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vitto\Desktop\RepoMLR\MLR\Tools\"/>
    </mc:Choice>
  </mc:AlternateContent>
  <xr:revisionPtr revIDLastSave="0" documentId="13_ncr:1_{63C5A80B-E7D4-44A5-A9E4-0173A286E52B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IST-FINAL-DTE-MBE-GL-Tool" sheetId="1" r:id="rId1"/>
    <sheet name="Journal Task" sheetId="2" r:id="rId2"/>
    <sheet name="DTE-MBE" sheetId="3" r:id="rId3"/>
    <sheet name="DTE-MBE Table 1" sheetId="4" r:id="rId4"/>
    <sheet name="Table 1" sheetId="5" r:id="rId5"/>
  </sheets>
  <definedNames>
    <definedName name="_xlnm._FilterDatabase" localSheetId="3" hidden="1">'DTE-MBE Table 1'!$A$3:$BG$63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5" l="1"/>
  <c r="Y21" i="5"/>
  <c r="X21" i="5"/>
  <c r="W21" i="5"/>
  <c r="V21" i="5"/>
  <c r="U21" i="5"/>
  <c r="T21" i="5"/>
  <c r="S21" i="5"/>
  <c r="R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R20" i="5"/>
  <c r="P20" i="5"/>
  <c r="P19" i="5"/>
  <c r="R19" i="5" s="1"/>
  <c r="R18" i="5"/>
  <c r="P18" i="5"/>
  <c r="P17" i="5"/>
  <c r="R17" i="5" s="1"/>
  <c r="P16" i="5"/>
  <c r="R16" i="5" s="1"/>
  <c r="P15" i="5"/>
  <c r="R15" i="5" s="1"/>
  <c r="P14" i="5"/>
  <c r="R14" i="5" s="1"/>
  <c r="P13" i="5"/>
  <c r="R13" i="5" s="1"/>
  <c r="R12" i="5"/>
  <c r="P12" i="5"/>
  <c r="P11" i="5"/>
  <c r="R11" i="5" s="1"/>
  <c r="R10" i="5"/>
  <c r="P10" i="5"/>
  <c r="P9" i="5"/>
  <c r="R9" i="5" s="1"/>
  <c r="P8" i="5"/>
  <c r="R8" i="5" s="1"/>
  <c r="P7" i="5"/>
  <c r="R7" i="5" s="1"/>
  <c r="P6" i="5"/>
  <c r="R6" i="5" s="1"/>
  <c r="P5" i="5"/>
  <c r="R5" i="5" s="1"/>
  <c r="R4" i="5"/>
  <c r="P4" i="5"/>
  <c r="P3" i="5"/>
  <c r="R3" i="5" s="1"/>
  <c r="BF63" i="4"/>
  <c r="BE63" i="4"/>
  <c r="BD63" i="4"/>
  <c r="BC63" i="4"/>
  <c r="BB63" i="4"/>
  <c r="BA63" i="4"/>
  <c r="AZ63" i="4"/>
  <c r="AX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D63" i="4"/>
  <c r="AC63" i="4"/>
  <c r="AB63" i="4"/>
  <c r="AA63" i="4"/>
  <c r="Z63" i="4"/>
  <c r="Y63" i="4"/>
  <c r="X63" i="4"/>
  <c r="W63" i="4"/>
  <c r="V63" i="4"/>
  <c r="U63" i="4"/>
  <c r="T63" i="4"/>
  <c r="S63" i="4"/>
  <c r="O63" i="4"/>
  <c r="N63" i="4"/>
  <c r="L63" i="4"/>
  <c r="K63" i="4"/>
  <c r="J63" i="4"/>
  <c r="I63" i="4"/>
  <c r="H63" i="4"/>
  <c r="G63" i="4"/>
  <c r="F63" i="4"/>
  <c r="E63" i="4"/>
  <c r="D63" i="4"/>
  <c r="C63" i="4"/>
  <c r="BF62" i="3"/>
  <c r="BE62" i="3"/>
  <c r="BD62" i="3"/>
  <c r="BC62" i="3"/>
  <c r="BB62" i="3"/>
  <c r="BA62" i="3"/>
  <c r="AZ62" i="3"/>
  <c r="AX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D62" i="3"/>
  <c r="AC62" i="3"/>
  <c r="AB62" i="3"/>
  <c r="AA62" i="3"/>
  <c r="Z62" i="3"/>
  <c r="Y62" i="3"/>
  <c r="X62" i="3"/>
  <c r="W62" i="3"/>
  <c r="V62" i="3"/>
  <c r="U62" i="3"/>
  <c r="T62" i="3"/>
  <c r="S62" i="3"/>
  <c r="O62" i="3"/>
  <c r="N62" i="3"/>
  <c r="L62" i="3"/>
  <c r="K62" i="3"/>
  <c r="J62" i="3"/>
  <c r="I62" i="3"/>
  <c r="H62" i="3"/>
  <c r="G62" i="3"/>
  <c r="F62" i="3"/>
  <c r="E62" i="3"/>
  <c r="D62" i="3"/>
  <c r="C62" i="3"/>
  <c r="BG61" i="3"/>
  <c r="AY61" i="3"/>
  <c r="AW61" i="3"/>
  <c r="AE61" i="3"/>
  <c r="Q61" i="3"/>
  <c r="M61" i="3"/>
  <c r="R61" i="3" s="1"/>
  <c r="BG60" i="3"/>
  <c r="AY60" i="3"/>
  <c r="AW60" i="3"/>
  <c r="AE60" i="3"/>
  <c r="Q60" i="3"/>
  <c r="P60" i="3"/>
  <c r="M60" i="3"/>
  <c r="R60" i="3" s="1"/>
  <c r="BG59" i="3"/>
  <c r="AY59" i="3"/>
  <c r="AW59" i="3"/>
  <c r="AE59" i="3"/>
  <c r="Q59" i="3"/>
  <c r="M59" i="3"/>
  <c r="R59" i="3" s="1"/>
  <c r="BG58" i="3"/>
  <c r="AY58" i="3"/>
  <c r="AW58" i="3"/>
  <c r="AE58" i="3"/>
  <c r="Q58" i="3"/>
  <c r="P58" i="3"/>
  <c r="M58" i="3"/>
  <c r="R58" i="3" s="1"/>
  <c r="BG57" i="3"/>
  <c r="AY57" i="3"/>
  <c r="AW57" i="3"/>
  <c r="AE57" i="3"/>
  <c r="Q57" i="3"/>
  <c r="M57" i="3"/>
  <c r="R57" i="3" s="1"/>
  <c r="BG56" i="3"/>
  <c r="AY56" i="3"/>
  <c r="AW56" i="3"/>
  <c r="AE56" i="3"/>
  <c r="Q56" i="3"/>
  <c r="P56" i="3"/>
  <c r="M56" i="3"/>
  <c r="R56" i="3" s="1"/>
  <c r="BG55" i="3"/>
  <c r="AY55" i="3"/>
  <c r="AW55" i="3"/>
  <c r="AE55" i="3"/>
  <c r="Q55" i="3"/>
  <c r="M55" i="3"/>
  <c r="R55" i="3" s="1"/>
  <c r="BG54" i="3"/>
  <c r="AY54" i="3"/>
  <c r="AW54" i="3"/>
  <c r="AE54" i="3"/>
  <c r="Q54" i="3"/>
  <c r="P54" i="3"/>
  <c r="M54" i="3"/>
  <c r="R54" i="3" s="1"/>
  <c r="BG53" i="3"/>
  <c r="AY53" i="3"/>
  <c r="AW53" i="3"/>
  <c r="AE53" i="3"/>
  <c r="Q53" i="3"/>
  <c r="M53" i="3"/>
  <c r="R53" i="3" s="1"/>
  <c r="BG52" i="3"/>
  <c r="AY52" i="3"/>
  <c r="AW52" i="3"/>
  <c r="AE52" i="3"/>
  <c r="Q52" i="3"/>
  <c r="P52" i="3"/>
  <c r="M52" i="3"/>
  <c r="R52" i="3" s="1"/>
  <c r="BG51" i="3"/>
  <c r="AY51" i="3"/>
  <c r="AW51" i="3"/>
  <c r="AE51" i="3"/>
  <c r="Q51" i="3"/>
  <c r="M51" i="3"/>
  <c r="R51" i="3" s="1"/>
  <c r="BG50" i="3"/>
  <c r="AY50" i="3"/>
  <c r="AW50" i="3"/>
  <c r="AE50" i="3"/>
  <c r="Q50" i="3"/>
  <c r="P50" i="3"/>
  <c r="M50" i="3"/>
  <c r="R50" i="3" s="1"/>
  <c r="BG49" i="3"/>
  <c r="AY49" i="3"/>
  <c r="AW49" i="3"/>
  <c r="AE49" i="3"/>
  <c r="Q49" i="3"/>
  <c r="M49" i="3"/>
  <c r="R49" i="3" s="1"/>
  <c r="BG48" i="3"/>
  <c r="AY48" i="3"/>
  <c r="AW48" i="3"/>
  <c r="AE48" i="3"/>
  <c r="Q48" i="3"/>
  <c r="P48" i="3"/>
  <c r="M48" i="3"/>
  <c r="R48" i="3" s="1"/>
  <c r="BG47" i="3"/>
  <c r="AY47" i="3"/>
  <c r="AW47" i="3"/>
  <c r="AE47" i="3"/>
  <c r="Q47" i="3"/>
  <c r="M47" i="3"/>
  <c r="R47" i="3" s="1"/>
  <c r="BG46" i="3"/>
  <c r="AY46" i="3"/>
  <c r="AW46" i="3"/>
  <c r="AE46" i="3"/>
  <c r="Q46" i="3"/>
  <c r="P46" i="3"/>
  <c r="M46" i="3"/>
  <c r="R46" i="3" s="1"/>
  <c r="BG45" i="3"/>
  <c r="AY45" i="3"/>
  <c r="AW45" i="3"/>
  <c r="AE45" i="3"/>
  <c r="Q45" i="3"/>
  <c r="M45" i="3"/>
  <c r="R45" i="3" s="1"/>
  <c r="BG44" i="3"/>
  <c r="AY44" i="3"/>
  <c r="AW44" i="3"/>
  <c r="AE44" i="3"/>
  <c r="Q44" i="3"/>
  <c r="P44" i="3"/>
  <c r="M44" i="3"/>
  <c r="R44" i="3" s="1"/>
  <c r="BG43" i="3"/>
  <c r="AY43" i="3"/>
  <c r="AW43" i="3"/>
  <c r="AE43" i="3"/>
  <c r="Q43" i="3"/>
  <c r="M43" i="3"/>
  <c r="R43" i="3" s="1"/>
  <c r="BG42" i="3"/>
  <c r="AY42" i="3"/>
  <c r="AW42" i="3"/>
  <c r="AE42" i="3"/>
  <c r="Q42" i="3"/>
  <c r="P42" i="3"/>
  <c r="M42" i="3"/>
  <c r="R42" i="3" s="1"/>
  <c r="BG41" i="3"/>
  <c r="AY41" i="3"/>
  <c r="AW41" i="3"/>
  <c r="AE41" i="3"/>
  <c r="Q41" i="3"/>
  <c r="M41" i="3"/>
  <c r="R41" i="3" s="1"/>
  <c r="BG40" i="3"/>
  <c r="AY40" i="3"/>
  <c r="AW40" i="3"/>
  <c r="AE40" i="3"/>
  <c r="Q40" i="3"/>
  <c r="P40" i="3"/>
  <c r="M40" i="3"/>
  <c r="R40" i="3" s="1"/>
  <c r="BG39" i="3"/>
  <c r="AY39" i="3"/>
  <c r="AW39" i="3"/>
  <c r="AE39" i="3"/>
  <c r="Q39" i="3"/>
  <c r="M39" i="3"/>
  <c r="R39" i="3" s="1"/>
  <c r="BG38" i="3"/>
  <c r="AY38" i="3"/>
  <c r="AW38" i="3"/>
  <c r="AE38" i="3"/>
  <c r="Q38" i="3"/>
  <c r="P38" i="3"/>
  <c r="M38" i="3"/>
  <c r="R38" i="3" s="1"/>
  <c r="BG37" i="3"/>
  <c r="AY37" i="3"/>
  <c r="AW37" i="3"/>
  <c r="AE37" i="3"/>
  <c r="Q37" i="3"/>
  <c r="M37" i="3"/>
  <c r="R37" i="3" s="1"/>
  <c r="BG36" i="3"/>
  <c r="AY36" i="3"/>
  <c r="AW36" i="3"/>
  <c r="AE36" i="3"/>
  <c r="Q36" i="3"/>
  <c r="P36" i="3"/>
  <c r="M36" i="3"/>
  <c r="R36" i="3" s="1"/>
  <c r="BG35" i="3"/>
  <c r="AY35" i="3"/>
  <c r="AW35" i="3"/>
  <c r="AE35" i="3"/>
  <c r="Q35" i="3"/>
  <c r="M35" i="3"/>
  <c r="R35" i="3" s="1"/>
  <c r="BG34" i="3"/>
  <c r="AY34" i="3"/>
  <c r="AW34" i="3"/>
  <c r="AE34" i="3"/>
  <c r="Q34" i="3"/>
  <c r="P34" i="3"/>
  <c r="M34" i="3"/>
  <c r="R34" i="3" s="1"/>
  <c r="BG33" i="3"/>
  <c r="AY33" i="3"/>
  <c r="AW33" i="3"/>
  <c r="AE33" i="3"/>
  <c r="Q33" i="3"/>
  <c r="M33" i="3"/>
  <c r="R33" i="3" s="1"/>
  <c r="BG32" i="3"/>
  <c r="AY32" i="3"/>
  <c r="AW32" i="3"/>
  <c r="AE32" i="3"/>
  <c r="Q32" i="3"/>
  <c r="P32" i="3"/>
  <c r="M32" i="3"/>
  <c r="R32" i="3" s="1"/>
  <c r="BG31" i="3"/>
  <c r="AY31" i="3"/>
  <c r="AW31" i="3"/>
  <c r="AE31" i="3"/>
  <c r="Q31" i="3"/>
  <c r="M31" i="3"/>
  <c r="R31" i="3" s="1"/>
  <c r="BG30" i="3"/>
  <c r="AY30" i="3"/>
  <c r="AW30" i="3"/>
  <c r="AE30" i="3"/>
  <c r="Q30" i="3"/>
  <c r="P30" i="3"/>
  <c r="M30" i="3"/>
  <c r="R30" i="3" s="1"/>
  <c r="BG29" i="3"/>
  <c r="AY29" i="3"/>
  <c r="AW29" i="3"/>
  <c r="AE29" i="3"/>
  <c r="Q29" i="3"/>
  <c r="M29" i="3"/>
  <c r="R29" i="3" s="1"/>
  <c r="BG28" i="3"/>
  <c r="AY28" i="3"/>
  <c r="AW28" i="3"/>
  <c r="AE28" i="3"/>
  <c r="Q28" i="3"/>
  <c r="P28" i="3"/>
  <c r="M28" i="3"/>
  <c r="R28" i="3" s="1"/>
  <c r="BG27" i="3"/>
  <c r="AY27" i="3"/>
  <c r="AW27" i="3"/>
  <c r="AE27" i="3"/>
  <c r="Q27" i="3"/>
  <c r="M27" i="3"/>
  <c r="R27" i="3" s="1"/>
  <c r="BG26" i="3"/>
  <c r="AY26" i="3"/>
  <c r="AW26" i="3"/>
  <c r="AE26" i="3"/>
  <c r="Q26" i="3"/>
  <c r="P26" i="3"/>
  <c r="M26" i="3"/>
  <c r="R26" i="3" s="1"/>
  <c r="BG25" i="3"/>
  <c r="AY25" i="3"/>
  <c r="AW25" i="3"/>
  <c r="AE25" i="3"/>
  <c r="Q25" i="3"/>
  <c r="M25" i="3"/>
  <c r="R25" i="3" s="1"/>
  <c r="BG24" i="3"/>
  <c r="AY24" i="3"/>
  <c r="AW24" i="3"/>
  <c r="AE24" i="3"/>
  <c r="Q24" i="3"/>
  <c r="P24" i="3"/>
  <c r="M24" i="3"/>
  <c r="R24" i="3" s="1"/>
  <c r="BG23" i="3"/>
  <c r="AY23" i="3"/>
  <c r="AW23" i="3"/>
  <c r="AE23" i="3"/>
  <c r="Q23" i="3"/>
  <c r="M23" i="3"/>
  <c r="R23" i="3" s="1"/>
  <c r="BG22" i="3"/>
  <c r="AY22" i="3"/>
  <c r="AW22" i="3"/>
  <c r="AE22" i="3"/>
  <c r="Q22" i="3"/>
  <c r="P22" i="3"/>
  <c r="M22" i="3"/>
  <c r="R22" i="3" s="1"/>
  <c r="BG21" i="3"/>
  <c r="AY21" i="3"/>
  <c r="AW21" i="3"/>
  <c r="AE21" i="3"/>
  <c r="Q21" i="3"/>
  <c r="M21" i="3"/>
  <c r="R21" i="3" s="1"/>
  <c r="BG20" i="3"/>
  <c r="AY20" i="3"/>
  <c r="AW20" i="3"/>
  <c r="AE20" i="3"/>
  <c r="Q20" i="3"/>
  <c r="P20" i="3"/>
  <c r="M20" i="3"/>
  <c r="R20" i="3" s="1"/>
  <c r="BG19" i="3"/>
  <c r="AY19" i="3"/>
  <c r="AW19" i="3"/>
  <c r="AE19" i="3"/>
  <c r="Q19" i="3"/>
  <c r="M19" i="3"/>
  <c r="R19" i="3" s="1"/>
  <c r="BG18" i="3"/>
  <c r="AY18" i="3"/>
  <c r="AW18" i="3"/>
  <c r="AE18" i="3"/>
  <c r="Q18" i="3"/>
  <c r="P18" i="3"/>
  <c r="M18" i="3"/>
  <c r="R18" i="3" s="1"/>
  <c r="BG17" i="3"/>
  <c r="AY17" i="3"/>
  <c r="AW17" i="3"/>
  <c r="AE17" i="3"/>
  <c r="Q17" i="3"/>
  <c r="M17" i="3"/>
  <c r="R17" i="3" s="1"/>
  <c r="BG16" i="3"/>
  <c r="AY16" i="3"/>
  <c r="AW16" i="3"/>
  <c r="AE16" i="3"/>
  <c r="Q16" i="3"/>
  <c r="P16" i="3"/>
  <c r="M16" i="3"/>
  <c r="R16" i="3" s="1"/>
  <c r="BG15" i="3"/>
  <c r="AY15" i="3"/>
  <c r="AW15" i="3"/>
  <c r="AE15" i="3"/>
  <c r="Q15" i="3"/>
  <c r="M15" i="3"/>
  <c r="R15" i="3" s="1"/>
  <c r="BG14" i="3"/>
  <c r="AY14" i="3"/>
  <c r="AW14" i="3"/>
  <c r="AE14" i="3"/>
  <c r="Q14" i="3"/>
  <c r="P14" i="3"/>
  <c r="M14" i="3"/>
  <c r="R14" i="3" s="1"/>
  <c r="BG13" i="3"/>
  <c r="AY13" i="3"/>
  <c r="AW13" i="3"/>
  <c r="AE13" i="3"/>
  <c r="Q13" i="3"/>
  <c r="M13" i="3"/>
  <c r="R13" i="3" s="1"/>
  <c r="BG12" i="3"/>
  <c r="AY12" i="3"/>
  <c r="AW12" i="3"/>
  <c r="AE12" i="3"/>
  <c r="Q12" i="3"/>
  <c r="P12" i="3"/>
  <c r="M12" i="3"/>
  <c r="R12" i="3" s="1"/>
  <c r="BG11" i="3"/>
  <c r="AY11" i="3"/>
  <c r="AW11" i="3"/>
  <c r="AE11" i="3"/>
  <c r="Q11" i="3"/>
  <c r="M11" i="3"/>
  <c r="R11" i="3" s="1"/>
  <c r="BG10" i="3"/>
  <c r="AY10" i="3"/>
  <c r="AW10" i="3"/>
  <c r="AE10" i="3"/>
  <c r="Q10" i="3"/>
  <c r="P10" i="3"/>
  <c r="M10" i="3"/>
  <c r="R10" i="3" s="1"/>
  <c r="BG9" i="3"/>
  <c r="AY9" i="3"/>
  <c r="AW9" i="3"/>
  <c r="AE9" i="3"/>
  <c r="Q9" i="3"/>
  <c r="M9" i="3"/>
  <c r="R9" i="3" s="1"/>
  <c r="BG8" i="3"/>
  <c r="AY8" i="3"/>
  <c r="AW8" i="3"/>
  <c r="AE8" i="3"/>
  <c r="Q8" i="3"/>
  <c r="P8" i="3"/>
  <c r="M8" i="3"/>
  <c r="R8" i="3" s="1"/>
  <c r="BG7" i="3"/>
  <c r="AY7" i="3"/>
  <c r="AW7" i="3"/>
  <c r="AE7" i="3"/>
  <c r="Q7" i="3"/>
  <c r="M7" i="3"/>
  <c r="R7" i="3" s="1"/>
  <c r="BG6" i="3"/>
  <c r="AY6" i="3"/>
  <c r="AW6" i="3"/>
  <c r="AE6" i="3"/>
  <c r="Q6" i="3"/>
  <c r="P6" i="3"/>
  <c r="M6" i="3"/>
  <c r="R6" i="3" s="1"/>
  <c r="BG5" i="3"/>
  <c r="AY5" i="3"/>
  <c r="AW5" i="3"/>
  <c r="AE5" i="3"/>
  <c r="Q5" i="3"/>
  <c r="M5" i="3"/>
  <c r="R5" i="3" s="1"/>
  <c r="BG4" i="3"/>
  <c r="AY4" i="3"/>
  <c r="AW4" i="3"/>
  <c r="AE4" i="3"/>
  <c r="Q4" i="3"/>
  <c r="P4" i="3"/>
  <c r="M4" i="3"/>
  <c r="R4" i="3" s="1"/>
  <c r="BG3" i="3"/>
  <c r="AY3" i="3"/>
  <c r="AW3" i="3"/>
  <c r="AE3" i="3"/>
  <c r="Q3" i="3"/>
  <c r="M3" i="3"/>
  <c r="R3" i="3" s="1"/>
  <c r="B63" i="2"/>
  <c r="BI62" i="2"/>
  <c r="BH62" i="2"/>
  <c r="BG62" i="2"/>
  <c r="BF62" i="2"/>
  <c r="BE62" i="2"/>
  <c r="BD62" i="2"/>
  <c r="BC62" i="2"/>
  <c r="BA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G62" i="2"/>
  <c r="AF62" i="2"/>
  <c r="AE62" i="2"/>
  <c r="AD62" i="2"/>
  <c r="AC62" i="2"/>
  <c r="AB62" i="2"/>
  <c r="AA62" i="2"/>
  <c r="Z62" i="2"/>
  <c r="Y62" i="2"/>
  <c r="X62" i="2"/>
  <c r="W62" i="2"/>
  <c r="V62" i="2"/>
  <c r="R62" i="2"/>
  <c r="Q62" i="2"/>
  <c r="O62" i="2"/>
  <c r="N62" i="2"/>
  <c r="M62" i="2"/>
  <c r="L62" i="2"/>
  <c r="K62" i="2"/>
  <c r="J62" i="2"/>
  <c r="I62" i="2"/>
  <c r="H62" i="2"/>
  <c r="G62" i="2"/>
  <c r="F62" i="2"/>
  <c r="B62" i="2"/>
  <c r="BJ61" i="2"/>
  <c r="BB61" i="2"/>
  <c r="AZ61" i="2"/>
  <c r="AH61" i="2"/>
  <c r="P61" i="2"/>
  <c r="U61" i="2" s="1"/>
  <c r="BJ60" i="2"/>
  <c r="BB60" i="2"/>
  <c r="AZ60" i="2"/>
  <c r="AH60" i="2"/>
  <c r="U60" i="2"/>
  <c r="T60" i="2"/>
  <c r="S60" i="2"/>
  <c r="A60" i="2" s="1"/>
  <c r="P60" i="2"/>
  <c r="BJ59" i="2"/>
  <c r="BB59" i="2"/>
  <c r="AZ59" i="2"/>
  <c r="AH59" i="2"/>
  <c r="T59" i="2"/>
  <c r="S59" i="2"/>
  <c r="P59" i="2"/>
  <c r="U59" i="2" s="1"/>
  <c r="A59" i="2" s="1"/>
  <c r="BJ58" i="2"/>
  <c r="BB58" i="2"/>
  <c r="AZ58" i="2"/>
  <c r="AH58" i="2"/>
  <c r="U58" i="2"/>
  <c r="S58" i="2"/>
  <c r="P58" i="2"/>
  <c r="T58" i="2" s="1"/>
  <c r="A58" i="2" s="1"/>
  <c r="BJ57" i="2"/>
  <c r="BB57" i="2"/>
  <c r="AZ57" i="2"/>
  <c r="AH57" i="2"/>
  <c r="U57" i="2"/>
  <c r="S57" i="2"/>
  <c r="P57" i="2"/>
  <c r="T57" i="2" s="1"/>
  <c r="BJ56" i="2"/>
  <c r="BB56" i="2"/>
  <c r="AZ56" i="2"/>
  <c r="AH56" i="2"/>
  <c r="U56" i="2"/>
  <c r="S56" i="2"/>
  <c r="P56" i="2"/>
  <c r="T56" i="2" s="1"/>
  <c r="BJ55" i="2"/>
  <c r="BB55" i="2"/>
  <c r="AZ55" i="2"/>
  <c r="AH55" i="2"/>
  <c r="U55" i="2"/>
  <c r="P55" i="2"/>
  <c r="T55" i="2" s="1"/>
  <c r="BJ54" i="2"/>
  <c r="BB54" i="2"/>
  <c r="AZ54" i="2"/>
  <c r="AH54" i="2"/>
  <c r="U54" i="2"/>
  <c r="T54" i="2"/>
  <c r="S54" i="2"/>
  <c r="P54" i="2"/>
  <c r="A54" i="2"/>
  <c r="BJ53" i="2"/>
  <c r="BB53" i="2"/>
  <c r="AZ53" i="2"/>
  <c r="AH53" i="2"/>
  <c r="P53" i="2"/>
  <c r="U53" i="2" s="1"/>
  <c r="BJ52" i="2"/>
  <c r="BB52" i="2"/>
  <c r="AZ52" i="2"/>
  <c r="AH52" i="2"/>
  <c r="S52" i="2"/>
  <c r="P52" i="2"/>
  <c r="BJ51" i="2"/>
  <c r="BB51" i="2"/>
  <c r="AZ51" i="2"/>
  <c r="AH51" i="2"/>
  <c r="T51" i="2"/>
  <c r="P51" i="2"/>
  <c r="U51" i="2" s="1"/>
  <c r="BJ50" i="2"/>
  <c r="BB50" i="2"/>
  <c r="AZ50" i="2"/>
  <c r="AH50" i="2"/>
  <c r="P50" i="2"/>
  <c r="S50" i="2" s="1"/>
  <c r="BJ49" i="2"/>
  <c r="BB49" i="2"/>
  <c r="AZ49" i="2"/>
  <c r="AH49" i="2"/>
  <c r="P49" i="2"/>
  <c r="U49" i="2" s="1"/>
  <c r="BJ48" i="2"/>
  <c r="BB48" i="2"/>
  <c r="AZ48" i="2"/>
  <c r="AH48" i="2"/>
  <c r="T48" i="2"/>
  <c r="P48" i="2"/>
  <c r="U48" i="2" s="1"/>
  <c r="BJ47" i="2"/>
  <c r="BB47" i="2"/>
  <c r="AZ47" i="2"/>
  <c r="AH47" i="2"/>
  <c r="T47" i="2"/>
  <c r="P47" i="2"/>
  <c r="U47" i="2" s="1"/>
  <c r="BJ46" i="2"/>
  <c r="BB46" i="2"/>
  <c r="AZ46" i="2"/>
  <c r="AH46" i="2"/>
  <c r="T46" i="2"/>
  <c r="S46" i="2"/>
  <c r="P46" i="2"/>
  <c r="U46" i="2" s="1"/>
  <c r="A46" i="2" s="1"/>
  <c r="BJ45" i="2"/>
  <c r="BB45" i="2"/>
  <c r="AZ45" i="2"/>
  <c r="AH45" i="2"/>
  <c r="P45" i="2"/>
  <c r="U45" i="2" s="1"/>
  <c r="BJ44" i="2"/>
  <c r="BB44" i="2"/>
  <c r="AZ44" i="2"/>
  <c r="AH44" i="2"/>
  <c r="U44" i="2"/>
  <c r="T44" i="2"/>
  <c r="S44" i="2"/>
  <c r="A44" i="2" s="1"/>
  <c r="P44" i="2"/>
  <c r="BJ43" i="2"/>
  <c r="BB43" i="2"/>
  <c r="AZ43" i="2"/>
  <c r="AH43" i="2"/>
  <c r="T43" i="2"/>
  <c r="S43" i="2"/>
  <c r="P43" i="2"/>
  <c r="U43" i="2" s="1"/>
  <c r="A43" i="2" s="1"/>
  <c r="BJ42" i="2"/>
  <c r="BB42" i="2"/>
  <c r="AZ42" i="2"/>
  <c r="AH42" i="2"/>
  <c r="U42" i="2"/>
  <c r="A42" i="2" s="1"/>
  <c r="T42" i="2"/>
  <c r="S42" i="2"/>
  <c r="P42" i="2"/>
  <c r="BJ41" i="2"/>
  <c r="BB41" i="2"/>
  <c r="AZ41" i="2"/>
  <c r="AH41" i="2"/>
  <c r="U41" i="2"/>
  <c r="T41" i="2"/>
  <c r="S41" i="2"/>
  <c r="A41" i="2" s="1"/>
  <c r="P41" i="2"/>
  <c r="BJ40" i="2"/>
  <c r="BB40" i="2"/>
  <c r="AZ40" i="2"/>
  <c r="AH40" i="2"/>
  <c r="S40" i="2"/>
  <c r="P40" i="2"/>
  <c r="U40" i="2" s="1"/>
  <c r="BJ39" i="2"/>
  <c r="BB39" i="2"/>
  <c r="AZ39" i="2"/>
  <c r="AH39" i="2"/>
  <c r="U39" i="2"/>
  <c r="P39" i="2"/>
  <c r="T39" i="2" s="1"/>
  <c r="BJ38" i="2"/>
  <c r="BB38" i="2"/>
  <c r="AZ38" i="2"/>
  <c r="AH38" i="2"/>
  <c r="U38" i="2"/>
  <c r="T38" i="2"/>
  <c r="S38" i="2"/>
  <c r="P38" i="2"/>
  <c r="A38" i="2"/>
  <c r="BJ37" i="2"/>
  <c r="BB37" i="2"/>
  <c r="AZ37" i="2"/>
  <c r="AH37" i="2"/>
  <c r="P37" i="2"/>
  <c r="U37" i="2" s="1"/>
  <c r="BJ36" i="2"/>
  <c r="BB36" i="2"/>
  <c r="AZ36" i="2"/>
  <c r="AH36" i="2"/>
  <c r="S36" i="2"/>
  <c r="P36" i="2"/>
  <c r="BJ35" i="2"/>
  <c r="BB35" i="2"/>
  <c r="AZ35" i="2"/>
  <c r="AH35" i="2"/>
  <c r="U35" i="2"/>
  <c r="T35" i="2"/>
  <c r="P35" i="2"/>
  <c r="S35" i="2" s="1"/>
  <c r="BJ34" i="2"/>
  <c r="BB34" i="2"/>
  <c r="AZ34" i="2"/>
  <c r="AH34" i="2"/>
  <c r="P34" i="2"/>
  <c r="S34" i="2" s="1"/>
  <c r="BJ33" i="2"/>
  <c r="BB33" i="2"/>
  <c r="AZ33" i="2"/>
  <c r="AH33" i="2"/>
  <c r="P33" i="2"/>
  <c r="U33" i="2" s="1"/>
  <c r="BJ32" i="2"/>
  <c r="BB32" i="2"/>
  <c r="AZ32" i="2"/>
  <c r="AH32" i="2"/>
  <c r="T32" i="2"/>
  <c r="P32" i="2"/>
  <c r="U32" i="2" s="1"/>
  <c r="BJ31" i="2"/>
  <c r="BB31" i="2"/>
  <c r="AZ31" i="2"/>
  <c r="AH31" i="2"/>
  <c r="T31" i="2"/>
  <c r="P31" i="2"/>
  <c r="U31" i="2" s="1"/>
  <c r="BJ30" i="2"/>
  <c r="BB30" i="2"/>
  <c r="AZ30" i="2"/>
  <c r="AH30" i="2"/>
  <c r="T30" i="2"/>
  <c r="S30" i="2"/>
  <c r="P30" i="2"/>
  <c r="U30" i="2" s="1"/>
  <c r="A30" i="2" s="1"/>
  <c r="BJ29" i="2"/>
  <c r="BB29" i="2"/>
  <c r="AZ29" i="2"/>
  <c r="AH29" i="2"/>
  <c r="P29" i="2"/>
  <c r="U29" i="2" s="1"/>
  <c r="BJ28" i="2"/>
  <c r="BB28" i="2"/>
  <c r="AZ28" i="2"/>
  <c r="AH28" i="2"/>
  <c r="U28" i="2"/>
  <c r="T28" i="2"/>
  <c r="S28" i="2"/>
  <c r="A28" i="2" s="1"/>
  <c r="P28" i="2"/>
  <c r="BJ27" i="2"/>
  <c r="BB27" i="2"/>
  <c r="AZ27" i="2"/>
  <c r="AH27" i="2"/>
  <c r="T27" i="2"/>
  <c r="S27" i="2"/>
  <c r="P27" i="2"/>
  <c r="U27" i="2" s="1"/>
  <c r="A27" i="2" s="1"/>
  <c r="BJ26" i="2"/>
  <c r="BB26" i="2"/>
  <c r="AZ26" i="2"/>
  <c r="AH26" i="2"/>
  <c r="U26" i="2"/>
  <c r="S26" i="2"/>
  <c r="P26" i="2"/>
  <c r="T26" i="2" s="1"/>
  <c r="A26" i="2" s="1"/>
  <c r="BJ25" i="2"/>
  <c r="BB25" i="2"/>
  <c r="AZ25" i="2"/>
  <c r="AH25" i="2"/>
  <c r="U25" i="2"/>
  <c r="S25" i="2"/>
  <c r="A25" i="2" s="1"/>
  <c r="P25" i="2"/>
  <c r="T25" i="2" s="1"/>
  <c r="BJ24" i="2"/>
  <c r="BB24" i="2"/>
  <c r="AZ24" i="2"/>
  <c r="AH24" i="2"/>
  <c r="S24" i="2"/>
  <c r="P24" i="2"/>
  <c r="U24" i="2" s="1"/>
  <c r="BJ23" i="2"/>
  <c r="BB23" i="2"/>
  <c r="AZ23" i="2"/>
  <c r="AH23" i="2"/>
  <c r="U23" i="2"/>
  <c r="P23" i="2"/>
  <c r="T23" i="2" s="1"/>
  <c r="BJ22" i="2"/>
  <c r="BB22" i="2"/>
  <c r="AZ22" i="2"/>
  <c r="AH22" i="2"/>
  <c r="U22" i="2"/>
  <c r="T22" i="2"/>
  <c r="S22" i="2"/>
  <c r="P22" i="2"/>
  <c r="A22" i="2"/>
  <c r="BJ21" i="2"/>
  <c r="BB21" i="2"/>
  <c r="AZ21" i="2"/>
  <c r="AH21" i="2"/>
  <c r="P21" i="2"/>
  <c r="U21" i="2" s="1"/>
  <c r="BJ20" i="2"/>
  <c r="BB20" i="2"/>
  <c r="AZ20" i="2"/>
  <c r="AH20" i="2"/>
  <c r="S20" i="2"/>
  <c r="P20" i="2"/>
  <c r="BJ19" i="2"/>
  <c r="BB19" i="2"/>
  <c r="AZ19" i="2"/>
  <c r="AH19" i="2"/>
  <c r="U19" i="2"/>
  <c r="T19" i="2"/>
  <c r="P19" i="2"/>
  <c r="S19" i="2" s="1"/>
  <c r="BJ18" i="2"/>
  <c r="BB18" i="2"/>
  <c r="AZ18" i="2"/>
  <c r="AH18" i="2"/>
  <c r="P18" i="2"/>
  <c r="S18" i="2" s="1"/>
  <c r="BJ17" i="2"/>
  <c r="BB17" i="2"/>
  <c r="AZ17" i="2"/>
  <c r="AH17" i="2"/>
  <c r="P17" i="2"/>
  <c r="U17" i="2" s="1"/>
  <c r="BJ16" i="2"/>
  <c r="BB16" i="2"/>
  <c r="AZ16" i="2"/>
  <c r="AH16" i="2"/>
  <c r="T16" i="2"/>
  <c r="P16" i="2"/>
  <c r="U16" i="2" s="1"/>
  <c r="BJ15" i="2"/>
  <c r="BB15" i="2"/>
  <c r="AZ15" i="2"/>
  <c r="AH15" i="2"/>
  <c r="T15" i="2"/>
  <c r="P15" i="2"/>
  <c r="U15" i="2" s="1"/>
  <c r="BJ14" i="2"/>
  <c r="BB14" i="2"/>
  <c r="AZ14" i="2"/>
  <c r="AH14" i="2"/>
  <c r="T14" i="2"/>
  <c r="S14" i="2"/>
  <c r="P14" i="2"/>
  <c r="U14" i="2" s="1"/>
  <c r="A14" i="2" s="1"/>
  <c r="BJ13" i="2"/>
  <c r="BB13" i="2"/>
  <c r="AZ13" i="2"/>
  <c r="AH13" i="2"/>
  <c r="P13" i="2"/>
  <c r="U13" i="2" s="1"/>
  <c r="BJ12" i="2"/>
  <c r="BB12" i="2"/>
  <c r="AZ12" i="2"/>
  <c r="AH12" i="2"/>
  <c r="U12" i="2"/>
  <c r="T12" i="2"/>
  <c r="S12" i="2"/>
  <c r="A12" i="2" s="1"/>
  <c r="P12" i="2"/>
  <c r="BJ11" i="2"/>
  <c r="BB11" i="2"/>
  <c r="AZ11" i="2"/>
  <c r="AH11" i="2"/>
  <c r="T11" i="2"/>
  <c r="S11" i="2"/>
  <c r="P11" i="2"/>
  <c r="U11" i="2" s="1"/>
  <c r="A11" i="2" s="1"/>
  <c r="BJ10" i="2"/>
  <c r="BB10" i="2"/>
  <c r="AZ10" i="2"/>
  <c r="AH10" i="2"/>
  <c r="U10" i="2"/>
  <c r="S10" i="2"/>
  <c r="P10" i="2"/>
  <c r="T10" i="2" s="1"/>
  <c r="A10" i="2" s="1"/>
  <c r="BJ9" i="2"/>
  <c r="BB9" i="2"/>
  <c r="AZ9" i="2"/>
  <c r="AH9" i="2"/>
  <c r="U9" i="2"/>
  <c r="S9" i="2"/>
  <c r="P9" i="2"/>
  <c r="T9" i="2" s="1"/>
  <c r="BJ8" i="2"/>
  <c r="BB8" i="2"/>
  <c r="AZ8" i="2"/>
  <c r="AH8" i="2"/>
  <c r="S8" i="2"/>
  <c r="P8" i="2"/>
  <c r="U8" i="2" s="1"/>
  <c r="BJ7" i="2"/>
  <c r="BB7" i="2"/>
  <c r="AZ7" i="2"/>
  <c r="AH7" i="2"/>
  <c r="U7" i="2"/>
  <c r="P7" i="2"/>
  <c r="T7" i="2" s="1"/>
  <c r="BJ6" i="2"/>
  <c r="BB6" i="2"/>
  <c r="AZ6" i="2"/>
  <c r="AH6" i="2"/>
  <c r="U6" i="2"/>
  <c r="T6" i="2"/>
  <c r="S6" i="2"/>
  <c r="P6" i="2"/>
  <c r="A6" i="2"/>
  <c r="BJ5" i="2"/>
  <c r="BB5" i="2"/>
  <c r="AZ5" i="2"/>
  <c r="AH5" i="2"/>
  <c r="P5" i="2"/>
  <c r="U5" i="2" s="1"/>
  <c r="BJ4" i="2"/>
  <c r="BB4" i="2"/>
  <c r="AZ4" i="2"/>
  <c r="AH4" i="2"/>
  <c r="S4" i="2"/>
  <c r="P4" i="2"/>
  <c r="BJ3" i="2"/>
  <c r="BB3" i="2"/>
  <c r="AZ3" i="2"/>
  <c r="AH3" i="2"/>
  <c r="U3" i="2"/>
  <c r="T3" i="2"/>
  <c r="P3" i="2"/>
  <c r="S3" i="2" s="1"/>
  <c r="BB60" i="1"/>
  <c r="BA60" i="1"/>
  <c r="AX60" i="1"/>
  <c r="AR60" i="1"/>
  <c r="AJ60" i="1"/>
  <c r="AI60" i="1"/>
  <c r="AG60" i="1"/>
  <c r="AA60" i="1"/>
  <c r="S60" i="1"/>
  <c r="O60" i="1"/>
  <c r="L60" i="1"/>
  <c r="G60" i="1"/>
  <c r="BF59" i="1"/>
  <c r="BE59" i="1"/>
  <c r="BD59" i="1"/>
  <c r="BC59" i="1"/>
  <c r="BB59" i="1"/>
  <c r="BA59" i="1"/>
  <c r="AZ59" i="1"/>
  <c r="AX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D59" i="1"/>
  <c r="AC59" i="1"/>
  <c r="AB59" i="1"/>
  <c r="AA59" i="1"/>
  <c r="Z59" i="1"/>
  <c r="Y59" i="1"/>
  <c r="X59" i="1"/>
  <c r="W59" i="1"/>
  <c r="V59" i="1"/>
  <c r="U59" i="1"/>
  <c r="T59" i="1"/>
  <c r="S59" i="1"/>
  <c r="O59" i="1"/>
  <c r="N59" i="1"/>
  <c r="L59" i="1"/>
  <c r="K59" i="1"/>
  <c r="J59" i="1"/>
  <c r="I59" i="1"/>
  <c r="H59" i="1"/>
  <c r="G59" i="1"/>
  <c r="F59" i="1"/>
  <c r="E59" i="1"/>
  <c r="D59" i="1"/>
  <c r="C59" i="1"/>
  <c r="B59" i="1"/>
  <c r="AZ60" i="1" s="1"/>
  <c r="BG58" i="1"/>
  <c r="AY58" i="1"/>
  <c r="AW58" i="1"/>
  <c r="AE58" i="1"/>
  <c r="R58" i="1"/>
  <c r="Q58" i="1"/>
  <c r="P58" i="1"/>
  <c r="M58" i="1"/>
  <c r="BG57" i="1"/>
  <c r="AY57" i="1"/>
  <c r="AW57" i="1"/>
  <c r="AE57" i="1"/>
  <c r="R57" i="1"/>
  <c r="M57" i="1"/>
  <c r="Q57" i="1" s="1"/>
  <c r="BG56" i="1"/>
  <c r="AY56" i="1"/>
  <c r="AW56" i="1"/>
  <c r="AE56" i="1"/>
  <c r="R56" i="1"/>
  <c r="Q56" i="1"/>
  <c r="P56" i="1"/>
  <c r="M56" i="1"/>
  <c r="BG55" i="1"/>
  <c r="AY55" i="1"/>
  <c r="AW55" i="1"/>
  <c r="AE55" i="1"/>
  <c r="R55" i="1"/>
  <c r="M55" i="1"/>
  <c r="Q55" i="1" s="1"/>
  <c r="BG54" i="1"/>
  <c r="AY54" i="1"/>
  <c r="AW54" i="1"/>
  <c r="AE54" i="1"/>
  <c r="R54" i="1"/>
  <c r="Q54" i="1"/>
  <c r="P54" i="1"/>
  <c r="M54" i="1"/>
  <c r="BG53" i="1"/>
  <c r="AY53" i="1"/>
  <c r="AW53" i="1"/>
  <c r="AE53" i="1"/>
  <c r="R53" i="1"/>
  <c r="M53" i="1"/>
  <c r="Q53" i="1" s="1"/>
  <c r="BG52" i="1"/>
  <c r="AY52" i="1"/>
  <c r="AW52" i="1"/>
  <c r="AE52" i="1"/>
  <c r="R52" i="1"/>
  <c r="Q52" i="1"/>
  <c r="P52" i="1"/>
  <c r="M52" i="1"/>
  <c r="BG51" i="1"/>
  <c r="AY51" i="1"/>
  <c r="AW51" i="1"/>
  <c r="AE51" i="1"/>
  <c r="R51" i="1"/>
  <c r="M51" i="1"/>
  <c r="Q51" i="1" s="1"/>
  <c r="BG50" i="1"/>
  <c r="AY50" i="1"/>
  <c r="AW50" i="1"/>
  <c r="AE50" i="1"/>
  <c r="R50" i="1"/>
  <c r="Q50" i="1"/>
  <c r="P50" i="1"/>
  <c r="M50" i="1"/>
  <c r="BG49" i="1"/>
  <c r="AY49" i="1"/>
  <c r="AW49" i="1"/>
  <c r="AE49" i="1"/>
  <c r="R49" i="1"/>
  <c r="M49" i="1"/>
  <c r="Q49" i="1" s="1"/>
  <c r="BG48" i="1"/>
  <c r="AY48" i="1"/>
  <c r="AW48" i="1"/>
  <c r="AE48" i="1"/>
  <c r="R48" i="1"/>
  <c r="Q48" i="1"/>
  <c r="P48" i="1"/>
  <c r="M48" i="1"/>
  <c r="BG47" i="1"/>
  <c r="AY47" i="1"/>
  <c r="AW47" i="1"/>
  <c r="AE47" i="1"/>
  <c r="R47" i="1"/>
  <c r="M47" i="1"/>
  <c r="Q47" i="1" s="1"/>
  <c r="BG46" i="1"/>
  <c r="AY46" i="1"/>
  <c r="AW46" i="1"/>
  <c r="AE46" i="1"/>
  <c r="R46" i="1"/>
  <c r="Q46" i="1"/>
  <c r="P46" i="1"/>
  <c r="M46" i="1"/>
  <c r="BG45" i="1"/>
  <c r="AY45" i="1"/>
  <c r="AW45" i="1"/>
  <c r="AE45" i="1"/>
  <c r="R45" i="1"/>
  <c r="M45" i="1"/>
  <c r="Q45" i="1" s="1"/>
  <c r="BG44" i="1"/>
  <c r="AY44" i="1"/>
  <c r="AW44" i="1"/>
  <c r="AE44" i="1"/>
  <c r="R44" i="1"/>
  <c r="Q44" i="1"/>
  <c r="P44" i="1"/>
  <c r="M44" i="1"/>
  <c r="BG43" i="1"/>
  <c r="AY43" i="1"/>
  <c r="AW43" i="1"/>
  <c r="AE43" i="1"/>
  <c r="R43" i="1"/>
  <c r="M43" i="1"/>
  <c r="Q43" i="1" s="1"/>
  <c r="BG42" i="1"/>
  <c r="AY42" i="1"/>
  <c r="AW42" i="1"/>
  <c r="AE42" i="1"/>
  <c r="R42" i="1"/>
  <c r="Q42" i="1"/>
  <c r="P42" i="1"/>
  <c r="M42" i="1"/>
  <c r="BG41" i="1"/>
  <c r="AY41" i="1"/>
  <c r="AW41" i="1"/>
  <c r="AE41" i="1"/>
  <c r="R41" i="1"/>
  <c r="M41" i="1"/>
  <c r="Q41" i="1" s="1"/>
  <c r="BG40" i="1"/>
  <c r="AY40" i="1"/>
  <c r="AW40" i="1"/>
  <c r="AE40" i="1"/>
  <c r="R40" i="1"/>
  <c r="Q40" i="1"/>
  <c r="P40" i="1"/>
  <c r="M40" i="1"/>
  <c r="BG39" i="1"/>
  <c r="AY39" i="1"/>
  <c r="AW39" i="1"/>
  <c r="AE39" i="1"/>
  <c r="R39" i="1"/>
  <c r="M39" i="1"/>
  <c r="Q39" i="1" s="1"/>
  <c r="BG38" i="1"/>
  <c r="AY38" i="1"/>
  <c r="AW38" i="1"/>
  <c r="AE38" i="1"/>
  <c r="R38" i="1"/>
  <c r="Q38" i="1"/>
  <c r="P38" i="1"/>
  <c r="M38" i="1"/>
  <c r="BG37" i="1"/>
  <c r="AY37" i="1"/>
  <c r="AW37" i="1"/>
  <c r="AE37" i="1"/>
  <c r="R37" i="1"/>
  <c r="M37" i="1"/>
  <c r="Q37" i="1" s="1"/>
  <c r="BG36" i="1"/>
  <c r="AY36" i="1"/>
  <c r="AW36" i="1"/>
  <c r="AE36" i="1"/>
  <c r="R36" i="1"/>
  <c r="Q36" i="1"/>
  <c r="P36" i="1"/>
  <c r="M36" i="1"/>
  <c r="BG35" i="1"/>
  <c r="AY35" i="1"/>
  <c r="AW35" i="1"/>
  <c r="AE35" i="1"/>
  <c r="R35" i="1"/>
  <c r="M35" i="1"/>
  <c r="Q35" i="1" s="1"/>
  <c r="BG34" i="1"/>
  <c r="AY34" i="1"/>
  <c r="AW34" i="1"/>
  <c r="AE34" i="1"/>
  <c r="R34" i="1"/>
  <c r="Q34" i="1"/>
  <c r="P34" i="1"/>
  <c r="M34" i="1"/>
  <c r="BG33" i="1"/>
  <c r="AY33" i="1"/>
  <c r="AW33" i="1"/>
  <c r="AE33" i="1"/>
  <c r="R33" i="1"/>
  <c r="M33" i="1"/>
  <c r="Q33" i="1" s="1"/>
  <c r="BG32" i="1"/>
  <c r="AY32" i="1"/>
  <c r="AW32" i="1"/>
  <c r="AE32" i="1"/>
  <c r="R32" i="1"/>
  <c r="Q32" i="1"/>
  <c r="P32" i="1"/>
  <c r="M32" i="1"/>
  <c r="BG31" i="1"/>
  <c r="AY31" i="1"/>
  <c r="AW31" i="1"/>
  <c r="AE31" i="1"/>
  <c r="R31" i="1"/>
  <c r="M31" i="1"/>
  <c r="Q31" i="1" s="1"/>
  <c r="BG30" i="1"/>
  <c r="AY30" i="1"/>
  <c r="AW30" i="1"/>
  <c r="AE30" i="1"/>
  <c r="R30" i="1"/>
  <c r="Q30" i="1"/>
  <c r="P30" i="1"/>
  <c r="M30" i="1"/>
  <c r="BG29" i="1"/>
  <c r="AY29" i="1"/>
  <c r="AW29" i="1"/>
  <c r="AE29" i="1"/>
  <c r="R29" i="1"/>
  <c r="M29" i="1"/>
  <c r="Q29" i="1" s="1"/>
  <c r="BG28" i="1"/>
  <c r="AY28" i="1"/>
  <c r="AW28" i="1"/>
  <c r="AE28" i="1"/>
  <c r="R28" i="1"/>
  <c r="Q28" i="1"/>
  <c r="P28" i="1"/>
  <c r="M28" i="1"/>
  <c r="BG27" i="1"/>
  <c r="AY27" i="1"/>
  <c r="AW27" i="1"/>
  <c r="AE27" i="1"/>
  <c r="R27" i="1"/>
  <c r="M27" i="1"/>
  <c r="Q27" i="1" s="1"/>
  <c r="BG26" i="1"/>
  <c r="AY26" i="1"/>
  <c r="AW26" i="1"/>
  <c r="AE26" i="1"/>
  <c r="R26" i="1"/>
  <c r="Q26" i="1"/>
  <c r="P26" i="1"/>
  <c r="M26" i="1"/>
  <c r="BG25" i="1"/>
  <c r="AY25" i="1"/>
  <c r="AW25" i="1"/>
  <c r="AE25" i="1"/>
  <c r="R25" i="1"/>
  <c r="M25" i="1"/>
  <c r="Q25" i="1" s="1"/>
  <c r="BG24" i="1"/>
  <c r="AY24" i="1"/>
  <c r="AW24" i="1"/>
  <c r="AE24" i="1"/>
  <c r="R24" i="1"/>
  <c r="Q24" i="1"/>
  <c r="P24" i="1"/>
  <c r="M24" i="1"/>
  <c r="BG23" i="1"/>
  <c r="AY23" i="1"/>
  <c r="AW23" i="1"/>
  <c r="AE23" i="1"/>
  <c r="R23" i="1"/>
  <c r="M23" i="1"/>
  <c r="Q23" i="1" s="1"/>
  <c r="BG22" i="1"/>
  <c r="AY22" i="1"/>
  <c r="AW22" i="1"/>
  <c r="AE22" i="1"/>
  <c r="R22" i="1"/>
  <c r="Q22" i="1"/>
  <c r="P22" i="1"/>
  <c r="M22" i="1"/>
  <c r="BG21" i="1"/>
  <c r="AY21" i="1"/>
  <c r="AW21" i="1"/>
  <c r="AE21" i="1"/>
  <c r="R21" i="1"/>
  <c r="M21" i="1"/>
  <c r="Q21" i="1" s="1"/>
  <c r="BG20" i="1"/>
  <c r="AY20" i="1"/>
  <c r="AW20" i="1"/>
  <c r="AE20" i="1"/>
  <c r="R20" i="1"/>
  <c r="Q20" i="1"/>
  <c r="P20" i="1"/>
  <c r="M20" i="1"/>
  <c r="BG19" i="1"/>
  <c r="AY19" i="1"/>
  <c r="AW19" i="1"/>
  <c r="AE19" i="1"/>
  <c r="R19" i="1"/>
  <c r="M19" i="1"/>
  <c r="Q19" i="1" s="1"/>
  <c r="BG18" i="1"/>
  <c r="AY18" i="1"/>
  <c r="AW18" i="1"/>
  <c r="AE18" i="1"/>
  <c r="R18" i="1"/>
  <c r="Q18" i="1"/>
  <c r="P18" i="1"/>
  <c r="M18" i="1"/>
  <c r="BG17" i="1"/>
  <c r="AY17" i="1"/>
  <c r="AW17" i="1"/>
  <c r="AE17" i="1"/>
  <c r="R17" i="1"/>
  <c r="M17" i="1"/>
  <c r="Q17" i="1" s="1"/>
  <c r="BG16" i="1"/>
  <c r="AY16" i="1"/>
  <c r="AW16" i="1"/>
  <c r="AE16" i="1"/>
  <c r="R16" i="1"/>
  <c r="Q16" i="1"/>
  <c r="P16" i="1"/>
  <c r="M16" i="1"/>
  <c r="BG15" i="1"/>
  <c r="AY15" i="1"/>
  <c r="AW15" i="1"/>
  <c r="AE15" i="1"/>
  <c r="R15" i="1"/>
  <c r="M15" i="1"/>
  <c r="Q15" i="1" s="1"/>
  <c r="BG14" i="1"/>
  <c r="AY14" i="1"/>
  <c r="AW14" i="1"/>
  <c r="AE14" i="1"/>
  <c r="R14" i="1"/>
  <c r="Q14" i="1"/>
  <c r="P14" i="1"/>
  <c r="M14" i="1"/>
  <c r="BG13" i="1"/>
  <c r="AY13" i="1"/>
  <c r="AW13" i="1"/>
  <c r="AE13" i="1"/>
  <c r="R13" i="1"/>
  <c r="M13" i="1"/>
  <c r="Q13" i="1" s="1"/>
  <c r="BG12" i="1"/>
  <c r="AY12" i="1"/>
  <c r="AW12" i="1"/>
  <c r="AE12" i="1"/>
  <c r="R12" i="1"/>
  <c r="Q12" i="1"/>
  <c r="P12" i="1"/>
  <c r="M12" i="1"/>
  <c r="BG11" i="1"/>
  <c r="AY11" i="1"/>
  <c r="AW11" i="1"/>
  <c r="AE11" i="1"/>
  <c r="R11" i="1"/>
  <c r="M11" i="1"/>
  <c r="Q11" i="1" s="1"/>
  <c r="BG10" i="1"/>
  <c r="AY10" i="1"/>
  <c r="AW10" i="1"/>
  <c r="AE10" i="1"/>
  <c r="R10" i="1"/>
  <c r="Q10" i="1"/>
  <c r="P10" i="1"/>
  <c r="M10" i="1"/>
  <c r="BG9" i="1"/>
  <c r="AY9" i="1"/>
  <c r="AW9" i="1"/>
  <c r="AE9" i="1"/>
  <c r="R9" i="1"/>
  <c r="M9" i="1"/>
  <c r="Q9" i="1" s="1"/>
  <c r="BG8" i="1"/>
  <c r="AY8" i="1"/>
  <c r="AW8" i="1"/>
  <c r="AE8" i="1"/>
  <c r="R8" i="1"/>
  <c r="Q8" i="1"/>
  <c r="P8" i="1"/>
  <c r="M8" i="1"/>
  <c r="BG7" i="1"/>
  <c r="AY7" i="1"/>
  <c r="AW7" i="1"/>
  <c r="AE7" i="1"/>
  <c r="R7" i="1"/>
  <c r="M7" i="1"/>
  <c r="Q7" i="1" s="1"/>
  <c r="BG6" i="1"/>
  <c r="AY6" i="1"/>
  <c r="AW6" i="1"/>
  <c r="AE6" i="1"/>
  <c r="R6" i="1"/>
  <c r="Q6" i="1"/>
  <c r="P6" i="1"/>
  <c r="M6" i="1"/>
  <c r="BG5" i="1"/>
  <c r="AY5" i="1"/>
  <c r="AW5" i="1"/>
  <c r="AE5" i="1"/>
  <c r="R5" i="1"/>
  <c r="M5" i="1"/>
  <c r="Q5" i="1" s="1"/>
  <c r="BG4" i="1"/>
  <c r="AY4" i="1"/>
  <c r="AW4" i="1"/>
  <c r="AE4" i="1"/>
  <c r="R4" i="1"/>
  <c r="Q4" i="1"/>
  <c r="P4" i="1"/>
  <c r="M4" i="1"/>
  <c r="BG3" i="1"/>
  <c r="AY3" i="1"/>
  <c r="AW3" i="1"/>
  <c r="AE3" i="1"/>
  <c r="R3" i="1"/>
  <c r="M3" i="1"/>
  <c r="Q3" i="1" s="1"/>
  <c r="A56" i="2" l="1"/>
  <c r="A9" i="2"/>
  <c r="A57" i="2"/>
  <c r="A13" i="2"/>
  <c r="T18" i="2"/>
  <c r="T34" i="2"/>
  <c r="A34" i="2" s="1"/>
  <c r="A45" i="2"/>
  <c r="T50" i="2"/>
  <c r="A50" i="2" s="1"/>
  <c r="U34" i="2"/>
  <c r="U18" i="2"/>
  <c r="T60" i="1"/>
  <c r="AK60" i="1"/>
  <c r="BC60" i="1"/>
  <c r="T4" i="2"/>
  <c r="A4" i="2" s="1"/>
  <c r="S13" i="2"/>
  <c r="T20" i="2"/>
  <c r="A20" i="2" s="1"/>
  <c r="S29" i="2"/>
  <c r="A29" i="2" s="1"/>
  <c r="T36" i="2"/>
  <c r="A36" i="2" s="1"/>
  <c r="S45" i="2"/>
  <c r="T52" i="2"/>
  <c r="A52" i="2" s="1"/>
  <c r="S61" i="2"/>
  <c r="A61" i="2" s="1"/>
  <c r="U60" i="1"/>
  <c r="AL60" i="1"/>
  <c r="BD60" i="1"/>
  <c r="U4" i="2"/>
  <c r="T13" i="2"/>
  <c r="U20" i="2"/>
  <c r="T29" i="2"/>
  <c r="U36" i="2"/>
  <c r="T45" i="2"/>
  <c r="U52" i="2"/>
  <c r="T61" i="2"/>
  <c r="P3" i="1"/>
  <c r="P5" i="1"/>
  <c r="P7" i="1"/>
  <c r="P9" i="1"/>
  <c r="P11" i="1"/>
  <c r="P13" i="1"/>
  <c r="P15" i="1"/>
  <c r="P17" i="1"/>
  <c r="P19" i="1"/>
  <c r="P21" i="1"/>
  <c r="P23" i="1"/>
  <c r="P25" i="1"/>
  <c r="P27" i="1"/>
  <c r="P29" i="1"/>
  <c r="P31" i="1"/>
  <c r="P33" i="1"/>
  <c r="P35" i="1"/>
  <c r="P37" i="1"/>
  <c r="P39" i="1"/>
  <c r="P41" i="1"/>
  <c r="P43" i="1"/>
  <c r="P45" i="1"/>
  <c r="P47" i="1"/>
  <c r="P49" i="1"/>
  <c r="P51" i="1"/>
  <c r="P53" i="1"/>
  <c r="P55" i="1"/>
  <c r="P57" i="1"/>
  <c r="V60" i="1"/>
  <c r="AM60" i="1"/>
  <c r="BE60" i="1"/>
  <c r="S15" i="2"/>
  <c r="A15" i="2" s="1"/>
  <c r="A17" i="2"/>
  <c r="S31" i="2"/>
  <c r="A31" i="2" s="1"/>
  <c r="A33" i="2"/>
  <c r="S47" i="2"/>
  <c r="A47" i="2" s="1"/>
  <c r="U50" i="2"/>
  <c r="C60" i="1"/>
  <c r="W60" i="1"/>
  <c r="AN60" i="1"/>
  <c r="BF60" i="1"/>
  <c r="D60" i="1"/>
  <c r="X60" i="1"/>
  <c r="AO60" i="1"/>
  <c r="A3" i="2"/>
  <c r="T8" i="2"/>
  <c r="A8" i="2" s="1"/>
  <c r="S17" i="2"/>
  <c r="A19" i="2"/>
  <c r="T24" i="2"/>
  <c r="A24" i="2" s="1"/>
  <c r="S33" i="2"/>
  <c r="A35" i="2"/>
  <c r="T40" i="2"/>
  <c r="A40" i="2" s="1"/>
  <c r="S49" i="2"/>
  <c r="A49" i="2" s="1"/>
  <c r="E60" i="1"/>
  <c r="Y60" i="1"/>
  <c r="AP60" i="1"/>
  <c r="T17" i="2"/>
  <c r="T33" i="2"/>
  <c r="T49" i="2"/>
  <c r="F60" i="1"/>
  <c r="Z60" i="1"/>
  <c r="AQ60" i="1"/>
  <c r="A21" i="2"/>
  <c r="A37" i="2"/>
  <c r="S51" i="2"/>
  <c r="A51" i="2" s="1"/>
  <c r="H60" i="1"/>
  <c r="AB60" i="1"/>
  <c r="AS60" i="1"/>
  <c r="S5" i="2"/>
  <c r="S21" i="2"/>
  <c r="S37" i="2"/>
  <c r="A39" i="2"/>
  <c r="S53" i="2"/>
  <c r="A53" i="2" s="1"/>
  <c r="A55" i="2"/>
  <c r="I60" i="1"/>
  <c r="AC60" i="1"/>
  <c r="AT60" i="1"/>
  <c r="T5" i="2"/>
  <c r="A5" i="2" s="1"/>
  <c r="T21" i="2"/>
  <c r="T37" i="2"/>
  <c r="T53" i="2"/>
  <c r="J60" i="1"/>
  <c r="AD60" i="1"/>
  <c r="AU60" i="1"/>
  <c r="S7" i="2"/>
  <c r="A7" i="2" s="1"/>
  <c r="S23" i="2"/>
  <c r="A23" i="2" s="1"/>
  <c r="S39" i="2"/>
  <c r="S55" i="2"/>
  <c r="K60" i="1"/>
  <c r="AF60" i="1"/>
  <c r="AV60" i="1"/>
  <c r="S16" i="2"/>
  <c r="A16" i="2" s="1"/>
  <c r="A18" i="2"/>
  <c r="S32" i="2"/>
  <c r="A32" i="2" s="1"/>
  <c r="S48" i="2"/>
  <c r="A48" i="2" s="1"/>
  <c r="P3" i="3"/>
  <c r="P5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35" i="3"/>
  <c r="P37" i="3"/>
  <c r="P39" i="3"/>
  <c r="P41" i="3"/>
  <c r="P43" i="3"/>
  <c r="P45" i="3"/>
  <c r="P47" i="3"/>
  <c r="P49" i="3"/>
  <c r="P51" i="3"/>
  <c r="P53" i="3"/>
  <c r="P55" i="3"/>
  <c r="P57" i="3"/>
  <c r="P59" i="3"/>
  <c r="P61" i="3"/>
  <c r="N60" i="1"/>
  <c r="AH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5" authorId="0" shapeId="0" xr:uid="{00000000-0006-0000-0100-00000C000000}">
      <text>
        <r>
          <rPr>
            <sz val="11"/>
            <color theme="1"/>
            <rFont val="Calibri"/>
            <scheme val="minor"/>
          </rPr>
          <t>What is GL13? I found this info, but not the source or url or anything.
GL13_DIGITAL_TWINNING_THE_LATEST_ON_VIRTUAL_MODELS
	-Andrey Sadovykh</t>
        </r>
      </text>
    </comment>
    <comment ref="N15" authorId="0" shapeId="0" xr:uid="{00000000-0006-0000-0100-00000B000000}">
      <text>
        <r>
          <rPr>
            <sz val="11"/>
            <color theme="1"/>
            <rFont val="Calibri"/>
            <scheme val="minor"/>
          </rPr>
          <t>mentioned on the page. DT evolves with the product, from design to maintenance, etc.
	-Andrey Sadovykh</t>
        </r>
      </text>
    </comment>
    <comment ref="BI22" authorId="0" shapeId="0" xr:uid="{00000000-0006-0000-0100-000002000000}">
      <text>
        <r>
          <rPr>
            <sz val="11"/>
            <color theme="1"/>
            <rFont val="Calibri"/>
            <scheme val="minor"/>
          </rPr>
          <t>this is for traffic, rather than for bridges
	-Sasko Ristov</t>
        </r>
      </text>
    </comment>
    <comment ref="C24" authorId="0" shapeId="0" xr:uid="{00000000-0006-0000-0100-000001000000}">
      <text>
        <r>
          <rPr>
            <sz val="11"/>
            <color theme="1"/>
            <rFont val="Calibri"/>
            <scheme val="minor"/>
          </rPr>
          <t>https://iowngf.org/wp-content/uploads/2025/02/IOWN-GF-RD-NDT_Use_Case-2.0.pdf @djamel-eddine.khelladi@irisa.fr we can try this one recovered manually
_Assigned to djamel-eddine.khelladi_
	-Luca Berardinelli</t>
        </r>
      </text>
    </comment>
    <comment ref="E30" authorId="0" shapeId="0" xr:uid="{00000000-0006-0000-0100-000005000000}">
      <text>
        <r>
          <rPr>
            <sz val="11"/>
            <color theme="1"/>
            <rFont val="Calibri"/>
            <scheme val="minor"/>
          </rPr>
          <t>@luca.berardinelli@jku.at Broken Link
_Assigned to luca.berardinelli_
	-Vittoriano Muttillo</t>
        </r>
      </text>
    </comment>
    <comment ref="K35" authorId="0" shapeId="0" xr:uid="{00000000-0006-0000-0100-000003000000}">
      <text>
        <r>
          <rPr>
            <sz val="11"/>
            <color theme="1"/>
            <rFont val="Calibri"/>
            <scheme val="minor"/>
          </rPr>
          <t>The video mentions optimization several times, e.g., cross system optimization - multiple boards.
	-Sasko Ristov</t>
        </r>
      </text>
    </comment>
    <comment ref="E41" authorId="0" shapeId="0" xr:uid="{00000000-0006-0000-0100-000009000000}">
      <text>
        <r>
          <rPr>
            <sz val="11"/>
            <color theme="1"/>
            <rFont val="Calibri"/>
            <scheme val="minor"/>
          </rPr>
          <t>It is a nice catalogue of tools. With a nice intro with definitions. Nothing about MBSE. More about enablers.
	-Andrey Sadovykh</t>
        </r>
      </text>
    </comment>
    <comment ref="D42" authorId="0" shapeId="0" xr:uid="{00000000-0006-0000-0100-000007000000}">
      <text>
        <r>
          <rPr>
            <sz val="11"/>
            <color theme="1"/>
            <rFont val="Calibri"/>
            <scheme val="minor"/>
          </rPr>
          <t>SysML modeling and Model Center for traceability among models
	-Luca Berardinelli</t>
        </r>
      </text>
    </comment>
    <comment ref="R42" authorId="0" shapeId="0" xr:uid="{00000000-0006-0000-0100-000008000000}">
      <text>
        <r>
          <rPr>
            <sz val="11"/>
            <color theme="1"/>
            <rFont val="Calibri"/>
            <scheme val="minor"/>
          </rPr>
          <t>Model Center tool could be mentioned
	-Luca Berardinelli</t>
        </r>
      </text>
    </comment>
    <comment ref="L54" authorId="0" shapeId="0" xr:uid="{00000000-0006-0000-0100-00000A000000}">
      <text>
        <r>
          <rPr>
            <sz val="11"/>
            <color theme="1"/>
            <rFont val="Calibri"/>
            <scheme val="minor"/>
          </rPr>
          <t>This is mentioned as a challenges for MBSE
	-Andrey Sadovykh</t>
        </r>
      </text>
    </comment>
    <comment ref="C55" authorId="0" shapeId="0" xr:uid="{00000000-0006-0000-0100-000006000000}">
      <text>
        <r>
          <rPr>
            <sz val="11"/>
            <color theme="1"/>
            <rFont val="Calibri"/>
            <scheme val="minor"/>
          </rPr>
          <t>pure CAD 3D modeling?
	-Luca Berardinelli</t>
        </r>
      </text>
    </comment>
    <comment ref="F58" authorId="0" shapeId="0" xr:uid="{00000000-0006-0000-0100-00000D000000}">
      <text>
        <r>
          <rPr>
            <sz val="11"/>
            <color theme="1"/>
            <rFont val="Calibri"/>
            <scheme val="minor"/>
          </rPr>
          <t>@luca.berardinelli.jku@gmail.com cannot find GL56 and all the cells are black...
	-Romina Eramo</t>
        </r>
      </text>
    </comment>
    <comment ref="F61" authorId="0" shapeId="0" xr:uid="{00000000-0006-0000-0100-000004000000}">
      <text>
        <r>
          <rPr>
            <sz val="11"/>
            <color theme="1"/>
            <rFont val="Calibri"/>
            <scheme val="minor"/>
          </rPr>
          <t>presents a framework related to robotics
	-Sasko Ristov</t>
        </r>
      </text>
    </comment>
  </commentList>
</comments>
</file>

<file path=xl/sharedStrings.xml><?xml version="1.0" encoding="utf-8"?>
<sst xmlns="http://schemas.openxmlformats.org/spreadsheetml/2006/main" count="714" uniqueCount="220">
  <si>
    <t>DTE</t>
  </si>
  <si>
    <t>Traceability and Federation</t>
  </si>
  <si>
    <t>Model Foundations</t>
  </si>
  <si>
    <t>Model Quality</t>
  </si>
  <si>
    <t>Analysis</t>
  </si>
  <si>
    <t>Modeling Languages</t>
  </si>
  <si>
    <t>Model Representation</t>
  </si>
  <si>
    <t>Model Transformations</t>
  </si>
  <si>
    <t>Best Practices</t>
  </si>
  <si>
    <t>MBE Total</t>
  </si>
  <si>
    <t>Interoperability Levels</t>
  </si>
  <si>
    <t>Use Cases</t>
  </si>
  <si>
    <t>Link</t>
  </si>
  <si>
    <t>Modeling</t>
  </si>
  <si>
    <t>Simulation</t>
  </si>
  <si>
    <t>Data Integration</t>
  </si>
  <si>
    <t>Real-Time Monitoring</t>
  </si>
  <si>
    <t>Predictive Analytics</t>
  </si>
  <si>
    <t>Optimization</t>
  </si>
  <si>
    <t>Scalability</t>
  </si>
  <si>
    <t>Security and Privacy</t>
  </si>
  <si>
    <t>Lifecycle Management</t>
  </si>
  <si>
    <t>User Interaction</t>
  </si>
  <si>
    <t>Total</t>
  </si>
  <si>
    <t>Federation</t>
  </si>
  <si>
    <t>Traceability</t>
  </si>
  <si>
    <t>Total Federation</t>
  </si>
  <si>
    <t>Total Traceability</t>
  </si>
  <si>
    <t>Total (both)</t>
  </si>
  <si>
    <t>Modeling and Federation</t>
  </si>
  <si>
    <t>Modeling and Traceability</t>
  </si>
  <si>
    <t>Federation and Traceability</t>
  </si>
  <si>
    <t>Modeling, Federation and Traceability</t>
  </si>
  <si>
    <t>Syntax</t>
  </si>
  <si>
    <t>Abstract syntax</t>
  </si>
  <si>
    <t>Concrete syntax</t>
  </si>
  <si>
    <t>Semantics</t>
  </si>
  <si>
    <t>Structural</t>
  </si>
  <si>
    <t>Behavioral</t>
  </si>
  <si>
    <t>Purpose/Intent</t>
  </si>
  <si>
    <t>Modeling principles</t>
  </si>
  <si>
    <t>Consistency</t>
  </si>
  <si>
    <t>Correctness</t>
  </si>
  <si>
    <t>Comprehensibility</t>
  </si>
  <si>
    <t>Confinement</t>
  </si>
  <si>
    <t>Structural Model Analysis</t>
  </si>
  <si>
    <t>Language Definition</t>
  </si>
  <si>
    <t>Metamodels</t>
  </si>
  <si>
    <t>Grammars</t>
  </si>
  <si>
    <t>Types of Modeling Languages</t>
  </si>
  <si>
    <t>General purpose (GPL)</t>
  </si>
  <si>
    <t>Domain-specific (DSL)</t>
  </si>
  <si>
    <t>Concrete Syntax</t>
  </si>
  <si>
    <t>Model Transformation Languages</t>
  </si>
  <si>
    <t>Text2Model, Model2Model, Model2Text</t>
  </si>
  <si>
    <t>Model Transformation Applications</t>
  </si>
  <si>
    <t>Model translation</t>
  </si>
  <si>
    <t>Total (MBE)</t>
  </si>
  <si>
    <t>Interoperability</t>
  </si>
  <si>
    <t>Railway (ALSTOM)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</si>
  <si>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</si>
  <si>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</si>
  <si>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</si>
  <si>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</si>
  <si>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</si>
  <si>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</si>
  <si>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</si>
  <si>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</si>
  <si>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</si>
  <si>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</si>
  <si>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</si>
  <si>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</si>
  <si>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</si>
  <si>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</si>
  <si>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</si>
  <si>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</si>
  <si>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</si>
  <si>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</si>
  <si>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SG14</t>
  </si>
  <si>
    <t>SG15</t>
  </si>
  <si>
    <t>SG16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</si>
  <si>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</si>
  <si>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</si>
  <si>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</si>
  <si>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</si>
  <si>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</si>
  <si>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</si>
  <si>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</si>
  <si>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</si>
  <si>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</si>
  <si>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</si>
  <si>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</si>
  <si>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</si>
  <si>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SG31</t>
  </si>
  <si>
    <t>SG32</t>
  </si>
  <si>
    <t>SG33</t>
  </si>
  <si>
    <t>SG34</t>
  </si>
  <si>
    <t>SG35</t>
  </si>
  <si>
    <t>SG36</t>
  </si>
  <si>
    <t>SG37</t>
  </si>
  <si>
    <t>SG38</t>
  </si>
  <si>
    <t>SG39</t>
  </si>
  <si>
    <t>SG40</t>
  </si>
  <si>
    <t>SG41</t>
  </si>
  <si>
    <t>SG42</t>
  </si>
  <si>
    <t>SG43</t>
  </si>
  <si>
    <t>SG44</t>
  </si>
  <si>
    <t>SG45</t>
  </si>
  <si>
    <t>SG46</t>
  </si>
  <si>
    <t>SG47</t>
  </si>
  <si>
    <t>SG48</t>
  </si>
  <si>
    <t>SG49</t>
  </si>
  <si>
    <t>SG50</t>
  </si>
  <si>
    <t>SG51</t>
  </si>
  <si>
    <t>SG52</t>
  </si>
  <si>
    <t>SG53</t>
  </si>
  <si>
    <t>SG54</t>
  </si>
  <si>
    <t>SG55</t>
  </si>
  <si>
    <t>SG56</t>
  </si>
  <si>
    <t>SG57</t>
  </si>
  <si>
    <t>SG58</t>
  </si>
  <si>
    <t>SG59</t>
  </si>
  <si>
    <t>Control (IF 0 no checkboxes)</t>
  </si>
  <si>
    <t>Done?</t>
  </si>
  <si>
    <t>Reviewer for conflict resolution</t>
  </si>
  <si>
    <t>Berardinelli</t>
  </si>
  <si>
    <t>https://www.3ds.com/products/delmia/virtual-twin-manufacturing</t>
  </si>
  <si>
    <t>DONE no reviewer needed</t>
  </si>
  <si>
    <t>https://www.zuken.com/it/resource/model-based-systems-engineering-to-help-navigate-digital-transformation/</t>
  </si>
  <si>
    <t>https://aras.com/en/blog/let-s-talk-about-the-model-based-enterprise-digital-threads-and-relationships</t>
  </si>
  <si>
    <t>Eramo</t>
  </si>
  <si>
    <t>https://www.teamdefence.info/wp-content/uploads/2022/03/20210121-Digital-Twin-Implementation-Road-Map-and-Development-Framework-White-Paper-V1.pdf</t>
  </si>
  <si>
    <t>Bucaioni</t>
  </si>
  <si>
    <t>https://www.iiconsortium.org/wp-content/uploads/sites/2/2023/10/Digital-Twin-Core-Conceptual-Models-and-Services_20231102.pdf</t>
  </si>
  <si>
    <t>Combemale</t>
  </si>
  <si>
    <t>https://eclipse-tractusx.github.io/docs-kits/kits/Digital%20Twin%20Kit/Adoption%20View%20Digital%20Twin%20Kit/</t>
  </si>
  <si>
    <t>Ristov</t>
  </si>
  <si>
    <t>https://altair.com/blog/executive-insights/the-trick-to-digital-twin-technology-adoption</t>
  </si>
  <si>
    <t>https://www.digitaltwinconsortium.org/pdf/Digital-Twin-System-Interoperability-Framework-12072021.pdf</t>
  </si>
  <si>
    <t>Khelladi</t>
  </si>
  <si>
    <t>https://blog.fenstermaker.com/how-can-digital-twins-be-used-in-systems-engineering/</t>
  </si>
  <si>
    <t>Duy</t>
  </si>
  <si>
    <t>https://documentation.mindsphere.io/MindSphere/apps/factory-twin/creating-new-digital-twin-model.html</t>
  </si>
  <si>
    <t>https://www.analogictips.com/how-do-digital-threads-digital-twins-fit-in-mbse-faq/</t>
  </si>
  <si>
    <t>Yayan</t>
  </si>
  <si>
    <t>https://www.phmtechnology.com/digital-risk-twin.html</t>
  </si>
  <si>
    <t>Sadovykh</t>
  </si>
  <si>
    <t>SG13</t>
  </si>
  <si>
    <t>https://aerospacetechreview.com/digital-twinning-the-latest-on-virtual-models/</t>
  </si>
  <si>
    <t>https://www.zuken.com/us/product/digital-engineering/digital-thread/</t>
  </si>
  <si>
    <t>Muttillo</t>
  </si>
  <si>
    <t>https://www.technia.com/digital-twin/</t>
  </si>
  <si>
    <t>Bruneliere</t>
  </si>
  <si>
    <t>https://digitaltwinworks.com/faq/</t>
  </si>
  <si>
    <t>DUPLICATE TO SG15</t>
  </si>
  <si>
    <t>SG17</t>
  </si>
  <si>
    <t>https://www.technia.fi/digital-twin/</t>
  </si>
  <si>
    <t>DUPLICATE OF SG06</t>
  </si>
  <si>
    <t>SG18</t>
  </si>
  <si>
    <t>https://eclipse-tractusx.github.io/docs-kits/category/digital-twin-kit/</t>
  </si>
  <si>
    <t>https://juliahub.com/products/juliasim</t>
  </si>
  <si>
    <t>https://transcality.com/</t>
  </si>
  <si>
    <t>Gritsch</t>
  </si>
  <si>
    <t>https://resources.sw.siemens.com/en-US/case-study-mobiledrive/</t>
  </si>
  <si>
    <t>Khelladi (Broken Link)</t>
  </si>
  <si>
    <t>https://iowngf.org/wp-content/uploads/formidable/21/IOWN-GF-RD-NDT_Use_Case-2.0.pdf</t>
  </si>
  <si>
    <t>https://cadfem.ai/engineering-services/embedded-software/</t>
  </si>
  <si>
    <t>https://www.automation.com/en-us/articles/february-2024/trick-easy-acronym-conceptualize-digital-twin</t>
  </si>
  <si>
    <t>https://www.vde.com/resource/blob/2293228/3e50b3417c8777c85e9e33cb3e1e9ebc/vde-study-the-digital-twin-in-the-network-and-electricity-industry-data.pdf</t>
  </si>
  <si>
    <t>https://srcmapt.org/wp-content/uploads/2024/07/MAPT-Deep-Dive-on-Digital-Twins-PDF-Solutions-May-31-2024-V2-Final.pdf</t>
  </si>
  <si>
    <t>https://workspace.accellera.org/document/dl/10951</t>
  </si>
  <si>
    <t>https://eclipse.dev/papyrus/components/manufacturing/resources/Papyrus4Manufacturing-OPCUA-Designer.pdf</t>
  </si>
  <si>
    <t>https://www2.deloitte.com/content/dam/Deloitte/us/Documents/process-and-operations/mbe-navigating-the-transition.pdf</t>
  </si>
  <si>
    <t>https://www.oecd-nea.org/upload/docs/application/pdf/2021-08/dt_workshop_-_presentations_panel_3.pdf</t>
  </si>
  <si>
    <t>https://soda.auto/news/soda-and-vsoptima-digital-twin-wp.pdf</t>
  </si>
  <si>
    <t>https://www.cyient.com/blog/driving-productivity-and-quality-efficiencies-with-model-based-digitalization</t>
  </si>
  <si>
    <t>https://eda.sw.siemens.com/en-US/pcb/model-based-systems-engineering/</t>
  </si>
  <si>
    <t>https://www.engineering.com/digital-twin-lessons-for-engineers-from-the-plm-road-map-pdt/</t>
  </si>
  <si>
    <t>https://www.claytex.com/tech-blog/using-vesyma-in-mbse/</t>
  </si>
  <si>
    <t>https://www.omgwiki.org/MBSE/lib/exe/fetch.php?media=mbse:incose_mbse_iw_2021:iw2021_integrated_mbse_in_engineering_education.pdf</t>
  </si>
  <si>
    <t>Hermawan</t>
  </si>
  <si>
    <t>https://www.boozallen.com/expertise/digital-twin-solutions.html</t>
  </si>
  <si>
    <t>https://prostep.us/cpmn/apidt/digital-thread-and-digital-twin-solutions/</t>
  </si>
  <si>
    <t>https://ec.europa.eu/research/participants/documents/downloadPublic?documentIds=080166e5ddabb8bf&amp;appId=PPGMS</t>
  </si>
  <si>
    <t>https://www.phoenix-int.com/wp-content/uploads/2021/03/MBSE-Webinar-_-A-MBSE-Approach-to-the-Design-Optimization-of-Phased-Array-Antenna-Systems-_-NORTHROP-GRUMMAN.pdf</t>
  </si>
  <si>
    <t>https://www.visartech.com/blog/digital-twin-solution-development-guide/</t>
  </si>
  <si>
    <t>https://dair.nps.edu/bitstream/123456789/4777/3/NPS-SE-22-263.pdf</t>
  </si>
  <si>
    <t>https://www.imoco4e.eu/overview/about-imoco4-e/</t>
  </si>
  <si>
    <t>https://visuresolutions.com/mbse-guide/what-is-mbse/</t>
  </si>
  <si>
    <t>https://digitaltwinworks.com/faq/what-are-goals-digital-engineering.html</t>
  </si>
  <si>
    <t>https://www.leancompliance.ca/post/digital-threads-the-future-of-compliance</t>
  </si>
  <si>
    <t>https://nric.inl.gov/wp-content/uploads/2021/03/NRIC-TT-Digital-Engineering-web.pdf</t>
  </si>
  <si>
    <t>https://aras.com/en/glossary/mbse</t>
  </si>
  <si>
    <t>https://violin-strawberry-9kms.squarespace.com/model-based-practices</t>
  </si>
  <si>
    <t>https://drrajivdesaimd.com/2023/03/12/digital-twin/</t>
  </si>
  <si>
    <t>https://valu3s.eu/virtual-stress-testing-a-digital-twin-of-a-motor-control-platform-using-dynamic-fault-injection/</t>
  </si>
  <si>
    <t>https://ntrs.nasa.gov/api/citations/20210014025/downloads/TM-20210014025.pdf</t>
  </si>
  <si>
    <t>https://www.youtube.com/watch?v=PnLPqjNBqLE</t>
  </si>
  <si>
    <t>https://www.infoq.com/articles/digital-twin-predictive-maintenance/</t>
  </si>
  <si>
    <t>https://pdteurope.com/wp-content/uploads/2020/11/Ferrari_Final_Distribution_2020.pdf</t>
  </si>
  <si>
    <t>https://www.rics.org/content/dam/ricsglobal/documents/research/digital-twins-from-design-to-handover-of-constructed-assets.pdf</t>
  </si>
  <si>
    <t>https://www.ptc.com/en/resources/liveworx-on-demand/digital-product-traceability-in-automotive</t>
  </si>
  <si>
    <t>https://www.youtube.com/watch?v=WFdEC6fb5JA</t>
  </si>
  <si>
    <t>https://pdteurope.com/wp-content/uploads/2020/11/Plant_Final_Distribution_2020.pdf</t>
  </si>
  <si>
    <t>DONE</t>
  </si>
  <si>
    <t>MISSING</t>
  </si>
  <si>
    <t>MBE Foundations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</si>
  <si>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</si>
  <si>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</si>
  <si>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</si>
  <si>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</si>
  <si>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</si>
  <si>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</si>
  <si>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</si>
  <si>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</si>
  <si>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</si>
  <si>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</si>
  <si>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</si>
  <si>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Fed</t>
  </si>
  <si>
    <t>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</si>
</sst>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9"/>
      <color rgb="FF0000FF"/>
      <name val="Open Sans"/>
    </font>
    <font>
      <b/>
      <sz val="11"/>
      <color rgb="FFFFFFFF"/>
      <name val="Calibri"/>
    </font>
    <font>
      <u/>
      <sz val="12"/>
      <color rgb="FF1155CC"/>
      <name val="Aptos Narrow"/>
    </font>
    <font>
      <sz val="9"/>
      <color theme="1"/>
      <name val="Open Sans"/>
    </font>
    <font>
      <b/>
      <sz val="9"/>
      <color theme="1"/>
      <name val="Open Sans"/>
    </font>
  </fonts>
  <fills count="14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3" borderId="7" xfId="0" applyFont="1" applyFill="1" applyBorder="1" applyAlignment="1">
      <alignment textRotation="90" wrapText="1"/>
    </xf>
    <xf numFmtId="0" fontId="3" fillId="2" borderId="7" xfId="0" applyFont="1" applyFill="1" applyBorder="1" applyAlignment="1">
      <alignment textRotation="90" wrapText="1"/>
    </xf>
    <xf numFmtId="0" fontId="1" fillId="8" borderId="7" xfId="0" applyFont="1" applyFill="1" applyBorder="1" applyAlignment="1">
      <alignment textRotation="90" wrapText="1"/>
    </xf>
    <xf numFmtId="0" fontId="4" fillId="0" borderId="0" xfId="0" applyFont="1" applyAlignment="1">
      <alignment textRotation="90"/>
    </xf>
    <xf numFmtId="0" fontId="1" fillId="0" borderId="4" xfId="0" applyFont="1" applyBorder="1" applyAlignment="1">
      <alignment textRotation="90" wrapText="1"/>
    </xf>
    <xf numFmtId="0" fontId="1" fillId="0" borderId="7" xfId="0" applyFont="1" applyBorder="1" applyAlignment="1">
      <alignment textRotation="90" wrapText="1"/>
    </xf>
    <xf numFmtId="0" fontId="4" fillId="0" borderId="7" xfId="0" applyFont="1" applyBorder="1"/>
    <xf numFmtId="0" fontId="5" fillId="0" borderId="0" xfId="0" applyFont="1"/>
    <xf numFmtId="9" fontId="5" fillId="0" borderId="0" xfId="0" applyNumberFormat="1" applyFont="1"/>
    <xf numFmtId="0" fontId="1" fillId="9" borderId="7" xfId="0" applyFont="1" applyFill="1" applyBorder="1" applyAlignment="1">
      <alignment horizontal="center" wrapText="1"/>
    </xf>
    <xf numFmtId="0" fontId="5" fillId="9" borderId="7" xfId="0" applyFont="1" applyFill="1" applyBorder="1"/>
    <xf numFmtId="0" fontId="5" fillId="9" borderId="0" xfId="0" applyFont="1" applyFill="1"/>
    <xf numFmtId="0" fontId="1" fillId="0" borderId="0" xfId="0" applyFont="1" applyAlignment="1">
      <alignment textRotation="90"/>
    </xf>
    <xf numFmtId="0" fontId="1" fillId="4" borderId="0" xfId="0" applyFont="1" applyFill="1" applyAlignment="1">
      <alignment horizontal="center"/>
    </xf>
    <xf numFmtId="0" fontId="1" fillId="9" borderId="7" xfId="0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9" borderId="10" xfId="0" applyFont="1" applyFill="1" applyBorder="1"/>
    <xf numFmtId="0" fontId="1" fillId="0" borderId="8" xfId="0" applyFont="1" applyBorder="1" applyAlignment="1">
      <alignment textRotation="90" wrapText="1"/>
    </xf>
    <xf numFmtId="0" fontId="1" fillId="0" borderId="0" xfId="0" applyFont="1" applyAlignment="1">
      <alignment textRotation="90" wrapText="1"/>
    </xf>
    <xf numFmtId="0" fontId="6" fillId="0" borderId="7" xfId="0" applyFont="1" applyBorder="1"/>
    <xf numFmtId="0" fontId="5" fillId="10" borderId="7" xfId="0" applyFont="1" applyFill="1" applyBorder="1"/>
    <xf numFmtId="0" fontId="4" fillId="11" borderId="7" xfId="0" applyFont="1" applyFill="1" applyBorder="1"/>
    <xf numFmtId="0" fontId="7" fillId="0" borderId="7" xfId="0" applyFont="1" applyBorder="1" applyAlignment="1">
      <alignment vertical="top"/>
    </xf>
    <xf numFmtId="0" fontId="5" fillId="0" borderId="11" xfId="0" applyFont="1" applyBorder="1"/>
    <xf numFmtId="0" fontId="6" fillId="0" borderId="11" xfId="0" applyFont="1" applyBorder="1"/>
    <xf numFmtId="0" fontId="6" fillId="0" borderId="0" xfId="0" applyFont="1"/>
    <xf numFmtId="0" fontId="6" fillId="10" borderId="7" xfId="0" applyFont="1" applyFill="1" applyBorder="1"/>
    <xf numFmtId="0" fontId="4" fillId="12" borderId="7" xfId="0" applyFont="1" applyFill="1" applyBorder="1"/>
    <xf numFmtId="0" fontId="5" fillId="13" borderId="7" xfId="0" applyFont="1" applyFill="1" applyBorder="1"/>
    <xf numFmtId="0" fontId="8" fillId="13" borderId="7" xfId="0" applyFont="1" applyFill="1" applyBorder="1"/>
    <xf numFmtId="0" fontId="9" fillId="11" borderId="7" xfId="0" applyFont="1" applyFill="1" applyBorder="1"/>
    <xf numFmtId="0" fontId="5" fillId="0" borderId="7" xfId="0" applyFont="1" applyBorder="1"/>
    <xf numFmtId="0" fontId="10" fillId="0" borderId="0" xfId="0" applyFont="1" applyAlignment="1">
      <alignment horizontal="left"/>
    </xf>
    <xf numFmtId="0" fontId="10" fillId="0" borderId="7" xfId="0" applyFont="1" applyBorder="1" applyAlignment="1">
      <alignment horizontal="left"/>
    </xf>
    <xf numFmtId="0" fontId="11" fillId="4" borderId="7" xfId="0" applyFont="1" applyFill="1" applyBorder="1" applyAlignment="1">
      <alignment horizontal="left"/>
    </xf>
    <xf numFmtId="0" fontId="11" fillId="4" borderId="5" xfId="0" applyFont="1" applyFill="1" applyBorder="1" applyAlignment="1">
      <alignment horizontal="left"/>
    </xf>
    <xf numFmtId="0" fontId="10" fillId="0" borderId="0" xfId="0" applyFont="1"/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 textRotation="90" wrapText="1"/>
    </xf>
    <xf numFmtId="0" fontId="11" fillId="6" borderId="4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 textRotation="90" wrapText="1"/>
    </xf>
    <xf numFmtId="0" fontId="11" fillId="7" borderId="4" xfId="0" applyFont="1" applyFill="1" applyBorder="1" applyAlignment="1">
      <alignment horizontal="left" wrapText="1"/>
    </xf>
    <xf numFmtId="0" fontId="11" fillId="7" borderId="5" xfId="0" applyFont="1" applyFill="1" applyBorder="1" applyAlignment="1">
      <alignment horizontal="left" wrapText="1"/>
    </xf>
    <xf numFmtId="0" fontId="11" fillId="7" borderId="6" xfId="0" applyFont="1" applyFill="1" applyBorder="1" applyAlignment="1">
      <alignment horizontal="left" wrapText="1"/>
    </xf>
    <xf numFmtId="0" fontId="11" fillId="8" borderId="7" xfId="0" applyFont="1" applyFill="1" applyBorder="1" applyAlignment="1">
      <alignment horizontal="left" textRotation="90" wrapText="1"/>
    </xf>
    <xf numFmtId="0" fontId="10" fillId="0" borderId="0" xfId="0" applyFont="1" applyAlignment="1">
      <alignment horizontal="left" textRotation="90"/>
    </xf>
    <xf numFmtId="0" fontId="10" fillId="4" borderId="4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0" borderId="7" xfId="0" applyFont="1" applyBorder="1"/>
    <xf numFmtId="0" fontId="11" fillId="0" borderId="7" xfId="0" applyFont="1" applyBorder="1" applyAlignment="1">
      <alignment wrapText="1"/>
    </xf>
    <xf numFmtId="0" fontId="11" fillId="0" borderId="7" xfId="0" applyFont="1" applyBorder="1"/>
    <xf numFmtId="0" fontId="11" fillId="0" borderId="6" xfId="0" applyFont="1" applyBorder="1" applyAlignment="1">
      <alignment textRotation="90" wrapText="1"/>
    </xf>
    <xf numFmtId="0" fontId="11" fillId="0" borderId="7" xfId="0" applyFont="1" applyBorder="1" applyAlignment="1">
      <alignment textRotation="90" wrapText="1"/>
    </xf>
    <xf numFmtId="0" fontId="10" fillId="0" borderId="6" xfId="0" applyFont="1" applyBorder="1"/>
    <xf numFmtId="0" fontId="11" fillId="0" borderId="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textRotation="90"/>
    </xf>
    <xf numFmtId="0" fontId="4" fillId="4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textRotation="90"/>
    </xf>
    <xf numFmtId="0" fontId="1" fillId="4" borderId="8" xfId="0" applyFont="1" applyFill="1" applyBorder="1" applyAlignment="1">
      <alignment horizontal="center" wrapText="1"/>
    </xf>
    <xf numFmtId="0" fontId="2" fillId="0" borderId="9" xfId="0" applyFont="1" applyBorder="1"/>
    <xf numFmtId="0" fontId="11" fillId="2" borderId="4" xfId="0" applyFont="1" applyFill="1" applyBorder="1" applyAlignment="1">
      <alignment horizontal="left"/>
    </xf>
  </cellXfs>
  <cellStyles count="1">
    <cellStyle name="Normale" xfId="0" builtinId="0"/>
  </cellStyles>
  <dxfs count="5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1"/>
      </font>
      <fill>
        <patternFill patternType="solid">
          <fgColor rgb="FF000000"/>
          <bgColor rgb="FF0000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Journal Task-style" pivot="0" count="2" xr9:uid="{00000000-0011-0000-FFFF-FFFF00000000}"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BK61" headerRowCount="0">
  <tableColumns count="6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  <tableColumn id="47" xr3:uid="{00000000-0010-0000-0000-00002F000000}" name="Column47"/>
    <tableColumn id="48" xr3:uid="{00000000-0010-0000-0000-000030000000}" name="Column48"/>
    <tableColumn id="49" xr3:uid="{00000000-0010-0000-0000-000031000000}" name="Column49"/>
    <tableColumn id="50" xr3:uid="{00000000-0010-0000-0000-000032000000}" name="Column50"/>
    <tableColumn id="51" xr3:uid="{00000000-0010-0000-0000-000033000000}" name="Column51"/>
    <tableColumn id="52" xr3:uid="{00000000-0010-0000-0000-000034000000}" name="Column52"/>
    <tableColumn id="53" xr3:uid="{00000000-0010-0000-0000-000035000000}" name="Column53"/>
    <tableColumn id="54" xr3:uid="{00000000-0010-0000-0000-000036000000}" name="Column54"/>
    <tableColumn id="55" xr3:uid="{00000000-0010-0000-0000-000037000000}" name="Column55"/>
    <tableColumn id="56" xr3:uid="{00000000-0010-0000-0000-000038000000}" name="Column56"/>
    <tableColumn id="57" xr3:uid="{00000000-0010-0000-0000-000039000000}" name="Column57"/>
    <tableColumn id="58" xr3:uid="{00000000-0010-0000-0000-00003A000000}" name="Column58"/>
    <tableColumn id="59" xr3:uid="{00000000-0010-0000-0000-00003B000000}" name="Column59"/>
    <tableColumn id="60" xr3:uid="{00000000-0010-0000-0000-00003C000000}" name="Column60"/>
    <tableColumn id="61" xr3:uid="{00000000-0010-0000-0000-00003D000000}" name="Column61"/>
    <tableColumn id="62" xr3:uid="{00000000-0010-0000-0000-00003E000000}" name="Column62"/>
    <tableColumn id="63" xr3:uid="{00000000-0010-0000-0000-00003F000000}" name="Column63"/>
  </tableColumns>
  <tableStyleInfo name="Journal Task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erospacetechreview.com/digital-twinning-the-latest-on-virtual-models/" TargetMode="External"/><Relationship Id="rId18" Type="http://schemas.openxmlformats.org/officeDocument/2006/relationships/hyperlink" Target="https://eclipse-tractusx.github.io/docs-kits/category/digital-twin-kit/" TargetMode="External"/><Relationship Id="rId26" Type="http://schemas.openxmlformats.org/officeDocument/2006/relationships/hyperlink" Target="https://srcmapt.org/wp-content/uploads/2024/07/MAPT-Deep-Dive-on-Digital-Twins-PDF-Solutions-May-31-2024-V2-Final.pdf" TargetMode="External"/><Relationship Id="rId39" Type="http://schemas.openxmlformats.org/officeDocument/2006/relationships/hyperlink" Target="https://ec.europa.eu/research/participants/documents/downloadPublic?documentIds=080166e5ddabb8bf&amp;appId=PPGMS" TargetMode="External"/><Relationship Id="rId21" Type="http://schemas.openxmlformats.org/officeDocument/2006/relationships/hyperlink" Target="https://resources.sw.siemens.com/en-US/case-study-mobiledrive/" TargetMode="External"/><Relationship Id="rId34" Type="http://schemas.openxmlformats.org/officeDocument/2006/relationships/hyperlink" Target="https://www.engineering.com/digital-twin-lessons-for-engineers-from-the-plm-road-map-pdt/" TargetMode="External"/><Relationship Id="rId42" Type="http://schemas.openxmlformats.org/officeDocument/2006/relationships/hyperlink" Target="https://dair.nps.edu/bitstream/123456789/4777/3/NPS-SE-22-263.pdf" TargetMode="External"/><Relationship Id="rId47" Type="http://schemas.openxmlformats.org/officeDocument/2006/relationships/hyperlink" Target="https://nric.inl.gov/wp-content/uploads/2021/03/NRIC-TT-Digital-Engineering-web.pdf" TargetMode="External"/><Relationship Id="rId50" Type="http://schemas.openxmlformats.org/officeDocument/2006/relationships/hyperlink" Target="https://drrajivdesaimd.com/2023/03/12/digital-twin/" TargetMode="External"/><Relationship Id="rId55" Type="http://schemas.openxmlformats.org/officeDocument/2006/relationships/hyperlink" Target="https://pdteurope.com/wp-content/uploads/2020/11/Ferrari_Final_Distribution_2020.pdf" TargetMode="External"/><Relationship Id="rId7" Type="http://schemas.openxmlformats.org/officeDocument/2006/relationships/hyperlink" Target="https://altair.com/blog/executive-insights/the-trick-to-digital-twin-technology-adoption" TargetMode="External"/><Relationship Id="rId2" Type="http://schemas.openxmlformats.org/officeDocument/2006/relationships/hyperlink" Target="https://www.zuken.com/it/resource/model-based-systems-engineering-to-help-navigate-digital-transformation/" TargetMode="External"/><Relationship Id="rId16" Type="http://schemas.openxmlformats.org/officeDocument/2006/relationships/hyperlink" Target="https://digitaltwinworks.com/faq/" TargetMode="External"/><Relationship Id="rId29" Type="http://schemas.openxmlformats.org/officeDocument/2006/relationships/hyperlink" Target="https://www2.deloitte.com/content/dam/Deloitte/us/Documents/process-and-operations/mbe-navigating-the-transition.pdf" TargetMode="External"/><Relationship Id="rId11" Type="http://schemas.openxmlformats.org/officeDocument/2006/relationships/hyperlink" Target="https://www.analogictips.com/how-do-digital-threads-digital-twins-fit-in-mbse-faq/" TargetMode="External"/><Relationship Id="rId24" Type="http://schemas.openxmlformats.org/officeDocument/2006/relationships/hyperlink" Target="https://www.automation.com/en-us/articles/february-2024/trick-easy-acronym-conceptualize-digital-twin" TargetMode="External"/><Relationship Id="rId32" Type="http://schemas.openxmlformats.org/officeDocument/2006/relationships/hyperlink" Target="https://www.cyient.com/blog/driving-productivity-and-quality-efficiencies-with-model-based-digitalization" TargetMode="External"/><Relationship Id="rId37" Type="http://schemas.openxmlformats.org/officeDocument/2006/relationships/hyperlink" Target="https://www.boozallen.com/expertise/digital-twin-solutions.html" TargetMode="External"/><Relationship Id="rId40" Type="http://schemas.openxmlformats.org/officeDocument/2006/relationships/hyperlink" Target="https://www.phoenix-int.com/wp-content/uploads/2021/03/MBSE-Webinar-_-A-MBSE-Approach-to-the-Design-Optimization-of-Phased-Array-Antenna-Systems-_-NORTHROP-GRUMMAN.pdf" TargetMode="External"/><Relationship Id="rId45" Type="http://schemas.openxmlformats.org/officeDocument/2006/relationships/hyperlink" Target="https://digitaltwinworks.com/faq/what-are-goals-digital-engineering.html" TargetMode="External"/><Relationship Id="rId53" Type="http://schemas.openxmlformats.org/officeDocument/2006/relationships/hyperlink" Target="https://www.youtube.com/watch?v=PnLPqjNBqLE" TargetMode="External"/><Relationship Id="rId58" Type="http://schemas.openxmlformats.org/officeDocument/2006/relationships/hyperlink" Target="https://www.youtube.com/watch?v=WFdEC6fb5JA" TargetMode="External"/><Relationship Id="rId5" Type="http://schemas.openxmlformats.org/officeDocument/2006/relationships/hyperlink" Target="https://www.iiconsortium.org/wp-content/uploads/sites/2/2023/10/Digital-Twin-Core-Conceptual-Models-and-Services_20231102.pdf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juliahub.com/products/juliasim" TargetMode="External"/><Relationship Id="rId14" Type="http://schemas.openxmlformats.org/officeDocument/2006/relationships/hyperlink" Target="https://www.zuken.com/us/product/digital-engineering/digital-thread/" TargetMode="External"/><Relationship Id="rId22" Type="http://schemas.openxmlformats.org/officeDocument/2006/relationships/hyperlink" Target="https://iowngf.org/wp-content/uploads/formidable/21/IOWN-GF-RD-NDT_Use_Case-2.0.pdf" TargetMode="External"/><Relationship Id="rId27" Type="http://schemas.openxmlformats.org/officeDocument/2006/relationships/hyperlink" Target="https://workspace.accellera.org/document/dl/10951" TargetMode="External"/><Relationship Id="rId30" Type="http://schemas.openxmlformats.org/officeDocument/2006/relationships/hyperlink" Target="https://www.oecd-nea.org/upload/docs/application/pdf/2021-08/dt_workshop_-_presentations_panel_3.pdf" TargetMode="External"/><Relationship Id="rId35" Type="http://schemas.openxmlformats.org/officeDocument/2006/relationships/hyperlink" Target="https://www.claytex.com/tech-blog/using-vesyma-in-mbse/" TargetMode="External"/><Relationship Id="rId43" Type="http://schemas.openxmlformats.org/officeDocument/2006/relationships/hyperlink" Target="https://www.imoco4e.eu/overview/about-imoco4-e/" TargetMode="External"/><Relationship Id="rId48" Type="http://schemas.openxmlformats.org/officeDocument/2006/relationships/hyperlink" Target="https://aras.com/en/glossary/mbse" TargetMode="External"/><Relationship Id="rId56" Type="http://schemas.openxmlformats.org/officeDocument/2006/relationships/hyperlink" Target="https://www.rics.org/content/dam/ricsglobal/documents/research/digital-twins-from-design-to-handover-of-constructed-assets.pdf" TargetMode="External"/><Relationship Id="rId8" Type="http://schemas.openxmlformats.org/officeDocument/2006/relationships/hyperlink" Target="https://www.digitaltwinconsortium.org/pdf/Digital-Twin-System-Interoperability-Framework-12072021.pdf" TargetMode="External"/><Relationship Id="rId51" Type="http://schemas.openxmlformats.org/officeDocument/2006/relationships/hyperlink" Target="https://valu3s.eu/virtual-stress-testing-a-digital-twin-of-a-motor-control-platform-using-dynamic-fault-injection/" TargetMode="External"/><Relationship Id="rId3" Type="http://schemas.openxmlformats.org/officeDocument/2006/relationships/hyperlink" Target="https://aras.com/en/blog/let-s-talk-about-the-model-based-enterprise-digital-threads-and-relationships" TargetMode="External"/><Relationship Id="rId12" Type="http://schemas.openxmlformats.org/officeDocument/2006/relationships/hyperlink" Target="https://www.phmtechnology.com/digital-risk-twin.html" TargetMode="External"/><Relationship Id="rId17" Type="http://schemas.openxmlformats.org/officeDocument/2006/relationships/hyperlink" Target="https://www.technia.fi/digital-twin/" TargetMode="External"/><Relationship Id="rId25" Type="http://schemas.openxmlformats.org/officeDocument/2006/relationships/hyperlink" Target="https://www.vde.com/resource/blob/2293228/3e50b3417c8777c85e9e33cb3e1e9ebc/vde-study-the-digital-twin-in-the-network-and-electricity-industry-data.pdf" TargetMode="External"/><Relationship Id="rId33" Type="http://schemas.openxmlformats.org/officeDocument/2006/relationships/hyperlink" Target="https://eda.sw.siemens.com/en-US/pcb/model-based-systems-engineering/" TargetMode="External"/><Relationship Id="rId38" Type="http://schemas.openxmlformats.org/officeDocument/2006/relationships/hyperlink" Target="https://prostep.us/cpmn/apidt/digital-thread-and-digital-twin-solutions/" TargetMode="External"/><Relationship Id="rId46" Type="http://schemas.openxmlformats.org/officeDocument/2006/relationships/hyperlink" Target="https://www.leancompliance.ca/post/digital-threads-the-future-of-compliance" TargetMode="External"/><Relationship Id="rId59" Type="http://schemas.openxmlformats.org/officeDocument/2006/relationships/hyperlink" Target="https://pdteurope.com/wp-content/uploads/2020/11/Plant_Final_Distribution_2020.pdf" TargetMode="External"/><Relationship Id="rId20" Type="http://schemas.openxmlformats.org/officeDocument/2006/relationships/hyperlink" Target="https://transcality.com/" TargetMode="External"/><Relationship Id="rId41" Type="http://schemas.openxmlformats.org/officeDocument/2006/relationships/hyperlink" Target="https://www.visartech.com/blog/digital-twin-solution-development-guide/" TargetMode="External"/><Relationship Id="rId54" Type="http://schemas.openxmlformats.org/officeDocument/2006/relationships/hyperlink" Target="https://www.infoq.com/articles/digital-twin-predictive-maintenance/" TargetMode="External"/><Relationship Id="rId62" Type="http://schemas.openxmlformats.org/officeDocument/2006/relationships/comments" Target="../comments1.xml"/><Relationship Id="rId1" Type="http://schemas.openxmlformats.org/officeDocument/2006/relationships/hyperlink" Target="https://www.3ds.com/products/delmia/virtual-twin-manufacturing" TargetMode="External"/><Relationship Id="rId6" Type="http://schemas.openxmlformats.org/officeDocument/2006/relationships/hyperlink" Target="https://eclipse-tractusx.github.io/docs-kits/kits/Digital%20Twin%20Kit/Adoption%20View%20Digital%20Twin%20Kit/" TargetMode="External"/><Relationship Id="rId15" Type="http://schemas.openxmlformats.org/officeDocument/2006/relationships/hyperlink" Target="https://www.technia.com/digital-twin/" TargetMode="External"/><Relationship Id="rId23" Type="http://schemas.openxmlformats.org/officeDocument/2006/relationships/hyperlink" Target="https://cadfem.ai/engineering-services/embedded-software/" TargetMode="External"/><Relationship Id="rId28" Type="http://schemas.openxmlformats.org/officeDocument/2006/relationships/hyperlink" Target="https://eclipse.dev/papyrus/components/manufacturing/resources/Papyrus4Manufacturing-OPCUA-Designer.pdf" TargetMode="External"/><Relationship Id="rId36" Type="http://schemas.openxmlformats.org/officeDocument/2006/relationships/hyperlink" Target="https://www.omgwiki.org/MBSE/lib/exe/fetch.php?media=mbse:incose_mbse_iw_2021:iw2021_integrated_mbse_in_engineering_education.pdf" TargetMode="External"/><Relationship Id="rId49" Type="http://schemas.openxmlformats.org/officeDocument/2006/relationships/hyperlink" Target="https://violin-strawberry-9kms.squarespace.com/model-based-practices" TargetMode="External"/><Relationship Id="rId57" Type="http://schemas.openxmlformats.org/officeDocument/2006/relationships/hyperlink" Target="https://www.ptc.com/en/resources/liveworx-on-demand/digital-product-traceability-in-automotive" TargetMode="External"/><Relationship Id="rId10" Type="http://schemas.openxmlformats.org/officeDocument/2006/relationships/hyperlink" Target="https://documentation.mindsphere.io/MindSphere/apps/factory-twin/creating-new-digital-twin-model.html" TargetMode="External"/><Relationship Id="rId31" Type="http://schemas.openxmlformats.org/officeDocument/2006/relationships/hyperlink" Target="https://soda.auto/news/soda-and-vsoptima-digital-twin-wp.pdf" TargetMode="External"/><Relationship Id="rId44" Type="http://schemas.openxmlformats.org/officeDocument/2006/relationships/hyperlink" Target="https://visuresolutions.com/mbse-guide/what-is-mbse/" TargetMode="External"/><Relationship Id="rId52" Type="http://schemas.openxmlformats.org/officeDocument/2006/relationships/hyperlink" Target="https://ntrs.nasa.gov/api/citations/20210014025/downloads/TM-20210014025.pdf" TargetMode="External"/><Relationship Id="rId60" Type="http://schemas.openxmlformats.org/officeDocument/2006/relationships/vmlDrawing" Target="../drawings/vmlDrawing1.vml"/><Relationship Id="rId4" Type="http://schemas.openxmlformats.org/officeDocument/2006/relationships/hyperlink" Target="https://www.teamdefence.info/wp-content/uploads/2022/03/20210121-Digital-Twin-Implementation-Road-Map-and-Development-Framework-White-Paper-V1.pdf" TargetMode="External"/><Relationship Id="rId9" Type="http://schemas.openxmlformats.org/officeDocument/2006/relationships/hyperlink" Target="https://blog.fenstermaker.com/how-can-digital-twins-be-used-in-systems-enginee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G997"/>
  <sheetViews>
    <sheetView workbookViewId="0"/>
  </sheetViews>
  <sheetFormatPr defaultColWidth="14.44140625" defaultRowHeight="15" customHeight="1" x14ac:dyDescent="0.3"/>
  <cols>
    <col min="1" max="1" width="4" customWidth="1"/>
    <col min="2" max="2" width="5.5546875" customWidth="1"/>
    <col min="3" max="18" width="3.5546875" customWidth="1"/>
    <col min="19" max="22" width="6.33203125" customWidth="1"/>
    <col min="23" max="35" width="3.5546875" customWidth="1"/>
    <col min="36" max="36" width="6.33203125" customWidth="1"/>
    <col min="37" max="39" width="3.5546875" customWidth="1"/>
    <col min="40" max="40" width="6.33203125" customWidth="1"/>
    <col min="41" max="42" width="3.5546875" customWidth="1"/>
    <col min="43" max="43" width="8.33203125" customWidth="1"/>
    <col min="44" max="44" width="6.33203125" customWidth="1"/>
    <col min="45" max="45" width="8.6640625" customWidth="1"/>
    <col min="46" max="46" width="6.33203125" customWidth="1"/>
    <col min="47" max="48" width="3.5546875" customWidth="1"/>
    <col min="49" max="49" width="5.109375" customWidth="1"/>
    <col min="50" max="52" width="3.5546875" customWidth="1"/>
    <col min="53" max="57" width="6.33203125" customWidth="1"/>
    <col min="58" max="58" width="8.6640625" customWidth="1"/>
    <col min="59" max="59" width="3.5546875" customWidth="1"/>
  </cols>
  <sheetData>
    <row r="1" spans="2:59" ht="14.25" customHeight="1" x14ac:dyDescent="0.3"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  <c r="N1" s="64" t="s">
        <v>1</v>
      </c>
      <c r="O1" s="65"/>
      <c r="P1" s="65"/>
      <c r="Q1" s="65"/>
      <c r="R1" s="65"/>
      <c r="S1" s="65"/>
      <c r="T1" s="65"/>
      <c r="U1" s="65"/>
      <c r="V1" s="66"/>
      <c r="W1" s="67" t="s">
        <v>2</v>
      </c>
      <c r="X1" s="65"/>
      <c r="Y1" s="65"/>
      <c r="Z1" s="65"/>
      <c r="AA1" s="65"/>
      <c r="AB1" s="65"/>
      <c r="AC1" s="65"/>
      <c r="AD1" s="65"/>
      <c r="AE1" s="66"/>
      <c r="AF1" s="68" t="s">
        <v>3</v>
      </c>
      <c r="AG1" s="65"/>
      <c r="AH1" s="65"/>
      <c r="AI1" s="66"/>
      <c r="AJ1" s="1" t="s">
        <v>4</v>
      </c>
      <c r="AK1" s="69" t="s">
        <v>5</v>
      </c>
      <c r="AL1" s="65"/>
      <c r="AM1" s="65"/>
      <c r="AN1" s="65"/>
      <c r="AO1" s="65"/>
      <c r="AP1" s="66"/>
      <c r="AQ1" s="2" t="s">
        <v>6</v>
      </c>
      <c r="AR1" s="70" t="s">
        <v>7</v>
      </c>
      <c r="AS1" s="65"/>
      <c r="AT1" s="65"/>
      <c r="AU1" s="66"/>
      <c r="AV1" s="3" t="s">
        <v>8</v>
      </c>
      <c r="AW1" s="4" t="s">
        <v>9</v>
      </c>
      <c r="AX1" s="71" t="s">
        <v>10</v>
      </c>
      <c r="AY1" s="66"/>
      <c r="AZ1" s="72" t="s">
        <v>11</v>
      </c>
      <c r="BA1" s="65"/>
      <c r="BB1" s="65"/>
      <c r="BC1" s="65"/>
      <c r="BD1" s="65"/>
      <c r="BE1" s="65"/>
      <c r="BF1" s="65"/>
      <c r="BG1" s="66"/>
    </row>
    <row r="2" spans="2:59" ht="129" customHeight="1" x14ac:dyDescent="0.3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36</v>
      </c>
      <c r="AA2" s="6" t="s">
        <v>37</v>
      </c>
      <c r="AB2" s="6" t="s">
        <v>38</v>
      </c>
      <c r="AC2" s="6" t="s">
        <v>39</v>
      </c>
      <c r="AD2" s="6" t="s">
        <v>40</v>
      </c>
      <c r="AE2" s="6" t="s">
        <v>23</v>
      </c>
      <c r="AF2" s="6" t="s">
        <v>41</v>
      </c>
      <c r="AG2" s="6" t="s">
        <v>42</v>
      </c>
      <c r="AH2" s="6" t="s">
        <v>43</v>
      </c>
      <c r="AI2" s="6" t="s">
        <v>44</v>
      </c>
      <c r="AJ2" s="6" t="s">
        <v>45</v>
      </c>
      <c r="AK2" s="6" t="s">
        <v>46</v>
      </c>
      <c r="AL2" s="6" t="s">
        <v>47</v>
      </c>
      <c r="AM2" s="6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8</v>
      </c>
      <c r="AW2" s="6" t="s">
        <v>57</v>
      </c>
      <c r="AX2" s="6" t="s">
        <v>58</v>
      </c>
      <c r="AY2" s="6" t="s">
        <v>23</v>
      </c>
      <c r="AZ2" s="6" t="s">
        <v>59</v>
      </c>
      <c r="BA2" s="6" t="s">
        <v>60</v>
      </c>
      <c r="BB2" s="6" t="s">
        <v>61</v>
      </c>
      <c r="BC2" s="6" t="s">
        <v>62</v>
      </c>
      <c r="BD2" s="6" t="s">
        <v>63</v>
      </c>
      <c r="BE2" s="6" t="s">
        <v>64</v>
      </c>
      <c r="BF2" s="6" t="s">
        <v>65</v>
      </c>
      <c r="BG2" s="6" t="s">
        <v>23</v>
      </c>
    </row>
    <row r="3" spans="2:59" ht="14.25" customHeight="1" x14ac:dyDescent="0.3">
      <c r="B3" s="7" t="s">
        <v>66</v>
      </c>
      <c r="C3" s="8">
        <v>2</v>
      </c>
      <c r="D3" s="8">
        <v>2</v>
      </c>
      <c r="E3" s="8">
        <v>0</v>
      </c>
      <c r="F3" s="8">
        <v>2</v>
      </c>
      <c r="G3" s="8">
        <v>2</v>
      </c>
      <c r="H3" s="8">
        <v>2</v>
      </c>
      <c r="I3" s="8">
        <v>0</v>
      </c>
      <c r="J3" s="8">
        <v>0</v>
      </c>
      <c r="K3" s="8">
        <v>0</v>
      </c>
      <c r="L3" s="8">
        <v>0</v>
      </c>
      <c r="M3" s="8">
        <f t="shared" ref="M3:M58" si="0">SUM(C3:L3)</f>
        <v>10</v>
      </c>
      <c r="N3" s="8">
        <v>0</v>
      </c>
      <c r="O3" s="8">
        <v>0</v>
      </c>
      <c r="P3" s="8">
        <f t="shared" ref="P3:P58" si="1">M3*N3</f>
        <v>0</v>
      </c>
      <c r="Q3" s="8">
        <f t="shared" ref="Q3:Q58" si="2">M3*O3</f>
        <v>0</v>
      </c>
      <c r="R3" s="8">
        <f t="shared" ref="R3:R58" si="3">M3*N3*O3</f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2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f t="shared" ref="AE3:AE58" si="4">SUM(W3:AD3)</f>
        <v>2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f t="shared" ref="AW3:AW58" si="5">SUM(W3:AD3,AF3:AV3)</f>
        <v>2</v>
      </c>
      <c r="AX3" s="8">
        <v>0</v>
      </c>
      <c r="AY3" s="8">
        <f t="shared" ref="AY3:AY58" si="6">SUM(AX3)</f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f t="shared" ref="BG3:BG58" si="7">SUM(AZ3:BF3)</f>
        <v>0</v>
      </c>
    </row>
    <row r="4" spans="2:59" ht="14.25" customHeight="1" x14ac:dyDescent="0.3">
      <c r="B4" s="7" t="s">
        <v>67</v>
      </c>
      <c r="C4" s="8"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si="0"/>
        <v>2</v>
      </c>
      <c r="N4" s="8">
        <v>0</v>
      </c>
      <c r="O4" s="8">
        <v>0</v>
      </c>
      <c r="P4" s="8">
        <f t="shared" si="1"/>
        <v>0</v>
      </c>
      <c r="Q4" s="8">
        <f t="shared" si="2"/>
        <v>0</v>
      </c>
      <c r="R4" s="8">
        <f t="shared" si="3"/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f t="shared" si="4"/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f t="shared" si="5"/>
        <v>0</v>
      </c>
      <c r="AX4" s="8">
        <v>0</v>
      </c>
      <c r="AY4" s="8">
        <f t="shared" si="6"/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f t="shared" si="7"/>
        <v>0</v>
      </c>
    </row>
    <row r="5" spans="2:59" ht="14.25" customHeight="1" x14ac:dyDescent="0.3">
      <c r="B5" s="7" t="s">
        <v>68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f t="shared" si="0"/>
        <v>0</v>
      </c>
      <c r="N5" s="8">
        <v>0</v>
      </c>
      <c r="O5" s="8">
        <v>0</v>
      </c>
      <c r="P5" s="8">
        <f t="shared" si="1"/>
        <v>0</v>
      </c>
      <c r="Q5" s="8">
        <f t="shared" si="2"/>
        <v>0</v>
      </c>
      <c r="R5" s="8">
        <f t="shared" si="3"/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f t="shared" si="4"/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f t="shared" si="5"/>
        <v>0</v>
      </c>
      <c r="AX5" s="8">
        <v>0</v>
      </c>
      <c r="AY5" s="8">
        <f t="shared" si="6"/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f t="shared" si="7"/>
        <v>0</v>
      </c>
    </row>
    <row r="6" spans="2:59" ht="14.25" customHeight="1" x14ac:dyDescent="0.3">
      <c r="B6" s="7" t="s">
        <v>69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f t="shared" si="0"/>
        <v>0</v>
      </c>
      <c r="N6" s="8">
        <v>0</v>
      </c>
      <c r="O6" s="8">
        <v>0</v>
      </c>
      <c r="P6" s="8">
        <f t="shared" si="1"/>
        <v>0</v>
      </c>
      <c r="Q6" s="8">
        <f t="shared" si="2"/>
        <v>0</v>
      </c>
      <c r="R6" s="8">
        <f t="shared" si="3"/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f t="shared" si="4"/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2</v>
      </c>
      <c r="AW6" s="8">
        <f t="shared" si="5"/>
        <v>2</v>
      </c>
      <c r="AX6" s="8">
        <v>0</v>
      </c>
      <c r="AY6" s="8">
        <f t="shared" si="6"/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f t="shared" si="7"/>
        <v>0</v>
      </c>
    </row>
    <row r="7" spans="2:59" ht="14.25" customHeight="1" x14ac:dyDescent="0.3">
      <c r="B7" s="7" t="s">
        <v>70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f t="shared" si="0"/>
        <v>0</v>
      </c>
      <c r="N7" s="8">
        <v>0</v>
      </c>
      <c r="O7" s="8">
        <v>0</v>
      </c>
      <c r="P7" s="8">
        <f t="shared" si="1"/>
        <v>0</v>
      </c>
      <c r="Q7" s="8">
        <f t="shared" si="2"/>
        <v>0</v>
      </c>
      <c r="R7" s="8">
        <f t="shared" si="3"/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f t="shared" si="4"/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f t="shared" si="5"/>
        <v>0</v>
      </c>
      <c r="AX7" s="8">
        <v>0</v>
      </c>
      <c r="AY7" s="8">
        <f t="shared" si="6"/>
        <v>0</v>
      </c>
      <c r="AZ7" s="8">
        <v>0</v>
      </c>
      <c r="BA7" s="8">
        <v>0</v>
      </c>
      <c r="BB7" s="8">
        <v>2</v>
      </c>
      <c r="BC7" s="8">
        <v>2</v>
      </c>
      <c r="BD7" s="8">
        <v>0</v>
      </c>
      <c r="BE7" s="8">
        <v>0</v>
      </c>
      <c r="BF7" s="8">
        <v>0</v>
      </c>
      <c r="BG7" s="8">
        <f t="shared" si="7"/>
        <v>4</v>
      </c>
    </row>
    <row r="8" spans="2:59" ht="14.25" customHeight="1" x14ac:dyDescent="0.3">
      <c r="B8" s="7" t="s">
        <v>71</v>
      </c>
      <c r="C8" s="8">
        <v>2</v>
      </c>
      <c r="D8" s="8">
        <v>0</v>
      </c>
      <c r="E8" s="8">
        <v>2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2</v>
      </c>
      <c r="L8" s="8">
        <v>0</v>
      </c>
      <c r="M8" s="8">
        <f t="shared" si="0"/>
        <v>6</v>
      </c>
      <c r="N8" s="8">
        <v>0</v>
      </c>
      <c r="O8" s="8">
        <v>2</v>
      </c>
      <c r="P8" s="8">
        <f t="shared" si="1"/>
        <v>0</v>
      </c>
      <c r="Q8" s="8">
        <f t="shared" si="2"/>
        <v>12</v>
      </c>
      <c r="R8" s="8">
        <f t="shared" si="3"/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f t="shared" si="4"/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2</v>
      </c>
      <c r="AM8" s="8">
        <v>0</v>
      </c>
      <c r="AN8" s="8">
        <v>0</v>
      </c>
      <c r="AO8" s="8">
        <v>0</v>
      </c>
      <c r="AP8" s="8">
        <v>2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f t="shared" si="5"/>
        <v>4</v>
      </c>
      <c r="AX8" s="8">
        <v>2</v>
      </c>
      <c r="AY8" s="8">
        <f t="shared" si="6"/>
        <v>2</v>
      </c>
      <c r="AZ8" s="8">
        <v>0</v>
      </c>
      <c r="BA8" s="8">
        <v>2</v>
      </c>
      <c r="BB8" s="8">
        <v>0</v>
      </c>
      <c r="BC8" s="8">
        <v>2</v>
      </c>
      <c r="BD8" s="8">
        <v>0</v>
      </c>
      <c r="BE8" s="8">
        <v>0</v>
      </c>
      <c r="BF8" s="8">
        <v>0</v>
      </c>
      <c r="BG8" s="8">
        <f t="shared" si="7"/>
        <v>4</v>
      </c>
    </row>
    <row r="9" spans="2:59" ht="14.25" customHeight="1" x14ac:dyDescent="0.3">
      <c r="B9" s="7" t="s">
        <v>72</v>
      </c>
      <c r="C9" s="8">
        <v>2</v>
      </c>
      <c r="D9" s="8">
        <v>2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f t="shared" si="0"/>
        <v>4</v>
      </c>
      <c r="N9" s="8">
        <v>0</v>
      </c>
      <c r="O9" s="8">
        <v>0</v>
      </c>
      <c r="P9" s="8">
        <f t="shared" si="1"/>
        <v>0</v>
      </c>
      <c r="Q9" s="8">
        <f t="shared" si="2"/>
        <v>0</v>
      </c>
      <c r="R9" s="8">
        <f t="shared" si="3"/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f t="shared" si="4"/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f t="shared" si="5"/>
        <v>0</v>
      </c>
      <c r="AX9" s="8">
        <v>0</v>
      </c>
      <c r="AY9" s="8">
        <f t="shared" si="6"/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f t="shared" si="7"/>
        <v>0</v>
      </c>
    </row>
    <row r="10" spans="2:59" ht="14.25" customHeight="1" x14ac:dyDescent="0.3">
      <c r="B10" s="7" t="s">
        <v>73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0</v>
      </c>
      <c r="N10" s="8">
        <v>0</v>
      </c>
      <c r="O10" s="8">
        <v>0</v>
      </c>
      <c r="P10" s="8">
        <f t="shared" si="1"/>
        <v>0</v>
      </c>
      <c r="Q10" s="8">
        <f t="shared" si="2"/>
        <v>0</v>
      </c>
      <c r="R10" s="8">
        <f t="shared" si="3"/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f t="shared" si="4"/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f t="shared" si="5"/>
        <v>0</v>
      </c>
      <c r="AX10" s="8">
        <v>0</v>
      </c>
      <c r="AY10" s="8">
        <f t="shared" si="6"/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f t="shared" si="7"/>
        <v>0</v>
      </c>
    </row>
    <row r="11" spans="2:59" ht="14.25" customHeight="1" x14ac:dyDescent="0.3">
      <c r="B11" s="7" t="s">
        <v>74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0</v>
      </c>
      <c r="N11" s="8">
        <v>0</v>
      </c>
      <c r="O11" s="8">
        <v>0</v>
      </c>
      <c r="P11" s="8">
        <f t="shared" si="1"/>
        <v>0</v>
      </c>
      <c r="Q11" s="8">
        <f t="shared" si="2"/>
        <v>0</v>
      </c>
      <c r="R11" s="8">
        <f t="shared" si="3"/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f t="shared" si="4"/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f t="shared" si="5"/>
        <v>0</v>
      </c>
      <c r="AX11" s="8">
        <v>0</v>
      </c>
      <c r="AY11" s="8">
        <f t="shared" si="6"/>
        <v>0</v>
      </c>
      <c r="AZ11" s="8">
        <v>0</v>
      </c>
      <c r="BA11" s="8">
        <v>2</v>
      </c>
      <c r="BB11" s="8">
        <v>2</v>
      </c>
      <c r="BC11" s="8">
        <v>2</v>
      </c>
      <c r="BD11" s="8">
        <v>0</v>
      </c>
      <c r="BE11" s="8">
        <v>0</v>
      </c>
      <c r="BF11" s="8">
        <v>0</v>
      </c>
      <c r="BG11" s="8">
        <f t="shared" si="7"/>
        <v>6</v>
      </c>
    </row>
    <row r="12" spans="2:59" ht="14.25" customHeight="1" x14ac:dyDescent="0.3">
      <c r="B12" s="7" t="s">
        <v>75</v>
      </c>
      <c r="C12" s="8">
        <v>2</v>
      </c>
      <c r="D12" s="8">
        <v>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2</v>
      </c>
      <c r="M12" s="8">
        <f t="shared" si="0"/>
        <v>6</v>
      </c>
      <c r="N12" s="8">
        <v>0</v>
      </c>
      <c r="O12" s="8">
        <v>0</v>
      </c>
      <c r="P12" s="8">
        <f t="shared" si="1"/>
        <v>0</v>
      </c>
      <c r="Q12" s="8">
        <f t="shared" si="2"/>
        <v>0</v>
      </c>
      <c r="R12" s="8">
        <f t="shared" si="3"/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f t="shared" si="4"/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f t="shared" si="5"/>
        <v>0</v>
      </c>
      <c r="AX12" s="8">
        <v>0</v>
      </c>
      <c r="AY12" s="8">
        <f t="shared" si="6"/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f t="shared" si="7"/>
        <v>0</v>
      </c>
    </row>
    <row r="13" spans="2:59" ht="14.25" customHeight="1" x14ac:dyDescent="0.3">
      <c r="B13" s="7" t="s">
        <v>76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0</v>
      </c>
      <c r="N13" s="8">
        <v>0</v>
      </c>
      <c r="O13" s="8">
        <v>0</v>
      </c>
      <c r="P13" s="8">
        <f t="shared" si="1"/>
        <v>0</v>
      </c>
      <c r="Q13" s="8">
        <f t="shared" si="2"/>
        <v>0</v>
      </c>
      <c r="R13" s="8">
        <f t="shared" si="3"/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f t="shared" si="4"/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f t="shared" si="5"/>
        <v>0</v>
      </c>
      <c r="AX13" s="8">
        <v>0</v>
      </c>
      <c r="AY13" s="8">
        <f t="shared" si="6"/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f t="shared" si="7"/>
        <v>0</v>
      </c>
    </row>
    <row r="14" spans="2:59" ht="14.25" customHeight="1" x14ac:dyDescent="0.3">
      <c r="B14" s="7" t="s">
        <v>77</v>
      </c>
      <c r="C14" s="8">
        <v>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f t="shared" si="0"/>
        <v>2</v>
      </c>
      <c r="N14" s="8">
        <v>0</v>
      </c>
      <c r="O14" s="8">
        <v>0</v>
      </c>
      <c r="P14" s="8">
        <f t="shared" si="1"/>
        <v>0</v>
      </c>
      <c r="Q14" s="8">
        <f t="shared" si="2"/>
        <v>0</v>
      </c>
      <c r="R14" s="8">
        <f t="shared" si="3"/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f t="shared" si="4"/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f t="shared" si="5"/>
        <v>0</v>
      </c>
      <c r="AX14" s="8">
        <v>0</v>
      </c>
      <c r="AY14" s="8">
        <f t="shared" si="6"/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f t="shared" si="7"/>
        <v>0</v>
      </c>
    </row>
    <row r="15" spans="2:59" ht="14.25" customHeight="1" x14ac:dyDescent="0.3">
      <c r="B15" s="7" t="s">
        <v>78</v>
      </c>
      <c r="C15" s="8">
        <v>2</v>
      </c>
      <c r="D15" s="8">
        <v>2</v>
      </c>
      <c r="E15" s="8">
        <v>0</v>
      </c>
      <c r="F15" s="8">
        <v>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f t="shared" si="0"/>
        <v>6</v>
      </c>
      <c r="N15" s="8">
        <v>0</v>
      </c>
      <c r="O15" s="8">
        <v>0</v>
      </c>
      <c r="P15" s="8">
        <f t="shared" si="1"/>
        <v>0</v>
      </c>
      <c r="Q15" s="8">
        <f t="shared" si="2"/>
        <v>0</v>
      </c>
      <c r="R15" s="8">
        <f t="shared" si="3"/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2</v>
      </c>
      <c r="Z15" s="8">
        <v>2</v>
      </c>
      <c r="AA15" s="8">
        <v>2</v>
      </c>
      <c r="AB15" s="8">
        <v>0</v>
      </c>
      <c r="AC15" s="8">
        <v>0</v>
      </c>
      <c r="AD15" s="8">
        <v>0</v>
      </c>
      <c r="AE15" s="8">
        <f t="shared" si="4"/>
        <v>6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2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f t="shared" si="5"/>
        <v>8</v>
      </c>
      <c r="AX15" s="8">
        <v>2</v>
      </c>
      <c r="AY15" s="8">
        <f t="shared" si="6"/>
        <v>2</v>
      </c>
      <c r="AZ15" s="8">
        <v>0</v>
      </c>
      <c r="BA15" s="8">
        <v>0</v>
      </c>
      <c r="BB15" s="8">
        <v>0</v>
      </c>
      <c r="BC15" s="8">
        <v>0</v>
      </c>
      <c r="BD15" s="8">
        <v>2</v>
      </c>
      <c r="BE15" s="8">
        <v>0</v>
      </c>
      <c r="BF15" s="8">
        <v>0</v>
      </c>
      <c r="BG15" s="8">
        <f t="shared" si="7"/>
        <v>2</v>
      </c>
    </row>
    <row r="16" spans="2:59" ht="14.25" customHeight="1" x14ac:dyDescent="0.3">
      <c r="B16" s="7" t="s">
        <v>79</v>
      </c>
      <c r="C16" s="8">
        <v>2</v>
      </c>
      <c r="D16" s="8">
        <v>2</v>
      </c>
      <c r="E16" s="8">
        <v>2</v>
      </c>
      <c r="F16" s="8">
        <v>2</v>
      </c>
      <c r="G16" s="8">
        <v>2</v>
      </c>
      <c r="H16" s="8">
        <v>2</v>
      </c>
      <c r="I16" s="8">
        <v>0</v>
      </c>
      <c r="J16" s="8">
        <v>0</v>
      </c>
      <c r="K16" s="8">
        <v>2</v>
      </c>
      <c r="L16" s="8">
        <v>0</v>
      </c>
      <c r="M16" s="8">
        <f t="shared" si="0"/>
        <v>14</v>
      </c>
      <c r="N16" s="8">
        <v>0</v>
      </c>
      <c r="O16" s="8">
        <v>0</v>
      </c>
      <c r="P16" s="8">
        <f t="shared" si="1"/>
        <v>0</v>
      </c>
      <c r="Q16" s="8">
        <f t="shared" si="2"/>
        <v>0</v>
      </c>
      <c r="R16" s="8">
        <f t="shared" si="3"/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f t="shared" si="4"/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2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f t="shared" si="5"/>
        <v>2</v>
      </c>
      <c r="AX16" s="8">
        <v>0</v>
      </c>
      <c r="AY16" s="8">
        <f t="shared" si="6"/>
        <v>0</v>
      </c>
      <c r="AZ16" s="8">
        <v>0</v>
      </c>
      <c r="BA16" s="8">
        <v>0</v>
      </c>
      <c r="BB16" s="8">
        <v>0</v>
      </c>
      <c r="BC16" s="8">
        <v>2</v>
      </c>
      <c r="BD16" s="8">
        <v>2</v>
      </c>
      <c r="BE16" s="8">
        <v>0</v>
      </c>
      <c r="BF16" s="8">
        <v>0</v>
      </c>
      <c r="BG16" s="8">
        <f t="shared" si="7"/>
        <v>4</v>
      </c>
    </row>
    <row r="17" spans="2:59" ht="14.25" customHeight="1" x14ac:dyDescent="0.3">
      <c r="B17" s="7" t="s">
        <v>80</v>
      </c>
      <c r="C17" s="8">
        <v>2</v>
      </c>
      <c r="D17" s="8">
        <v>2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f t="shared" si="0"/>
        <v>4</v>
      </c>
      <c r="N17" s="8">
        <v>0</v>
      </c>
      <c r="O17" s="8">
        <v>0</v>
      </c>
      <c r="P17" s="8">
        <f t="shared" si="1"/>
        <v>0</v>
      </c>
      <c r="Q17" s="8">
        <f t="shared" si="2"/>
        <v>0</v>
      </c>
      <c r="R17" s="8">
        <f t="shared" si="3"/>
        <v>0</v>
      </c>
      <c r="S17" s="8">
        <v>0</v>
      </c>
      <c r="T17" s="8">
        <v>0</v>
      </c>
      <c r="U17" s="8">
        <v>0</v>
      </c>
      <c r="V17" s="8">
        <v>0</v>
      </c>
      <c r="W17" s="8">
        <v>2</v>
      </c>
      <c r="X17" s="8">
        <v>0</v>
      </c>
      <c r="Y17" s="8">
        <v>0</v>
      </c>
      <c r="Z17" s="8">
        <v>0</v>
      </c>
      <c r="AA17" s="8">
        <v>0</v>
      </c>
      <c r="AB17" s="8">
        <v>2</v>
      </c>
      <c r="AC17" s="8">
        <v>0</v>
      </c>
      <c r="AD17" s="8">
        <v>0</v>
      </c>
      <c r="AE17" s="8">
        <f t="shared" si="4"/>
        <v>4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2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f t="shared" si="5"/>
        <v>6</v>
      </c>
      <c r="AX17" s="8">
        <v>0</v>
      </c>
      <c r="AY17" s="8">
        <f t="shared" si="6"/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f t="shared" si="7"/>
        <v>0</v>
      </c>
    </row>
    <row r="18" spans="2:59" ht="14.25" customHeight="1" x14ac:dyDescent="0.3">
      <c r="B18" s="7" t="s">
        <v>81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f t="shared" si="0"/>
        <v>0</v>
      </c>
      <c r="N18" s="8">
        <v>0</v>
      </c>
      <c r="O18" s="8">
        <v>0</v>
      </c>
      <c r="P18" s="8">
        <f t="shared" si="1"/>
        <v>0</v>
      </c>
      <c r="Q18" s="8">
        <f t="shared" si="2"/>
        <v>0</v>
      </c>
      <c r="R18" s="8">
        <f t="shared" si="3"/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f t="shared" si="4"/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f t="shared" si="5"/>
        <v>0</v>
      </c>
      <c r="AX18" s="8">
        <v>0</v>
      </c>
      <c r="AY18" s="8">
        <f t="shared" si="6"/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f t="shared" si="7"/>
        <v>0</v>
      </c>
    </row>
    <row r="19" spans="2:59" ht="14.25" customHeight="1" x14ac:dyDescent="0.3">
      <c r="B19" s="7" t="s">
        <v>82</v>
      </c>
      <c r="C19" s="8">
        <v>2</v>
      </c>
      <c r="D19" s="8">
        <v>2</v>
      </c>
      <c r="E19" s="8">
        <v>2</v>
      </c>
      <c r="F19" s="8">
        <v>0</v>
      </c>
      <c r="G19" s="8">
        <v>2</v>
      </c>
      <c r="H19" s="8">
        <v>0</v>
      </c>
      <c r="I19" s="8">
        <v>0</v>
      </c>
      <c r="J19" s="8">
        <v>0</v>
      </c>
      <c r="K19" s="8">
        <v>0</v>
      </c>
      <c r="L19" s="8">
        <v>2</v>
      </c>
      <c r="M19" s="8">
        <f t="shared" si="0"/>
        <v>10</v>
      </c>
      <c r="N19" s="8">
        <v>0</v>
      </c>
      <c r="O19" s="8">
        <v>0</v>
      </c>
      <c r="P19" s="8">
        <f t="shared" si="1"/>
        <v>0</v>
      </c>
      <c r="Q19" s="8">
        <f t="shared" si="2"/>
        <v>0</v>
      </c>
      <c r="R19" s="8">
        <f t="shared" si="3"/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f t="shared" si="4"/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f t="shared" si="5"/>
        <v>0</v>
      </c>
      <c r="AX19" s="8">
        <v>0</v>
      </c>
      <c r="AY19" s="8">
        <f t="shared" si="6"/>
        <v>0</v>
      </c>
      <c r="AZ19" s="8">
        <v>2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f t="shared" si="7"/>
        <v>2</v>
      </c>
    </row>
    <row r="20" spans="2:59" ht="14.25" customHeight="1" x14ac:dyDescent="0.3">
      <c r="B20" s="7" t="s">
        <v>83</v>
      </c>
      <c r="C20" s="8">
        <v>2</v>
      </c>
      <c r="D20" s="8">
        <v>2</v>
      </c>
      <c r="E20" s="8">
        <v>2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f t="shared" si="0"/>
        <v>6</v>
      </c>
      <c r="N20" s="8">
        <v>0</v>
      </c>
      <c r="O20" s="8">
        <v>0</v>
      </c>
      <c r="P20" s="8">
        <f t="shared" si="1"/>
        <v>0</v>
      </c>
      <c r="Q20" s="8">
        <f t="shared" si="2"/>
        <v>0</v>
      </c>
      <c r="R20" s="8">
        <f t="shared" si="3"/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f t="shared" si="4"/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f t="shared" si="5"/>
        <v>0</v>
      </c>
      <c r="AX20" s="8">
        <v>0</v>
      </c>
      <c r="AY20" s="8">
        <f t="shared" si="6"/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f t="shared" si="7"/>
        <v>0</v>
      </c>
    </row>
    <row r="21" spans="2:59" ht="14.25" customHeight="1" x14ac:dyDescent="0.3">
      <c r="B21" s="7" t="s">
        <v>84</v>
      </c>
      <c r="C21" s="8">
        <v>2</v>
      </c>
      <c r="D21" s="8">
        <v>2</v>
      </c>
      <c r="E21" s="8">
        <v>0</v>
      </c>
      <c r="F21" s="8">
        <v>0</v>
      </c>
      <c r="G21" s="8">
        <v>2</v>
      </c>
      <c r="H21" s="8">
        <v>2</v>
      </c>
      <c r="I21" s="8">
        <v>0</v>
      </c>
      <c r="J21" s="8">
        <v>2</v>
      </c>
      <c r="K21" s="8">
        <v>0</v>
      </c>
      <c r="L21" s="8">
        <v>0</v>
      </c>
      <c r="M21" s="8">
        <f t="shared" si="0"/>
        <v>10</v>
      </c>
      <c r="N21" s="8">
        <v>2</v>
      </c>
      <c r="O21" s="8">
        <v>0</v>
      </c>
      <c r="P21" s="8">
        <f t="shared" si="1"/>
        <v>20</v>
      </c>
      <c r="Q21" s="8">
        <f t="shared" si="2"/>
        <v>0</v>
      </c>
      <c r="R21" s="8">
        <f t="shared" si="3"/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f t="shared" si="4"/>
        <v>0</v>
      </c>
      <c r="AF21" s="8">
        <v>2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f t="shared" si="5"/>
        <v>2</v>
      </c>
      <c r="AX21" s="8">
        <v>2</v>
      </c>
      <c r="AY21" s="8">
        <f t="shared" si="6"/>
        <v>2</v>
      </c>
      <c r="AZ21" s="8">
        <v>0</v>
      </c>
      <c r="BA21" s="8">
        <v>2</v>
      </c>
      <c r="BB21" s="8">
        <v>2</v>
      </c>
      <c r="BC21" s="8">
        <v>0</v>
      </c>
      <c r="BD21" s="8">
        <v>0</v>
      </c>
      <c r="BE21" s="8">
        <v>0</v>
      </c>
      <c r="BF21" s="8">
        <v>0</v>
      </c>
      <c r="BG21" s="8">
        <f t="shared" si="7"/>
        <v>4</v>
      </c>
    </row>
    <row r="22" spans="2:59" ht="14.25" customHeight="1" x14ac:dyDescent="0.3">
      <c r="B22" s="7" t="s">
        <v>85</v>
      </c>
      <c r="C22" s="8">
        <v>2</v>
      </c>
      <c r="D22" s="8">
        <v>2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f t="shared" si="0"/>
        <v>4</v>
      </c>
      <c r="N22" s="8">
        <v>0</v>
      </c>
      <c r="O22" s="8">
        <v>0</v>
      </c>
      <c r="P22" s="8">
        <f t="shared" si="1"/>
        <v>0</v>
      </c>
      <c r="Q22" s="8">
        <f t="shared" si="2"/>
        <v>0</v>
      </c>
      <c r="R22" s="8">
        <f t="shared" si="3"/>
        <v>0</v>
      </c>
      <c r="S22" s="8">
        <v>0</v>
      </c>
      <c r="T22" s="8">
        <v>2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f t="shared" si="4"/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f t="shared" si="5"/>
        <v>0</v>
      </c>
      <c r="AX22" s="8">
        <v>0</v>
      </c>
      <c r="AY22" s="8">
        <f t="shared" si="6"/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2</v>
      </c>
      <c r="BF22" s="8">
        <v>0</v>
      </c>
      <c r="BG22" s="8">
        <f t="shared" si="7"/>
        <v>2</v>
      </c>
    </row>
    <row r="23" spans="2:59" ht="14.25" customHeight="1" x14ac:dyDescent="0.3">
      <c r="B23" s="7" t="s">
        <v>86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f t="shared" si="0"/>
        <v>0</v>
      </c>
      <c r="N23" s="8">
        <v>0</v>
      </c>
      <c r="O23" s="8">
        <v>0</v>
      </c>
      <c r="P23" s="8">
        <f t="shared" si="1"/>
        <v>0</v>
      </c>
      <c r="Q23" s="8">
        <f t="shared" si="2"/>
        <v>0</v>
      </c>
      <c r="R23" s="8">
        <f t="shared" si="3"/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f t="shared" si="4"/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f t="shared" si="5"/>
        <v>0</v>
      </c>
      <c r="AX23" s="8">
        <v>0</v>
      </c>
      <c r="AY23" s="8">
        <f t="shared" si="6"/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f t="shared" si="7"/>
        <v>0</v>
      </c>
    </row>
    <row r="24" spans="2:59" ht="14.25" customHeight="1" x14ac:dyDescent="0.3">
      <c r="B24" s="7" t="s">
        <v>87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f t="shared" si="0"/>
        <v>0</v>
      </c>
      <c r="N24" s="8">
        <v>0</v>
      </c>
      <c r="O24" s="8">
        <v>0</v>
      </c>
      <c r="P24" s="8">
        <f t="shared" si="1"/>
        <v>0</v>
      </c>
      <c r="Q24" s="8">
        <f t="shared" si="2"/>
        <v>0</v>
      </c>
      <c r="R24" s="8">
        <f t="shared" si="3"/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f t="shared" si="4"/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f t="shared" si="5"/>
        <v>0</v>
      </c>
      <c r="AX24" s="8">
        <v>0</v>
      </c>
      <c r="AY24" s="8">
        <f t="shared" si="6"/>
        <v>0</v>
      </c>
      <c r="AZ24" s="8">
        <v>0</v>
      </c>
      <c r="BA24" s="8">
        <v>2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f t="shared" si="7"/>
        <v>2</v>
      </c>
    </row>
    <row r="25" spans="2:59" ht="14.25" customHeight="1" x14ac:dyDescent="0.3">
      <c r="B25" s="7" t="s">
        <v>88</v>
      </c>
      <c r="C25" s="8">
        <v>2</v>
      </c>
      <c r="D25" s="8">
        <v>2</v>
      </c>
      <c r="E25" s="8">
        <v>2</v>
      </c>
      <c r="F25" s="8">
        <v>2</v>
      </c>
      <c r="G25" s="8">
        <v>2</v>
      </c>
      <c r="H25" s="8">
        <v>0</v>
      </c>
      <c r="I25" s="8">
        <v>2</v>
      </c>
      <c r="J25" s="8">
        <v>2</v>
      </c>
      <c r="K25" s="8">
        <v>0</v>
      </c>
      <c r="L25" s="8">
        <v>0</v>
      </c>
      <c r="M25" s="8">
        <f t="shared" si="0"/>
        <v>14</v>
      </c>
      <c r="N25" s="8">
        <v>0</v>
      </c>
      <c r="O25" s="8">
        <v>2</v>
      </c>
      <c r="P25" s="8">
        <f t="shared" si="1"/>
        <v>0</v>
      </c>
      <c r="Q25" s="8">
        <f t="shared" si="2"/>
        <v>28</v>
      </c>
      <c r="R25" s="8">
        <f t="shared" si="3"/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f t="shared" si="4"/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f t="shared" si="5"/>
        <v>0</v>
      </c>
      <c r="AX25" s="8">
        <v>2</v>
      </c>
      <c r="AY25" s="8">
        <f t="shared" si="6"/>
        <v>2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f t="shared" si="7"/>
        <v>0</v>
      </c>
    </row>
    <row r="26" spans="2:59" ht="14.25" customHeight="1" x14ac:dyDescent="0.3">
      <c r="B26" s="7" t="s">
        <v>89</v>
      </c>
      <c r="C26" s="8">
        <v>2</v>
      </c>
      <c r="D26" s="8">
        <v>2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f t="shared" si="0"/>
        <v>4</v>
      </c>
      <c r="N26" s="8">
        <v>0</v>
      </c>
      <c r="O26" s="8">
        <v>0</v>
      </c>
      <c r="P26" s="8">
        <f t="shared" si="1"/>
        <v>0</v>
      </c>
      <c r="Q26" s="8">
        <f t="shared" si="2"/>
        <v>0</v>
      </c>
      <c r="R26" s="8">
        <f t="shared" si="3"/>
        <v>0</v>
      </c>
      <c r="S26" s="8">
        <v>0</v>
      </c>
      <c r="T26" s="8">
        <v>0</v>
      </c>
      <c r="U26" s="8">
        <v>0</v>
      </c>
      <c r="V26" s="8">
        <v>0</v>
      </c>
      <c r="W26" s="8">
        <v>2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2</v>
      </c>
      <c r="AD26" s="8">
        <v>0</v>
      </c>
      <c r="AE26" s="8">
        <f t="shared" si="4"/>
        <v>4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f t="shared" si="5"/>
        <v>4</v>
      </c>
      <c r="AX26" s="8">
        <v>0</v>
      </c>
      <c r="AY26" s="8">
        <f t="shared" si="6"/>
        <v>0</v>
      </c>
      <c r="AZ26" s="8">
        <v>0</v>
      </c>
      <c r="BA26" s="8">
        <v>2</v>
      </c>
      <c r="BB26" s="8">
        <v>2</v>
      </c>
      <c r="BC26" s="8">
        <v>2</v>
      </c>
      <c r="BD26" s="8">
        <v>2</v>
      </c>
      <c r="BE26" s="8">
        <v>0</v>
      </c>
      <c r="BF26" s="8">
        <v>0</v>
      </c>
      <c r="BG26" s="8">
        <f t="shared" si="7"/>
        <v>8</v>
      </c>
    </row>
    <row r="27" spans="2:59" ht="14.25" customHeight="1" x14ac:dyDescent="0.3">
      <c r="B27" s="7" t="s">
        <v>90</v>
      </c>
      <c r="C27" s="8">
        <v>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f t="shared" si="0"/>
        <v>2</v>
      </c>
      <c r="N27" s="8">
        <v>0</v>
      </c>
      <c r="O27" s="8">
        <v>2</v>
      </c>
      <c r="P27" s="8">
        <f t="shared" si="1"/>
        <v>0</v>
      </c>
      <c r="Q27" s="8">
        <f t="shared" si="2"/>
        <v>4</v>
      </c>
      <c r="R27" s="8">
        <f t="shared" si="3"/>
        <v>0</v>
      </c>
      <c r="S27" s="8">
        <v>0</v>
      </c>
      <c r="T27" s="8">
        <v>2</v>
      </c>
      <c r="U27" s="8">
        <v>0</v>
      </c>
      <c r="V27" s="8">
        <v>0</v>
      </c>
      <c r="W27" s="8">
        <v>2</v>
      </c>
      <c r="X27" s="8">
        <v>2</v>
      </c>
      <c r="Y27" s="8">
        <v>2</v>
      </c>
      <c r="Z27" s="8">
        <v>2</v>
      </c>
      <c r="AA27" s="8">
        <v>2</v>
      </c>
      <c r="AB27" s="8">
        <v>2</v>
      </c>
      <c r="AC27" s="8">
        <v>2</v>
      </c>
      <c r="AD27" s="8">
        <v>2</v>
      </c>
      <c r="AE27" s="8">
        <f t="shared" si="4"/>
        <v>16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2</v>
      </c>
      <c r="AL27" s="8">
        <v>2</v>
      </c>
      <c r="AM27" s="8">
        <v>0</v>
      </c>
      <c r="AN27" s="8">
        <v>2</v>
      </c>
      <c r="AO27" s="8">
        <v>2</v>
      </c>
      <c r="AP27" s="8">
        <v>2</v>
      </c>
      <c r="AQ27" s="8">
        <v>2</v>
      </c>
      <c r="AR27" s="8">
        <v>0</v>
      </c>
      <c r="AS27" s="8">
        <v>2</v>
      </c>
      <c r="AT27" s="8">
        <v>2</v>
      </c>
      <c r="AU27" s="8">
        <v>0</v>
      </c>
      <c r="AV27" s="8">
        <v>0</v>
      </c>
      <c r="AW27" s="8">
        <f t="shared" si="5"/>
        <v>32</v>
      </c>
      <c r="AX27" s="8">
        <v>0</v>
      </c>
      <c r="AY27" s="8">
        <f t="shared" si="6"/>
        <v>0</v>
      </c>
      <c r="AZ27" s="8">
        <v>0</v>
      </c>
      <c r="BA27" s="8">
        <v>0</v>
      </c>
      <c r="BB27" s="8">
        <v>0</v>
      </c>
      <c r="BC27" s="8">
        <v>2</v>
      </c>
      <c r="BD27" s="8">
        <v>2</v>
      </c>
      <c r="BE27" s="8">
        <v>2</v>
      </c>
      <c r="BF27" s="8">
        <v>0</v>
      </c>
      <c r="BG27" s="8">
        <f t="shared" si="7"/>
        <v>6</v>
      </c>
    </row>
    <row r="28" spans="2:59" ht="14.25" customHeight="1" x14ac:dyDescent="0.3">
      <c r="B28" s="7" t="s">
        <v>91</v>
      </c>
      <c r="C28" s="8">
        <v>0</v>
      </c>
      <c r="D28" s="8">
        <v>0</v>
      </c>
      <c r="E28" s="8">
        <v>2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f t="shared" si="0"/>
        <v>2</v>
      </c>
      <c r="N28" s="8">
        <v>0</v>
      </c>
      <c r="O28" s="8">
        <v>0</v>
      </c>
      <c r="P28" s="8">
        <f t="shared" si="1"/>
        <v>0</v>
      </c>
      <c r="Q28" s="8">
        <f t="shared" si="2"/>
        <v>0</v>
      </c>
      <c r="R28" s="8">
        <f t="shared" si="3"/>
        <v>0</v>
      </c>
      <c r="S28" s="8">
        <v>0</v>
      </c>
      <c r="T28" s="8">
        <v>2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f t="shared" si="4"/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f t="shared" si="5"/>
        <v>0</v>
      </c>
      <c r="AX28" s="8">
        <v>0</v>
      </c>
      <c r="AY28" s="8">
        <f t="shared" si="6"/>
        <v>0</v>
      </c>
      <c r="AZ28" s="8">
        <v>0</v>
      </c>
      <c r="BA28" s="8">
        <v>0</v>
      </c>
      <c r="BB28" s="8">
        <v>0</v>
      </c>
      <c r="BC28" s="8">
        <v>2</v>
      </c>
      <c r="BD28" s="8">
        <v>0</v>
      </c>
      <c r="BE28" s="8">
        <v>0</v>
      </c>
      <c r="BF28" s="8">
        <v>0</v>
      </c>
      <c r="BG28" s="8">
        <f t="shared" si="7"/>
        <v>2</v>
      </c>
    </row>
    <row r="29" spans="2:59" ht="14.25" customHeight="1" x14ac:dyDescent="0.3">
      <c r="B29" s="7" t="s">
        <v>92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f t="shared" si="0"/>
        <v>0</v>
      </c>
      <c r="N29" s="8">
        <v>0</v>
      </c>
      <c r="O29" s="8">
        <v>0</v>
      </c>
      <c r="P29" s="8">
        <f t="shared" si="1"/>
        <v>0</v>
      </c>
      <c r="Q29" s="8">
        <f t="shared" si="2"/>
        <v>0</v>
      </c>
      <c r="R29" s="8">
        <f t="shared" si="3"/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f t="shared" si="4"/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f t="shared" si="5"/>
        <v>0</v>
      </c>
      <c r="AX29" s="8">
        <v>0</v>
      </c>
      <c r="AY29" s="8">
        <f t="shared" si="6"/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f t="shared" si="7"/>
        <v>0</v>
      </c>
    </row>
    <row r="30" spans="2:59" ht="14.25" customHeight="1" x14ac:dyDescent="0.3">
      <c r="B30" s="7" t="s">
        <v>93</v>
      </c>
      <c r="C30" s="8">
        <v>2</v>
      </c>
      <c r="D30" s="8">
        <v>2</v>
      </c>
      <c r="E30" s="8">
        <v>0</v>
      </c>
      <c r="F30" s="8">
        <v>2</v>
      </c>
      <c r="G30" s="8">
        <v>2</v>
      </c>
      <c r="H30" s="8">
        <v>2</v>
      </c>
      <c r="I30" s="8">
        <v>0</v>
      </c>
      <c r="J30" s="8">
        <v>0</v>
      </c>
      <c r="K30" s="8">
        <v>2</v>
      </c>
      <c r="L30" s="8">
        <v>2</v>
      </c>
      <c r="M30" s="8">
        <f t="shared" si="0"/>
        <v>14</v>
      </c>
      <c r="N30" s="8">
        <v>0</v>
      </c>
      <c r="O30" s="8">
        <v>0</v>
      </c>
      <c r="P30" s="8">
        <f t="shared" si="1"/>
        <v>0</v>
      </c>
      <c r="Q30" s="8">
        <f t="shared" si="2"/>
        <v>0</v>
      </c>
      <c r="R30" s="8">
        <f t="shared" si="3"/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f t="shared" si="4"/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f t="shared" si="5"/>
        <v>0</v>
      </c>
      <c r="AX30" s="8">
        <v>0</v>
      </c>
      <c r="AY30" s="8">
        <f t="shared" si="6"/>
        <v>0</v>
      </c>
      <c r="AZ30" s="8">
        <v>0</v>
      </c>
      <c r="BA30" s="8">
        <v>0</v>
      </c>
      <c r="BB30" s="8">
        <v>0</v>
      </c>
      <c r="BC30" s="8">
        <v>0</v>
      </c>
      <c r="BD30" s="8">
        <v>2</v>
      </c>
      <c r="BE30" s="8">
        <v>0</v>
      </c>
      <c r="BF30" s="8">
        <v>0</v>
      </c>
      <c r="BG30" s="8">
        <f t="shared" si="7"/>
        <v>2</v>
      </c>
    </row>
    <row r="31" spans="2:59" ht="14.25" customHeight="1" x14ac:dyDescent="0.3">
      <c r="B31" s="7" t="s">
        <v>94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f t="shared" si="0"/>
        <v>0</v>
      </c>
      <c r="N31" s="8">
        <v>0</v>
      </c>
      <c r="O31" s="8">
        <v>0</v>
      </c>
      <c r="P31" s="8">
        <f t="shared" si="1"/>
        <v>0</v>
      </c>
      <c r="Q31" s="8">
        <f t="shared" si="2"/>
        <v>0</v>
      </c>
      <c r="R31" s="8">
        <f t="shared" si="3"/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f t="shared" si="4"/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f t="shared" si="5"/>
        <v>0</v>
      </c>
      <c r="AX31" s="8">
        <v>0</v>
      </c>
      <c r="AY31" s="8">
        <f t="shared" si="6"/>
        <v>0</v>
      </c>
      <c r="AZ31" s="8">
        <v>0</v>
      </c>
      <c r="BA31" s="8">
        <v>0</v>
      </c>
      <c r="BB31" s="8">
        <v>0</v>
      </c>
      <c r="BC31" s="8">
        <v>0</v>
      </c>
      <c r="BD31" s="8">
        <v>2</v>
      </c>
      <c r="BE31" s="8">
        <v>2</v>
      </c>
      <c r="BF31" s="8">
        <v>0</v>
      </c>
      <c r="BG31" s="8">
        <f t="shared" si="7"/>
        <v>4</v>
      </c>
    </row>
    <row r="32" spans="2:59" ht="14.25" customHeight="1" x14ac:dyDescent="0.3">
      <c r="B32" s="7" t="s">
        <v>95</v>
      </c>
      <c r="C32" s="8">
        <v>2</v>
      </c>
      <c r="D32" s="8">
        <v>2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f t="shared" si="0"/>
        <v>6</v>
      </c>
      <c r="N32" s="8">
        <v>0</v>
      </c>
      <c r="O32" s="8">
        <v>0</v>
      </c>
      <c r="P32" s="8">
        <f t="shared" si="1"/>
        <v>0</v>
      </c>
      <c r="Q32" s="8">
        <f t="shared" si="2"/>
        <v>0</v>
      </c>
      <c r="R32" s="8">
        <f t="shared" si="3"/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f t="shared" si="4"/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f t="shared" si="5"/>
        <v>0</v>
      </c>
      <c r="AX32" s="8">
        <v>0</v>
      </c>
      <c r="AY32" s="8">
        <f t="shared" si="6"/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f t="shared" si="7"/>
        <v>0</v>
      </c>
    </row>
    <row r="33" spans="2:59" ht="14.25" customHeight="1" x14ac:dyDescent="0.3">
      <c r="B33" s="7" t="s">
        <v>96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f t="shared" si="0"/>
        <v>0</v>
      </c>
      <c r="N33" s="8">
        <v>0</v>
      </c>
      <c r="O33" s="8">
        <v>0</v>
      </c>
      <c r="P33" s="8">
        <f t="shared" si="1"/>
        <v>0</v>
      </c>
      <c r="Q33" s="8">
        <f t="shared" si="2"/>
        <v>0</v>
      </c>
      <c r="R33" s="8">
        <f t="shared" si="3"/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f t="shared" si="4"/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f t="shared" si="5"/>
        <v>0</v>
      </c>
      <c r="AX33" s="8">
        <v>0</v>
      </c>
      <c r="AY33" s="8">
        <f t="shared" si="6"/>
        <v>0</v>
      </c>
      <c r="AZ33" s="8">
        <v>0</v>
      </c>
      <c r="BA33" s="8">
        <v>0</v>
      </c>
      <c r="BB33" s="8">
        <v>0</v>
      </c>
      <c r="BC33" s="8">
        <v>2</v>
      </c>
      <c r="BD33" s="8">
        <v>0</v>
      </c>
      <c r="BE33" s="8">
        <v>0</v>
      </c>
      <c r="BF33" s="8">
        <v>0</v>
      </c>
      <c r="BG33" s="8">
        <f t="shared" si="7"/>
        <v>2</v>
      </c>
    </row>
    <row r="34" spans="2:59" ht="14.25" customHeight="1" x14ac:dyDescent="0.3">
      <c r="B34" s="7" t="s">
        <v>97</v>
      </c>
      <c r="C34" s="8">
        <v>2</v>
      </c>
      <c r="D34" s="8">
        <v>2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f t="shared" si="0"/>
        <v>4</v>
      </c>
      <c r="N34" s="8">
        <v>0</v>
      </c>
      <c r="O34" s="8">
        <v>0</v>
      </c>
      <c r="P34" s="8">
        <f t="shared" si="1"/>
        <v>0</v>
      </c>
      <c r="Q34" s="8">
        <f t="shared" si="2"/>
        <v>0</v>
      </c>
      <c r="R34" s="8">
        <f t="shared" si="3"/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f t="shared" si="4"/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f t="shared" si="5"/>
        <v>0</v>
      </c>
      <c r="AX34" s="8">
        <v>0</v>
      </c>
      <c r="AY34" s="8">
        <f t="shared" si="6"/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f t="shared" si="7"/>
        <v>0</v>
      </c>
    </row>
    <row r="35" spans="2:59" ht="14.25" customHeight="1" x14ac:dyDescent="0.3">
      <c r="B35" s="7" t="s">
        <v>98</v>
      </c>
      <c r="C35" s="8">
        <v>2</v>
      </c>
      <c r="D35" s="8">
        <v>2</v>
      </c>
      <c r="E35" s="8">
        <v>0</v>
      </c>
      <c r="F35" s="8">
        <v>0</v>
      </c>
      <c r="G35" s="8">
        <v>0</v>
      </c>
      <c r="H35" s="8">
        <v>2</v>
      </c>
      <c r="I35" s="8">
        <v>0</v>
      </c>
      <c r="J35" s="8">
        <v>0</v>
      </c>
      <c r="K35" s="8">
        <v>2</v>
      </c>
      <c r="L35" s="8">
        <v>0</v>
      </c>
      <c r="M35" s="8">
        <f t="shared" si="0"/>
        <v>8</v>
      </c>
      <c r="N35" s="8">
        <v>0</v>
      </c>
      <c r="O35" s="8">
        <v>2</v>
      </c>
      <c r="P35" s="8">
        <f t="shared" si="1"/>
        <v>0</v>
      </c>
      <c r="Q35" s="8">
        <f t="shared" si="2"/>
        <v>16</v>
      </c>
      <c r="R35" s="8">
        <f t="shared" si="3"/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f t="shared" si="4"/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2</v>
      </c>
      <c r="AW35" s="8">
        <f t="shared" si="5"/>
        <v>2</v>
      </c>
      <c r="AX35" s="8">
        <v>0</v>
      </c>
      <c r="AY35" s="8">
        <f t="shared" si="6"/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f t="shared" si="7"/>
        <v>0</v>
      </c>
    </row>
    <row r="36" spans="2:59" ht="14.25" customHeight="1" x14ac:dyDescent="0.3">
      <c r="B36" s="7" t="s">
        <v>99</v>
      </c>
      <c r="C36" s="8">
        <v>0</v>
      </c>
      <c r="D36" s="8">
        <v>2</v>
      </c>
      <c r="E36" s="8">
        <v>2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f t="shared" si="0"/>
        <v>4</v>
      </c>
      <c r="N36" s="8">
        <v>0</v>
      </c>
      <c r="O36" s="8">
        <v>0</v>
      </c>
      <c r="P36" s="8">
        <f t="shared" si="1"/>
        <v>0</v>
      </c>
      <c r="Q36" s="8">
        <f t="shared" si="2"/>
        <v>0</v>
      </c>
      <c r="R36" s="8">
        <f t="shared" si="3"/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f t="shared" si="4"/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f t="shared" si="5"/>
        <v>0</v>
      </c>
      <c r="AX36" s="8">
        <v>0</v>
      </c>
      <c r="AY36" s="8">
        <f t="shared" si="6"/>
        <v>0</v>
      </c>
      <c r="AZ36" s="8">
        <v>0</v>
      </c>
      <c r="BA36" s="8">
        <v>0</v>
      </c>
      <c r="BB36" s="8">
        <v>0</v>
      </c>
      <c r="BC36" s="8">
        <v>2</v>
      </c>
      <c r="BD36" s="8">
        <v>0</v>
      </c>
      <c r="BE36" s="8">
        <v>0</v>
      </c>
      <c r="BF36" s="8">
        <v>2</v>
      </c>
      <c r="BG36" s="8">
        <f t="shared" si="7"/>
        <v>4</v>
      </c>
    </row>
    <row r="37" spans="2:59" ht="14.25" customHeight="1" x14ac:dyDescent="0.3">
      <c r="B37" s="7" t="s">
        <v>100</v>
      </c>
      <c r="C37" s="8">
        <v>2</v>
      </c>
      <c r="D37" s="8">
        <v>2</v>
      </c>
      <c r="E37" s="8">
        <v>0</v>
      </c>
      <c r="F37" s="8">
        <v>0</v>
      </c>
      <c r="G37" s="8">
        <v>0</v>
      </c>
      <c r="H37" s="8">
        <v>2</v>
      </c>
      <c r="I37" s="8">
        <v>0</v>
      </c>
      <c r="J37" s="8">
        <v>0</v>
      </c>
      <c r="K37" s="8">
        <v>2</v>
      </c>
      <c r="L37" s="8">
        <v>0</v>
      </c>
      <c r="M37" s="8">
        <f t="shared" si="0"/>
        <v>8</v>
      </c>
      <c r="N37" s="8">
        <v>2</v>
      </c>
      <c r="O37" s="8">
        <v>2</v>
      </c>
      <c r="P37" s="8">
        <f t="shared" si="1"/>
        <v>16</v>
      </c>
      <c r="Q37" s="8">
        <f t="shared" si="2"/>
        <v>16</v>
      </c>
      <c r="R37" s="8">
        <f t="shared" si="3"/>
        <v>32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2</v>
      </c>
      <c r="AE37" s="8">
        <f t="shared" si="4"/>
        <v>2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f t="shared" si="5"/>
        <v>2</v>
      </c>
      <c r="AX37" s="8">
        <v>2</v>
      </c>
      <c r="AY37" s="8">
        <f t="shared" si="6"/>
        <v>2</v>
      </c>
      <c r="AZ37" s="8">
        <v>2</v>
      </c>
      <c r="BA37" s="8">
        <v>0</v>
      </c>
      <c r="BB37" s="8">
        <v>0</v>
      </c>
      <c r="BC37" s="8">
        <v>2</v>
      </c>
      <c r="BD37" s="8">
        <v>2</v>
      </c>
      <c r="BE37" s="8">
        <v>2</v>
      </c>
      <c r="BF37" s="8">
        <v>0</v>
      </c>
      <c r="BG37" s="8">
        <f t="shared" si="7"/>
        <v>8</v>
      </c>
    </row>
    <row r="38" spans="2:59" ht="14.25" customHeight="1" x14ac:dyDescent="0.3">
      <c r="B38" s="7" t="s">
        <v>101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f t="shared" si="0"/>
        <v>0</v>
      </c>
      <c r="N38" s="8">
        <v>0</v>
      </c>
      <c r="O38" s="8">
        <v>0</v>
      </c>
      <c r="P38" s="8">
        <f t="shared" si="1"/>
        <v>0</v>
      </c>
      <c r="Q38" s="8">
        <f t="shared" si="2"/>
        <v>0</v>
      </c>
      <c r="R38" s="8">
        <f t="shared" si="3"/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f t="shared" si="4"/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f t="shared" si="5"/>
        <v>0</v>
      </c>
      <c r="AX38" s="8">
        <v>2</v>
      </c>
      <c r="AY38" s="8">
        <f t="shared" si="6"/>
        <v>2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f t="shared" si="7"/>
        <v>0</v>
      </c>
    </row>
    <row r="39" spans="2:59" ht="14.25" customHeight="1" x14ac:dyDescent="0.3">
      <c r="B39" s="7" t="s">
        <v>102</v>
      </c>
      <c r="C39" s="8">
        <v>2</v>
      </c>
      <c r="D39" s="8">
        <v>2</v>
      </c>
      <c r="E39" s="8">
        <v>2</v>
      </c>
      <c r="F39" s="8">
        <v>0</v>
      </c>
      <c r="G39" s="8">
        <v>2</v>
      </c>
      <c r="H39" s="8">
        <v>2</v>
      </c>
      <c r="I39" s="8">
        <v>0</v>
      </c>
      <c r="J39" s="8">
        <v>0</v>
      </c>
      <c r="K39" s="8">
        <v>0</v>
      </c>
      <c r="L39" s="8">
        <v>0</v>
      </c>
      <c r="M39" s="8">
        <f t="shared" si="0"/>
        <v>10</v>
      </c>
      <c r="N39" s="8">
        <v>0</v>
      </c>
      <c r="O39" s="8">
        <v>2</v>
      </c>
      <c r="P39" s="8">
        <f t="shared" si="1"/>
        <v>0</v>
      </c>
      <c r="Q39" s="8">
        <f t="shared" si="2"/>
        <v>20</v>
      </c>
      <c r="R39" s="8">
        <f t="shared" si="3"/>
        <v>0</v>
      </c>
      <c r="S39" s="8">
        <v>0</v>
      </c>
      <c r="T39" s="8">
        <v>0</v>
      </c>
      <c r="U39" s="8">
        <v>0</v>
      </c>
      <c r="V39" s="8">
        <v>0</v>
      </c>
      <c r="W39" s="8">
        <v>2</v>
      </c>
      <c r="X39" s="8">
        <v>2</v>
      </c>
      <c r="Y39" s="8">
        <v>2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f t="shared" si="4"/>
        <v>6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2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f t="shared" si="5"/>
        <v>8</v>
      </c>
      <c r="AX39" s="8">
        <v>0</v>
      </c>
      <c r="AY39" s="8">
        <f t="shared" si="6"/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f t="shared" si="7"/>
        <v>0</v>
      </c>
    </row>
    <row r="40" spans="2:59" ht="14.25" customHeight="1" x14ac:dyDescent="0.3">
      <c r="B40" s="7" t="s">
        <v>103</v>
      </c>
      <c r="C40" s="8">
        <v>2</v>
      </c>
      <c r="D40" s="8">
        <v>2</v>
      </c>
      <c r="E40" s="8">
        <v>2</v>
      </c>
      <c r="F40" s="8">
        <v>2</v>
      </c>
      <c r="G40" s="8">
        <v>2</v>
      </c>
      <c r="H40" s="8">
        <v>2</v>
      </c>
      <c r="I40" s="8">
        <v>2</v>
      </c>
      <c r="J40" s="8">
        <v>0</v>
      </c>
      <c r="K40" s="8">
        <v>0</v>
      </c>
      <c r="L40" s="8">
        <v>2</v>
      </c>
      <c r="M40" s="8">
        <f t="shared" si="0"/>
        <v>16</v>
      </c>
      <c r="N40" s="8">
        <v>0</v>
      </c>
      <c r="O40" s="8">
        <v>0</v>
      </c>
      <c r="P40" s="8">
        <f t="shared" si="1"/>
        <v>0</v>
      </c>
      <c r="Q40" s="8">
        <f t="shared" si="2"/>
        <v>0</v>
      </c>
      <c r="R40" s="8">
        <f t="shared" si="3"/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f t="shared" si="4"/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f t="shared" si="5"/>
        <v>0</v>
      </c>
      <c r="AX40" s="8">
        <v>0</v>
      </c>
      <c r="AY40" s="8">
        <f t="shared" si="6"/>
        <v>0</v>
      </c>
      <c r="AZ40" s="8">
        <v>0</v>
      </c>
      <c r="BA40" s="8">
        <v>2</v>
      </c>
      <c r="BB40" s="8">
        <v>2</v>
      </c>
      <c r="BC40" s="8">
        <v>2</v>
      </c>
      <c r="BD40" s="8">
        <v>2</v>
      </c>
      <c r="BE40" s="8">
        <v>2</v>
      </c>
      <c r="BF40" s="8">
        <v>0</v>
      </c>
      <c r="BG40" s="8">
        <f t="shared" si="7"/>
        <v>10</v>
      </c>
    </row>
    <row r="41" spans="2:59" ht="14.25" customHeight="1" x14ac:dyDescent="0.3">
      <c r="B41" s="7" t="s">
        <v>104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f t="shared" si="0"/>
        <v>0</v>
      </c>
      <c r="N41" s="8">
        <v>0</v>
      </c>
      <c r="O41" s="8">
        <v>0</v>
      </c>
      <c r="P41" s="8">
        <f t="shared" si="1"/>
        <v>0</v>
      </c>
      <c r="Q41" s="8">
        <f t="shared" si="2"/>
        <v>0</v>
      </c>
      <c r="R41" s="8">
        <f t="shared" si="3"/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f t="shared" si="4"/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f t="shared" si="5"/>
        <v>0</v>
      </c>
      <c r="AX41" s="8">
        <v>0</v>
      </c>
      <c r="AY41" s="8">
        <f t="shared" si="6"/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f t="shared" si="7"/>
        <v>0</v>
      </c>
    </row>
    <row r="42" spans="2:59" ht="14.25" customHeight="1" x14ac:dyDescent="0.3">
      <c r="B42" s="7" t="s">
        <v>105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f t="shared" si="0"/>
        <v>0</v>
      </c>
      <c r="N42" s="8">
        <v>0</v>
      </c>
      <c r="O42" s="8">
        <v>0</v>
      </c>
      <c r="P42" s="8">
        <f t="shared" si="1"/>
        <v>0</v>
      </c>
      <c r="Q42" s="8">
        <f t="shared" si="2"/>
        <v>0</v>
      </c>
      <c r="R42" s="8">
        <f t="shared" si="3"/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f t="shared" si="4"/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f t="shared" si="5"/>
        <v>0</v>
      </c>
      <c r="AX42" s="8">
        <v>0</v>
      </c>
      <c r="AY42" s="8">
        <f t="shared" si="6"/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f t="shared" si="7"/>
        <v>0</v>
      </c>
    </row>
    <row r="43" spans="2:59" ht="14.25" customHeight="1" x14ac:dyDescent="0.3">
      <c r="B43" s="7" t="s">
        <v>106</v>
      </c>
      <c r="C43" s="8">
        <v>2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2</v>
      </c>
      <c r="L43" s="8">
        <v>0</v>
      </c>
      <c r="M43" s="8">
        <f t="shared" si="0"/>
        <v>4</v>
      </c>
      <c r="N43" s="8">
        <v>0</v>
      </c>
      <c r="O43" s="8">
        <v>2</v>
      </c>
      <c r="P43" s="8">
        <f t="shared" si="1"/>
        <v>0</v>
      </c>
      <c r="Q43" s="8">
        <f t="shared" si="2"/>
        <v>8</v>
      </c>
      <c r="R43" s="8">
        <f t="shared" si="3"/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2</v>
      </c>
      <c r="AD43" s="8">
        <v>2</v>
      </c>
      <c r="AE43" s="8">
        <f t="shared" si="4"/>
        <v>4</v>
      </c>
      <c r="AF43" s="8">
        <v>0</v>
      </c>
      <c r="AG43" s="8">
        <v>0</v>
      </c>
      <c r="AH43" s="8">
        <v>2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2</v>
      </c>
      <c r="AO43" s="8">
        <v>2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2</v>
      </c>
      <c r="AW43" s="8">
        <f t="shared" si="5"/>
        <v>12</v>
      </c>
      <c r="AX43" s="8">
        <v>0</v>
      </c>
      <c r="AY43" s="8">
        <f t="shared" si="6"/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f t="shared" si="7"/>
        <v>0</v>
      </c>
    </row>
    <row r="44" spans="2:59" ht="14.25" customHeight="1" x14ac:dyDescent="0.3">
      <c r="B44" s="7" t="s">
        <v>107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f t="shared" si="0"/>
        <v>0</v>
      </c>
      <c r="N44" s="8">
        <v>0</v>
      </c>
      <c r="O44" s="8">
        <v>0</v>
      </c>
      <c r="P44" s="8">
        <f t="shared" si="1"/>
        <v>0</v>
      </c>
      <c r="Q44" s="8">
        <f t="shared" si="2"/>
        <v>0</v>
      </c>
      <c r="R44" s="8">
        <f t="shared" si="3"/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f t="shared" si="4"/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f t="shared" si="5"/>
        <v>0</v>
      </c>
      <c r="AX44" s="8">
        <v>0</v>
      </c>
      <c r="AY44" s="8">
        <f t="shared" si="6"/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f t="shared" si="7"/>
        <v>0</v>
      </c>
    </row>
    <row r="45" spans="2:59" ht="14.25" customHeight="1" x14ac:dyDescent="0.3">
      <c r="B45" s="7" t="s">
        <v>108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f t="shared" si="0"/>
        <v>0</v>
      </c>
      <c r="N45" s="8">
        <v>0</v>
      </c>
      <c r="O45" s="8">
        <v>0</v>
      </c>
      <c r="P45" s="8">
        <f t="shared" si="1"/>
        <v>0</v>
      </c>
      <c r="Q45" s="8">
        <f t="shared" si="2"/>
        <v>0</v>
      </c>
      <c r="R45" s="8">
        <f t="shared" si="3"/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f t="shared" si="4"/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f t="shared" si="5"/>
        <v>0</v>
      </c>
      <c r="AX45" s="8">
        <v>0</v>
      </c>
      <c r="AY45" s="8">
        <f t="shared" si="6"/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f t="shared" si="7"/>
        <v>0</v>
      </c>
    </row>
    <row r="46" spans="2:59" ht="14.25" customHeight="1" x14ac:dyDescent="0.3">
      <c r="B46" s="7" t="s">
        <v>109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f t="shared" si="0"/>
        <v>0</v>
      </c>
      <c r="N46" s="8">
        <v>0</v>
      </c>
      <c r="O46" s="8">
        <v>0</v>
      </c>
      <c r="P46" s="8">
        <f t="shared" si="1"/>
        <v>0</v>
      </c>
      <c r="Q46" s="8">
        <f t="shared" si="2"/>
        <v>0</v>
      </c>
      <c r="R46" s="8">
        <f t="shared" si="3"/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f t="shared" si="4"/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f t="shared" si="5"/>
        <v>0</v>
      </c>
      <c r="AX46" s="8">
        <v>0</v>
      </c>
      <c r="AY46" s="8">
        <f t="shared" si="6"/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f t="shared" si="7"/>
        <v>0</v>
      </c>
    </row>
    <row r="47" spans="2:59" ht="14.25" customHeight="1" x14ac:dyDescent="0.3">
      <c r="B47" s="7" t="s">
        <v>110</v>
      </c>
      <c r="C47" s="8">
        <v>2</v>
      </c>
      <c r="D47" s="8">
        <v>2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f t="shared" si="0"/>
        <v>4</v>
      </c>
      <c r="N47" s="8">
        <v>0</v>
      </c>
      <c r="O47" s="8">
        <v>0</v>
      </c>
      <c r="P47" s="8">
        <f t="shared" si="1"/>
        <v>0</v>
      </c>
      <c r="Q47" s="8">
        <f t="shared" si="2"/>
        <v>0</v>
      </c>
      <c r="R47" s="8">
        <f t="shared" si="3"/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f t="shared" si="4"/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f t="shared" si="5"/>
        <v>0</v>
      </c>
      <c r="AX47" s="8">
        <v>0</v>
      </c>
      <c r="AY47" s="8">
        <f t="shared" si="6"/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f t="shared" si="7"/>
        <v>0</v>
      </c>
    </row>
    <row r="48" spans="2:59" ht="14.25" customHeight="1" x14ac:dyDescent="0.3">
      <c r="B48" s="7" t="s">
        <v>111</v>
      </c>
      <c r="C48" s="8">
        <v>2</v>
      </c>
      <c r="D48" s="8">
        <v>2</v>
      </c>
      <c r="E48" s="8">
        <v>0</v>
      </c>
      <c r="F48" s="8">
        <v>2</v>
      </c>
      <c r="G48" s="8">
        <v>0</v>
      </c>
      <c r="H48" s="8">
        <v>0</v>
      </c>
      <c r="I48" s="8">
        <v>0</v>
      </c>
      <c r="J48" s="8">
        <v>0</v>
      </c>
      <c r="K48" s="8">
        <v>2</v>
      </c>
      <c r="L48" s="8">
        <v>0</v>
      </c>
      <c r="M48" s="8">
        <f t="shared" si="0"/>
        <v>8</v>
      </c>
      <c r="N48" s="8">
        <v>0</v>
      </c>
      <c r="O48" s="8">
        <v>2</v>
      </c>
      <c r="P48" s="8">
        <f t="shared" si="1"/>
        <v>0</v>
      </c>
      <c r="Q48" s="8">
        <f t="shared" si="2"/>
        <v>16</v>
      </c>
      <c r="R48" s="8">
        <f t="shared" si="3"/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2</v>
      </c>
      <c r="AA48" s="8">
        <v>0</v>
      </c>
      <c r="AB48" s="8">
        <v>0</v>
      </c>
      <c r="AC48" s="8">
        <v>2</v>
      </c>
      <c r="AD48" s="8">
        <v>2</v>
      </c>
      <c r="AE48" s="8">
        <f t="shared" si="4"/>
        <v>6</v>
      </c>
      <c r="AF48" s="8">
        <v>0</v>
      </c>
      <c r="AG48" s="8">
        <v>0</v>
      </c>
      <c r="AH48" s="8">
        <v>2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2</v>
      </c>
      <c r="AW48" s="8">
        <f t="shared" si="5"/>
        <v>10</v>
      </c>
      <c r="AX48" s="8">
        <v>2</v>
      </c>
      <c r="AY48" s="8">
        <f t="shared" si="6"/>
        <v>2</v>
      </c>
      <c r="AZ48" s="8">
        <v>2</v>
      </c>
      <c r="BA48" s="8">
        <v>0</v>
      </c>
      <c r="BB48" s="8">
        <v>0</v>
      </c>
      <c r="BC48" s="8">
        <v>2</v>
      </c>
      <c r="BD48" s="8">
        <v>2</v>
      </c>
      <c r="BE48" s="8">
        <v>2</v>
      </c>
      <c r="BF48" s="8">
        <v>0</v>
      </c>
      <c r="BG48" s="8">
        <f t="shared" si="7"/>
        <v>8</v>
      </c>
    </row>
    <row r="49" spans="2:59" ht="14.25" customHeight="1" x14ac:dyDescent="0.3">
      <c r="B49" s="7" t="s">
        <v>112</v>
      </c>
      <c r="C49" s="8">
        <v>2</v>
      </c>
      <c r="D49" s="8">
        <v>2</v>
      </c>
      <c r="E49" s="8">
        <v>2</v>
      </c>
      <c r="F49" s="8">
        <v>0</v>
      </c>
      <c r="G49" s="8">
        <v>2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f t="shared" si="0"/>
        <v>8</v>
      </c>
      <c r="N49" s="8">
        <v>0</v>
      </c>
      <c r="O49" s="8">
        <v>0</v>
      </c>
      <c r="P49" s="8">
        <f t="shared" si="1"/>
        <v>0</v>
      </c>
      <c r="Q49" s="8">
        <f t="shared" si="2"/>
        <v>0</v>
      </c>
      <c r="R49" s="8">
        <f t="shared" si="3"/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f t="shared" si="4"/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f t="shared" si="5"/>
        <v>0</v>
      </c>
      <c r="AX49" s="8">
        <v>0</v>
      </c>
      <c r="AY49" s="8">
        <f t="shared" si="6"/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f t="shared" si="7"/>
        <v>0</v>
      </c>
    </row>
    <row r="50" spans="2:59" ht="14.25" customHeight="1" x14ac:dyDescent="0.3">
      <c r="B50" s="7" t="s">
        <v>113</v>
      </c>
      <c r="C50" s="8">
        <v>2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f t="shared" si="0"/>
        <v>2</v>
      </c>
      <c r="N50" s="8">
        <v>0</v>
      </c>
      <c r="O50" s="8">
        <v>0</v>
      </c>
      <c r="P50" s="8">
        <f t="shared" si="1"/>
        <v>0</v>
      </c>
      <c r="Q50" s="8">
        <f t="shared" si="2"/>
        <v>0</v>
      </c>
      <c r="R50" s="8">
        <f t="shared" si="3"/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f t="shared" si="4"/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2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f t="shared" si="5"/>
        <v>2</v>
      </c>
      <c r="AX50" s="8">
        <v>0</v>
      </c>
      <c r="AY50" s="8">
        <f t="shared" si="6"/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f t="shared" si="7"/>
        <v>0</v>
      </c>
    </row>
    <row r="51" spans="2:59" ht="14.25" customHeight="1" x14ac:dyDescent="0.3">
      <c r="B51" s="7" t="s">
        <v>114</v>
      </c>
      <c r="C51" s="8">
        <v>2</v>
      </c>
      <c r="D51" s="8">
        <v>2</v>
      </c>
      <c r="E51" s="8">
        <v>2</v>
      </c>
      <c r="F51" s="8">
        <v>2</v>
      </c>
      <c r="G51" s="8">
        <v>2</v>
      </c>
      <c r="H51" s="8">
        <v>2</v>
      </c>
      <c r="I51" s="8">
        <v>2</v>
      </c>
      <c r="J51" s="8">
        <v>0</v>
      </c>
      <c r="K51" s="8">
        <v>2</v>
      </c>
      <c r="L51" s="8">
        <v>2</v>
      </c>
      <c r="M51" s="8">
        <f t="shared" si="0"/>
        <v>18</v>
      </c>
      <c r="N51" s="8">
        <v>2</v>
      </c>
      <c r="O51" s="8">
        <v>2</v>
      </c>
      <c r="P51" s="8">
        <f t="shared" si="1"/>
        <v>36</v>
      </c>
      <c r="Q51" s="8">
        <f t="shared" si="2"/>
        <v>36</v>
      </c>
      <c r="R51" s="8">
        <f t="shared" si="3"/>
        <v>72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f t="shared" si="4"/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f t="shared" si="5"/>
        <v>0</v>
      </c>
      <c r="AX51" s="8">
        <v>2</v>
      </c>
      <c r="AY51" s="8">
        <f t="shared" si="6"/>
        <v>2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f t="shared" si="7"/>
        <v>0</v>
      </c>
    </row>
    <row r="52" spans="2:59" ht="14.25" customHeight="1" x14ac:dyDescent="0.3">
      <c r="B52" s="7" t="s">
        <v>115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f t="shared" si="0"/>
        <v>0</v>
      </c>
      <c r="N52" s="8">
        <v>0</v>
      </c>
      <c r="O52" s="8">
        <v>0</v>
      </c>
      <c r="P52" s="8">
        <f t="shared" si="1"/>
        <v>0</v>
      </c>
      <c r="Q52" s="8">
        <f t="shared" si="2"/>
        <v>0</v>
      </c>
      <c r="R52" s="8">
        <f t="shared" si="3"/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f t="shared" si="4"/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f t="shared" si="5"/>
        <v>0</v>
      </c>
      <c r="AX52" s="8">
        <v>0</v>
      </c>
      <c r="AY52" s="8">
        <f t="shared" si="6"/>
        <v>0</v>
      </c>
      <c r="AZ52" s="8">
        <v>0</v>
      </c>
      <c r="BA52" s="8">
        <v>0</v>
      </c>
      <c r="BB52" s="8">
        <v>0</v>
      </c>
      <c r="BC52" s="8">
        <v>2</v>
      </c>
      <c r="BD52" s="8">
        <v>0</v>
      </c>
      <c r="BE52" s="8">
        <v>0</v>
      </c>
      <c r="BF52" s="8">
        <v>0</v>
      </c>
      <c r="BG52" s="8">
        <f t="shared" si="7"/>
        <v>2</v>
      </c>
    </row>
    <row r="53" spans="2:59" ht="14.25" customHeight="1" x14ac:dyDescent="0.3">
      <c r="B53" s="7" t="s">
        <v>116</v>
      </c>
      <c r="C53" s="8">
        <v>2</v>
      </c>
      <c r="D53" s="8">
        <v>0</v>
      </c>
      <c r="E53" s="8">
        <v>2</v>
      </c>
      <c r="F53" s="8">
        <v>0</v>
      </c>
      <c r="G53" s="8">
        <v>2</v>
      </c>
      <c r="H53" s="8">
        <v>2</v>
      </c>
      <c r="I53" s="8">
        <v>0</v>
      </c>
      <c r="J53" s="8">
        <v>0</v>
      </c>
      <c r="K53" s="8">
        <v>2</v>
      </c>
      <c r="L53" s="8">
        <v>2</v>
      </c>
      <c r="M53" s="8">
        <f t="shared" si="0"/>
        <v>12</v>
      </c>
      <c r="N53" s="8">
        <v>0</v>
      </c>
      <c r="O53" s="8">
        <v>0</v>
      </c>
      <c r="P53" s="8">
        <f t="shared" si="1"/>
        <v>0</v>
      </c>
      <c r="Q53" s="8">
        <f t="shared" si="2"/>
        <v>0</v>
      </c>
      <c r="R53" s="8">
        <f t="shared" si="3"/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f t="shared" si="4"/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f t="shared" si="5"/>
        <v>0</v>
      </c>
      <c r="AX53" s="8">
        <v>0</v>
      </c>
      <c r="AY53" s="8">
        <f t="shared" si="6"/>
        <v>0</v>
      </c>
      <c r="AZ53" s="8">
        <v>0</v>
      </c>
      <c r="BA53" s="8">
        <v>0</v>
      </c>
      <c r="BB53" s="8">
        <v>0</v>
      </c>
      <c r="BC53" s="8">
        <v>0</v>
      </c>
      <c r="BD53" s="8">
        <v>2</v>
      </c>
      <c r="BE53" s="8">
        <v>0</v>
      </c>
      <c r="BF53" s="8">
        <v>0</v>
      </c>
      <c r="BG53" s="8">
        <f t="shared" si="7"/>
        <v>2</v>
      </c>
    </row>
    <row r="54" spans="2:59" ht="14.25" customHeight="1" x14ac:dyDescent="0.3">
      <c r="B54" s="7" t="s">
        <v>117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f t="shared" si="0"/>
        <v>0</v>
      </c>
      <c r="N54" s="8">
        <v>0</v>
      </c>
      <c r="O54" s="8">
        <v>0</v>
      </c>
      <c r="P54" s="8">
        <f t="shared" si="1"/>
        <v>0</v>
      </c>
      <c r="Q54" s="8">
        <f t="shared" si="2"/>
        <v>0</v>
      </c>
      <c r="R54" s="8">
        <f t="shared" si="3"/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f t="shared" si="4"/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f t="shared" si="5"/>
        <v>0</v>
      </c>
      <c r="AX54" s="8">
        <v>0</v>
      </c>
      <c r="AY54" s="8">
        <f t="shared" si="6"/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f t="shared" si="7"/>
        <v>0</v>
      </c>
    </row>
    <row r="55" spans="2:59" ht="14.25" customHeight="1" x14ac:dyDescent="0.3">
      <c r="B55" s="7" t="s">
        <v>118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f t="shared" si="0"/>
        <v>0</v>
      </c>
      <c r="N55" s="8">
        <v>0</v>
      </c>
      <c r="O55" s="8">
        <v>0</v>
      </c>
      <c r="P55" s="8">
        <f t="shared" si="1"/>
        <v>0</v>
      </c>
      <c r="Q55" s="8">
        <f t="shared" si="2"/>
        <v>0</v>
      </c>
      <c r="R55" s="8">
        <f t="shared" si="3"/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f t="shared" si="4"/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f t="shared" si="5"/>
        <v>0</v>
      </c>
      <c r="AX55" s="8">
        <v>0</v>
      </c>
      <c r="AY55" s="8">
        <f t="shared" si="6"/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f t="shared" si="7"/>
        <v>0</v>
      </c>
    </row>
    <row r="56" spans="2:59" ht="14.25" customHeight="1" x14ac:dyDescent="0.3">
      <c r="B56" s="7" t="s">
        <v>119</v>
      </c>
      <c r="C56" s="8">
        <v>2</v>
      </c>
      <c r="D56" s="8">
        <v>0</v>
      </c>
      <c r="E56" s="8">
        <v>2</v>
      </c>
      <c r="F56" s="8">
        <v>0</v>
      </c>
      <c r="G56" s="8">
        <v>2</v>
      </c>
      <c r="H56" s="8">
        <v>0</v>
      </c>
      <c r="I56" s="8">
        <v>0</v>
      </c>
      <c r="J56" s="8">
        <v>0</v>
      </c>
      <c r="K56" s="8">
        <v>2</v>
      </c>
      <c r="L56" s="8">
        <v>0</v>
      </c>
      <c r="M56" s="8">
        <f t="shared" si="0"/>
        <v>8</v>
      </c>
      <c r="N56" s="8">
        <v>0</v>
      </c>
      <c r="O56" s="8">
        <v>2</v>
      </c>
      <c r="P56" s="8">
        <f t="shared" si="1"/>
        <v>0</v>
      </c>
      <c r="Q56" s="8">
        <f t="shared" si="2"/>
        <v>16</v>
      </c>
      <c r="R56" s="8">
        <f t="shared" si="3"/>
        <v>0</v>
      </c>
      <c r="S56" s="8">
        <v>0</v>
      </c>
      <c r="T56" s="8">
        <v>2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f t="shared" si="4"/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f t="shared" si="5"/>
        <v>0</v>
      </c>
      <c r="AX56" s="8">
        <v>0</v>
      </c>
      <c r="AY56" s="8">
        <f t="shared" si="6"/>
        <v>0</v>
      </c>
      <c r="AZ56" s="8">
        <v>0</v>
      </c>
      <c r="BA56" s="8">
        <v>0</v>
      </c>
      <c r="BB56" s="8">
        <v>0</v>
      </c>
      <c r="BC56" s="8">
        <v>2</v>
      </c>
      <c r="BD56" s="8">
        <v>2</v>
      </c>
      <c r="BE56" s="8">
        <v>0</v>
      </c>
      <c r="BF56" s="8">
        <v>0</v>
      </c>
      <c r="BG56" s="8">
        <f t="shared" si="7"/>
        <v>4</v>
      </c>
    </row>
    <row r="57" spans="2:59" ht="14.25" customHeight="1" x14ac:dyDescent="0.3">
      <c r="B57" s="7" t="s">
        <v>120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f t="shared" si="0"/>
        <v>0</v>
      </c>
      <c r="N57" s="8">
        <v>0</v>
      </c>
      <c r="O57" s="8">
        <v>0</v>
      </c>
      <c r="P57" s="8">
        <f t="shared" si="1"/>
        <v>0</v>
      </c>
      <c r="Q57" s="8">
        <f t="shared" si="2"/>
        <v>0</v>
      </c>
      <c r="R57" s="8">
        <f t="shared" si="3"/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f t="shared" si="4"/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f t="shared" si="5"/>
        <v>0</v>
      </c>
      <c r="AX57" s="8">
        <v>0</v>
      </c>
      <c r="AY57" s="8">
        <f t="shared" si="6"/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f t="shared" si="7"/>
        <v>0</v>
      </c>
    </row>
    <row r="58" spans="2:59" ht="14.25" customHeight="1" x14ac:dyDescent="0.3">
      <c r="B58" s="7" t="s">
        <v>121</v>
      </c>
      <c r="C58" s="8">
        <v>2</v>
      </c>
      <c r="D58" s="8">
        <v>2</v>
      </c>
      <c r="E58" s="8">
        <v>2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f t="shared" si="0"/>
        <v>6</v>
      </c>
      <c r="N58" s="8">
        <v>0</v>
      </c>
      <c r="O58" s="8">
        <v>0</v>
      </c>
      <c r="P58" s="8">
        <f t="shared" si="1"/>
        <v>0</v>
      </c>
      <c r="Q58" s="8">
        <f t="shared" si="2"/>
        <v>0</v>
      </c>
      <c r="R58" s="8">
        <f t="shared" si="3"/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f t="shared" si="4"/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f t="shared" si="5"/>
        <v>0</v>
      </c>
      <c r="AX58" s="8">
        <v>0</v>
      </c>
      <c r="AY58" s="8">
        <f t="shared" si="6"/>
        <v>0</v>
      </c>
      <c r="AZ58" s="8">
        <v>0</v>
      </c>
      <c r="BA58" s="8">
        <v>0</v>
      </c>
      <c r="BB58" s="8">
        <v>0</v>
      </c>
      <c r="BC58" s="8">
        <v>2</v>
      </c>
      <c r="BD58" s="8">
        <v>0</v>
      </c>
      <c r="BE58" s="8">
        <v>0</v>
      </c>
      <c r="BF58" s="8">
        <v>0</v>
      </c>
      <c r="BG58" s="8">
        <f t="shared" si="7"/>
        <v>2</v>
      </c>
    </row>
    <row r="59" spans="2:59" ht="14.25" customHeight="1" x14ac:dyDescent="0.3">
      <c r="B59" s="8">
        <f>COUNTA(B3:B58)</f>
        <v>56</v>
      </c>
      <c r="C59" s="8">
        <f t="shared" ref="C59:L59" si="8">COUNTIF(C3:C58,"&gt;0")</f>
        <v>32</v>
      </c>
      <c r="D59" s="8">
        <f t="shared" si="8"/>
        <v>25</v>
      </c>
      <c r="E59" s="8">
        <f t="shared" si="8"/>
        <v>14</v>
      </c>
      <c r="F59" s="8">
        <f t="shared" si="8"/>
        <v>8</v>
      </c>
      <c r="G59" s="8">
        <f t="shared" si="8"/>
        <v>12</v>
      </c>
      <c r="H59" s="8">
        <f t="shared" si="8"/>
        <v>11</v>
      </c>
      <c r="I59" s="8">
        <f t="shared" si="8"/>
        <v>3</v>
      </c>
      <c r="J59" s="8">
        <f t="shared" si="8"/>
        <v>2</v>
      </c>
      <c r="K59" s="8">
        <f t="shared" si="8"/>
        <v>10</v>
      </c>
      <c r="L59" s="8">
        <f t="shared" si="8"/>
        <v>6</v>
      </c>
      <c r="N59" s="8">
        <f t="shared" ref="N59:O59" si="9">COUNTIF(N3:N58,"&gt;0")</f>
        <v>3</v>
      </c>
      <c r="O59" s="8">
        <f t="shared" si="9"/>
        <v>10</v>
      </c>
      <c r="S59" s="8">
        <f t="shared" ref="S59:AD59" si="10">COUNTIF(S3:S58,"&gt;0")</f>
        <v>0</v>
      </c>
      <c r="T59" s="8">
        <f t="shared" si="10"/>
        <v>4</v>
      </c>
      <c r="U59" s="8">
        <f t="shared" si="10"/>
        <v>0</v>
      </c>
      <c r="V59" s="8">
        <f t="shared" si="10"/>
        <v>0</v>
      </c>
      <c r="W59" s="8">
        <f t="shared" si="10"/>
        <v>4</v>
      </c>
      <c r="X59" s="8">
        <f t="shared" si="10"/>
        <v>2</v>
      </c>
      <c r="Y59" s="8">
        <f t="shared" si="10"/>
        <v>4</v>
      </c>
      <c r="Z59" s="8">
        <f t="shared" si="10"/>
        <v>3</v>
      </c>
      <c r="AA59" s="8">
        <f t="shared" si="10"/>
        <v>2</v>
      </c>
      <c r="AB59" s="8">
        <f t="shared" si="10"/>
        <v>2</v>
      </c>
      <c r="AC59" s="8">
        <f t="shared" si="10"/>
        <v>4</v>
      </c>
      <c r="AD59" s="8">
        <f t="shared" si="10"/>
        <v>4</v>
      </c>
      <c r="AF59" s="8">
        <f t="shared" ref="AF59:AV59" si="11">COUNTIF(AF3:AF58,"&gt;0")</f>
        <v>1</v>
      </c>
      <c r="AG59" s="8">
        <f t="shared" si="11"/>
        <v>0</v>
      </c>
      <c r="AH59" s="8">
        <f t="shared" si="11"/>
        <v>2</v>
      </c>
      <c r="AI59" s="8">
        <f t="shared" si="11"/>
        <v>0</v>
      </c>
      <c r="AJ59" s="8">
        <f t="shared" si="11"/>
        <v>0</v>
      </c>
      <c r="AK59" s="8">
        <f t="shared" si="11"/>
        <v>1</v>
      </c>
      <c r="AL59" s="8">
        <f t="shared" si="11"/>
        <v>3</v>
      </c>
      <c r="AM59" s="8">
        <f t="shared" si="11"/>
        <v>0</v>
      </c>
      <c r="AN59" s="8">
        <f t="shared" si="11"/>
        <v>2</v>
      </c>
      <c r="AO59" s="8">
        <f t="shared" si="11"/>
        <v>4</v>
      </c>
      <c r="AP59" s="8">
        <f t="shared" si="11"/>
        <v>3</v>
      </c>
      <c r="AQ59" s="8">
        <f t="shared" si="11"/>
        <v>2</v>
      </c>
      <c r="AR59" s="8">
        <f t="shared" si="11"/>
        <v>0</v>
      </c>
      <c r="AS59" s="8">
        <f t="shared" si="11"/>
        <v>1</v>
      </c>
      <c r="AT59" s="8">
        <f t="shared" si="11"/>
        <v>1</v>
      </c>
      <c r="AU59" s="8">
        <f t="shared" si="11"/>
        <v>0</v>
      </c>
      <c r="AV59" s="8">
        <f t="shared" si="11"/>
        <v>4</v>
      </c>
      <c r="AX59" s="8">
        <f>COUNTIF(AX3:AX58,"&gt;0")</f>
        <v>8</v>
      </c>
      <c r="AZ59" s="8">
        <f t="shared" ref="AZ59:BF59" si="12">COUNTIF(AZ3:AZ58,"&gt;0")</f>
        <v>3</v>
      </c>
      <c r="BA59" s="8">
        <f t="shared" si="12"/>
        <v>6</v>
      </c>
      <c r="BB59" s="8">
        <f t="shared" si="12"/>
        <v>5</v>
      </c>
      <c r="BC59" s="8">
        <f t="shared" si="12"/>
        <v>15</v>
      </c>
      <c r="BD59" s="8">
        <f t="shared" si="12"/>
        <v>11</v>
      </c>
      <c r="BE59" s="8">
        <f t="shared" si="12"/>
        <v>6</v>
      </c>
      <c r="BF59" s="8">
        <f t="shared" si="12"/>
        <v>1</v>
      </c>
    </row>
    <row r="60" spans="2:59" ht="14.25" customHeight="1" x14ac:dyDescent="0.3">
      <c r="C60" s="9">
        <f t="shared" ref="C60:L60" si="13">COUNTIF(C3:C58,"&gt;0")/$B$59</f>
        <v>0.5714285714285714</v>
      </c>
      <c r="D60" s="9">
        <f t="shared" si="13"/>
        <v>0.44642857142857145</v>
      </c>
      <c r="E60" s="9">
        <f t="shared" si="13"/>
        <v>0.25</v>
      </c>
      <c r="F60" s="9">
        <f t="shared" si="13"/>
        <v>0.14285714285714285</v>
      </c>
      <c r="G60" s="9">
        <f t="shared" si="13"/>
        <v>0.21428571428571427</v>
      </c>
      <c r="H60" s="9">
        <f t="shared" si="13"/>
        <v>0.19642857142857142</v>
      </c>
      <c r="I60" s="9">
        <f t="shared" si="13"/>
        <v>5.3571428571428568E-2</v>
      </c>
      <c r="J60" s="9">
        <f t="shared" si="13"/>
        <v>3.5714285714285712E-2</v>
      </c>
      <c r="K60" s="9">
        <f t="shared" si="13"/>
        <v>0.17857142857142858</v>
      </c>
      <c r="L60" s="9">
        <f t="shared" si="13"/>
        <v>0.10714285714285714</v>
      </c>
      <c r="M60" s="9"/>
      <c r="N60" s="9">
        <f t="shared" ref="N60:O60" si="14">COUNTIF(N3:N58,"&gt;0")/$B$59</f>
        <v>5.3571428571428568E-2</v>
      </c>
      <c r="O60" s="9">
        <f t="shared" si="14"/>
        <v>0.17857142857142858</v>
      </c>
      <c r="P60" s="9"/>
      <c r="Q60" s="9"/>
      <c r="R60" s="9"/>
      <c r="S60" s="9">
        <f t="shared" ref="S60:AD60" si="15">COUNTIF(S3:S58,"&gt;0")/$B$59</f>
        <v>0</v>
      </c>
      <c r="T60" s="9">
        <f t="shared" si="15"/>
        <v>7.1428571428571425E-2</v>
      </c>
      <c r="U60" s="9">
        <f t="shared" si="15"/>
        <v>0</v>
      </c>
      <c r="V60" s="9">
        <f t="shared" si="15"/>
        <v>0</v>
      </c>
      <c r="W60" s="9">
        <f t="shared" si="15"/>
        <v>7.1428571428571425E-2</v>
      </c>
      <c r="X60" s="9">
        <f t="shared" si="15"/>
        <v>3.5714285714285712E-2</v>
      </c>
      <c r="Y60" s="9">
        <f t="shared" si="15"/>
        <v>7.1428571428571425E-2</v>
      </c>
      <c r="Z60" s="9">
        <f t="shared" si="15"/>
        <v>5.3571428571428568E-2</v>
      </c>
      <c r="AA60" s="9">
        <f t="shared" si="15"/>
        <v>3.5714285714285712E-2</v>
      </c>
      <c r="AB60" s="9">
        <f t="shared" si="15"/>
        <v>3.5714285714285712E-2</v>
      </c>
      <c r="AC60" s="9">
        <f t="shared" si="15"/>
        <v>7.1428571428571425E-2</v>
      </c>
      <c r="AD60" s="9">
        <f t="shared" si="15"/>
        <v>7.1428571428571425E-2</v>
      </c>
      <c r="AE60" s="9"/>
      <c r="AF60" s="9">
        <f t="shared" ref="AF60:AV60" si="16">COUNTIF(AF3:AF58,"&gt;0")/$B$59</f>
        <v>1.7857142857142856E-2</v>
      </c>
      <c r="AG60" s="9">
        <f t="shared" si="16"/>
        <v>0</v>
      </c>
      <c r="AH60" s="9">
        <f t="shared" si="16"/>
        <v>3.5714285714285712E-2</v>
      </c>
      <c r="AI60" s="9">
        <f t="shared" si="16"/>
        <v>0</v>
      </c>
      <c r="AJ60" s="9">
        <f t="shared" si="16"/>
        <v>0</v>
      </c>
      <c r="AK60" s="9">
        <f t="shared" si="16"/>
        <v>1.7857142857142856E-2</v>
      </c>
      <c r="AL60" s="9">
        <f t="shared" si="16"/>
        <v>5.3571428571428568E-2</v>
      </c>
      <c r="AM60" s="9">
        <f t="shared" si="16"/>
        <v>0</v>
      </c>
      <c r="AN60" s="9">
        <f t="shared" si="16"/>
        <v>3.5714285714285712E-2</v>
      </c>
      <c r="AO60" s="9">
        <f t="shared" si="16"/>
        <v>7.1428571428571425E-2</v>
      </c>
      <c r="AP60" s="9">
        <f t="shared" si="16"/>
        <v>5.3571428571428568E-2</v>
      </c>
      <c r="AQ60" s="9">
        <f t="shared" si="16"/>
        <v>3.5714285714285712E-2</v>
      </c>
      <c r="AR60" s="9">
        <f t="shared" si="16"/>
        <v>0</v>
      </c>
      <c r="AS60" s="9">
        <f t="shared" si="16"/>
        <v>1.7857142857142856E-2</v>
      </c>
      <c r="AT60" s="9">
        <f t="shared" si="16"/>
        <v>1.7857142857142856E-2</v>
      </c>
      <c r="AU60" s="9">
        <f t="shared" si="16"/>
        <v>0</v>
      </c>
      <c r="AV60" s="9">
        <f t="shared" si="16"/>
        <v>7.1428571428571425E-2</v>
      </c>
      <c r="AW60" s="9"/>
      <c r="AX60" s="9">
        <f>COUNTIF(AX3:AX58,"&gt;0")/$B$59</f>
        <v>0.14285714285714285</v>
      </c>
      <c r="AY60" s="9"/>
      <c r="AZ60" s="9">
        <f t="shared" ref="AZ60:BF60" si="17">COUNTIF(AZ3:AZ58,"&gt;0")/$B$59</f>
        <v>5.3571428571428568E-2</v>
      </c>
      <c r="BA60" s="9">
        <f t="shared" si="17"/>
        <v>0.10714285714285714</v>
      </c>
      <c r="BB60" s="9">
        <f t="shared" si="17"/>
        <v>8.9285714285714288E-2</v>
      </c>
      <c r="BC60" s="9">
        <f t="shared" si="17"/>
        <v>0.26785714285714285</v>
      </c>
      <c r="BD60" s="9">
        <f t="shared" si="17"/>
        <v>0.19642857142857142</v>
      </c>
      <c r="BE60" s="9">
        <f t="shared" si="17"/>
        <v>0.10714285714285714</v>
      </c>
      <c r="BF60" s="9">
        <f t="shared" si="17"/>
        <v>1.7857142857142856E-2</v>
      </c>
    </row>
    <row r="61" spans="2:59" ht="14.25" customHeight="1" x14ac:dyDescent="0.3"/>
    <row r="62" spans="2:59" ht="14.25" customHeight="1" x14ac:dyDescent="0.3"/>
    <row r="63" spans="2:59" ht="14.25" customHeight="1" x14ac:dyDescent="0.3"/>
    <row r="64" spans="2:5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mergeCells count="8">
    <mergeCell ref="AR1:AU1"/>
    <mergeCell ref="AX1:AY1"/>
    <mergeCell ref="AZ1:BG1"/>
    <mergeCell ref="C1:M1"/>
    <mergeCell ref="N1:V1"/>
    <mergeCell ref="W1:AE1"/>
    <mergeCell ref="AF1:AI1"/>
    <mergeCell ref="AK1:AP1"/>
  </mergeCells>
  <conditionalFormatting sqref="B3:H58">
    <cfRule type="containsText" dxfId="50" priority="1" operator="containsText" text="VERO">
      <formula>NOT(ISERROR(SEARCH(("VERO"),(B3))))</formula>
    </cfRule>
  </conditionalFormatting>
  <conditionalFormatting sqref="B3:L58 C1 N1:AV1 N3:O58 Z6:AD10 S6:S14 U6:Y14 T6:T15 X16:Z21 S18:W21 AA18:AD21 W25:AB25 S30:AC36 S41:AB44 W48:Y48 AA48:AB48 AC51:AD51">
    <cfRule type="cellIs" dxfId="49" priority="3" operator="equal">
      <formula>1</formula>
    </cfRule>
    <cfRule type="cellIs" dxfId="48" priority="4" operator="equal">
      <formula>2</formula>
    </cfRule>
  </conditionalFormatting>
  <conditionalFormatting sqref="C1 N1:AV1 B3:L58 N3:O58 Z6:AD10 S6:S14 U6:Y14 T6:T15 X16:Z21 S18:W21 AA18:AD21 W25:AB25 S30:AC36 S41:AB44 W48:Y48 AA48:AB48 AC51:AD51">
    <cfRule type="cellIs" dxfId="47" priority="2" operator="equal">
      <formula>0</formula>
    </cfRule>
  </conditionalFormatting>
  <conditionalFormatting sqref="S3:AD58">
    <cfRule type="cellIs" dxfId="46" priority="5" operator="equal">
      <formula>2</formula>
    </cfRule>
    <cfRule type="cellIs" dxfId="45" priority="6" operator="equal">
      <formula>1</formula>
    </cfRule>
    <cfRule type="cellIs" dxfId="44" priority="7" operator="equal">
      <formula>0</formula>
    </cfRule>
  </conditionalFormatting>
  <conditionalFormatting sqref="AX1:AY2 B2:AW2">
    <cfRule type="cellIs" dxfId="43" priority="14" operator="equal">
      <formula>1</formula>
    </cfRule>
    <cfRule type="cellIs" dxfId="42" priority="15" operator="equal">
      <formula>2</formula>
    </cfRule>
    <cfRule type="cellIs" dxfId="41" priority="16" operator="equal">
      <formula>0</formula>
    </cfRule>
  </conditionalFormatting>
  <conditionalFormatting sqref="AZ3:BF58">
    <cfRule type="cellIs" dxfId="40" priority="17" operator="equal">
      <formula>2</formula>
    </cfRule>
    <cfRule type="cellIs" dxfId="39" priority="18" operator="equal">
      <formula>1</formula>
    </cfRule>
    <cfRule type="cellIs" dxfId="38" priority="19" operator="equal">
      <formula>0</formula>
    </cfRule>
  </conditionalFormatting>
  <conditionalFormatting sqref="BC3 AF3:AV58 AX3:AX58 BA7 AZ8 BB8 BD8:BF9 BC9 BD11:BE11 BA12 AZ15 BC17:BF19 BA22:BC23 BF24 BC25 AZ26 BE26:BF26 BD28 AZ29:BC31 BF30:BF31 BA36:BB37 BF37:BF40 BE39 AZ42:BE45 BA48:BB49 BF48:BF49 AZ49 BC49:BE49 AZ53:BA53 BD54 BC57 BE58">
    <cfRule type="cellIs" dxfId="37" priority="8" operator="equal">
      <formula>2</formula>
    </cfRule>
    <cfRule type="cellIs" dxfId="36" priority="9" operator="equal">
      <formula>0</formula>
    </cfRule>
    <cfRule type="cellIs" dxfId="35" priority="10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000"/>
  <sheetViews>
    <sheetView workbookViewId="0">
      <pane xSplit="5" ySplit="2" topLeftCell="F39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ColWidth="14.44140625" defaultRowHeight="15" customHeight="1" x14ac:dyDescent="0.3"/>
  <cols>
    <col min="1" max="1" width="15.5546875" hidden="1" customWidth="1"/>
    <col min="2" max="2" width="11" customWidth="1"/>
    <col min="3" max="3" width="28.109375" customWidth="1"/>
    <col min="4" max="4" width="5.5546875" customWidth="1"/>
    <col min="5" max="5" width="23.109375" customWidth="1"/>
    <col min="6" max="21" width="3.5546875" customWidth="1"/>
    <col min="22" max="25" width="6.33203125" customWidth="1"/>
    <col min="26" max="38" width="3.5546875" customWidth="1"/>
    <col min="39" max="39" width="6.33203125" customWidth="1"/>
    <col min="40" max="42" width="3.5546875" customWidth="1"/>
    <col min="43" max="43" width="6.33203125" customWidth="1"/>
    <col min="44" max="45" width="3.5546875" customWidth="1"/>
    <col min="46" max="46" width="8.33203125" customWidth="1"/>
    <col min="47" max="47" width="6.33203125" customWidth="1"/>
    <col min="48" max="48" width="8.6640625" customWidth="1"/>
    <col min="49" max="49" width="6.33203125" customWidth="1"/>
    <col min="50" max="51" width="3.5546875" customWidth="1"/>
    <col min="52" max="52" width="5.109375" customWidth="1"/>
    <col min="53" max="55" width="3.5546875" customWidth="1"/>
    <col min="56" max="60" width="6.33203125" customWidth="1"/>
    <col min="61" max="61" width="8.6640625" customWidth="1"/>
    <col min="62" max="62" width="0.44140625" customWidth="1"/>
    <col min="63" max="63" width="14.44140625" customWidth="1"/>
  </cols>
  <sheetData>
    <row r="1" spans="1:63" ht="14.25" customHeight="1" x14ac:dyDescent="0.3">
      <c r="A1" s="74" t="s">
        <v>122</v>
      </c>
      <c r="B1" s="10"/>
      <c r="C1" s="11"/>
      <c r="D1" s="12"/>
      <c r="E1" s="12"/>
      <c r="F1" s="61" t="s">
        <v>0</v>
      </c>
      <c r="G1" s="62"/>
      <c r="H1" s="62"/>
      <c r="I1" s="62"/>
      <c r="J1" s="62"/>
      <c r="K1" s="62"/>
      <c r="L1" s="62"/>
      <c r="M1" s="62"/>
      <c r="N1" s="62"/>
      <c r="O1" s="62"/>
      <c r="P1" s="63"/>
      <c r="Q1" s="64" t="s">
        <v>1</v>
      </c>
      <c r="R1" s="65"/>
      <c r="S1" s="65"/>
      <c r="T1" s="65"/>
      <c r="U1" s="65"/>
      <c r="V1" s="65"/>
      <c r="W1" s="65"/>
      <c r="X1" s="65"/>
      <c r="Y1" s="66"/>
      <c r="Z1" s="67" t="s">
        <v>2</v>
      </c>
      <c r="AA1" s="65"/>
      <c r="AB1" s="65"/>
      <c r="AC1" s="65"/>
      <c r="AD1" s="65"/>
      <c r="AE1" s="65"/>
      <c r="AF1" s="65"/>
      <c r="AG1" s="65"/>
      <c r="AH1" s="66"/>
      <c r="AI1" s="68" t="s">
        <v>3</v>
      </c>
      <c r="AJ1" s="65"/>
      <c r="AK1" s="65"/>
      <c r="AL1" s="66"/>
      <c r="AM1" s="1" t="s">
        <v>4</v>
      </c>
      <c r="AN1" s="69" t="s">
        <v>5</v>
      </c>
      <c r="AO1" s="65"/>
      <c r="AP1" s="65"/>
      <c r="AQ1" s="65"/>
      <c r="AR1" s="65"/>
      <c r="AS1" s="66"/>
      <c r="AT1" s="2" t="s">
        <v>6</v>
      </c>
      <c r="AU1" s="70" t="s">
        <v>7</v>
      </c>
      <c r="AV1" s="65"/>
      <c r="AW1" s="65"/>
      <c r="AX1" s="66"/>
      <c r="AY1" s="3" t="s">
        <v>8</v>
      </c>
      <c r="AZ1" s="13" t="s">
        <v>9</v>
      </c>
      <c r="BA1" s="73" t="s">
        <v>10</v>
      </c>
      <c r="BB1" s="66"/>
      <c r="BC1" s="67" t="s">
        <v>11</v>
      </c>
      <c r="BD1" s="65"/>
      <c r="BE1" s="65"/>
      <c r="BF1" s="65"/>
      <c r="BG1" s="65"/>
      <c r="BH1" s="65"/>
      <c r="BI1" s="65"/>
      <c r="BJ1" s="66"/>
      <c r="BK1" s="14"/>
    </row>
    <row r="2" spans="1:63" ht="129" customHeight="1" x14ac:dyDescent="0.3">
      <c r="A2" s="75"/>
      <c r="B2" s="10" t="s">
        <v>123</v>
      </c>
      <c r="C2" s="15" t="s">
        <v>124</v>
      </c>
      <c r="D2" s="16"/>
      <c r="E2" s="17"/>
      <c r="F2" s="18" t="s">
        <v>13</v>
      </c>
      <c r="G2" s="18" t="s">
        <v>14</v>
      </c>
      <c r="H2" s="18" t="s">
        <v>15</v>
      </c>
      <c r="I2" s="18" t="s">
        <v>16</v>
      </c>
      <c r="J2" s="18" t="s">
        <v>17</v>
      </c>
      <c r="K2" s="18" t="s">
        <v>18</v>
      </c>
      <c r="L2" s="18" t="s">
        <v>19</v>
      </c>
      <c r="M2" s="18" t="s">
        <v>20</v>
      </c>
      <c r="N2" s="18" t="s">
        <v>21</v>
      </c>
      <c r="O2" s="18" t="s">
        <v>22</v>
      </c>
      <c r="P2" s="18" t="s">
        <v>23</v>
      </c>
      <c r="Q2" s="18" t="s">
        <v>24</v>
      </c>
      <c r="R2" s="18" t="s">
        <v>25</v>
      </c>
      <c r="S2" s="18" t="s">
        <v>26</v>
      </c>
      <c r="T2" s="18" t="s">
        <v>27</v>
      </c>
      <c r="U2" s="18" t="s">
        <v>28</v>
      </c>
      <c r="V2" s="18" t="s">
        <v>29</v>
      </c>
      <c r="W2" s="18" t="s">
        <v>30</v>
      </c>
      <c r="X2" s="18" t="s">
        <v>31</v>
      </c>
      <c r="Y2" s="18" t="s">
        <v>32</v>
      </c>
      <c r="Z2" s="18" t="s">
        <v>33</v>
      </c>
      <c r="AA2" s="18" t="s">
        <v>34</v>
      </c>
      <c r="AB2" s="18" t="s">
        <v>35</v>
      </c>
      <c r="AC2" s="18" t="s">
        <v>36</v>
      </c>
      <c r="AD2" s="18" t="s">
        <v>37</v>
      </c>
      <c r="AE2" s="18" t="s">
        <v>38</v>
      </c>
      <c r="AF2" s="18" t="s">
        <v>39</v>
      </c>
      <c r="AG2" s="18" t="s">
        <v>40</v>
      </c>
      <c r="AH2" s="18" t="s">
        <v>23</v>
      </c>
      <c r="AI2" s="18" t="s">
        <v>41</v>
      </c>
      <c r="AJ2" s="18" t="s">
        <v>42</v>
      </c>
      <c r="AK2" s="18" t="s">
        <v>43</v>
      </c>
      <c r="AL2" s="18" t="s">
        <v>44</v>
      </c>
      <c r="AM2" s="18" t="s">
        <v>45</v>
      </c>
      <c r="AN2" s="18" t="s">
        <v>46</v>
      </c>
      <c r="AO2" s="18" t="s">
        <v>47</v>
      </c>
      <c r="AP2" s="18" t="s">
        <v>48</v>
      </c>
      <c r="AQ2" s="18" t="s">
        <v>49</v>
      </c>
      <c r="AR2" s="18" t="s">
        <v>50</v>
      </c>
      <c r="AS2" s="18" t="s">
        <v>51</v>
      </c>
      <c r="AT2" s="18" t="s">
        <v>52</v>
      </c>
      <c r="AU2" s="18" t="s">
        <v>53</v>
      </c>
      <c r="AV2" s="18" t="s">
        <v>54</v>
      </c>
      <c r="AW2" s="18" t="s">
        <v>55</v>
      </c>
      <c r="AX2" s="18" t="s">
        <v>56</v>
      </c>
      <c r="AY2" s="18" t="s">
        <v>8</v>
      </c>
      <c r="AZ2" s="18" t="s">
        <v>57</v>
      </c>
      <c r="BA2" s="18" t="s">
        <v>58</v>
      </c>
      <c r="BB2" s="18" t="s">
        <v>23</v>
      </c>
      <c r="BC2" s="18" t="s">
        <v>59</v>
      </c>
      <c r="BD2" s="18" t="s">
        <v>60</v>
      </c>
      <c r="BE2" s="18" t="s">
        <v>61</v>
      </c>
      <c r="BF2" s="18" t="s">
        <v>62</v>
      </c>
      <c r="BG2" s="18" t="s">
        <v>63</v>
      </c>
      <c r="BH2" s="18" t="s">
        <v>64</v>
      </c>
      <c r="BI2" s="18" t="s">
        <v>65</v>
      </c>
      <c r="BJ2" s="18" t="s">
        <v>23</v>
      </c>
      <c r="BK2" s="19"/>
    </row>
    <row r="3" spans="1:63" ht="14.25" customHeight="1" x14ac:dyDescent="0.3">
      <c r="A3" s="20">
        <f t="shared" ref="A3:A61" si="0">COUNTIF(F3:BI3,TRUE) + COUNTIF(F3:BI3,FALSE)</f>
        <v>6</v>
      </c>
      <c r="B3" s="11" t="b">
        <v>1</v>
      </c>
      <c r="C3" s="21" t="s">
        <v>125</v>
      </c>
      <c r="D3" s="22" t="s">
        <v>66</v>
      </c>
      <c r="E3" s="23" t="s">
        <v>126</v>
      </c>
      <c r="F3" s="24">
        <v>2</v>
      </c>
      <c r="G3" s="24">
        <v>2</v>
      </c>
      <c r="H3" s="24">
        <v>0</v>
      </c>
      <c r="I3" s="24" t="b">
        <v>1</v>
      </c>
      <c r="J3" s="24" t="b">
        <v>1</v>
      </c>
      <c r="K3" s="24" t="b">
        <v>1</v>
      </c>
      <c r="L3" s="24">
        <v>0</v>
      </c>
      <c r="M3" s="24">
        <v>0</v>
      </c>
      <c r="N3" s="24">
        <v>0</v>
      </c>
      <c r="O3" s="24">
        <v>0</v>
      </c>
      <c r="P3" s="25">
        <f t="shared" ref="P3:P61" si="1">SUM(F3:O3)</f>
        <v>4</v>
      </c>
      <c r="Q3" s="24">
        <v>0</v>
      </c>
      <c r="R3" s="24">
        <v>0</v>
      </c>
      <c r="S3" s="25">
        <f t="shared" ref="S3:S61" si="2">P3*Q3</f>
        <v>0</v>
      </c>
      <c r="T3" s="25">
        <f t="shared" ref="T3:T61" si="3">P3*R3</f>
        <v>0</v>
      </c>
      <c r="U3" s="25">
        <f t="shared" ref="U3:U61" si="4">P3*Q3*R3</f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 t="b">
        <v>1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f t="shared" ref="AH3:AH61" si="5">SUM(Z3:AG3)</f>
        <v>0</v>
      </c>
      <c r="AI3" s="24">
        <v>0</v>
      </c>
      <c r="AJ3" s="24">
        <v>0</v>
      </c>
      <c r="AK3" s="24">
        <v>0</v>
      </c>
      <c r="AL3" s="24" t="b">
        <v>0</v>
      </c>
      <c r="AM3" s="24">
        <v>0</v>
      </c>
      <c r="AN3" s="24">
        <v>0</v>
      </c>
      <c r="AO3" s="24">
        <v>0</v>
      </c>
      <c r="AP3" s="24">
        <v>0</v>
      </c>
      <c r="AQ3" s="24">
        <v>0</v>
      </c>
      <c r="AR3" s="24">
        <v>0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0</v>
      </c>
      <c r="AZ3" s="25">
        <f t="shared" ref="AZ3:AZ61" si="6">SUM(Z3:AG3,AI3:AY3)</f>
        <v>0</v>
      </c>
      <c r="BA3" s="24">
        <v>0</v>
      </c>
      <c r="BB3" s="25">
        <f t="shared" ref="BB3:BB61" si="7">SUM(BA3)</f>
        <v>0</v>
      </c>
      <c r="BC3" s="24">
        <v>0</v>
      </c>
      <c r="BD3" s="24">
        <v>0</v>
      </c>
      <c r="BE3" s="24">
        <v>0</v>
      </c>
      <c r="BF3" s="24" t="b">
        <v>0</v>
      </c>
      <c r="BG3" s="24">
        <v>0</v>
      </c>
      <c r="BH3" s="24">
        <v>0</v>
      </c>
      <c r="BI3" s="24">
        <v>0</v>
      </c>
      <c r="BJ3" s="25">
        <f t="shared" ref="BJ3:BJ61" si="8">SUM(BC3:BI3)</f>
        <v>0</v>
      </c>
      <c r="BK3" s="26"/>
    </row>
    <row r="4" spans="1:63" ht="14.25" customHeight="1" x14ac:dyDescent="0.3">
      <c r="A4" s="20">
        <f t="shared" si="0"/>
        <v>0</v>
      </c>
      <c r="B4" s="11" t="b">
        <v>1</v>
      </c>
      <c r="C4" s="27" t="s">
        <v>127</v>
      </c>
      <c r="D4" s="28" t="s">
        <v>67</v>
      </c>
      <c r="E4" s="23" t="s">
        <v>128</v>
      </c>
      <c r="F4" s="24">
        <v>2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5">
        <f t="shared" si="1"/>
        <v>2</v>
      </c>
      <c r="Q4" s="24">
        <v>0</v>
      </c>
      <c r="R4" s="24">
        <v>0</v>
      </c>
      <c r="S4" s="25">
        <f t="shared" si="2"/>
        <v>0</v>
      </c>
      <c r="T4" s="25">
        <f t="shared" si="3"/>
        <v>0</v>
      </c>
      <c r="U4" s="25">
        <f t="shared" si="4"/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f t="shared" si="5"/>
        <v>0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5">
        <f t="shared" si="6"/>
        <v>0</v>
      </c>
      <c r="BA4" s="24">
        <v>0</v>
      </c>
      <c r="BB4" s="25">
        <f t="shared" si="7"/>
        <v>0</v>
      </c>
      <c r="BC4" s="24">
        <v>0</v>
      </c>
      <c r="BD4" s="24">
        <v>0</v>
      </c>
      <c r="BE4" s="24">
        <v>0</v>
      </c>
      <c r="BF4" s="24">
        <v>0</v>
      </c>
      <c r="BG4" s="24">
        <v>0</v>
      </c>
      <c r="BH4" s="24">
        <v>0</v>
      </c>
      <c r="BI4" s="24">
        <v>0</v>
      </c>
      <c r="BJ4" s="25">
        <f t="shared" si="8"/>
        <v>0</v>
      </c>
      <c r="BK4" s="26"/>
    </row>
    <row r="5" spans="1:63" ht="14.25" customHeight="1" x14ac:dyDescent="0.3">
      <c r="A5" s="20">
        <f t="shared" si="0"/>
        <v>0</v>
      </c>
      <c r="B5" s="11" t="b">
        <v>1</v>
      </c>
      <c r="C5" s="27" t="s">
        <v>127</v>
      </c>
      <c r="D5" s="22" t="s">
        <v>68</v>
      </c>
      <c r="E5" s="23" t="s">
        <v>129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5">
        <f t="shared" si="1"/>
        <v>0</v>
      </c>
      <c r="Q5" s="24">
        <v>0</v>
      </c>
      <c r="R5" s="24">
        <v>0</v>
      </c>
      <c r="S5" s="25">
        <f t="shared" si="2"/>
        <v>0</v>
      </c>
      <c r="T5" s="25">
        <f t="shared" si="3"/>
        <v>0</v>
      </c>
      <c r="U5" s="25">
        <f t="shared" si="4"/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f t="shared" si="5"/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5">
        <f t="shared" si="6"/>
        <v>0</v>
      </c>
      <c r="BA5" s="24">
        <v>0</v>
      </c>
      <c r="BB5" s="25">
        <f t="shared" si="7"/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5">
        <f t="shared" si="8"/>
        <v>0</v>
      </c>
      <c r="BK5" s="26"/>
    </row>
    <row r="6" spans="1:63" ht="14.25" customHeight="1" x14ac:dyDescent="0.3">
      <c r="A6" s="20">
        <f t="shared" si="0"/>
        <v>1</v>
      </c>
      <c r="B6" s="11" t="b">
        <v>1</v>
      </c>
      <c r="C6" s="21" t="s">
        <v>130</v>
      </c>
      <c r="D6" s="28" t="s">
        <v>69</v>
      </c>
      <c r="E6" s="23" t="s">
        <v>131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5">
        <f t="shared" si="1"/>
        <v>0</v>
      </c>
      <c r="Q6" s="24">
        <v>0</v>
      </c>
      <c r="R6" s="24">
        <v>0</v>
      </c>
      <c r="S6" s="25">
        <f t="shared" si="2"/>
        <v>0</v>
      </c>
      <c r="T6" s="25">
        <f t="shared" si="3"/>
        <v>0</v>
      </c>
      <c r="U6" s="25">
        <f t="shared" si="4"/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f t="shared" si="5"/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 t="b">
        <v>1</v>
      </c>
      <c r="AZ6" s="25">
        <f t="shared" si="6"/>
        <v>0</v>
      </c>
      <c r="BA6" s="24">
        <v>0</v>
      </c>
      <c r="BB6" s="25">
        <f t="shared" si="7"/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5">
        <f t="shared" si="8"/>
        <v>0</v>
      </c>
      <c r="BK6" s="26"/>
    </row>
    <row r="7" spans="1:63" ht="14.25" customHeight="1" x14ac:dyDescent="0.3">
      <c r="A7" s="20">
        <f t="shared" si="0"/>
        <v>3</v>
      </c>
      <c r="B7" s="11" t="b">
        <v>1</v>
      </c>
      <c r="C7" s="21" t="s">
        <v>132</v>
      </c>
      <c r="D7" s="22" t="s">
        <v>70</v>
      </c>
      <c r="E7" s="23" t="s">
        <v>133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5">
        <f t="shared" si="1"/>
        <v>0</v>
      </c>
      <c r="Q7" s="24">
        <v>0</v>
      </c>
      <c r="R7" s="24">
        <v>0</v>
      </c>
      <c r="S7" s="25">
        <f t="shared" si="2"/>
        <v>0</v>
      </c>
      <c r="T7" s="25">
        <f t="shared" si="3"/>
        <v>0</v>
      </c>
      <c r="U7" s="25">
        <f t="shared" si="4"/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f t="shared" si="5"/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5">
        <f t="shared" si="6"/>
        <v>0</v>
      </c>
      <c r="BA7" s="24">
        <v>0</v>
      </c>
      <c r="BB7" s="25">
        <f t="shared" si="7"/>
        <v>0</v>
      </c>
      <c r="BC7" s="24">
        <v>0</v>
      </c>
      <c r="BD7" s="24" t="b">
        <v>0</v>
      </c>
      <c r="BE7" s="24" t="b">
        <v>1</v>
      </c>
      <c r="BF7" s="24" t="b">
        <v>1</v>
      </c>
      <c r="BG7" s="24">
        <v>0</v>
      </c>
      <c r="BH7" s="24">
        <v>0</v>
      </c>
      <c r="BI7" s="24">
        <v>0</v>
      </c>
      <c r="BJ7" s="25">
        <f t="shared" si="8"/>
        <v>0</v>
      </c>
      <c r="BK7" s="26"/>
    </row>
    <row r="8" spans="1:63" ht="14.25" customHeight="1" x14ac:dyDescent="0.3">
      <c r="A8" s="20">
        <f t="shared" si="0"/>
        <v>19</v>
      </c>
      <c r="B8" s="11" t="b">
        <v>1</v>
      </c>
      <c r="C8" s="21" t="s">
        <v>134</v>
      </c>
      <c r="D8" s="28" t="s">
        <v>71</v>
      </c>
      <c r="E8" s="23" t="s">
        <v>135</v>
      </c>
      <c r="F8" s="24">
        <v>2</v>
      </c>
      <c r="G8" s="24">
        <v>0</v>
      </c>
      <c r="H8" s="24">
        <v>2</v>
      </c>
      <c r="I8" s="24">
        <v>0</v>
      </c>
      <c r="J8" s="24">
        <v>0</v>
      </c>
      <c r="K8" s="24">
        <v>0</v>
      </c>
      <c r="L8" s="24" t="b">
        <v>0</v>
      </c>
      <c r="M8" s="24">
        <v>0</v>
      </c>
      <c r="N8" s="24" t="b">
        <v>1</v>
      </c>
      <c r="O8" s="24" t="b">
        <v>0</v>
      </c>
      <c r="P8" s="25">
        <f t="shared" si="1"/>
        <v>4</v>
      </c>
      <c r="Q8" s="24" t="b">
        <v>0</v>
      </c>
      <c r="R8" s="24">
        <v>2</v>
      </c>
      <c r="S8" s="25">
        <f t="shared" si="2"/>
        <v>0</v>
      </c>
      <c r="T8" s="25">
        <f t="shared" si="3"/>
        <v>8</v>
      </c>
      <c r="U8" s="25">
        <f t="shared" si="4"/>
        <v>0</v>
      </c>
      <c r="V8" s="24" t="b">
        <v>0</v>
      </c>
      <c r="W8" s="24" t="b">
        <v>0</v>
      </c>
      <c r="X8" s="24">
        <v>0</v>
      </c>
      <c r="Y8" s="24">
        <v>0</v>
      </c>
      <c r="Z8" s="24" t="b">
        <v>0</v>
      </c>
      <c r="AA8" s="24" t="b">
        <v>0</v>
      </c>
      <c r="AB8" s="24" t="b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f t="shared" si="5"/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 t="b">
        <v>1</v>
      </c>
      <c r="AP8" s="24">
        <v>0</v>
      </c>
      <c r="AQ8" s="24">
        <v>0</v>
      </c>
      <c r="AR8" s="24">
        <v>0</v>
      </c>
      <c r="AS8" s="24" t="b">
        <v>1</v>
      </c>
      <c r="AT8" s="24">
        <v>0</v>
      </c>
      <c r="AU8" s="24">
        <v>0</v>
      </c>
      <c r="AV8" s="24">
        <v>0</v>
      </c>
      <c r="AW8" s="24">
        <v>0</v>
      </c>
      <c r="AX8" s="24">
        <v>0</v>
      </c>
      <c r="AY8" s="24" t="b">
        <v>0</v>
      </c>
      <c r="AZ8" s="25">
        <f t="shared" si="6"/>
        <v>0</v>
      </c>
      <c r="BA8" s="24" t="b">
        <v>1</v>
      </c>
      <c r="BB8" s="25">
        <f t="shared" si="7"/>
        <v>0</v>
      </c>
      <c r="BC8" s="24" t="b">
        <v>0</v>
      </c>
      <c r="BD8" s="24">
        <v>2</v>
      </c>
      <c r="BE8" s="24" t="b">
        <v>0</v>
      </c>
      <c r="BF8" s="24" t="b">
        <v>1</v>
      </c>
      <c r="BG8" s="24" t="b">
        <v>0</v>
      </c>
      <c r="BH8" s="24" t="b">
        <v>0</v>
      </c>
      <c r="BI8" s="24" t="b">
        <v>0</v>
      </c>
      <c r="BJ8" s="25">
        <f t="shared" si="8"/>
        <v>2</v>
      </c>
      <c r="BK8" s="26"/>
    </row>
    <row r="9" spans="1:63" ht="14.25" customHeight="1" x14ac:dyDescent="0.3">
      <c r="A9" s="20">
        <f t="shared" si="0"/>
        <v>14</v>
      </c>
      <c r="B9" s="11" t="b">
        <v>1</v>
      </c>
      <c r="C9" s="29" t="s">
        <v>136</v>
      </c>
      <c r="D9" s="22" t="s">
        <v>72</v>
      </c>
      <c r="E9" s="23" t="s">
        <v>137</v>
      </c>
      <c r="F9" s="24">
        <v>2</v>
      </c>
      <c r="G9" s="24">
        <v>2</v>
      </c>
      <c r="H9" s="24" t="b">
        <v>0</v>
      </c>
      <c r="I9" s="24" t="b">
        <v>0</v>
      </c>
      <c r="J9" s="24" t="b">
        <v>0</v>
      </c>
      <c r="K9" s="24">
        <v>0</v>
      </c>
      <c r="L9" s="24" t="b">
        <v>0</v>
      </c>
      <c r="M9" s="24">
        <v>0</v>
      </c>
      <c r="N9" s="24">
        <v>0</v>
      </c>
      <c r="O9" s="24">
        <v>0</v>
      </c>
      <c r="P9" s="25">
        <f t="shared" si="1"/>
        <v>4</v>
      </c>
      <c r="Q9" s="24">
        <v>0</v>
      </c>
      <c r="R9" s="24">
        <v>0</v>
      </c>
      <c r="S9" s="25">
        <f t="shared" si="2"/>
        <v>0</v>
      </c>
      <c r="T9" s="25">
        <f t="shared" si="3"/>
        <v>0</v>
      </c>
      <c r="U9" s="25">
        <f t="shared" si="4"/>
        <v>0</v>
      </c>
      <c r="V9" s="24">
        <v>0</v>
      </c>
      <c r="W9" s="24">
        <v>0</v>
      </c>
      <c r="X9" s="24">
        <v>0</v>
      </c>
      <c r="Y9" s="24">
        <v>0</v>
      </c>
      <c r="Z9" s="24" t="b">
        <v>0</v>
      </c>
      <c r="AA9" s="24">
        <v>0</v>
      </c>
      <c r="AB9" s="24" t="b">
        <v>0</v>
      </c>
      <c r="AC9" s="24" t="b">
        <v>0</v>
      </c>
      <c r="AD9" s="24" t="b">
        <v>0</v>
      </c>
      <c r="AE9" s="24" t="b">
        <v>0</v>
      </c>
      <c r="AF9" s="24" t="b">
        <v>0</v>
      </c>
      <c r="AG9" s="24">
        <v>0</v>
      </c>
      <c r="AH9" s="24">
        <f t="shared" si="5"/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4" t="b">
        <v>0</v>
      </c>
      <c r="AZ9" s="25">
        <f t="shared" si="6"/>
        <v>0</v>
      </c>
      <c r="BA9" s="24">
        <v>0</v>
      </c>
      <c r="BB9" s="25">
        <f t="shared" si="7"/>
        <v>0</v>
      </c>
      <c r="BC9" s="24">
        <v>0</v>
      </c>
      <c r="BD9" s="24">
        <v>0</v>
      </c>
      <c r="BE9" s="24">
        <v>0</v>
      </c>
      <c r="BF9" s="24" t="b">
        <v>0</v>
      </c>
      <c r="BG9" s="24" t="b">
        <v>0</v>
      </c>
      <c r="BH9" s="24" t="b">
        <v>0</v>
      </c>
      <c r="BI9" s="24">
        <v>0</v>
      </c>
      <c r="BJ9" s="25">
        <f t="shared" si="8"/>
        <v>0</v>
      </c>
      <c r="BK9" s="26"/>
    </row>
    <row r="10" spans="1:63" ht="14.25" customHeight="1" x14ac:dyDescent="0.3">
      <c r="A10" s="20">
        <f t="shared" si="0"/>
        <v>0</v>
      </c>
      <c r="B10" s="11" t="b">
        <v>1</v>
      </c>
      <c r="C10" s="27" t="s">
        <v>127</v>
      </c>
      <c r="D10" s="28" t="s">
        <v>73</v>
      </c>
      <c r="E10" s="23" t="s">
        <v>138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5">
        <f t="shared" si="1"/>
        <v>0</v>
      </c>
      <c r="Q10" s="24">
        <v>0</v>
      </c>
      <c r="R10" s="24">
        <v>0</v>
      </c>
      <c r="S10" s="25">
        <f t="shared" si="2"/>
        <v>0</v>
      </c>
      <c r="T10" s="25">
        <f t="shared" si="3"/>
        <v>0</v>
      </c>
      <c r="U10" s="25">
        <f t="shared" si="4"/>
        <v>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f t="shared" si="5"/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5">
        <f t="shared" si="6"/>
        <v>0</v>
      </c>
      <c r="BA10" s="24">
        <v>0</v>
      </c>
      <c r="BB10" s="25">
        <f t="shared" si="7"/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5">
        <f t="shared" si="8"/>
        <v>0</v>
      </c>
      <c r="BK10" s="26"/>
    </row>
    <row r="11" spans="1:63" ht="14.25" customHeight="1" x14ac:dyDescent="0.3">
      <c r="A11" s="20">
        <f t="shared" si="0"/>
        <v>5</v>
      </c>
      <c r="B11" s="11" t="b">
        <v>1</v>
      </c>
      <c r="C11" s="21" t="s">
        <v>139</v>
      </c>
      <c r="D11" s="22" t="s">
        <v>74</v>
      </c>
      <c r="E11" s="23" t="s">
        <v>140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5">
        <f t="shared" si="1"/>
        <v>0</v>
      </c>
      <c r="Q11" s="24">
        <v>0</v>
      </c>
      <c r="R11" s="24">
        <v>0</v>
      </c>
      <c r="S11" s="25">
        <f t="shared" si="2"/>
        <v>0</v>
      </c>
      <c r="T11" s="25">
        <f t="shared" si="3"/>
        <v>0</v>
      </c>
      <c r="U11" s="25">
        <f t="shared" si="4"/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f t="shared" si="5"/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5">
        <f t="shared" si="6"/>
        <v>0</v>
      </c>
      <c r="BA11" s="24">
        <v>0</v>
      </c>
      <c r="BB11" s="25">
        <f t="shared" si="7"/>
        <v>0</v>
      </c>
      <c r="BC11" s="24">
        <v>0</v>
      </c>
      <c r="BD11" s="24" t="b">
        <v>1</v>
      </c>
      <c r="BE11" s="24" t="b">
        <v>1</v>
      </c>
      <c r="BF11" s="24" t="b">
        <v>1</v>
      </c>
      <c r="BG11" s="24" t="b">
        <v>0</v>
      </c>
      <c r="BH11" s="24" t="b">
        <v>0</v>
      </c>
      <c r="BI11" s="24">
        <v>0</v>
      </c>
      <c r="BJ11" s="25">
        <f t="shared" si="8"/>
        <v>0</v>
      </c>
      <c r="BK11" s="26"/>
    </row>
    <row r="12" spans="1:63" ht="14.25" customHeight="1" x14ac:dyDescent="0.3">
      <c r="A12" s="20">
        <f t="shared" si="0"/>
        <v>5</v>
      </c>
      <c r="B12" s="11" t="b">
        <v>1</v>
      </c>
      <c r="C12" s="21" t="s">
        <v>141</v>
      </c>
      <c r="D12" s="28" t="s">
        <v>75</v>
      </c>
      <c r="E12" s="23" t="s">
        <v>142</v>
      </c>
      <c r="F12" s="24">
        <v>2</v>
      </c>
      <c r="G12" s="24" t="b">
        <v>1</v>
      </c>
      <c r="H12" s="24">
        <v>0</v>
      </c>
      <c r="I12" s="24" t="b">
        <v>0</v>
      </c>
      <c r="J12" s="24">
        <v>0</v>
      </c>
      <c r="K12" s="24">
        <v>0</v>
      </c>
      <c r="L12" s="24" t="b">
        <v>0</v>
      </c>
      <c r="M12" s="24">
        <v>0</v>
      </c>
      <c r="N12" s="24">
        <v>0</v>
      </c>
      <c r="O12" s="24" t="b">
        <v>1</v>
      </c>
      <c r="P12" s="25">
        <f t="shared" si="1"/>
        <v>2</v>
      </c>
      <c r="Q12" s="24">
        <v>0</v>
      </c>
      <c r="R12" s="24">
        <v>0</v>
      </c>
      <c r="S12" s="25">
        <f t="shared" si="2"/>
        <v>0</v>
      </c>
      <c r="T12" s="25">
        <f t="shared" si="3"/>
        <v>0</v>
      </c>
      <c r="U12" s="25">
        <f t="shared" si="4"/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f t="shared" si="5"/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U12" s="24">
        <v>0</v>
      </c>
      <c r="AV12" s="24">
        <v>0</v>
      </c>
      <c r="AW12" s="24">
        <v>0</v>
      </c>
      <c r="AX12" s="24">
        <v>0</v>
      </c>
      <c r="AY12" s="24">
        <v>0</v>
      </c>
      <c r="AZ12" s="25">
        <f t="shared" si="6"/>
        <v>0</v>
      </c>
      <c r="BA12" s="24">
        <v>0</v>
      </c>
      <c r="BB12" s="25">
        <f t="shared" si="7"/>
        <v>0</v>
      </c>
      <c r="BC12" s="24">
        <v>0</v>
      </c>
      <c r="BD12" s="24" t="b">
        <v>0</v>
      </c>
      <c r="BE12" s="24">
        <v>0</v>
      </c>
      <c r="BF12" s="24">
        <v>0</v>
      </c>
      <c r="BG12" s="24">
        <v>0</v>
      </c>
      <c r="BH12" s="24">
        <v>0</v>
      </c>
      <c r="BI12" s="24">
        <v>0</v>
      </c>
      <c r="BJ12" s="25">
        <f t="shared" si="8"/>
        <v>0</v>
      </c>
      <c r="BK12" s="26"/>
    </row>
    <row r="13" spans="1:63" ht="14.25" customHeight="1" x14ac:dyDescent="0.3">
      <c r="A13" s="20">
        <f t="shared" si="0"/>
        <v>0</v>
      </c>
      <c r="B13" s="11" t="b">
        <v>1</v>
      </c>
      <c r="C13" s="27" t="s">
        <v>127</v>
      </c>
      <c r="D13" s="22" t="s">
        <v>76</v>
      </c>
      <c r="E13" s="23" t="s">
        <v>143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5">
        <f t="shared" si="1"/>
        <v>0</v>
      </c>
      <c r="Q13" s="24">
        <v>0</v>
      </c>
      <c r="R13" s="24">
        <v>0</v>
      </c>
      <c r="S13" s="25">
        <f t="shared" si="2"/>
        <v>0</v>
      </c>
      <c r="T13" s="25">
        <f t="shared" si="3"/>
        <v>0</v>
      </c>
      <c r="U13" s="25">
        <f t="shared" si="4"/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f t="shared" si="5"/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5">
        <f t="shared" si="6"/>
        <v>0</v>
      </c>
      <c r="BA13" s="24">
        <v>0</v>
      </c>
      <c r="BB13" s="25">
        <f t="shared" si="7"/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5">
        <f t="shared" si="8"/>
        <v>0</v>
      </c>
      <c r="BK13" s="26"/>
    </row>
    <row r="14" spans="1:63" ht="14.25" customHeight="1" x14ac:dyDescent="0.3">
      <c r="A14" s="20">
        <f t="shared" si="0"/>
        <v>2</v>
      </c>
      <c r="B14" s="11" t="b">
        <v>1</v>
      </c>
      <c r="C14" s="21" t="s">
        <v>144</v>
      </c>
      <c r="D14" s="28" t="s">
        <v>77</v>
      </c>
      <c r="E14" s="23" t="s">
        <v>145</v>
      </c>
      <c r="F14" s="24">
        <v>2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 t="b">
        <v>0</v>
      </c>
      <c r="O14" s="24">
        <v>0</v>
      </c>
      <c r="P14" s="25">
        <f t="shared" si="1"/>
        <v>2</v>
      </c>
      <c r="Q14" s="24">
        <v>0</v>
      </c>
      <c r="R14" s="24">
        <v>0</v>
      </c>
      <c r="S14" s="25">
        <f t="shared" si="2"/>
        <v>0</v>
      </c>
      <c r="T14" s="25">
        <f t="shared" si="3"/>
        <v>0</v>
      </c>
      <c r="U14" s="25">
        <f t="shared" si="4"/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 t="b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f t="shared" si="5"/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5">
        <f t="shared" si="6"/>
        <v>0</v>
      </c>
      <c r="BA14" s="24">
        <v>0</v>
      </c>
      <c r="BB14" s="25">
        <f t="shared" si="7"/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0</v>
      </c>
      <c r="BH14" s="24">
        <v>0</v>
      </c>
      <c r="BI14" s="24">
        <v>0</v>
      </c>
      <c r="BJ14" s="25">
        <f t="shared" si="8"/>
        <v>0</v>
      </c>
      <c r="BK14" s="26"/>
    </row>
    <row r="15" spans="1:63" ht="14.25" customHeight="1" x14ac:dyDescent="0.3">
      <c r="A15" s="20">
        <f t="shared" si="0"/>
        <v>1</v>
      </c>
      <c r="B15" s="11" t="b">
        <v>1</v>
      </c>
      <c r="C15" s="21" t="s">
        <v>146</v>
      </c>
      <c r="D15" s="22" t="s">
        <v>147</v>
      </c>
      <c r="E15" s="23" t="s">
        <v>148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 t="b">
        <v>1</v>
      </c>
      <c r="O15" s="24">
        <v>0</v>
      </c>
      <c r="P15" s="25">
        <f t="shared" si="1"/>
        <v>0</v>
      </c>
      <c r="Q15" s="24">
        <v>0</v>
      </c>
      <c r="R15" s="24">
        <v>0</v>
      </c>
      <c r="S15" s="25">
        <f t="shared" si="2"/>
        <v>0</v>
      </c>
      <c r="T15" s="25">
        <f t="shared" si="3"/>
        <v>0</v>
      </c>
      <c r="U15" s="25">
        <f t="shared" si="4"/>
        <v>0</v>
      </c>
      <c r="V15" s="24">
        <v>0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f t="shared" si="5"/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5">
        <f t="shared" si="6"/>
        <v>0</v>
      </c>
      <c r="BA15" s="24">
        <v>0</v>
      </c>
      <c r="BB15" s="25">
        <f t="shared" si="7"/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5">
        <f t="shared" si="8"/>
        <v>0</v>
      </c>
      <c r="BK15" s="26"/>
    </row>
    <row r="16" spans="1:63" ht="14.25" customHeight="1" x14ac:dyDescent="0.3">
      <c r="A16" s="20">
        <f t="shared" si="0"/>
        <v>9</v>
      </c>
      <c r="B16" s="11" t="b">
        <v>1</v>
      </c>
      <c r="C16" s="21" t="s">
        <v>125</v>
      </c>
      <c r="D16" s="28" t="s">
        <v>78</v>
      </c>
      <c r="E16" s="23" t="s">
        <v>149</v>
      </c>
      <c r="F16" s="24">
        <v>2</v>
      </c>
      <c r="G16" s="24">
        <v>2</v>
      </c>
      <c r="H16" s="24">
        <v>0</v>
      </c>
      <c r="I16" s="24">
        <v>2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 t="b">
        <v>0</v>
      </c>
      <c r="P16" s="25">
        <f t="shared" si="1"/>
        <v>6</v>
      </c>
      <c r="Q16" s="24">
        <v>0</v>
      </c>
      <c r="R16" s="24">
        <v>0</v>
      </c>
      <c r="S16" s="25">
        <f t="shared" si="2"/>
        <v>0</v>
      </c>
      <c r="T16" s="25">
        <f t="shared" si="3"/>
        <v>0</v>
      </c>
      <c r="U16" s="25">
        <f t="shared" si="4"/>
        <v>0</v>
      </c>
      <c r="V16" s="24">
        <v>0</v>
      </c>
      <c r="W16" s="24" t="b">
        <v>0</v>
      </c>
      <c r="X16" s="24">
        <v>0</v>
      </c>
      <c r="Y16" s="24">
        <v>0</v>
      </c>
      <c r="Z16" s="24">
        <v>0</v>
      </c>
      <c r="AA16" s="24">
        <v>0</v>
      </c>
      <c r="AB16" s="24" t="b">
        <v>1</v>
      </c>
      <c r="AC16" s="24" t="b">
        <v>1</v>
      </c>
      <c r="AD16" s="24" t="b">
        <v>1</v>
      </c>
      <c r="AE16" s="24">
        <v>0</v>
      </c>
      <c r="AF16" s="24">
        <v>0</v>
      </c>
      <c r="AG16" s="24">
        <v>0</v>
      </c>
      <c r="AH16" s="24">
        <f t="shared" si="5"/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  <c r="AP16" s="24">
        <v>0</v>
      </c>
      <c r="AQ16" s="24">
        <v>0</v>
      </c>
      <c r="AR16" s="24">
        <v>0</v>
      </c>
      <c r="AS16" s="24">
        <v>0</v>
      </c>
      <c r="AT16" s="24" t="b">
        <v>1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5">
        <f t="shared" si="6"/>
        <v>0</v>
      </c>
      <c r="BA16" s="24" t="b">
        <v>1</v>
      </c>
      <c r="BB16" s="25">
        <f t="shared" si="7"/>
        <v>0</v>
      </c>
      <c r="BC16" s="24" t="b">
        <v>0</v>
      </c>
      <c r="BD16" s="24">
        <v>0</v>
      </c>
      <c r="BE16" s="24">
        <v>0</v>
      </c>
      <c r="BF16" s="24">
        <v>0</v>
      </c>
      <c r="BG16" s="24" t="b">
        <v>1</v>
      </c>
      <c r="BH16" s="24">
        <v>0</v>
      </c>
      <c r="BI16" s="24">
        <v>0</v>
      </c>
      <c r="BJ16" s="25">
        <f t="shared" si="8"/>
        <v>0</v>
      </c>
      <c r="BK16" s="26"/>
    </row>
    <row r="17" spans="1:63" ht="14.25" customHeight="1" x14ac:dyDescent="0.3">
      <c r="A17" s="20">
        <f t="shared" si="0"/>
        <v>2</v>
      </c>
      <c r="B17" s="11" t="b">
        <v>1</v>
      </c>
      <c r="C17" s="21" t="s">
        <v>150</v>
      </c>
      <c r="D17" s="22" t="s">
        <v>79</v>
      </c>
      <c r="E17" s="23" t="s">
        <v>151</v>
      </c>
      <c r="F17" s="24">
        <v>2</v>
      </c>
      <c r="G17" s="24">
        <v>2</v>
      </c>
      <c r="H17" s="24">
        <v>2</v>
      </c>
      <c r="I17" s="24">
        <v>2</v>
      </c>
      <c r="J17" s="24">
        <v>2</v>
      </c>
      <c r="K17" s="24">
        <v>2</v>
      </c>
      <c r="L17" s="24">
        <v>0</v>
      </c>
      <c r="M17" s="24">
        <v>0</v>
      </c>
      <c r="N17" s="24">
        <v>2</v>
      </c>
      <c r="O17" s="24">
        <v>0</v>
      </c>
      <c r="P17" s="25">
        <f t="shared" si="1"/>
        <v>14</v>
      </c>
      <c r="Q17" s="24">
        <v>0</v>
      </c>
      <c r="R17" s="24">
        <v>0</v>
      </c>
      <c r="S17" s="25">
        <f t="shared" si="2"/>
        <v>0</v>
      </c>
      <c r="T17" s="25">
        <f t="shared" si="3"/>
        <v>0</v>
      </c>
      <c r="U17" s="25">
        <f t="shared" si="4"/>
        <v>0</v>
      </c>
      <c r="V17" s="24">
        <v>0</v>
      </c>
      <c r="W17" s="24">
        <v>0</v>
      </c>
      <c r="X17" s="24">
        <v>0</v>
      </c>
      <c r="Y17" s="24">
        <v>0</v>
      </c>
      <c r="Z17" s="24">
        <v>0</v>
      </c>
      <c r="AA17" s="24">
        <v>0</v>
      </c>
      <c r="AB17" s="24">
        <v>0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f t="shared" si="5"/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 t="b">
        <v>1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5">
        <f t="shared" si="6"/>
        <v>0</v>
      </c>
      <c r="BA17" s="24" t="b">
        <v>0</v>
      </c>
      <c r="BB17" s="25">
        <f t="shared" si="7"/>
        <v>0</v>
      </c>
      <c r="BC17" s="24">
        <v>0</v>
      </c>
      <c r="BD17" s="24">
        <v>0</v>
      </c>
      <c r="BE17" s="24">
        <v>0</v>
      </c>
      <c r="BF17" s="24">
        <v>2</v>
      </c>
      <c r="BG17" s="24">
        <v>2</v>
      </c>
      <c r="BH17" s="24">
        <v>0</v>
      </c>
      <c r="BI17" s="24">
        <v>0</v>
      </c>
      <c r="BJ17" s="25">
        <f t="shared" si="8"/>
        <v>4</v>
      </c>
      <c r="BK17" s="26"/>
    </row>
    <row r="18" spans="1:63" ht="14.25" customHeight="1" x14ac:dyDescent="0.3">
      <c r="A18" s="20">
        <f t="shared" si="0"/>
        <v>4</v>
      </c>
      <c r="B18" s="11" t="b">
        <v>1</v>
      </c>
      <c r="C18" s="21" t="s">
        <v>152</v>
      </c>
      <c r="D18" s="28" t="s">
        <v>80</v>
      </c>
      <c r="E18" s="23" t="s">
        <v>153</v>
      </c>
      <c r="F18" s="24">
        <v>2</v>
      </c>
      <c r="G18" s="24">
        <v>2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5">
        <f t="shared" si="1"/>
        <v>4</v>
      </c>
      <c r="Q18" s="24">
        <v>0</v>
      </c>
      <c r="R18" s="24">
        <v>0</v>
      </c>
      <c r="S18" s="25">
        <f t="shared" si="2"/>
        <v>0</v>
      </c>
      <c r="T18" s="25">
        <f t="shared" si="3"/>
        <v>0</v>
      </c>
      <c r="U18" s="25">
        <f t="shared" si="4"/>
        <v>0</v>
      </c>
      <c r="V18" s="24">
        <v>0</v>
      </c>
      <c r="W18" s="24">
        <v>0</v>
      </c>
      <c r="X18" s="24">
        <v>0</v>
      </c>
      <c r="Y18" s="24">
        <v>0</v>
      </c>
      <c r="Z18" s="24">
        <v>2</v>
      </c>
      <c r="AA18" s="24" t="b">
        <v>0</v>
      </c>
      <c r="AB18" s="24" t="b">
        <v>0</v>
      </c>
      <c r="AC18" s="24">
        <v>0</v>
      </c>
      <c r="AD18" s="24">
        <v>0</v>
      </c>
      <c r="AE18" s="24" t="b">
        <v>1</v>
      </c>
      <c r="AF18" s="24">
        <v>0</v>
      </c>
      <c r="AG18" s="24">
        <v>0</v>
      </c>
      <c r="AH18" s="24">
        <f t="shared" si="5"/>
        <v>2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 t="b">
        <v>1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5">
        <f t="shared" si="6"/>
        <v>2</v>
      </c>
      <c r="BA18" s="24">
        <v>0</v>
      </c>
      <c r="BB18" s="25">
        <f t="shared" si="7"/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5">
        <f t="shared" si="8"/>
        <v>0</v>
      </c>
      <c r="BK18" s="26"/>
    </row>
    <row r="19" spans="1:63" ht="14.25" customHeight="1" x14ac:dyDescent="0.3">
      <c r="A19" s="20">
        <f t="shared" si="0"/>
        <v>6</v>
      </c>
      <c r="B19" s="11" t="b">
        <v>1</v>
      </c>
      <c r="C19" s="30" t="s">
        <v>154</v>
      </c>
      <c r="D19" s="22" t="s">
        <v>155</v>
      </c>
      <c r="E19" s="31" t="s">
        <v>156</v>
      </c>
      <c r="F19" s="24">
        <v>2</v>
      </c>
      <c r="G19" s="24">
        <v>2</v>
      </c>
      <c r="H19" s="24" t="b">
        <v>0</v>
      </c>
      <c r="I19" s="24">
        <v>0</v>
      </c>
      <c r="J19" s="24" t="b">
        <v>0</v>
      </c>
      <c r="K19" s="24" t="b">
        <v>0</v>
      </c>
      <c r="L19" s="24">
        <v>0</v>
      </c>
      <c r="M19" s="24">
        <v>0</v>
      </c>
      <c r="N19" s="24" t="b">
        <v>0</v>
      </c>
      <c r="O19" s="24">
        <v>0</v>
      </c>
      <c r="P19" s="25">
        <f t="shared" si="1"/>
        <v>4</v>
      </c>
      <c r="Q19" s="24">
        <v>0</v>
      </c>
      <c r="R19" s="24">
        <v>0</v>
      </c>
      <c r="S19" s="25">
        <f t="shared" si="2"/>
        <v>0</v>
      </c>
      <c r="T19" s="25">
        <f t="shared" si="3"/>
        <v>0</v>
      </c>
      <c r="U19" s="25">
        <f t="shared" si="4"/>
        <v>0</v>
      </c>
      <c r="V19" s="24">
        <v>0</v>
      </c>
      <c r="W19" s="24">
        <v>0</v>
      </c>
      <c r="X19" s="24">
        <v>0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f t="shared" si="5"/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  <c r="AP19" s="24">
        <v>0</v>
      </c>
      <c r="AQ19" s="24">
        <v>0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5">
        <f t="shared" si="6"/>
        <v>0</v>
      </c>
      <c r="BA19" s="24">
        <v>0</v>
      </c>
      <c r="BB19" s="25">
        <f t="shared" si="7"/>
        <v>0</v>
      </c>
      <c r="BC19" s="24">
        <v>0</v>
      </c>
      <c r="BD19" s="24">
        <v>0</v>
      </c>
      <c r="BE19" s="24">
        <v>0</v>
      </c>
      <c r="BF19" s="24" t="b">
        <v>0</v>
      </c>
      <c r="BG19" s="24">
        <v>0</v>
      </c>
      <c r="BH19" s="24">
        <v>0</v>
      </c>
      <c r="BI19" s="24" t="b">
        <v>0</v>
      </c>
      <c r="BJ19" s="25">
        <f t="shared" si="8"/>
        <v>0</v>
      </c>
      <c r="BK19" s="26"/>
    </row>
    <row r="20" spans="1:63" ht="14.25" customHeight="1" x14ac:dyDescent="0.3">
      <c r="A20" s="20">
        <f t="shared" si="0"/>
        <v>15</v>
      </c>
      <c r="B20" s="11" t="b">
        <v>1</v>
      </c>
      <c r="C20" s="30" t="s">
        <v>157</v>
      </c>
      <c r="D20" s="28" t="s">
        <v>158</v>
      </c>
      <c r="E20" s="23" t="s">
        <v>159</v>
      </c>
      <c r="F20" s="24" t="b">
        <v>1</v>
      </c>
      <c r="G20" s="24" t="b">
        <v>0</v>
      </c>
      <c r="H20" s="24" t="b">
        <v>1</v>
      </c>
      <c r="I20" s="24" t="b">
        <v>0</v>
      </c>
      <c r="J20" s="24">
        <v>0</v>
      </c>
      <c r="K20" s="24">
        <v>0</v>
      </c>
      <c r="L20" s="24">
        <v>0</v>
      </c>
      <c r="M20" s="24">
        <v>0</v>
      </c>
      <c r="N20" s="24" t="b">
        <v>1</v>
      </c>
      <c r="O20" s="24">
        <v>0</v>
      </c>
      <c r="P20" s="25">
        <f t="shared" si="1"/>
        <v>0</v>
      </c>
      <c r="Q20" s="24" t="b">
        <v>1</v>
      </c>
      <c r="R20" s="24">
        <v>2</v>
      </c>
      <c r="S20" s="25">
        <f t="shared" si="2"/>
        <v>0</v>
      </c>
      <c r="T20" s="25">
        <f t="shared" si="3"/>
        <v>0</v>
      </c>
      <c r="U20" s="25">
        <f t="shared" si="4"/>
        <v>0</v>
      </c>
      <c r="V20" s="24">
        <v>0</v>
      </c>
      <c r="W20" s="24">
        <v>0</v>
      </c>
      <c r="X20" s="24">
        <v>0</v>
      </c>
      <c r="Y20" s="24" t="b">
        <v>1</v>
      </c>
      <c r="Z20" s="24">
        <v>0</v>
      </c>
      <c r="AA20" s="24" t="b">
        <v>0</v>
      </c>
      <c r="AB20" s="24" t="b">
        <v>0</v>
      </c>
      <c r="AC20" s="24">
        <v>0</v>
      </c>
      <c r="AD20" s="24">
        <v>0</v>
      </c>
      <c r="AE20" s="24">
        <v>0</v>
      </c>
      <c r="AF20" s="24">
        <v>0</v>
      </c>
      <c r="AG20" s="24" t="b">
        <v>0</v>
      </c>
      <c r="AH20" s="24">
        <f t="shared" si="5"/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 t="b">
        <v>0</v>
      </c>
      <c r="AO20" s="24" t="b">
        <v>1</v>
      </c>
      <c r="AP20" s="24" t="b">
        <v>0</v>
      </c>
      <c r="AQ20" s="24">
        <v>0</v>
      </c>
      <c r="AR20" s="24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5">
        <f t="shared" si="6"/>
        <v>0</v>
      </c>
      <c r="BA20" s="24" t="b">
        <v>1</v>
      </c>
      <c r="BB20" s="25">
        <f t="shared" si="7"/>
        <v>0</v>
      </c>
      <c r="BC20" s="24">
        <v>0</v>
      </c>
      <c r="BD20" s="24">
        <v>0</v>
      </c>
      <c r="BE20" s="24">
        <v>0</v>
      </c>
      <c r="BF20" s="24">
        <v>0</v>
      </c>
      <c r="BG20" s="24" t="b">
        <v>0</v>
      </c>
      <c r="BH20" s="24">
        <v>0</v>
      </c>
      <c r="BI20" s="24">
        <v>0</v>
      </c>
      <c r="BJ20" s="25">
        <f t="shared" si="8"/>
        <v>0</v>
      </c>
      <c r="BK20" s="26"/>
    </row>
    <row r="21" spans="1:63" ht="14.25" customHeight="1" x14ac:dyDescent="0.3">
      <c r="A21" s="20">
        <f t="shared" si="0"/>
        <v>1</v>
      </c>
      <c r="B21" s="11" t="b">
        <v>1</v>
      </c>
      <c r="C21" s="21" t="s">
        <v>134</v>
      </c>
      <c r="D21" s="22" t="s">
        <v>81</v>
      </c>
      <c r="E21" s="23" t="s">
        <v>160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5">
        <f t="shared" si="1"/>
        <v>0</v>
      </c>
      <c r="Q21" s="24">
        <v>0</v>
      </c>
      <c r="R21" s="24">
        <v>0</v>
      </c>
      <c r="S21" s="25">
        <f t="shared" si="2"/>
        <v>0</v>
      </c>
      <c r="T21" s="25">
        <f t="shared" si="3"/>
        <v>0</v>
      </c>
      <c r="U21" s="25">
        <f t="shared" si="4"/>
        <v>0</v>
      </c>
      <c r="V21" s="24">
        <v>0</v>
      </c>
      <c r="W21" s="24">
        <v>0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f t="shared" si="5"/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5">
        <f t="shared" si="6"/>
        <v>0</v>
      </c>
      <c r="BA21" s="24">
        <v>0</v>
      </c>
      <c r="BB21" s="25">
        <f t="shared" si="7"/>
        <v>0</v>
      </c>
      <c r="BC21" s="24">
        <v>0</v>
      </c>
      <c r="BD21" s="24">
        <v>0</v>
      </c>
      <c r="BE21" s="24">
        <v>0</v>
      </c>
      <c r="BF21" s="24">
        <v>0</v>
      </c>
      <c r="BG21" s="24" t="b">
        <v>0</v>
      </c>
      <c r="BH21" s="24">
        <v>0</v>
      </c>
      <c r="BI21" s="24">
        <v>0</v>
      </c>
      <c r="BJ21" s="25">
        <f t="shared" si="8"/>
        <v>0</v>
      </c>
      <c r="BK21" s="26"/>
    </row>
    <row r="22" spans="1:63" ht="14.25" customHeight="1" x14ac:dyDescent="0.3">
      <c r="A22" s="20">
        <f t="shared" si="0"/>
        <v>1</v>
      </c>
      <c r="B22" s="11" t="b">
        <v>1</v>
      </c>
      <c r="C22" s="21" t="s">
        <v>136</v>
      </c>
      <c r="D22" s="28" t="s">
        <v>82</v>
      </c>
      <c r="E22" s="23" t="s">
        <v>161</v>
      </c>
      <c r="F22" s="24">
        <v>2</v>
      </c>
      <c r="G22" s="24">
        <v>2</v>
      </c>
      <c r="H22" s="24">
        <v>2</v>
      </c>
      <c r="I22" s="24">
        <v>0</v>
      </c>
      <c r="J22" s="24">
        <v>2</v>
      </c>
      <c r="K22" s="24">
        <v>0</v>
      </c>
      <c r="L22" s="24">
        <v>0</v>
      </c>
      <c r="M22" s="24">
        <v>0</v>
      </c>
      <c r="N22" s="24">
        <v>0</v>
      </c>
      <c r="O22" s="24">
        <v>2</v>
      </c>
      <c r="P22" s="25">
        <f t="shared" si="1"/>
        <v>10</v>
      </c>
      <c r="Q22" s="24">
        <v>0</v>
      </c>
      <c r="R22" s="24">
        <v>0</v>
      </c>
      <c r="S22" s="25">
        <f t="shared" si="2"/>
        <v>0</v>
      </c>
      <c r="T22" s="25">
        <f t="shared" si="3"/>
        <v>0</v>
      </c>
      <c r="U22" s="25">
        <f t="shared" si="4"/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f t="shared" si="5"/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5">
        <f t="shared" si="6"/>
        <v>0</v>
      </c>
      <c r="BA22" s="24">
        <v>0</v>
      </c>
      <c r="BB22" s="25">
        <f t="shared" si="7"/>
        <v>0</v>
      </c>
      <c r="BC22" s="24">
        <v>2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 t="b">
        <v>0</v>
      </c>
      <c r="BJ22" s="25">
        <f t="shared" si="8"/>
        <v>2</v>
      </c>
      <c r="BK22" s="26"/>
    </row>
    <row r="23" spans="1:63" ht="14.25" customHeight="1" x14ac:dyDescent="0.3">
      <c r="A23" s="20">
        <f t="shared" si="0"/>
        <v>6</v>
      </c>
      <c r="B23" s="11" t="b">
        <v>1</v>
      </c>
      <c r="C23" s="21" t="s">
        <v>162</v>
      </c>
      <c r="D23" s="22" t="s">
        <v>83</v>
      </c>
      <c r="E23" s="23" t="s">
        <v>163</v>
      </c>
      <c r="F23" s="24" t="b">
        <v>1</v>
      </c>
      <c r="G23" s="24" t="b">
        <v>1</v>
      </c>
      <c r="H23" s="24" t="b">
        <v>1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 t="b">
        <v>0</v>
      </c>
      <c r="O23" s="24">
        <v>0</v>
      </c>
      <c r="P23" s="25">
        <f t="shared" si="1"/>
        <v>0</v>
      </c>
      <c r="Q23" s="24">
        <v>0</v>
      </c>
      <c r="R23" s="24" t="b">
        <v>0</v>
      </c>
      <c r="S23" s="25">
        <f t="shared" si="2"/>
        <v>0</v>
      </c>
      <c r="T23" s="25">
        <f t="shared" si="3"/>
        <v>0</v>
      </c>
      <c r="U23" s="25">
        <f t="shared" si="4"/>
        <v>0</v>
      </c>
      <c r="V23" s="24">
        <v>0</v>
      </c>
      <c r="W23" s="24" t="b">
        <v>0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f t="shared" si="5"/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</v>
      </c>
      <c r="AR23" s="24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5">
        <f t="shared" si="6"/>
        <v>0</v>
      </c>
      <c r="BA23" s="24">
        <v>0</v>
      </c>
      <c r="BB23" s="25">
        <f t="shared" si="7"/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5">
        <f t="shared" si="8"/>
        <v>0</v>
      </c>
      <c r="BK23" s="26"/>
    </row>
    <row r="24" spans="1:63" ht="14.25" customHeight="1" x14ac:dyDescent="0.3">
      <c r="A24" s="20">
        <f t="shared" si="0"/>
        <v>16</v>
      </c>
      <c r="B24" s="11" t="b">
        <v>1</v>
      </c>
      <c r="C24" s="21" t="s">
        <v>164</v>
      </c>
      <c r="D24" s="28" t="s">
        <v>84</v>
      </c>
      <c r="E24" s="23" t="s">
        <v>165</v>
      </c>
      <c r="F24" s="24" t="b">
        <v>1</v>
      </c>
      <c r="G24" s="24" t="b">
        <v>1</v>
      </c>
      <c r="H24" s="24" t="b">
        <v>0</v>
      </c>
      <c r="I24" s="24">
        <v>0</v>
      </c>
      <c r="J24" s="24" t="b">
        <v>1</v>
      </c>
      <c r="K24" s="24" t="b">
        <v>1</v>
      </c>
      <c r="L24" s="24">
        <v>0</v>
      </c>
      <c r="M24" s="24" t="b">
        <v>1</v>
      </c>
      <c r="N24" s="24">
        <v>0</v>
      </c>
      <c r="O24" s="24" t="b">
        <v>0</v>
      </c>
      <c r="P24" s="25">
        <f t="shared" si="1"/>
        <v>0</v>
      </c>
      <c r="Q24" s="24" t="b">
        <v>1</v>
      </c>
      <c r="R24" s="24">
        <v>0</v>
      </c>
      <c r="S24" s="25">
        <f t="shared" si="2"/>
        <v>0</v>
      </c>
      <c r="T24" s="25">
        <f t="shared" si="3"/>
        <v>0</v>
      </c>
      <c r="U24" s="25">
        <f t="shared" si="4"/>
        <v>0</v>
      </c>
      <c r="V24" s="24" t="b">
        <v>0</v>
      </c>
      <c r="W24" s="24">
        <v>0</v>
      </c>
      <c r="X24" s="24">
        <v>0</v>
      </c>
      <c r="Y24" s="24">
        <v>0</v>
      </c>
      <c r="Z24" s="24" t="b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 t="b">
        <v>0</v>
      </c>
      <c r="AG24" s="24">
        <v>0</v>
      </c>
      <c r="AH24" s="24">
        <f t="shared" si="5"/>
        <v>0</v>
      </c>
      <c r="AI24" s="24" t="b">
        <v>1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 t="b">
        <v>0</v>
      </c>
      <c r="AW24" s="24">
        <v>0</v>
      </c>
      <c r="AX24" s="24">
        <v>0</v>
      </c>
      <c r="AY24" s="24">
        <v>0</v>
      </c>
      <c r="AZ24" s="25">
        <f t="shared" si="6"/>
        <v>0</v>
      </c>
      <c r="BA24" s="24" t="b">
        <v>1</v>
      </c>
      <c r="BB24" s="25">
        <f t="shared" si="7"/>
        <v>0</v>
      </c>
      <c r="BC24" s="24">
        <v>0</v>
      </c>
      <c r="BD24" s="24" t="b">
        <v>1</v>
      </c>
      <c r="BE24" s="24" t="b">
        <v>1</v>
      </c>
      <c r="BF24" s="24">
        <v>0</v>
      </c>
      <c r="BG24" s="24">
        <v>0</v>
      </c>
      <c r="BH24" s="24">
        <v>0</v>
      </c>
      <c r="BI24" s="24">
        <v>0</v>
      </c>
      <c r="BJ24" s="25">
        <f t="shared" si="8"/>
        <v>0</v>
      </c>
      <c r="BK24" s="26"/>
    </row>
    <row r="25" spans="1:63" ht="14.25" customHeight="1" x14ac:dyDescent="0.3">
      <c r="A25" s="20">
        <f t="shared" si="0"/>
        <v>5</v>
      </c>
      <c r="B25" s="11" t="b">
        <v>1</v>
      </c>
      <c r="C25" s="21" t="s">
        <v>141</v>
      </c>
      <c r="D25" s="22" t="s">
        <v>85</v>
      </c>
      <c r="E25" s="23" t="s">
        <v>166</v>
      </c>
      <c r="F25" s="24">
        <v>2</v>
      </c>
      <c r="G25" s="24">
        <v>2</v>
      </c>
      <c r="H25" s="24">
        <v>0</v>
      </c>
      <c r="I25" s="24">
        <v>0</v>
      </c>
      <c r="J25" s="24">
        <v>0</v>
      </c>
      <c r="K25" s="24" t="b">
        <v>0</v>
      </c>
      <c r="L25" s="24">
        <v>0</v>
      </c>
      <c r="M25" s="24">
        <v>0</v>
      </c>
      <c r="N25" s="24">
        <v>0</v>
      </c>
      <c r="O25" s="24">
        <v>0</v>
      </c>
      <c r="P25" s="25">
        <f t="shared" si="1"/>
        <v>4</v>
      </c>
      <c r="Q25" s="24">
        <v>0</v>
      </c>
      <c r="R25" s="24">
        <v>0</v>
      </c>
      <c r="S25" s="25">
        <f t="shared" si="2"/>
        <v>0</v>
      </c>
      <c r="T25" s="25">
        <f t="shared" si="3"/>
        <v>0</v>
      </c>
      <c r="U25" s="25">
        <f t="shared" si="4"/>
        <v>0</v>
      </c>
      <c r="V25" s="24">
        <v>0</v>
      </c>
      <c r="W25" s="24" t="b">
        <v>1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f t="shared" si="5"/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0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5">
        <f t="shared" si="6"/>
        <v>0</v>
      </c>
      <c r="BA25" s="24">
        <v>0</v>
      </c>
      <c r="BB25" s="25">
        <f t="shared" si="7"/>
        <v>0</v>
      </c>
      <c r="BC25" s="24">
        <v>0</v>
      </c>
      <c r="BD25" s="24" t="b">
        <v>0</v>
      </c>
      <c r="BE25" s="24" t="b">
        <v>0</v>
      </c>
      <c r="BF25" s="24">
        <v>0</v>
      </c>
      <c r="BG25" s="24">
        <v>0</v>
      </c>
      <c r="BH25" s="24" t="b">
        <v>1</v>
      </c>
      <c r="BI25" s="24">
        <v>0</v>
      </c>
      <c r="BJ25" s="25">
        <f t="shared" si="8"/>
        <v>0</v>
      </c>
      <c r="BK25" s="26"/>
    </row>
    <row r="26" spans="1:63" ht="14.25" customHeight="1" x14ac:dyDescent="0.3">
      <c r="A26" s="20">
        <f t="shared" si="0"/>
        <v>0</v>
      </c>
      <c r="B26" s="11" t="b">
        <v>1</v>
      </c>
      <c r="C26" s="27" t="s">
        <v>127</v>
      </c>
      <c r="D26" s="28" t="s">
        <v>86</v>
      </c>
      <c r="E26" s="23" t="s">
        <v>167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5">
        <f t="shared" si="1"/>
        <v>0</v>
      </c>
      <c r="Q26" s="24">
        <v>0</v>
      </c>
      <c r="R26" s="24">
        <v>0</v>
      </c>
      <c r="S26" s="25">
        <f t="shared" si="2"/>
        <v>0</v>
      </c>
      <c r="T26" s="25">
        <f t="shared" si="3"/>
        <v>0</v>
      </c>
      <c r="U26" s="25">
        <f t="shared" si="4"/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f t="shared" si="5"/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5">
        <f t="shared" si="6"/>
        <v>0</v>
      </c>
      <c r="BA26" s="24">
        <v>0</v>
      </c>
      <c r="BB26" s="25">
        <f t="shared" si="7"/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5">
        <f t="shared" si="8"/>
        <v>0</v>
      </c>
      <c r="BK26" s="26"/>
    </row>
    <row r="27" spans="1:63" ht="14.25" customHeight="1" x14ac:dyDescent="0.3">
      <c r="A27" s="20">
        <f t="shared" si="0"/>
        <v>1</v>
      </c>
      <c r="B27" s="11" t="b">
        <v>1</v>
      </c>
      <c r="C27" s="21" t="s">
        <v>144</v>
      </c>
      <c r="D27" s="22" t="s">
        <v>87</v>
      </c>
      <c r="E27" s="23" t="s">
        <v>168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5">
        <f t="shared" si="1"/>
        <v>0</v>
      </c>
      <c r="Q27" s="24">
        <v>0</v>
      </c>
      <c r="R27" s="24">
        <v>0</v>
      </c>
      <c r="S27" s="25">
        <f t="shared" si="2"/>
        <v>0</v>
      </c>
      <c r="T27" s="25">
        <f t="shared" si="3"/>
        <v>0</v>
      </c>
      <c r="U27" s="25">
        <f t="shared" si="4"/>
        <v>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f t="shared" si="5"/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0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5">
        <f t="shared" si="6"/>
        <v>0</v>
      </c>
      <c r="BA27" s="24">
        <v>0</v>
      </c>
      <c r="BB27" s="25">
        <f t="shared" si="7"/>
        <v>0</v>
      </c>
      <c r="BC27" s="24">
        <v>0</v>
      </c>
      <c r="BD27" s="24">
        <v>2</v>
      </c>
      <c r="BE27" s="24">
        <v>0</v>
      </c>
      <c r="BF27" s="24">
        <v>0</v>
      </c>
      <c r="BG27" s="24">
        <v>0</v>
      </c>
      <c r="BH27" s="24">
        <v>0</v>
      </c>
      <c r="BI27" s="24" t="b">
        <v>0</v>
      </c>
      <c r="BJ27" s="25">
        <f t="shared" si="8"/>
        <v>2</v>
      </c>
      <c r="BK27" s="26"/>
    </row>
    <row r="28" spans="1:63" ht="14.25" customHeight="1" x14ac:dyDescent="0.3">
      <c r="A28" s="20">
        <f t="shared" si="0"/>
        <v>19</v>
      </c>
      <c r="B28" s="11" t="b">
        <v>1</v>
      </c>
      <c r="C28" s="21" t="s">
        <v>146</v>
      </c>
      <c r="D28" s="28" t="s">
        <v>88</v>
      </c>
      <c r="E28" s="23" t="s">
        <v>169</v>
      </c>
      <c r="F28" s="24" t="b">
        <v>1</v>
      </c>
      <c r="G28" s="24" t="b">
        <v>1</v>
      </c>
      <c r="H28" s="24" t="b">
        <v>1</v>
      </c>
      <c r="I28" s="24" t="b">
        <v>1</v>
      </c>
      <c r="J28" s="24" t="b">
        <v>1</v>
      </c>
      <c r="K28" s="24">
        <v>0</v>
      </c>
      <c r="L28" s="24" t="b">
        <v>1</v>
      </c>
      <c r="M28" s="24" t="b">
        <v>1</v>
      </c>
      <c r="N28" s="24">
        <v>0</v>
      </c>
      <c r="O28" s="24">
        <v>0</v>
      </c>
      <c r="P28" s="25">
        <f t="shared" si="1"/>
        <v>0</v>
      </c>
      <c r="Q28" s="24">
        <v>0</v>
      </c>
      <c r="R28" s="24" t="b">
        <v>1</v>
      </c>
      <c r="S28" s="25">
        <f t="shared" si="2"/>
        <v>0</v>
      </c>
      <c r="T28" s="25">
        <f t="shared" si="3"/>
        <v>0</v>
      </c>
      <c r="U28" s="25">
        <f t="shared" si="4"/>
        <v>0</v>
      </c>
      <c r="V28" s="24">
        <v>0</v>
      </c>
      <c r="W28" s="24">
        <v>0</v>
      </c>
      <c r="X28" s="24">
        <v>0</v>
      </c>
      <c r="Y28" s="24">
        <v>0</v>
      </c>
      <c r="Z28" s="24" t="b">
        <v>0</v>
      </c>
      <c r="AA28" s="24">
        <v>0</v>
      </c>
      <c r="AB28" s="24" t="b">
        <v>0</v>
      </c>
      <c r="AC28" s="24">
        <v>0</v>
      </c>
      <c r="AD28" s="24" t="b">
        <v>0</v>
      </c>
      <c r="AE28" s="24" t="b">
        <v>0</v>
      </c>
      <c r="AF28" s="24">
        <v>0</v>
      </c>
      <c r="AG28" s="24">
        <v>0</v>
      </c>
      <c r="AH28" s="24">
        <f t="shared" si="5"/>
        <v>0</v>
      </c>
      <c r="AI28" s="24">
        <v>0</v>
      </c>
      <c r="AJ28" s="24" t="b">
        <v>0</v>
      </c>
      <c r="AK28" s="24">
        <v>0</v>
      </c>
      <c r="AL28" s="24">
        <v>0</v>
      </c>
      <c r="AM28" s="24">
        <v>0</v>
      </c>
      <c r="AN28" s="24">
        <v>0</v>
      </c>
      <c r="AO28" s="24" t="b">
        <v>0</v>
      </c>
      <c r="AP28" s="24">
        <v>0</v>
      </c>
      <c r="AQ28" s="24" t="b">
        <v>0</v>
      </c>
      <c r="AR28" s="24">
        <v>0</v>
      </c>
      <c r="AS28" s="24" t="b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 t="b">
        <v>0</v>
      </c>
      <c r="AZ28" s="25">
        <f t="shared" si="6"/>
        <v>0</v>
      </c>
      <c r="BA28" s="24" t="b">
        <v>1</v>
      </c>
      <c r="BB28" s="25">
        <f t="shared" si="7"/>
        <v>0</v>
      </c>
      <c r="BC28" s="24">
        <v>0</v>
      </c>
      <c r="BD28" s="24">
        <v>0</v>
      </c>
      <c r="BE28" s="24">
        <v>0</v>
      </c>
      <c r="BF28" s="24" t="b">
        <v>0</v>
      </c>
      <c r="BG28" s="24">
        <v>0</v>
      </c>
      <c r="BH28" s="24">
        <v>0</v>
      </c>
      <c r="BI28" s="24">
        <v>0</v>
      </c>
      <c r="BJ28" s="25">
        <f t="shared" si="8"/>
        <v>0</v>
      </c>
      <c r="BK28" s="26"/>
    </row>
    <row r="29" spans="1:63" ht="14.25" customHeight="1" x14ac:dyDescent="0.3">
      <c r="A29" s="20">
        <f t="shared" si="0"/>
        <v>6</v>
      </c>
      <c r="B29" s="11" t="b">
        <v>1</v>
      </c>
      <c r="C29" s="21" t="s">
        <v>125</v>
      </c>
      <c r="D29" s="22" t="s">
        <v>89</v>
      </c>
      <c r="E29" s="23" t="s">
        <v>170</v>
      </c>
      <c r="F29" s="24">
        <v>2</v>
      </c>
      <c r="G29" s="24">
        <v>2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5">
        <f t="shared" si="1"/>
        <v>4</v>
      </c>
      <c r="Q29" s="24">
        <v>0</v>
      </c>
      <c r="R29" s="24">
        <v>0</v>
      </c>
      <c r="S29" s="25">
        <f t="shared" si="2"/>
        <v>0</v>
      </c>
      <c r="T29" s="25">
        <f t="shared" si="3"/>
        <v>0</v>
      </c>
      <c r="U29" s="25">
        <f t="shared" si="4"/>
        <v>0</v>
      </c>
      <c r="V29" s="24">
        <v>0</v>
      </c>
      <c r="W29" s="24">
        <v>0</v>
      </c>
      <c r="X29" s="24">
        <v>0</v>
      </c>
      <c r="Y29" s="24">
        <v>0</v>
      </c>
      <c r="Z29" s="24" t="b">
        <v>1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 t="b">
        <v>1</v>
      </c>
      <c r="AG29" s="24">
        <v>0</v>
      </c>
      <c r="AH29" s="24">
        <f t="shared" si="5"/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 t="b">
        <v>0</v>
      </c>
      <c r="AW29" s="24">
        <v>0</v>
      </c>
      <c r="AX29" s="24">
        <v>0</v>
      </c>
      <c r="AY29" s="24">
        <v>0</v>
      </c>
      <c r="AZ29" s="25">
        <f t="shared" si="6"/>
        <v>0</v>
      </c>
      <c r="BA29" s="24">
        <v>0</v>
      </c>
      <c r="BB29" s="25">
        <f t="shared" si="7"/>
        <v>0</v>
      </c>
      <c r="BC29" s="24" t="b">
        <v>0</v>
      </c>
      <c r="BD29" s="24">
        <v>2</v>
      </c>
      <c r="BE29" s="24">
        <v>2</v>
      </c>
      <c r="BF29" s="24">
        <v>2</v>
      </c>
      <c r="BG29" s="24">
        <v>2</v>
      </c>
      <c r="BH29" s="24" t="b">
        <v>0</v>
      </c>
      <c r="BI29" s="24" t="b">
        <v>0</v>
      </c>
      <c r="BJ29" s="25">
        <f t="shared" si="8"/>
        <v>8</v>
      </c>
      <c r="BK29" s="26"/>
    </row>
    <row r="30" spans="1:63" ht="14.25" customHeight="1" x14ac:dyDescent="0.3">
      <c r="A30" s="20">
        <f t="shared" si="0"/>
        <v>5</v>
      </c>
      <c r="B30" s="11" t="b">
        <v>1</v>
      </c>
      <c r="C30" s="21" t="s">
        <v>150</v>
      </c>
      <c r="D30" s="28" t="s">
        <v>90</v>
      </c>
      <c r="E30" s="23" t="s">
        <v>171</v>
      </c>
      <c r="F30" s="24">
        <v>2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5">
        <f t="shared" si="1"/>
        <v>2</v>
      </c>
      <c r="Q30" s="24">
        <v>0</v>
      </c>
      <c r="R30" s="24">
        <v>2</v>
      </c>
      <c r="S30" s="25">
        <f t="shared" si="2"/>
        <v>0</v>
      </c>
      <c r="T30" s="25">
        <f t="shared" si="3"/>
        <v>4</v>
      </c>
      <c r="U30" s="25">
        <f t="shared" si="4"/>
        <v>0</v>
      </c>
      <c r="V30" s="24">
        <v>0</v>
      </c>
      <c r="W30" s="24">
        <v>2</v>
      </c>
      <c r="X30" s="24">
        <v>0</v>
      </c>
      <c r="Y30" s="24">
        <v>0</v>
      </c>
      <c r="Z30" s="24">
        <v>2</v>
      </c>
      <c r="AA30" s="24">
        <v>2</v>
      </c>
      <c r="AB30" s="24">
        <v>2</v>
      </c>
      <c r="AC30" s="24">
        <v>2</v>
      </c>
      <c r="AD30" s="24">
        <v>2</v>
      </c>
      <c r="AE30" s="24">
        <v>2</v>
      </c>
      <c r="AF30" s="24">
        <v>2</v>
      </c>
      <c r="AG30" s="24">
        <v>2</v>
      </c>
      <c r="AH30" s="24">
        <f t="shared" si="5"/>
        <v>16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2</v>
      </c>
      <c r="AO30" s="24">
        <v>2</v>
      </c>
      <c r="AP30" s="24">
        <v>0</v>
      </c>
      <c r="AQ30" s="24" t="b">
        <v>1</v>
      </c>
      <c r="AR30" s="24" t="b">
        <v>1</v>
      </c>
      <c r="AS30" s="24">
        <v>2</v>
      </c>
      <c r="AT30" s="24" t="b">
        <v>1</v>
      </c>
      <c r="AU30" s="24">
        <v>0</v>
      </c>
      <c r="AV30" s="24" t="b">
        <v>1</v>
      </c>
      <c r="AW30" s="24" t="b">
        <v>1</v>
      </c>
      <c r="AX30" s="24">
        <v>0</v>
      </c>
      <c r="AY30" s="24">
        <v>0</v>
      </c>
      <c r="AZ30" s="25">
        <f t="shared" si="6"/>
        <v>22</v>
      </c>
      <c r="BA30" s="24">
        <v>0</v>
      </c>
      <c r="BB30" s="25">
        <f t="shared" si="7"/>
        <v>0</v>
      </c>
      <c r="BC30" s="24">
        <v>0</v>
      </c>
      <c r="BD30" s="24">
        <v>0</v>
      </c>
      <c r="BE30" s="24">
        <v>0</v>
      </c>
      <c r="BF30" s="24">
        <v>2</v>
      </c>
      <c r="BG30" s="24">
        <v>2</v>
      </c>
      <c r="BH30" s="24">
        <v>2</v>
      </c>
      <c r="BI30" s="24">
        <v>0</v>
      </c>
      <c r="BJ30" s="25">
        <f t="shared" si="8"/>
        <v>6</v>
      </c>
      <c r="BK30" s="26"/>
    </row>
    <row r="31" spans="1:63" ht="14.25" customHeight="1" x14ac:dyDescent="0.3">
      <c r="A31" s="20">
        <f t="shared" si="0"/>
        <v>5</v>
      </c>
      <c r="B31" s="11" t="b">
        <v>1</v>
      </c>
      <c r="C31" s="21" t="s">
        <v>152</v>
      </c>
      <c r="D31" s="22" t="s">
        <v>91</v>
      </c>
      <c r="E31" s="23" t="s">
        <v>172</v>
      </c>
      <c r="F31" s="24">
        <v>0</v>
      </c>
      <c r="G31" s="24">
        <v>0</v>
      </c>
      <c r="H31" s="24" t="b">
        <v>1</v>
      </c>
      <c r="I31" s="24">
        <v>0</v>
      </c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5">
        <f t="shared" si="1"/>
        <v>0</v>
      </c>
      <c r="Q31" s="24">
        <v>0</v>
      </c>
      <c r="R31" s="24">
        <v>0</v>
      </c>
      <c r="S31" s="25">
        <f t="shared" si="2"/>
        <v>0</v>
      </c>
      <c r="T31" s="25">
        <f t="shared" si="3"/>
        <v>0</v>
      </c>
      <c r="U31" s="25">
        <f t="shared" si="4"/>
        <v>0</v>
      </c>
      <c r="V31" s="24">
        <v>0</v>
      </c>
      <c r="W31" s="24" t="b">
        <v>1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f t="shared" si="5"/>
        <v>0</v>
      </c>
      <c r="AI31" s="24" t="b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  <c r="AP31" s="24">
        <v>0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</v>
      </c>
      <c r="AW31" s="24">
        <v>0</v>
      </c>
      <c r="AX31" s="24">
        <v>0</v>
      </c>
      <c r="AY31" s="24">
        <v>0</v>
      </c>
      <c r="AZ31" s="25">
        <f t="shared" si="6"/>
        <v>0</v>
      </c>
      <c r="BA31" s="24" t="b">
        <v>0</v>
      </c>
      <c r="BB31" s="25">
        <f t="shared" si="7"/>
        <v>0</v>
      </c>
      <c r="BC31" s="24">
        <v>0</v>
      </c>
      <c r="BD31" s="24">
        <v>0</v>
      </c>
      <c r="BE31" s="24">
        <v>0</v>
      </c>
      <c r="BF31" s="24">
        <v>2</v>
      </c>
      <c r="BG31" s="24" t="b">
        <v>0</v>
      </c>
      <c r="BH31" s="24">
        <v>0</v>
      </c>
      <c r="BI31" s="24">
        <v>0</v>
      </c>
      <c r="BJ31" s="25">
        <f t="shared" si="8"/>
        <v>2</v>
      </c>
      <c r="BK31" s="26"/>
    </row>
    <row r="32" spans="1:63" ht="14.25" customHeight="1" x14ac:dyDescent="0.3">
      <c r="A32" s="20">
        <f t="shared" si="0"/>
        <v>2</v>
      </c>
      <c r="B32" s="11" t="b">
        <v>1</v>
      </c>
      <c r="C32" s="21" t="s">
        <v>130</v>
      </c>
      <c r="D32" s="28" t="s">
        <v>92</v>
      </c>
      <c r="E32" s="23" t="s">
        <v>173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5">
        <f t="shared" si="1"/>
        <v>0</v>
      </c>
      <c r="Q32" s="24">
        <v>0</v>
      </c>
      <c r="R32" s="24">
        <v>0</v>
      </c>
      <c r="S32" s="25">
        <f t="shared" si="2"/>
        <v>0</v>
      </c>
      <c r="T32" s="25">
        <f t="shared" si="3"/>
        <v>0</v>
      </c>
      <c r="U32" s="25">
        <f t="shared" si="4"/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f t="shared" si="5"/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5">
        <f t="shared" si="6"/>
        <v>0</v>
      </c>
      <c r="BA32" s="24">
        <v>0</v>
      </c>
      <c r="BB32" s="25">
        <f t="shared" si="7"/>
        <v>0</v>
      </c>
      <c r="BC32" s="24">
        <v>0</v>
      </c>
      <c r="BD32" s="24" t="b">
        <v>0</v>
      </c>
      <c r="BE32" s="24" t="b">
        <v>0</v>
      </c>
      <c r="BF32" s="24">
        <v>0</v>
      </c>
      <c r="BG32" s="24">
        <v>0</v>
      </c>
      <c r="BH32" s="24">
        <v>0</v>
      </c>
      <c r="BI32" s="24">
        <v>0</v>
      </c>
      <c r="BJ32" s="25">
        <f t="shared" si="8"/>
        <v>0</v>
      </c>
      <c r="BK32" s="26"/>
    </row>
    <row r="33" spans="1:63" ht="14.25" customHeight="1" x14ac:dyDescent="0.3">
      <c r="A33" s="20">
        <f t="shared" si="0"/>
        <v>9</v>
      </c>
      <c r="B33" s="11" t="b">
        <v>1</v>
      </c>
      <c r="C33" s="21" t="s">
        <v>132</v>
      </c>
      <c r="D33" s="22" t="s">
        <v>93</v>
      </c>
      <c r="E33" s="23" t="s">
        <v>174</v>
      </c>
      <c r="F33" s="24">
        <v>2</v>
      </c>
      <c r="G33" s="24">
        <v>2</v>
      </c>
      <c r="H33" s="24" t="b">
        <v>0</v>
      </c>
      <c r="I33" s="24" t="b">
        <v>1</v>
      </c>
      <c r="J33" s="24">
        <v>2</v>
      </c>
      <c r="K33" s="24" t="b">
        <v>1</v>
      </c>
      <c r="L33" s="24">
        <v>0</v>
      </c>
      <c r="M33" s="24">
        <v>0</v>
      </c>
      <c r="N33" s="24" t="b">
        <v>1</v>
      </c>
      <c r="O33" s="24" t="b">
        <v>1</v>
      </c>
      <c r="P33" s="25">
        <f t="shared" si="1"/>
        <v>6</v>
      </c>
      <c r="Q33" s="24">
        <v>0</v>
      </c>
      <c r="R33" s="24">
        <v>0</v>
      </c>
      <c r="S33" s="25">
        <f t="shared" si="2"/>
        <v>0</v>
      </c>
      <c r="T33" s="25">
        <f t="shared" si="3"/>
        <v>0</v>
      </c>
      <c r="U33" s="25">
        <f t="shared" si="4"/>
        <v>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 t="b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f t="shared" si="5"/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  <c r="AP33" s="24">
        <v>0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0</v>
      </c>
      <c r="AW33" s="24">
        <v>0</v>
      </c>
      <c r="AX33" s="24">
        <v>0</v>
      </c>
      <c r="AY33" s="24">
        <v>0</v>
      </c>
      <c r="AZ33" s="25">
        <f t="shared" si="6"/>
        <v>0</v>
      </c>
      <c r="BA33" s="24">
        <v>0</v>
      </c>
      <c r="BB33" s="25">
        <f t="shared" si="7"/>
        <v>0</v>
      </c>
      <c r="BC33" s="24">
        <v>0</v>
      </c>
      <c r="BD33" s="24" t="b">
        <v>0</v>
      </c>
      <c r="BE33" s="24">
        <v>0</v>
      </c>
      <c r="BF33" s="24" t="b">
        <v>0</v>
      </c>
      <c r="BG33" s="24">
        <v>2</v>
      </c>
      <c r="BH33" s="24">
        <v>0</v>
      </c>
      <c r="BI33" s="24" t="b">
        <v>0</v>
      </c>
      <c r="BJ33" s="25">
        <f t="shared" si="8"/>
        <v>2</v>
      </c>
      <c r="BK33" s="26"/>
    </row>
    <row r="34" spans="1:63" ht="14.25" customHeight="1" x14ac:dyDescent="0.3">
      <c r="A34" s="20">
        <f t="shared" si="0"/>
        <v>7</v>
      </c>
      <c r="B34" s="11" t="b">
        <v>1</v>
      </c>
      <c r="C34" s="21" t="s">
        <v>134</v>
      </c>
      <c r="D34" s="28" t="s">
        <v>94</v>
      </c>
      <c r="E34" s="23" t="s">
        <v>175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v>0</v>
      </c>
      <c r="M34" s="24">
        <v>0</v>
      </c>
      <c r="N34" s="24">
        <v>0</v>
      </c>
      <c r="O34" s="24">
        <v>0</v>
      </c>
      <c r="P34" s="25">
        <f t="shared" si="1"/>
        <v>0</v>
      </c>
      <c r="Q34" s="24">
        <v>0</v>
      </c>
      <c r="R34" s="24">
        <v>0</v>
      </c>
      <c r="S34" s="25">
        <f t="shared" si="2"/>
        <v>0</v>
      </c>
      <c r="T34" s="25">
        <f t="shared" si="3"/>
        <v>0</v>
      </c>
      <c r="U34" s="25">
        <f t="shared" si="4"/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f t="shared" si="5"/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5">
        <f t="shared" si="6"/>
        <v>0</v>
      </c>
      <c r="BA34" s="24">
        <v>0</v>
      </c>
      <c r="BB34" s="25">
        <f t="shared" si="7"/>
        <v>0</v>
      </c>
      <c r="BC34" s="24" t="b">
        <v>0</v>
      </c>
      <c r="BD34" s="24" t="b">
        <v>0</v>
      </c>
      <c r="BE34" s="24" t="b">
        <v>0</v>
      </c>
      <c r="BF34" s="24" t="b">
        <v>0</v>
      </c>
      <c r="BG34" s="24" t="b">
        <v>1</v>
      </c>
      <c r="BH34" s="24" t="b">
        <v>1</v>
      </c>
      <c r="BI34" s="24" t="b">
        <v>0</v>
      </c>
      <c r="BJ34" s="25">
        <f t="shared" si="8"/>
        <v>0</v>
      </c>
      <c r="BK34" s="26"/>
    </row>
    <row r="35" spans="1:63" ht="14.25" customHeight="1" x14ac:dyDescent="0.3">
      <c r="A35" s="20">
        <f t="shared" si="0"/>
        <v>1</v>
      </c>
      <c r="B35" s="11" t="b">
        <v>1</v>
      </c>
      <c r="C35" s="21" t="s">
        <v>136</v>
      </c>
      <c r="D35" s="22" t="s">
        <v>95</v>
      </c>
      <c r="E35" s="23" t="s">
        <v>176</v>
      </c>
      <c r="F35" s="24">
        <v>2</v>
      </c>
      <c r="G35" s="24">
        <v>2</v>
      </c>
      <c r="H35" s="24">
        <v>0</v>
      </c>
      <c r="I35" s="24">
        <v>0</v>
      </c>
      <c r="J35" s="24">
        <v>0</v>
      </c>
      <c r="K35" s="24" t="b">
        <v>1</v>
      </c>
      <c r="L35" s="24">
        <v>0</v>
      </c>
      <c r="M35" s="24">
        <v>0</v>
      </c>
      <c r="N35" s="24">
        <v>0</v>
      </c>
      <c r="O35" s="24">
        <v>0</v>
      </c>
      <c r="P35" s="25">
        <f t="shared" si="1"/>
        <v>4</v>
      </c>
      <c r="Q35" s="24">
        <v>0</v>
      </c>
      <c r="R35" s="24">
        <v>0</v>
      </c>
      <c r="S35" s="25">
        <f t="shared" si="2"/>
        <v>0</v>
      </c>
      <c r="T35" s="25">
        <f t="shared" si="3"/>
        <v>0</v>
      </c>
      <c r="U35" s="25">
        <f t="shared" si="4"/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0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f t="shared" si="5"/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  <c r="AP35" s="24">
        <v>0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0</v>
      </c>
      <c r="AW35" s="24">
        <v>0</v>
      </c>
      <c r="AX35" s="24">
        <v>0</v>
      </c>
      <c r="AY35" s="24">
        <v>0</v>
      </c>
      <c r="AZ35" s="25">
        <f t="shared" si="6"/>
        <v>0</v>
      </c>
      <c r="BA35" s="24">
        <v>0</v>
      </c>
      <c r="BB35" s="25">
        <f t="shared" si="7"/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0</v>
      </c>
      <c r="BH35" s="24">
        <v>0</v>
      </c>
      <c r="BI35" s="24">
        <v>0</v>
      </c>
      <c r="BJ35" s="25">
        <f t="shared" si="8"/>
        <v>0</v>
      </c>
      <c r="BK35" s="26"/>
    </row>
    <row r="36" spans="1:63" ht="14.25" customHeight="1" x14ac:dyDescent="0.3">
      <c r="A36" s="20">
        <f t="shared" si="0"/>
        <v>1</v>
      </c>
      <c r="B36" s="11" t="b">
        <v>1</v>
      </c>
      <c r="C36" s="21" t="s">
        <v>162</v>
      </c>
      <c r="D36" s="28" t="s">
        <v>96</v>
      </c>
      <c r="E36" s="23" t="s">
        <v>177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5">
        <f t="shared" si="1"/>
        <v>0</v>
      </c>
      <c r="Q36" s="24">
        <v>0</v>
      </c>
      <c r="R36" s="24">
        <v>0</v>
      </c>
      <c r="S36" s="25">
        <f t="shared" si="2"/>
        <v>0</v>
      </c>
      <c r="T36" s="25">
        <f t="shared" si="3"/>
        <v>0</v>
      </c>
      <c r="U36" s="25">
        <f t="shared" si="4"/>
        <v>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4">
        <v>0</v>
      </c>
      <c r="AB36" s="24">
        <v>0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f t="shared" si="5"/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  <c r="AP36" s="24">
        <v>0</v>
      </c>
      <c r="AQ36" s="24">
        <v>0</v>
      </c>
      <c r="AR36" s="24">
        <v>0</v>
      </c>
      <c r="AS36" s="24">
        <v>0</v>
      </c>
      <c r="AT36" s="24">
        <v>0</v>
      </c>
      <c r="AU36" s="24">
        <v>0</v>
      </c>
      <c r="AV36" s="24">
        <v>0</v>
      </c>
      <c r="AW36" s="24">
        <v>0</v>
      </c>
      <c r="AX36" s="24">
        <v>0</v>
      </c>
      <c r="AY36" s="24">
        <v>0</v>
      </c>
      <c r="AZ36" s="25">
        <f t="shared" si="6"/>
        <v>0</v>
      </c>
      <c r="BA36" s="24">
        <v>0</v>
      </c>
      <c r="BB36" s="25">
        <f t="shared" si="7"/>
        <v>0</v>
      </c>
      <c r="BC36" s="24">
        <v>0</v>
      </c>
      <c r="BD36" s="24">
        <v>0</v>
      </c>
      <c r="BE36" s="24">
        <v>0</v>
      </c>
      <c r="BF36" s="24" t="b">
        <v>1</v>
      </c>
      <c r="BG36" s="24">
        <v>0</v>
      </c>
      <c r="BH36" s="24">
        <v>0</v>
      </c>
      <c r="BI36" s="24">
        <v>0</v>
      </c>
      <c r="BJ36" s="25">
        <f t="shared" si="8"/>
        <v>0</v>
      </c>
      <c r="BK36" s="26"/>
    </row>
    <row r="37" spans="1:63" ht="14.25" customHeight="1" x14ac:dyDescent="0.3">
      <c r="A37" s="20">
        <f t="shared" si="0"/>
        <v>0</v>
      </c>
      <c r="B37" s="11" t="b">
        <v>1</v>
      </c>
      <c r="C37" s="27" t="s">
        <v>127</v>
      </c>
      <c r="D37" s="22" t="s">
        <v>97</v>
      </c>
      <c r="E37" s="23" t="s">
        <v>178</v>
      </c>
      <c r="F37" s="24">
        <v>2</v>
      </c>
      <c r="G37" s="24">
        <v>2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5">
        <f t="shared" si="1"/>
        <v>4</v>
      </c>
      <c r="Q37" s="24">
        <v>0</v>
      </c>
      <c r="R37" s="24">
        <v>0</v>
      </c>
      <c r="S37" s="25">
        <f t="shared" si="2"/>
        <v>0</v>
      </c>
      <c r="T37" s="25">
        <f t="shared" si="3"/>
        <v>0</v>
      </c>
      <c r="U37" s="25">
        <f t="shared" si="4"/>
        <v>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f t="shared" si="5"/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5">
        <f t="shared" si="6"/>
        <v>0</v>
      </c>
      <c r="BA37" s="24">
        <v>0</v>
      </c>
      <c r="BB37" s="25">
        <f t="shared" si="7"/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5">
        <f t="shared" si="8"/>
        <v>0</v>
      </c>
      <c r="BK37" s="26"/>
    </row>
    <row r="38" spans="1:63" ht="14.25" customHeight="1" x14ac:dyDescent="0.3">
      <c r="A38" s="20">
        <f t="shared" si="0"/>
        <v>12</v>
      </c>
      <c r="B38" s="11" t="b">
        <v>1</v>
      </c>
      <c r="C38" s="21" t="s">
        <v>141</v>
      </c>
      <c r="D38" s="7" t="s">
        <v>98</v>
      </c>
      <c r="E38" s="23" t="s">
        <v>179</v>
      </c>
      <c r="F38" s="24" t="b">
        <v>1</v>
      </c>
      <c r="G38" s="24" t="b">
        <v>1</v>
      </c>
      <c r="H38" s="24" t="b">
        <v>0</v>
      </c>
      <c r="I38" s="24">
        <v>0</v>
      </c>
      <c r="J38" s="24">
        <v>0</v>
      </c>
      <c r="K38" s="24" t="b">
        <v>1</v>
      </c>
      <c r="L38" s="24">
        <v>0</v>
      </c>
      <c r="M38" s="24">
        <v>0</v>
      </c>
      <c r="N38" s="24" t="b">
        <v>1</v>
      </c>
      <c r="O38" s="24">
        <v>0</v>
      </c>
      <c r="P38" s="25">
        <f t="shared" si="1"/>
        <v>0</v>
      </c>
      <c r="Q38" s="24">
        <v>0</v>
      </c>
      <c r="R38" s="24" t="b">
        <v>1</v>
      </c>
      <c r="S38" s="25">
        <f t="shared" si="2"/>
        <v>0</v>
      </c>
      <c r="T38" s="25">
        <f t="shared" si="3"/>
        <v>0</v>
      </c>
      <c r="U38" s="25">
        <f t="shared" si="4"/>
        <v>0</v>
      </c>
      <c r="V38" s="24">
        <v>0</v>
      </c>
      <c r="W38" s="24" t="b">
        <v>0</v>
      </c>
      <c r="X38" s="24">
        <v>0</v>
      </c>
      <c r="Y38" s="24">
        <v>0</v>
      </c>
      <c r="Z38" s="24" t="b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 t="b">
        <v>0</v>
      </c>
      <c r="AG38" s="24">
        <v>0</v>
      </c>
      <c r="AH38" s="24">
        <f t="shared" si="5"/>
        <v>0</v>
      </c>
      <c r="AI38" s="24" t="b">
        <v>0</v>
      </c>
      <c r="AJ38" s="24">
        <v>0</v>
      </c>
      <c r="AK38" s="24" t="b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 t="b">
        <v>1</v>
      </c>
      <c r="AZ38" s="25">
        <f t="shared" si="6"/>
        <v>0</v>
      </c>
      <c r="BA38" s="24">
        <v>0</v>
      </c>
      <c r="BB38" s="25">
        <f t="shared" si="7"/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5">
        <f t="shared" si="8"/>
        <v>0</v>
      </c>
      <c r="BK38" s="26"/>
    </row>
    <row r="39" spans="1:63" ht="14.25" customHeight="1" x14ac:dyDescent="0.3">
      <c r="A39" s="20">
        <f t="shared" si="0"/>
        <v>10</v>
      </c>
      <c r="B39" s="11" t="b">
        <v>1</v>
      </c>
      <c r="C39" s="21" t="s">
        <v>180</v>
      </c>
      <c r="D39" s="7" t="s">
        <v>99</v>
      </c>
      <c r="E39" s="23" t="s">
        <v>181</v>
      </c>
      <c r="F39" s="24">
        <v>0</v>
      </c>
      <c r="G39" s="24" t="b">
        <v>1</v>
      </c>
      <c r="H39" s="24" t="b">
        <v>1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0</v>
      </c>
      <c r="O39" s="24" t="b">
        <v>0</v>
      </c>
      <c r="P39" s="25">
        <f t="shared" si="1"/>
        <v>0</v>
      </c>
      <c r="Q39" s="24">
        <v>0</v>
      </c>
      <c r="R39" s="24">
        <v>0</v>
      </c>
      <c r="S39" s="25">
        <f t="shared" si="2"/>
        <v>0</v>
      </c>
      <c r="T39" s="25">
        <f t="shared" si="3"/>
        <v>0</v>
      </c>
      <c r="U39" s="25">
        <f t="shared" si="4"/>
        <v>0</v>
      </c>
      <c r="V39" s="24">
        <v>0</v>
      </c>
      <c r="W39" s="24">
        <v>0</v>
      </c>
      <c r="X39" s="24">
        <v>0</v>
      </c>
      <c r="Y39" s="24">
        <v>0</v>
      </c>
      <c r="Z39" s="24" t="b">
        <v>0</v>
      </c>
      <c r="AA39" s="24" t="b">
        <v>0</v>
      </c>
      <c r="AB39" s="24" t="b">
        <v>0</v>
      </c>
      <c r="AC39" s="24" t="b">
        <v>0</v>
      </c>
      <c r="AD39" s="24" t="b">
        <v>0</v>
      </c>
      <c r="AE39" s="24" t="b">
        <v>0</v>
      </c>
      <c r="AF39" s="24">
        <v>0</v>
      </c>
      <c r="AG39" s="24">
        <v>0</v>
      </c>
      <c r="AH39" s="24">
        <f t="shared" si="5"/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  <c r="AP39" s="24">
        <v>0</v>
      </c>
      <c r="AQ39" s="24">
        <v>0</v>
      </c>
      <c r="AR39" s="24">
        <v>0</v>
      </c>
      <c r="AS39" s="24">
        <v>0</v>
      </c>
      <c r="AT39" s="24">
        <v>0</v>
      </c>
      <c r="AU39" s="24">
        <v>0</v>
      </c>
      <c r="AV39" s="24">
        <v>0</v>
      </c>
      <c r="AW39" s="24">
        <v>0</v>
      </c>
      <c r="AX39" s="24">
        <v>0</v>
      </c>
      <c r="AY39" s="24">
        <v>0</v>
      </c>
      <c r="AZ39" s="25">
        <f t="shared" si="6"/>
        <v>0</v>
      </c>
      <c r="BA39" s="24">
        <v>0</v>
      </c>
      <c r="BB39" s="25">
        <f t="shared" si="7"/>
        <v>0</v>
      </c>
      <c r="BC39" s="24">
        <v>0</v>
      </c>
      <c r="BD39" s="24" t="b">
        <v>0</v>
      </c>
      <c r="BE39" s="24">
        <v>0</v>
      </c>
      <c r="BF39" s="24">
        <v>2</v>
      </c>
      <c r="BG39" s="24">
        <v>0</v>
      </c>
      <c r="BH39" s="24">
        <v>0</v>
      </c>
      <c r="BI39" s="24">
        <v>2</v>
      </c>
      <c r="BJ39" s="25">
        <f t="shared" si="8"/>
        <v>4</v>
      </c>
      <c r="BK39" s="26"/>
    </row>
    <row r="40" spans="1:63" ht="14.25" customHeight="1" x14ac:dyDescent="0.3">
      <c r="A40" s="20">
        <f t="shared" si="0"/>
        <v>6</v>
      </c>
      <c r="B40" s="11" t="b">
        <v>1</v>
      </c>
      <c r="C40" s="21" t="s">
        <v>144</v>
      </c>
      <c r="D40" s="7" t="s">
        <v>100</v>
      </c>
      <c r="E40" s="23" t="s">
        <v>182</v>
      </c>
      <c r="F40" s="24">
        <v>2</v>
      </c>
      <c r="G40" s="24">
        <v>2</v>
      </c>
      <c r="H40" s="24" t="b">
        <v>0</v>
      </c>
      <c r="I40" s="24">
        <v>0</v>
      </c>
      <c r="J40" s="24">
        <v>0</v>
      </c>
      <c r="K40" s="24">
        <v>2</v>
      </c>
      <c r="L40" s="24" t="b">
        <v>0</v>
      </c>
      <c r="M40" s="24">
        <v>0</v>
      </c>
      <c r="N40" s="24">
        <v>2</v>
      </c>
      <c r="O40" s="24" t="b">
        <v>0</v>
      </c>
      <c r="P40" s="25">
        <f t="shared" si="1"/>
        <v>8</v>
      </c>
      <c r="Q40" s="24">
        <v>2</v>
      </c>
      <c r="R40" s="24">
        <v>2</v>
      </c>
      <c r="S40" s="25">
        <f t="shared" si="2"/>
        <v>16</v>
      </c>
      <c r="T40" s="25">
        <f t="shared" si="3"/>
        <v>16</v>
      </c>
      <c r="U40" s="25">
        <f t="shared" si="4"/>
        <v>32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2</v>
      </c>
      <c r="AH40" s="24">
        <f t="shared" si="5"/>
        <v>2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5">
        <f t="shared" si="6"/>
        <v>2</v>
      </c>
      <c r="BA40" s="24">
        <v>2</v>
      </c>
      <c r="BB40" s="25">
        <f t="shared" si="7"/>
        <v>2</v>
      </c>
      <c r="BC40" s="24">
        <v>2</v>
      </c>
      <c r="BD40" s="24" t="b">
        <v>0</v>
      </c>
      <c r="BE40" s="24" t="b">
        <v>0</v>
      </c>
      <c r="BF40" s="24">
        <v>2</v>
      </c>
      <c r="BG40" s="24">
        <v>2</v>
      </c>
      <c r="BH40" s="24">
        <v>2</v>
      </c>
      <c r="BI40" s="24" t="b">
        <v>0</v>
      </c>
      <c r="BJ40" s="25">
        <f t="shared" si="8"/>
        <v>8</v>
      </c>
      <c r="BK40" s="26"/>
    </row>
    <row r="41" spans="1:63" ht="14.25" customHeight="1" x14ac:dyDescent="0.3">
      <c r="A41" s="20">
        <f t="shared" si="0"/>
        <v>4</v>
      </c>
      <c r="B41" s="11" t="b">
        <v>1</v>
      </c>
      <c r="C41" s="21" t="s">
        <v>146</v>
      </c>
      <c r="D41" s="7" t="s">
        <v>101</v>
      </c>
      <c r="E41" s="23" t="s">
        <v>183</v>
      </c>
      <c r="F41" s="24" t="b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 t="b">
        <v>0</v>
      </c>
      <c r="N41" s="24">
        <v>0</v>
      </c>
      <c r="O41" s="24" t="b">
        <v>0</v>
      </c>
      <c r="P41" s="25">
        <f t="shared" si="1"/>
        <v>0</v>
      </c>
      <c r="Q41" s="24">
        <v>0</v>
      </c>
      <c r="R41" s="24">
        <v>0</v>
      </c>
      <c r="S41" s="25">
        <f t="shared" si="2"/>
        <v>0</v>
      </c>
      <c r="T41" s="25">
        <f t="shared" si="3"/>
        <v>0</v>
      </c>
      <c r="U41" s="25">
        <f t="shared" si="4"/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f t="shared" si="5"/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5">
        <f t="shared" si="6"/>
        <v>0</v>
      </c>
      <c r="BA41" s="24" t="b">
        <v>1</v>
      </c>
      <c r="BB41" s="25">
        <f t="shared" si="7"/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5">
        <f t="shared" si="8"/>
        <v>0</v>
      </c>
      <c r="BK41" s="26"/>
    </row>
    <row r="42" spans="1:63" ht="14.25" customHeight="1" x14ac:dyDescent="0.3">
      <c r="A42" s="20">
        <f t="shared" si="0"/>
        <v>11</v>
      </c>
      <c r="B42" s="11" t="b">
        <v>1</v>
      </c>
      <c r="C42" s="21" t="s">
        <v>125</v>
      </c>
      <c r="D42" s="7" t="s">
        <v>102</v>
      </c>
      <c r="E42" s="23" t="s">
        <v>184</v>
      </c>
      <c r="F42" s="24">
        <v>2</v>
      </c>
      <c r="G42" s="24" t="b">
        <v>1</v>
      </c>
      <c r="H42" s="24" t="b">
        <v>1</v>
      </c>
      <c r="I42" s="24" t="b">
        <v>0</v>
      </c>
      <c r="J42" s="24" t="b">
        <v>1</v>
      </c>
      <c r="K42" s="24" t="b">
        <v>1</v>
      </c>
      <c r="L42" s="24" t="b">
        <v>0</v>
      </c>
      <c r="M42" s="24">
        <v>0</v>
      </c>
      <c r="N42" s="24" t="b">
        <v>0</v>
      </c>
      <c r="O42" s="24">
        <v>0</v>
      </c>
      <c r="P42" s="25">
        <f t="shared" si="1"/>
        <v>2</v>
      </c>
      <c r="Q42" s="24">
        <v>0</v>
      </c>
      <c r="R42" s="24" t="b">
        <v>1</v>
      </c>
      <c r="S42" s="25">
        <f t="shared" si="2"/>
        <v>0</v>
      </c>
      <c r="T42" s="25">
        <f t="shared" si="3"/>
        <v>2</v>
      </c>
      <c r="U42" s="25">
        <f t="shared" si="4"/>
        <v>0</v>
      </c>
      <c r="V42" s="24">
        <v>0</v>
      </c>
      <c r="W42" s="24">
        <v>0</v>
      </c>
      <c r="X42" s="24">
        <v>0</v>
      </c>
      <c r="Y42" s="24">
        <v>0</v>
      </c>
      <c r="Z42" s="24">
        <v>2</v>
      </c>
      <c r="AA42" s="24">
        <v>2</v>
      </c>
      <c r="AB42" s="24">
        <v>2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f t="shared" si="5"/>
        <v>6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2</v>
      </c>
      <c r="AP42" s="24">
        <v>0</v>
      </c>
      <c r="AQ42" s="24">
        <v>0</v>
      </c>
      <c r="AR42" s="24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5">
        <f t="shared" si="6"/>
        <v>8</v>
      </c>
      <c r="BA42" s="24" t="b">
        <v>0</v>
      </c>
      <c r="BB42" s="25">
        <f t="shared" si="7"/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 t="b">
        <v>0</v>
      </c>
      <c r="BI42" s="24" t="b">
        <v>0</v>
      </c>
      <c r="BJ42" s="25">
        <f t="shared" si="8"/>
        <v>0</v>
      </c>
      <c r="BK42" s="26"/>
    </row>
    <row r="43" spans="1:63" ht="14.25" customHeight="1" x14ac:dyDescent="0.3">
      <c r="A43" s="20">
        <f t="shared" si="0"/>
        <v>13</v>
      </c>
      <c r="B43" s="11" t="b">
        <v>1</v>
      </c>
      <c r="C43" s="21" t="s">
        <v>150</v>
      </c>
      <c r="D43" s="7" t="s">
        <v>103</v>
      </c>
      <c r="E43" s="23" t="s">
        <v>185</v>
      </c>
      <c r="F43" s="24" t="b">
        <v>1</v>
      </c>
      <c r="G43" s="24" t="b">
        <v>1</v>
      </c>
      <c r="H43" s="24" t="b">
        <v>1</v>
      </c>
      <c r="I43" s="24" t="b">
        <v>1</v>
      </c>
      <c r="J43" s="24" t="b">
        <v>1</v>
      </c>
      <c r="K43" s="24" t="b">
        <v>1</v>
      </c>
      <c r="L43" s="24" t="b">
        <v>1</v>
      </c>
      <c r="M43" s="24">
        <v>0</v>
      </c>
      <c r="N43" s="24">
        <v>0</v>
      </c>
      <c r="O43" s="24" t="b">
        <v>1</v>
      </c>
      <c r="P43" s="25">
        <f t="shared" si="1"/>
        <v>0</v>
      </c>
      <c r="Q43" s="24">
        <v>0</v>
      </c>
      <c r="R43" s="24">
        <v>0</v>
      </c>
      <c r="S43" s="25">
        <f t="shared" si="2"/>
        <v>0</v>
      </c>
      <c r="T43" s="25">
        <f t="shared" si="3"/>
        <v>0</v>
      </c>
      <c r="U43" s="25">
        <f t="shared" si="4"/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f t="shared" si="5"/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5">
        <f t="shared" si="6"/>
        <v>0</v>
      </c>
      <c r="BA43" s="24">
        <v>0</v>
      </c>
      <c r="BB43" s="25">
        <f t="shared" si="7"/>
        <v>0</v>
      </c>
      <c r="BC43" s="24">
        <v>0</v>
      </c>
      <c r="BD43" s="24" t="b">
        <v>1</v>
      </c>
      <c r="BE43" s="24" t="b">
        <v>1</v>
      </c>
      <c r="BF43" s="24" t="b">
        <v>1</v>
      </c>
      <c r="BG43" s="24" t="b">
        <v>1</v>
      </c>
      <c r="BH43" s="24" t="b">
        <v>1</v>
      </c>
      <c r="BI43" s="24">
        <v>0</v>
      </c>
      <c r="BJ43" s="25">
        <f t="shared" si="8"/>
        <v>0</v>
      </c>
      <c r="BK43" s="26"/>
    </row>
    <row r="44" spans="1:63" ht="14.25" customHeight="1" x14ac:dyDescent="0.3">
      <c r="A44" s="20">
        <f t="shared" si="0"/>
        <v>0</v>
      </c>
      <c r="B44" s="11" t="b">
        <v>1</v>
      </c>
      <c r="C44" s="21" t="s">
        <v>152</v>
      </c>
      <c r="D44" s="7" t="s">
        <v>104</v>
      </c>
      <c r="E44" s="23" t="s">
        <v>186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5">
        <f t="shared" si="1"/>
        <v>0</v>
      </c>
      <c r="Q44" s="24">
        <v>0</v>
      </c>
      <c r="R44" s="24">
        <v>0</v>
      </c>
      <c r="S44" s="25">
        <f t="shared" si="2"/>
        <v>0</v>
      </c>
      <c r="T44" s="25">
        <f t="shared" si="3"/>
        <v>0</v>
      </c>
      <c r="U44" s="25">
        <f t="shared" si="4"/>
        <v>0</v>
      </c>
      <c r="V44" s="24">
        <v>0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f t="shared" si="5"/>
        <v>0</v>
      </c>
      <c r="AI44" s="24">
        <v>0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  <c r="AP44" s="24">
        <v>0</v>
      </c>
      <c r="AQ44" s="24">
        <v>0</v>
      </c>
      <c r="AR44" s="24">
        <v>0</v>
      </c>
      <c r="AS44" s="24">
        <v>0</v>
      </c>
      <c r="AT44" s="24">
        <v>0</v>
      </c>
      <c r="AU44" s="24">
        <v>0</v>
      </c>
      <c r="AV44" s="24">
        <v>0</v>
      </c>
      <c r="AW44" s="24">
        <v>0</v>
      </c>
      <c r="AX44" s="24">
        <v>0</v>
      </c>
      <c r="AY44" s="24">
        <v>0</v>
      </c>
      <c r="AZ44" s="25">
        <f t="shared" si="6"/>
        <v>0</v>
      </c>
      <c r="BA44" s="24">
        <v>0</v>
      </c>
      <c r="BB44" s="25">
        <f t="shared" si="7"/>
        <v>0</v>
      </c>
      <c r="BC44" s="24">
        <v>0</v>
      </c>
      <c r="BD44" s="24">
        <v>0</v>
      </c>
      <c r="BE44" s="24">
        <v>0</v>
      </c>
      <c r="BF44" s="24">
        <v>0</v>
      </c>
      <c r="BG44" s="24">
        <v>0</v>
      </c>
      <c r="BH44" s="24">
        <v>0</v>
      </c>
      <c r="BI44" s="24">
        <v>0</v>
      </c>
      <c r="BJ44" s="25">
        <f t="shared" si="8"/>
        <v>0</v>
      </c>
      <c r="BK44" s="26"/>
    </row>
    <row r="45" spans="1:63" ht="14.25" customHeight="1" x14ac:dyDescent="0.3">
      <c r="A45" s="20">
        <f t="shared" si="0"/>
        <v>10</v>
      </c>
      <c r="B45" s="11" t="b">
        <v>1</v>
      </c>
      <c r="C45" s="21" t="s">
        <v>130</v>
      </c>
      <c r="D45" s="7" t="s">
        <v>105</v>
      </c>
      <c r="E45" s="23" t="s">
        <v>187</v>
      </c>
      <c r="F45" s="24">
        <v>0</v>
      </c>
      <c r="G45" s="24">
        <v>0</v>
      </c>
      <c r="H45" s="24" t="b">
        <v>0</v>
      </c>
      <c r="I45" s="24" t="b">
        <v>0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5">
        <f t="shared" si="1"/>
        <v>0</v>
      </c>
      <c r="Q45" s="24">
        <v>0</v>
      </c>
      <c r="R45" s="24">
        <v>0</v>
      </c>
      <c r="S45" s="25">
        <f t="shared" si="2"/>
        <v>0</v>
      </c>
      <c r="T45" s="25">
        <f t="shared" si="3"/>
        <v>0</v>
      </c>
      <c r="U45" s="25">
        <f t="shared" si="4"/>
        <v>0</v>
      </c>
      <c r="V45" s="24" t="b">
        <v>0</v>
      </c>
      <c r="W45" s="24">
        <v>0</v>
      </c>
      <c r="X45" s="24" t="b">
        <v>0</v>
      </c>
      <c r="Y45" s="24">
        <v>0</v>
      </c>
      <c r="Z45" s="24">
        <v>0</v>
      </c>
      <c r="AA45" s="24">
        <v>0</v>
      </c>
      <c r="AB45" s="24" t="b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f t="shared" si="5"/>
        <v>0</v>
      </c>
      <c r="AI45" s="24">
        <v>0</v>
      </c>
      <c r="AJ45" s="24">
        <v>0</v>
      </c>
      <c r="AK45" s="24" t="b">
        <v>0</v>
      </c>
      <c r="AL45" s="24">
        <v>0</v>
      </c>
      <c r="AM45" s="24">
        <v>0</v>
      </c>
      <c r="AN45" s="24">
        <v>0</v>
      </c>
      <c r="AO45" s="24">
        <v>0</v>
      </c>
      <c r="AP45" s="24">
        <v>0</v>
      </c>
      <c r="AQ45" s="24">
        <v>0</v>
      </c>
      <c r="AR45" s="24">
        <v>0</v>
      </c>
      <c r="AS45" s="24">
        <v>0</v>
      </c>
      <c r="AT45" s="24">
        <v>0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5">
        <f t="shared" si="6"/>
        <v>0</v>
      </c>
      <c r="BA45" s="24">
        <v>0</v>
      </c>
      <c r="BB45" s="25">
        <f t="shared" si="7"/>
        <v>0</v>
      </c>
      <c r="BC45" s="24" t="b">
        <v>0</v>
      </c>
      <c r="BD45" s="24">
        <v>0</v>
      </c>
      <c r="BE45" s="24">
        <v>0</v>
      </c>
      <c r="BF45" s="24" t="b">
        <v>0</v>
      </c>
      <c r="BG45" s="24" t="b">
        <v>0</v>
      </c>
      <c r="BH45" s="24" t="b">
        <v>0</v>
      </c>
      <c r="BI45" s="24">
        <v>0</v>
      </c>
      <c r="BJ45" s="25">
        <f t="shared" si="8"/>
        <v>0</v>
      </c>
      <c r="BK45" s="26"/>
    </row>
    <row r="46" spans="1:63" ht="14.25" customHeight="1" x14ac:dyDescent="0.3">
      <c r="A46" s="20">
        <f t="shared" si="0"/>
        <v>31</v>
      </c>
      <c r="B46" s="11" t="b">
        <v>1</v>
      </c>
      <c r="C46" s="21" t="s">
        <v>132</v>
      </c>
      <c r="D46" s="7" t="s">
        <v>106</v>
      </c>
      <c r="E46" s="23" t="s">
        <v>188</v>
      </c>
      <c r="F46" s="24" t="b">
        <v>1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 t="b">
        <v>1</v>
      </c>
      <c r="O46" s="24">
        <v>0</v>
      </c>
      <c r="P46" s="25">
        <f t="shared" si="1"/>
        <v>0</v>
      </c>
      <c r="Q46" s="24">
        <v>0</v>
      </c>
      <c r="R46" s="24" t="b">
        <v>1</v>
      </c>
      <c r="S46" s="25">
        <f t="shared" si="2"/>
        <v>0</v>
      </c>
      <c r="T46" s="25">
        <f t="shared" si="3"/>
        <v>0</v>
      </c>
      <c r="U46" s="25">
        <f t="shared" si="4"/>
        <v>0</v>
      </c>
      <c r="V46" s="24">
        <v>0</v>
      </c>
      <c r="W46" s="24">
        <v>0</v>
      </c>
      <c r="X46" s="24">
        <v>0</v>
      </c>
      <c r="Y46" s="24">
        <v>0</v>
      </c>
      <c r="Z46" s="24" t="b">
        <v>0</v>
      </c>
      <c r="AA46" s="24" t="b">
        <v>0</v>
      </c>
      <c r="AB46" s="24" t="b">
        <v>0</v>
      </c>
      <c r="AC46" s="24" t="b">
        <v>0</v>
      </c>
      <c r="AD46" s="24" t="b">
        <v>0</v>
      </c>
      <c r="AE46" s="24" t="b">
        <v>0</v>
      </c>
      <c r="AF46" s="24" t="b">
        <v>1</v>
      </c>
      <c r="AG46" s="24" t="b">
        <v>1</v>
      </c>
      <c r="AH46" s="24">
        <f t="shared" si="5"/>
        <v>0</v>
      </c>
      <c r="AI46" s="24" t="b">
        <v>0</v>
      </c>
      <c r="AJ46" s="24" t="b">
        <v>0</v>
      </c>
      <c r="AK46" s="24" t="b">
        <v>1</v>
      </c>
      <c r="AL46" s="24" t="b">
        <v>0</v>
      </c>
      <c r="AM46" s="24" t="b">
        <v>0</v>
      </c>
      <c r="AN46" s="24" t="b">
        <v>0</v>
      </c>
      <c r="AO46" s="24" t="b">
        <v>0</v>
      </c>
      <c r="AP46" s="24" t="b">
        <v>0</v>
      </c>
      <c r="AQ46" s="24" t="b">
        <v>1</v>
      </c>
      <c r="AR46" s="24" t="b">
        <v>1</v>
      </c>
      <c r="AS46" s="24" t="b">
        <v>0</v>
      </c>
      <c r="AT46" s="24" t="b">
        <v>0</v>
      </c>
      <c r="AU46" s="24" t="b">
        <v>0</v>
      </c>
      <c r="AV46" s="24" t="b">
        <v>0</v>
      </c>
      <c r="AW46" s="24" t="b">
        <v>0</v>
      </c>
      <c r="AX46" s="24" t="b">
        <v>0</v>
      </c>
      <c r="AY46" s="24" t="b">
        <v>1</v>
      </c>
      <c r="AZ46" s="25">
        <f t="shared" si="6"/>
        <v>0</v>
      </c>
      <c r="BA46" s="24">
        <v>0</v>
      </c>
      <c r="BB46" s="25">
        <f t="shared" si="7"/>
        <v>0</v>
      </c>
      <c r="BC46" s="24" t="b">
        <v>0</v>
      </c>
      <c r="BD46" s="24">
        <v>0</v>
      </c>
      <c r="BE46" s="24">
        <v>0</v>
      </c>
      <c r="BF46" s="24">
        <v>0</v>
      </c>
      <c r="BG46" s="24" t="b">
        <v>0</v>
      </c>
      <c r="BH46" s="24" t="b">
        <v>0</v>
      </c>
      <c r="BI46" s="24">
        <v>0</v>
      </c>
      <c r="BJ46" s="25">
        <f t="shared" si="8"/>
        <v>0</v>
      </c>
      <c r="BK46" s="26"/>
    </row>
    <row r="47" spans="1:63" ht="14.25" customHeight="1" x14ac:dyDescent="0.3">
      <c r="A47" s="20">
        <f t="shared" si="0"/>
        <v>2</v>
      </c>
      <c r="B47" s="11" t="b">
        <v>1</v>
      </c>
      <c r="C47" s="21" t="s">
        <v>134</v>
      </c>
      <c r="D47" s="7" t="s">
        <v>107</v>
      </c>
      <c r="E47" s="23" t="s">
        <v>189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5">
        <f t="shared" si="1"/>
        <v>0</v>
      </c>
      <c r="Q47" s="24">
        <v>0</v>
      </c>
      <c r="R47" s="24">
        <v>0</v>
      </c>
      <c r="S47" s="25">
        <f t="shared" si="2"/>
        <v>0</v>
      </c>
      <c r="T47" s="25">
        <f t="shared" si="3"/>
        <v>0</v>
      </c>
      <c r="U47" s="25">
        <f t="shared" si="4"/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 t="b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f t="shared" si="5"/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5">
        <f t="shared" si="6"/>
        <v>0</v>
      </c>
      <c r="BA47" s="24">
        <v>0</v>
      </c>
      <c r="BB47" s="25">
        <f t="shared" si="7"/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 t="b">
        <v>0</v>
      </c>
      <c r="BI47" s="24">
        <v>0</v>
      </c>
      <c r="BJ47" s="25">
        <f t="shared" si="8"/>
        <v>0</v>
      </c>
      <c r="BK47" s="26"/>
    </row>
    <row r="48" spans="1:63" ht="14.25" customHeight="1" x14ac:dyDescent="0.3">
      <c r="A48" s="20">
        <f t="shared" si="0"/>
        <v>0</v>
      </c>
      <c r="B48" s="11" t="b">
        <v>1</v>
      </c>
      <c r="C48" s="27" t="s">
        <v>127</v>
      </c>
      <c r="D48" s="7" t="s">
        <v>108</v>
      </c>
      <c r="E48" s="23" t="s">
        <v>190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5">
        <f t="shared" si="1"/>
        <v>0</v>
      </c>
      <c r="Q48" s="24">
        <v>0</v>
      </c>
      <c r="R48" s="24">
        <v>0</v>
      </c>
      <c r="S48" s="25">
        <f t="shared" si="2"/>
        <v>0</v>
      </c>
      <c r="T48" s="25">
        <f t="shared" si="3"/>
        <v>0</v>
      </c>
      <c r="U48" s="25">
        <f t="shared" si="4"/>
        <v>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f t="shared" si="5"/>
        <v>0</v>
      </c>
      <c r="AI48" s="24">
        <v>0</v>
      </c>
      <c r="AJ48" s="24">
        <v>0</v>
      </c>
      <c r="AK48" s="24">
        <v>0</v>
      </c>
      <c r="AL48" s="24">
        <v>0</v>
      </c>
      <c r="AM48" s="24">
        <v>0</v>
      </c>
      <c r="AN48" s="24">
        <v>0</v>
      </c>
      <c r="AO48" s="24">
        <v>0</v>
      </c>
      <c r="AP48" s="24">
        <v>0</v>
      </c>
      <c r="AQ48" s="24">
        <v>0</v>
      </c>
      <c r="AR48" s="24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5">
        <f t="shared" si="6"/>
        <v>0</v>
      </c>
      <c r="BA48" s="24">
        <v>0</v>
      </c>
      <c r="BB48" s="25">
        <f t="shared" si="7"/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5">
        <f t="shared" si="8"/>
        <v>0</v>
      </c>
      <c r="BK48" s="26"/>
    </row>
    <row r="49" spans="1:63" ht="14.25" customHeight="1" x14ac:dyDescent="0.3">
      <c r="A49" s="20">
        <f t="shared" si="0"/>
        <v>0</v>
      </c>
      <c r="B49" s="11" t="b">
        <v>1</v>
      </c>
      <c r="C49" s="27" t="s">
        <v>127</v>
      </c>
      <c r="D49" s="7" t="s">
        <v>109</v>
      </c>
      <c r="E49" s="23" t="s">
        <v>191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5">
        <f t="shared" si="1"/>
        <v>0</v>
      </c>
      <c r="Q49" s="24">
        <v>0</v>
      </c>
      <c r="R49" s="24">
        <v>0</v>
      </c>
      <c r="S49" s="25">
        <f t="shared" si="2"/>
        <v>0</v>
      </c>
      <c r="T49" s="25">
        <f t="shared" si="3"/>
        <v>0</v>
      </c>
      <c r="U49" s="25">
        <f t="shared" si="4"/>
        <v>0</v>
      </c>
      <c r="V49" s="24">
        <v>0</v>
      </c>
      <c r="W49" s="24">
        <v>0</v>
      </c>
      <c r="X49" s="24">
        <v>0</v>
      </c>
      <c r="Y49" s="24">
        <v>0</v>
      </c>
      <c r="Z49" s="24">
        <v>0</v>
      </c>
      <c r="AA49" s="24">
        <v>0</v>
      </c>
      <c r="AB49" s="24">
        <v>0</v>
      </c>
      <c r="AC49" s="24">
        <v>0</v>
      </c>
      <c r="AD49" s="24">
        <v>0</v>
      </c>
      <c r="AE49" s="24">
        <v>0</v>
      </c>
      <c r="AF49" s="24">
        <v>0</v>
      </c>
      <c r="AG49" s="24">
        <v>0</v>
      </c>
      <c r="AH49" s="24">
        <f t="shared" si="5"/>
        <v>0</v>
      </c>
      <c r="AI49" s="24">
        <v>0</v>
      </c>
      <c r="AJ49" s="24">
        <v>0</v>
      </c>
      <c r="AK49" s="24">
        <v>0</v>
      </c>
      <c r="AL49" s="24">
        <v>0</v>
      </c>
      <c r="AM49" s="24">
        <v>0</v>
      </c>
      <c r="AN49" s="24">
        <v>0</v>
      </c>
      <c r="AO49" s="24">
        <v>0</v>
      </c>
      <c r="AP49" s="24">
        <v>0</v>
      </c>
      <c r="AQ49" s="24">
        <v>0</v>
      </c>
      <c r="AR49" s="24">
        <v>0</v>
      </c>
      <c r="AS49" s="24">
        <v>0</v>
      </c>
      <c r="AT49" s="24">
        <v>0</v>
      </c>
      <c r="AU49" s="24">
        <v>0</v>
      </c>
      <c r="AV49" s="24">
        <v>0</v>
      </c>
      <c r="AW49" s="24">
        <v>0</v>
      </c>
      <c r="AX49" s="24">
        <v>0</v>
      </c>
      <c r="AY49" s="24">
        <v>0</v>
      </c>
      <c r="AZ49" s="25">
        <f t="shared" si="6"/>
        <v>0</v>
      </c>
      <c r="BA49" s="24">
        <v>0</v>
      </c>
      <c r="BB49" s="25">
        <f t="shared" si="7"/>
        <v>0</v>
      </c>
      <c r="BC49" s="24">
        <v>0</v>
      </c>
      <c r="BD49" s="24">
        <v>0</v>
      </c>
      <c r="BE49" s="24">
        <v>0</v>
      </c>
      <c r="BF49" s="24">
        <v>0</v>
      </c>
      <c r="BG49" s="24">
        <v>0</v>
      </c>
      <c r="BH49" s="24">
        <v>0</v>
      </c>
      <c r="BI49" s="24">
        <v>0</v>
      </c>
      <c r="BJ49" s="25">
        <f t="shared" si="8"/>
        <v>0</v>
      </c>
      <c r="BK49" s="26"/>
    </row>
    <row r="50" spans="1:63" ht="14.25" customHeight="1" x14ac:dyDescent="0.3">
      <c r="A50" s="20">
        <f t="shared" si="0"/>
        <v>2</v>
      </c>
      <c r="B50" s="11" t="b">
        <v>1</v>
      </c>
      <c r="C50" s="21" t="s">
        <v>139</v>
      </c>
      <c r="D50" s="7" t="s">
        <v>110</v>
      </c>
      <c r="E50" s="23" t="s">
        <v>192</v>
      </c>
      <c r="F50" s="24" t="b">
        <v>1</v>
      </c>
      <c r="G50" s="24" t="b">
        <v>1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5">
        <f t="shared" si="1"/>
        <v>0</v>
      </c>
      <c r="Q50" s="24">
        <v>0</v>
      </c>
      <c r="R50" s="24">
        <v>0</v>
      </c>
      <c r="S50" s="25">
        <f t="shared" si="2"/>
        <v>0</v>
      </c>
      <c r="T50" s="25">
        <f t="shared" si="3"/>
        <v>0</v>
      </c>
      <c r="U50" s="25">
        <f t="shared" si="4"/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f t="shared" si="5"/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5">
        <f t="shared" si="6"/>
        <v>0</v>
      </c>
      <c r="BA50" s="24">
        <v>0</v>
      </c>
      <c r="BB50" s="25">
        <f t="shared" si="7"/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5">
        <f t="shared" si="8"/>
        <v>0</v>
      </c>
      <c r="BK50" s="26"/>
    </row>
    <row r="51" spans="1:63" ht="14.25" customHeight="1" x14ac:dyDescent="0.3">
      <c r="A51" s="20">
        <f t="shared" si="0"/>
        <v>41</v>
      </c>
      <c r="B51" s="11" t="b">
        <v>1</v>
      </c>
      <c r="C51" s="21" t="s">
        <v>141</v>
      </c>
      <c r="D51" s="7" t="s">
        <v>111</v>
      </c>
      <c r="E51" s="23" t="s">
        <v>193</v>
      </c>
      <c r="F51" s="24" t="b">
        <v>1</v>
      </c>
      <c r="G51" s="24" t="b">
        <v>1</v>
      </c>
      <c r="H51" s="24" t="b">
        <v>0</v>
      </c>
      <c r="I51" s="24" t="b">
        <v>1</v>
      </c>
      <c r="J51" s="24">
        <v>0</v>
      </c>
      <c r="K51" s="24">
        <v>0</v>
      </c>
      <c r="L51" s="24">
        <v>0</v>
      </c>
      <c r="M51" s="24">
        <v>0</v>
      </c>
      <c r="N51" s="24" t="b">
        <v>1</v>
      </c>
      <c r="O51" s="24" t="b">
        <v>0</v>
      </c>
      <c r="P51" s="25">
        <f t="shared" si="1"/>
        <v>0</v>
      </c>
      <c r="Q51" s="24" t="b">
        <v>0</v>
      </c>
      <c r="R51" s="24" t="b">
        <v>1</v>
      </c>
      <c r="S51" s="25">
        <f t="shared" si="2"/>
        <v>0</v>
      </c>
      <c r="T51" s="25">
        <f t="shared" si="3"/>
        <v>0</v>
      </c>
      <c r="U51" s="25">
        <f t="shared" si="4"/>
        <v>0</v>
      </c>
      <c r="V51" s="24">
        <v>0</v>
      </c>
      <c r="W51" s="24">
        <v>0</v>
      </c>
      <c r="X51" s="24">
        <v>0</v>
      </c>
      <c r="Y51" s="24">
        <v>0</v>
      </c>
      <c r="Z51" s="24" t="b">
        <v>0</v>
      </c>
      <c r="AA51" s="24" t="b">
        <v>0</v>
      </c>
      <c r="AB51" s="24" t="b">
        <v>0</v>
      </c>
      <c r="AC51" s="24" t="b">
        <v>1</v>
      </c>
      <c r="AD51" s="24" t="b">
        <v>0</v>
      </c>
      <c r="AE51" s="24" t="b">
        <v>0</v>
      </c>
      <c r="AF51" s="24" t="b">
        <v>1</v>
      </c>
      <c r="AG51" s="24" t="b">
        <v>1</v>
      </c>
      <c r="AH51" s="24">
        <f t="shared" si="5"/>
        <v>0</v>
      </c>
      <c r="AI51" s="24" t="b">
        <v>0</v>
      </c>
      <c r="AJ51" s="24" t="b">
        <v>0</v>
      </c>
      <c r="AK51" s="24" t="b">
        <v>1</v>
      </c>
      <c r="AL51" s="24" t="b">
        <v>0</v>
      </c>
      <c r="AM51" s="24" t="b">
        <v>0</v>
      </c>
      <c r="AN51" s="24" t="b">
        <v>0</v>
      </c>
      <c r="AO51" s="24" t="b">
        <v>0</v>
      </c>
      <c r="AP51" s="24" t="b">
        <v>0</v>
      </c>
      <c r="AQ51" s="24" t="b">
        <v>0</v>
      </c>
      <c r="AR51" s="24" t="b">
        <v>0</v>
      </c>
      <c r="AS51" s="24" t="b">
        <v>0</v>
      </c>
      <c r="AT51" s="24" t="b">
        <v>0</v>
      </c>
      <c r="AU51" s="24" t="b">
        <v>0</v>
      </c>
      <c r="AV51" s="24" t="b">
        <v>0</v>
      </c>
      <c r="AW51" s="24" t="b">
        <v>0</v>
      </c>
      <c r="AX51" s="24" t="b">
        <v>0</v>
      </c>
      <c r="AY51" s="24" t="b">
        <v>1</v>
      </c>
      <c r="AZ51" s="25">
        <f t="shared" si="6"/>
        <v>0</v>
      </c>
      <c r="BA51" s="24" t="b">
        <v>1</v>
      </c>
      <c r="BB51" s="25">
        <f t="shared" si="7"/>
        <v>0</v>
      </c>
      <c r="BC51" s="24" t="b">
        <v>1</v>
      </c>
      <c r="BD51" s="24" t="b">
        <v>0</v>
      </c>
      <c r="BE51" s="24" t="b">
        <v>0</v>
      </c>
      <c r="BF51" s="24" t="b">
        <v>1</v>
      </c>
      <c r="BG51" s="24" t="b">
        <v>1</v>
      </c>
      <c r="BH51" s="24" t="b">
        <v>1</v>
      </c>
      <c r="BI51" s="24" t="b">
        <v>0</v>
      </c>
      <c r="BJ51" s="25">
        <f t="shared" si="8"/>
        <v>0</v>
      </c>
      <c r="BK51" s="26"/>
    </row>
    <row r="52" spans="1:63" ht="14.25" customHeight="1" x14ac:dyDescent="0.3">
      <c r="A52" s="20">
        <f t="shared" si="0"/>
        <v>15</v>
      </c>
      <c r="B52" s="11" t="b">
        <v>1</v>
      </c>
      <c r="C52" s="21" t="s">
        <v>180</v>
      </c>
      <c r="D52" s="7" t="s">
        <v>112</v>
      </c>
      <c r="E52" s="23" t="s">
        <v>194</v>
      </c>
      <c r="F52" s="24">
        <v>2</v>
      </c>
      <c r="G52" s="24" t="b">
        <v>1</v>
      </c>
      <c r="H52" s="24" t="b">
        <v>1</v>
      </c>
      <c r="I52" s="24" t="b">
        <v>0</v>
      </c>
      <c r="J52" s="24" t="b">
        <v>1</v>
      </c>
      <c r="K52" s="24" t="b">
        <v>0</v>
      </c>
      <c r="L52" s="24" t="b">
        <v>0</v>
      </c>
      <c r="M52" s="24">
        <v>0</v>
      </c>
      <c r="N52" s="24">
        <v>0</v>
      </c>
      <c r="O52" s="24">
        <v>0</v>
      </c>
      <c r="P52" s="25">
        <f t="shared" si="1"/>
        <v>2</v>
      </c>
      <c r="Q52" s="24">
        <v>0</v>
      </c>
      <c r="R52" s="24">
        <v>0</v>
      </c>
      <c r="S52" s="25">
        <f t="shared" si="2"/>
        <v>0</v>
      </c>
      <c r="T52" s="25">
        <f t="shared" si="3"/>
        <v>0</v>
      </c>
      <c r="U52" s="25">
        <f t="shared" si="4"/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f t="shared" si="5"/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 t="b">
        <v>0</v>
      </c>
      <c r="AX52" s="24">
        <v>0</v>
      </c>
      <c r="AY52" s="24">
        <v>0</v>
      </c>
      <c r="AZ52" s="25">
        <f t="shared" si="6"/>
        <v>0</v>
      </c>
      <c r="BA52" s="24" t="b">
        <v>0</v>
      </c>
      <c r="BB52" s="25">
        <f t="shared" si="7"/>
        <v>0</v>
      </c>
      <c r="BC52" s="24" t="b">
        <v>0</v>
      </c>
      <c r="BD52" s="24" t="b">
        <v>0</v>
      </c>
      <c r="BE52" s="24" t="b">
        <v>0</v>
      </c>
      <c r="BF52" s="24" t="b">
        <v>0</v>
      </c>
      <c r="BG52" s="24" t="b">
        <v>0</v>
      </c>
      <c r="BH52" s="24" t="b">
        <v>0</v>
      </c>
      <c r="BI52" s="24" t="b">
        <v>0</v>
      </c>
      <c r="BJ52" s="25">
        <f t="shared" si="8"/>
        <v>0</v>
      </c>
      <c r="BK52" s="26"/>
    </row>
    <row r="53" spans="1:63" ht="14.25" customHeight="1" x14ac:dyDescent="0.3">
      <c r="A53" s="20">
        <f t="shared" si="0"/>
        <v>2</v>
      </c>
      <c r="B53" s="11" t="b">
        <v>1</v>
      </c>
      <c r="C53" s="21" t="s">
        <v>144</v>
      </c>
      <c r="D53" s="7" t="s">
        <v>113</v>
      </c>
      <c r="E53" s="23" t="s">
        <v>195</v>
      </c>
      <c r="F53" s="24" t="b">
        <v>1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5">
        <f t="shared" si="1"/>
        <v>0</v>
      </c>
      <c r="Q53" s="24">
        <v>0</v>
      </c>
      <c r="R53" s="24">
        <v>0</v>
      </c>
      <c r="S53" s="25">
        <f t="shared" si="2"/>
        <v>0</v>
      </c>
      <c r="T53" s="25">
        <f t="shared" si="3"/>
        <v>0</v>
      </c>
      <c r="U53" s="25">
        <f t="shared" si="4"/>
        <v>0</v>
      </c>
      <c r="V53" s="24">
        <v>0</v>
      </c>
      <c r="W53" s="24">
        <v>0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f t="shared" si="5"/>
        <v>0</v>
      </c>
      <c r="AI53" s="24">
        <v>0</v>
      </c>
      <c r="AJ53" s="24">
        <v>0</v>
      </c>
      <c r="AK53" s="24">
        <v>0</v>
      </c>
      <c r="AL53" s="24">
        <v>0</v>
      </c>
      <c r="AM53" s="24">
        <v>0</v>
      </c>
      <c r="AN53" s="24">
        <v>0</v>
      </c>
      <c r="AO53" s="24">
        <v>0</v>
      </c>
      <c r="AP53" s="24">
        <v>0</v>
      </c>
      <c r="AQ53" s="24">
        <v>0</v>
      </c>
      <c r="AR53" s="24" t="b">
        <v>1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5">
        <f t="shared" si="6"/>
        <v>0</v>
      </c>
      <c r="BA53" s="24">
        <v>0</v>
      </c>
      <c r="BB53" s="25">
        <f t="shared" si="7"/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5">
        <f t="shared" si="8"/>
        <v>0</v>
      </c>
      <c r="BK53" s="26"/>
    </row>
    <row r="54" spans="1:63" ht="14.25" customHeight="1" x14ac:dyDescent="0.3">
      <c r="A54" s="20">
        <f t="shared" si="0"/>
        <v>19</v>
      </c>
      <c r="B54" s="11" t="b">
        <v>1</v>
      </c>
      <c r="C54" s="21" t="s">
        <v>146</v>
      </c>
      <c r="D54" s="7" t="s">
        <v>114</v>
      </c>
      <c r="E54" s="23" t="s">
        <v>196</v>
      </c>
      <c r="F54" s="24" t="b">
        <v>1</v>
      </c>
      <c r="G54" s="24" t="b">
        <v>1</v>
      </c>
      <c r="H54" s="24" t="b">
        <v>1</v>
      </c>
      <c r="I54" s="24" t="b">
        <v>1</v>
      </c>
      <c r="J54" s="24" t="b">
        <v>1</v>
      </c>
      <c r="K54" s="24" t="b">
        <v>1</v>
      </c>
      <c r="L54" s="24" t="b">
        <v>1</v>
      </c>
      <c r="M54" s="24">
        <v>0</v>
      </c>
      <c r="N54" s="24" t="b">
        <v>1</v>
      </c>
      <c r="O54" s="24" t="b">
        <v>1</v>
      </c>
      <c r="P54" s="25">
        <f t="shared" si="1"/>
        <v>0</v>
      </c>
      <c r="Q54" s="24" t="b">
        <v>1</v>
      </c>
      <c r="R54" s="24" t="b">
        <v>1</v>
      </c>
      <c r="S54" s="25">
        <f t="shared" si="2"/>
        <v>0</v>
      </c>
      <c r="T54" s="25">
        <f t="shared" si="3"/>
        <v>0</v>
      </c>
      <c r="U54" s="25">
        <f t="shared" si="4"/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 t="b">
        <v>0</v>
      </c>
      <c r="AG54" s="24" t="b">
        <v>0</v>
      </c>
      <c r="AH54" s="24">
        <f t="shared" si="5"/>
        <v>0</v>
      </c>
      <c r="AI54" s="24" t="b">
        <v>0</v>
      </c>
      <c r="AJ54" s="24">
        <v>0</v>
      </c>
      <c r="AK54" s="24" t="b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 t="b">
        <v>0</v>
      </c>
      <c r="AR54" s="24" t="b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 t="b">
        <v>0</v>
      </c>
      <c r="AZ54" s="25">
        <f t="shared" si="6"/>
        <v>0</v>
      </c>
      <c r="BA54" s="24" t="b">
        <v>1</v>
      </c>
      <c r="BB54" s="25">
        <f t="shared" si="7"/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5">
        <f t="shared" si="8"/>
        <v>0</v>
      </c>
      <c r="BK54" s="26"/>
    </row>
    <row r="55" spans="1:63" ht="14.25" customHeight="1" x14ac:dyDescent="0.3">
      <c r="A55" s="20">
        <f t="shared" si="0"/>
        <v>1</v>
      </c>
      <c r="B55" s="11" t="b">
        <v>1</v>
      </c>
      <c r="C55" s="11" t="s">
        <v>125</v>
      </c>
      <c r="D55" s="7" t="s">
        <v>115</v>
      </c>
      <c r="E55" s="23" t="s">
        <v>197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5">
        <f t="shared" si="1"/>
        <v>0</v>
      </c>
      <c r="Q55" s="24">
        <v>0</v>
      </c>
      <c r="R55" s="24">
        <v>0</v>
      </c>
      <c r="S55" s="25">
        <f t="shared" si="2"/>
        <v>0</v>
      </c>
      <c r="T55" s="25">
        <f t="shared" si="3"/>
        <v>0</v>
      </c>
      <c r="U55" s="25">
        <f t="shared" si="4"/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f t="shared" si="5"/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5">
        <f t="shared" si="6"/>
        <v>0</v>
      </c>
      <c r="BA55" s="24">
        <v>0</v>
      </c>
      <c r="BB55" s="25">
        <f t="shared" si="7"/>
        <v>0</v>
      </c>
      <c r="BC55" s="24">
        <v>0</v>
      </c>
      <c r="BD55" s="24">
        <v>0</v>
      </c>
      <c r="BE55" s="24">
        <v>0</v>
      </c>
      <c r="BF55" s="24" t="b">
        <v>0</v>
      </c>
      <c r="BG55" s="24">
        <v>0</v>
      </c>
      <c r="BH55" s="24">
        <v>0</v>
      </c>
      <c r="BI55" s="24">
        <v>0</v>
      </c>
      <c r="BJ55" s="25">
        <f t="shared" si="8"/>
        <v>0</v>
      </c>
      <c r="BK55" s="26"/>
    </row>
    <row r="56" spans="1:63" ht="14.25" customHeight="1" x14ac:dyDescent="0.3">
      <c r="A56" s="20">
        <f t="shared" si="0"/>
        <v>9</v>
      </c>
      <c r="B56" s="11" t="b">
        <v>1</v>
      </c>
      <c r="C56" s="21" t="s">
        <v>150</v>
      </c>
      <c r="D56" s="7" t="s">
        <v>116</v>
      </c>
      <c r="E56" s="23" t="s">
        <v>198</v>
      </c>
      <c r="F56" s="24" t="b">
        <v>1</v>
      </c>
      <c r="G56" s="24">
        <v>0</v>
      </c>
      <c r="H56" s="24" t="b">
        <v>1</v>
      </c>
      <c r="I56" s="24">
        <v>0</v>
      </c>
      <c r="J56" s="24" t="b">
        <v>1</v>
      </c>
      <c r="K56" s="24" t="b">
        <v>1</v>
      </c>
      <c r="L56" s="24">
        <v>0</v>
      </c>
      <c r="M56" s="24">
        <v>0</v>
      </c>
      <c r="N56" s="24" t="b">
        <v>1</v>
      </c>
      <c r="O56" s="24" t="b">
        <v>1</v>
      </c>
      <c r="P56" s="25">
        <f t="shared" si="1"/>
        <v>0</v>
      </c>
      <c r="Q56" s="24">
        <v>0</v>
      </c>
      <c r="R56" s="24">
        <v>0</v>
      </c>
      <c r="S56" s="25">
        <f t="shared" si="2"/>
        <v>0</v>
      </c>
      <c r="T56" s="25">
        <f t="shared" si="3"/>
        <v>0</v>
      </c>
      <c r="U56" s="25">
        <f t="shared" si="4"/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f t="shared" si="5"/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5">
        <f t="shared" si="6"/>
        <v>0</v>
      </c>
      <c r="BA56" s="24">
        <v>0</v>
      </c>
      <c r="BB56" s="25">
        <f t="shared" si="7"/>
        <v>0</v>
      </c>
      <c r="BC56" s="24" t="b">
        <v>0</v>
      </c>
      <c r="BD56" s="24" t="b">
        <v>0</v>
      </c>
      <c r="BE56" s="24">
        <v>0</v>
      </c>
      <c r="BF56" s="24">
        <v>0</v>
      </c>
      <c r="BG56" s="24" t="b">
        <v>0</v>
      </c>
      <c r="BH56" s="24">
        <v>0</v>
      </c>
      <c r="BI56" s="24">
        <v>0</v>
      </c>
      <c r="BJ56" s="25">
        <f t="shared" si="8"/>
        <v>0</v>
      </c>
      <c r="BK56" s="26"/>
    </row>
    <row r="57" spans="1:63" ht="14.25" customHeight="1" x14ac:dyDescent="0.3">
      <c r="A57" s="20">
        <f t="shared" si="0"/>
        <v>1</v>
      </c>
      <c r="B57" s="11" t="b">
        <v>1</v>
      </c>
      <c r="C57" s="21" t="s">
        <v>152</v>
      </c>
      <c r="D57" s="7" t="s">
        <v>117</v>
      </c>
      <c r="E57" s="23" t="s">
        <v>199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5">
        <f t="shared" si="1"/>
        <v>0</v>
      </c>
      <c r="Q57" s="24">
        <v>0</v>
      </c>
      <c r="R57" s="24">
        <v>0</v>
      </c>
      <c r="S57" s="25">
        <f t="shared" si="2"/>
        <v>0</v>
      </c>
      <c r="T57" s="25">
        <f t="shared" si="3"/>
        <v>0</v>
      </c>
      <c r="U57" s="25">
        <f t="shared" si="4"/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f t="shared" si="5"/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5">
        <f t="shared" si="6"/>
        <v>0</v>
      </c>
      <c r="BA57" s="24">
        <v>0</v>
      </c>
      <c r="BB57" s="25">
        <f t="shared" si="7"/>
        <v>0</v>
      </c>
      <c r="BC57" s="24">
        <v>0</v>
      </c>
      <c r="BD57" s="24">
        <v>0</v>
      </c>
      <c r="BE57" s="24">
        <v>0</v>
      </c>
      <c r="BF57" s="24">
        <v>0</v>
      </c>
      <c r="BG57" s="24" t="b">
        <v>0</v>
      </c>
      <c r="BH57" s="24">
        <v>0</v>
      </c>
      <c r="BI57" s="24">
        <v>0</v>
      </c>
      <c r="BJ57" s="25">
        <f t="shared" si="8"/>
        <v>0</v>
      </c>
      <c r="BK57" s="26"/>
    </row>
    <row r="58" spans="1:63" ht="14.25" customHeight="1" x14ac:dyDescent="0.3">
      <c r="A58" s="20">
        <f t="shared" si="0"/>
        <v>0</v>
      </c>
      <c r="B58" s="11" t="b">
        <v>1</v>
      </c>
      <c r="C58" s="27" t="s">
        <v>127</v>
      </c>
      <c r="D58" s="7" t="s">
        <v>118</v>
      </c>
      <c r="E58" s="23" t="s">
        <v>200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5">
        <f t="shared" si="1"/>
        <v>0</v>
      </c>
      <c r="Q58" s="24">
        <v>0</v>
      </c>
      <c r="R58" s="24">
        <v>0</v>
      </c>
      <c r="S58" s="25">
        <f t="shared" si="2"/>
        <v>0</v>
      </c>
      <c r="T58" s="25">
        <f t="shared" si="3"/>
        <v>0</v>
      </c>
      <c r="U58" s="25">
        <f t="shared" si="4"/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f t="shared" si="5"/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5">
        <f t="shared" si="6"/>
        <v>0</v>
      </c>
      <c r="BA58" s="24">
        <v>0</v>
      </c>
      <c r="BB58" s="25">
        <f t="shared" si="7"/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5">
        <f t="shared" si="8"/>
        <v>0</v>
      </c>
      <c r="BK58" s="26"/>
    </row>
    <row r="59" spans="1:63" ht="14.25" customHeight="1" x14ac:dyDescent="0.3">
      <c r="A59" s="20">
        <f t="shared" si="0"/>
        <v>6</v>
      </c>
      <c r="B59" s="11" t="b">
        <v>1</v>
      </c>
      <c r="C59" s="21" t="s">
        <v>132</v>
      </c>
      <c r="D59" s="7" t="s">
        <v>119</v>
      </c>
      <c r="E59" s="23" t="s">
        <v>201</v>
      </c>
      <c r="F59" s="24">
        <v>2</v>
      </c>
      <c r="G59" s="24">
        <v>0</v>
      </c>
      <c r="H59" s="24">
        <v>2</v>
      </c>
      <c r="I59" s="24">
        <v>0</v>
      </c>
      <c r="J59" s="24">
        <v>2</v>
      </c>
      <c r="K59" s="24">
        <v>0</v>
      </c>
      <c r="L59" s="24" t="b">
        <v>0</v>
      </c>
      <c r="M59" s="24">
        <v>0</v>
      </c>
      <c r="N59" s="24" t="b">
        <v>1</v>
      </c>
      <c r="O59" s="24" t="b">
        <v>0</v>
      </c>
      <c r="P59" s="25">
        <f t="shared" si="1"/>
        <v>6</v>
      </c>
      <c r="Q59" s="24">
        <v>0</v>
      </c>
      <c r="R59" s="24">
        <v>2</v>
      </c>
      <c r="S59" s="25">
        <f t="shared" si="2"/>
        <v>0</v>
      </c>
      <c r="T59" s="25">
        <f t="shared" si="3"/>
        <v>12</v>
      </c>
      <c r="U59" s="25">
        <f t="shared" si="4"/>
        <v>0</v>
      </c>
      <c r="V59" s="24">
        <v>0</v>
      </c>
      <c r="W59" s="24" t="b">
        <v>1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f t="shared" si="5"/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 t="b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5">
        <f t="shared" si="6"/>
        <v>0</v>
      </c>
      <c r="BA59" s="24" t="b">
        <v>0</v>
      </c>
      <c r="BB59" s="25">
        <f t="shared" si="7"/>
        <v>0</v>
      </c>
      <c r="BC59" s="24">
        <v>0</v>
      </c>
      <c r="BD59" s="24">
        <v>0</v>
      </c>
      <c r="BE59" s="24">
        <v>0</v>
      </c>
      <c r="BF59" s="24">
        <v>2</v>
      </c>
      <c r="BG59" s="24">
        <v>2</v>
      </c>
      <c r="BH59" s="24">
        <v>0</v>
      </c>
      <c r="BI59" s="24">
        <v>0</v>
      </c>
      <c r="BJ59" s="25">
        <f t="shared" si="8"/>
        <v>4</v>
      </c>
      <c r="BK59" s="26"/>
    </row>
    <row r="60" spans="1:63" ht="14.25" customHeight="1" x14ac:dyDescent="0.3">
      <c r="A60" s="20">
        <f t="shared" si="0"/>
        <v>1</v>
      </c>
      <c r="B60" s="11" t="b">
        <v>1</v>
      </c>
      <c r="C60" s="21" t="s">
        <v>134</v>
      </c>
      <c r="D60" s="7" t="s">
        <v>120</v>
      </c>
      <c r="E60" s="23" t="s">
        <v>202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5">
        <f t="shared" si="1"/>
        <v>0</v>
      </c>
      <c r="Q60" s="24">
        <v>0</v>
      </c>
      <c r="R60" s="24">
        <v>0</v>
      </c>
      <c r="S60" s="25">
        <f t="shared" si="2"/>
        <v>0</v>
      </c>
      <c r="T60" s="25">
        <f t="shared" si="3"/>
        <v>0</v>
      </c>
      <c r="U60" s="25">
        <f t="shared" si="4"/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f t="shared" si="5"/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5">
        <f t="shared" si="6"/>
        <v>0</v>
      </c>
      <c r="BA60" s="24">
        <v>0</v>
      </c>
      <c r="BB60" s="25">
        <f t="shared" si="7"/>
        <v>0</v>
      </c>
      <c r="BC60" s="24">
        <v>0</v>
      </c>
      <c r="BD60" s="24">
        <v>0</v>
      </c>
      <c r="BE60" s="24">
        <v>0</v>
      </c>
      <c r="BF60" s="24" t="b">
        <v>1</v>
      </c>
      <c r="BG60" s="24">
        <v>0</v>
      </c>
      <c r="BH60" s="24">
        <v>0</v>
      </c>
      <c r="BI60" s="24">
        <v>0</v>
      </c>
      <c r="BJ60" s="25">
        <f t="shared" si="8"/>
        <v>0</v>
      </c>
      <c r="BK60" s="26"/>
    </row>
    <row r="61" spans="1:63" ht="14.25" customHeight="1" x14ac:dyDescent="0.3">
      <c r="A61" s="20">
        <f t="shared" si="0"/>
        <v>3</v>
      </c>
      <c r="B61" s="11" t="b">
        <v>1</v>
      </c>
      <c r="C61" s="21" t="s">
        <v>136</v>
      </c>
      <c r="D61" s="7" t="s">
        <v>121</v>
      </c>
      <c r="E61" s="23" t="s">
        <v>203</v>
      </c>
      <c r="F61" s="24" t="b">
        <v>1</v>
      </c>
      <c r="G61" s="24" t="b">
        <v>1</v>
      </c>
      <c r="H61" s="24">
        <v>2</v>
      </c>
      <c r="I61" s="24">
        <v>0</v>
      </c>
      <c r="J61" s="24">
        <v>0</v>
      </c>
      <c r="K61" s="24">
        <v>0</v>
      </c>
      <c r="L61" s="24">
        <v>0</v>
      </c>
      <c r="M61" s="24">
        <v>0</v>
      </c>
      <c r="N61" s="24">
        <v>0</v>
      </c>
      <c r="O61" s="24">
        <v>0</v>
      </c>
      <c r="P61" s="25">
        <f t="shared" si="1"/>
        <v>2</v>
      </c>
      <c r="Q61" s="24">
        <v>0</v>
      </c>
      <c r="R61" s="24">
        <v>0</v>
      </c>
      <c r="S61" s="25">
        <f t="shared" si="2"/>
        <v>0</v>
      </c>
      <c r="T61" s="25">
        <f t="shared" si="3"/>
        <v>0</v>
      </c>
      <c r="U61" s="25">
        <f t="shared" si="4"/>
        <v>0</v>
      </c>
      <c r="V61" s="24">
        <v>0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f t="shared" si="5"/>
        <v>0</v>
      </c>
      <c r="AI61" s="24">
        <v>0</v>
      </c>
      <c r="AJ61" s="24">
        <v>0</v>
      </c>
      <c r="AK61" s="24">
        <v>0</v>
      </c>
      <c r="AL61" s="24">
        <v>0</v>
      </c>
      <c r="AM61" s="24">
        <v>0</v>
      </c>
      <c r="AN61" s="24">
        <v>0</v>
      </c>
      <c r="AO61" s="24">
        <v>0</v>
      </c>
      <c r="AP61" s="24">
        <v>0</v>
      </c>
      <c r="AQ61" s="24">
        <v>0</v>
      </c>
      <c r="AR61" s="24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5">
        <f t="shared" si="6"/>
        <v>0</v>
      </c>
      <c r="BA61" s="24">
        <v>0</v>
      </c>
      <c r="BB61" s="25">
        <f t="shared" si="7"/>
        <v>0</v>
      </c>
      <c r="BC61" s="24">
        <v>0</v>
      </c>
      <c r="BD61" s="24">
        <v>0</v>
      </c>
      <c r="BE61" s="24">
        <v>0</v>
      </c>
      <c r="BF61" s="24">
        <v>2</v>
      </c>
      <c r="BG61" s="24">
        <v>0</v>
      </c>
      <c r="BH61" s="24" t="b">
        <v>1</v>
      </c>
      <c r="BI61" s="24">
        <v>0</v>
      </c>
      <c r="BJ61" s="25">
        <f t="shared" si="8"/>
        <v>2</v>
      </c>
      <c r="BK61" s="26"/>
    </row>
    <row r="62" spans="1:63" ht="14.25" customHeight="1" x14ac:dyDescent="0.3">
      <c r="A62" s="26"/>
      <c r="B62" s="26">
        <f>COUNTIF(B3:B61,TRUE)</f>
        <v>59</v>
      </c>
      <c r="C62" s="12" t="s">
        <v>204</v>
      </c>
      <c r="D62" s="12"/>
      <c r="E62" s="12"/>
      <c r="F62" s="8">
        <f t="shared" ref="F62:O62" si="9">SUM(F3:F61)</f>
        <v>42</v>
      </c>
      <c r="G62" s="8">
        <f t="shared" si="9"/>
        <v>26</v>
      </c>
      <c r="H62" s="8">
        <f t="shared" si="9"/>
        <v>10</v>
      </c>
      <c r="I62" s="8">
        <f t="shared" si="9"/>
        <v>4</v>
      </c>
      <c r="J62" s="8">
        <f t="shared" si="9"/>
        <v>8</v>
      </c>
      <c r="K62" s="8">
        <f t="shared" si="9"/>
        <v>4</v>
      </c>
      <c r="L62" s="8">
        <f t="shared" si="9"/>
        <v>0</v>
      </c>
      <c r="M62" s="8">
        <f t="shared" si="9"/>
        <v>0</v>
      </c>
      <c r="N62" s="8">
        <f t="shared" si="9"/>
        <v>4</v>
      </c>
      <c r="O62" s="8">
        <f t="shared" si="9"/>
        <v>2</v>
      </c>
      <c r="P62" s="26"/>
      <c r="Q62" s="8">
        <f t="shared" ref="Q62:R62" si="10">SUM(Q3:Q61)</f>
        <v>2</v>
      </c>
      <c r="R62" s="8">
        <f t="shared" si="10"/>
        <v>10</v>
      </c>
      <c r="S62" s="26"/>
      <c r="T62" s="26"/>
      <c r="U62" s="26"/>
      <c r="V62" s="8">
        <f t="shared" ref="V62:AG62" si="11">SUM(V3:V61)</f>
        <v>0</v>
      </c>
      <c r="W62" s="8">
        <f t="shared" si="11"/>
        <v>2</v>
      </c>
      <c r="X62" s="8">
        <f t="shared" si="11"/>
        <v>0</v>
      </c>
      <c r="Y62" s="8">
        <f t="shared" si="11"/>
        <v>0</v>
      </c>
      <c r="Z62" s="8">
        <f t="shared" si="11"/>
        <v>6</v>
      </c>
      <c r="AA62" s="8">
        <f t="shared" si="11"/>
        <v>4</v>
      </c>
      <c r="AB62" s="8">
        <f t="shared" si="11"/>
        <v>4</v>
      </c>
      <c r="AC62" s="8">
        <f t="shared" si="11"/>
        <v>2</v>
      </c>
      <c r="AD62" s="8">
        <f t="shared" si="11"/>
        <v>2</v>
      </c>
      <c r="AE62" s="8">
        <f t="shared" si="11"/>
        <v>2</v>
      </c>
      <c r="AF62" s="8">
        <f t="shared" si="11"/>
        <v>2</v>
      </c>
      <c r="AG62" s="8">
        <f t="shared" si="11"/>
        <v>4</v>
      </c>
      <c r="AI62" s="8">
        <f t="shared" ref="AI62:AY62" si="12">SUM(AI3:AI61)</f>
        <v>0</v>
      </c>
      <c r="AJ62" s="8">
        <f t="shared" si="12"/>
        <v>0</v>
      </c>
      <c r="AK62" s="8">
        <f t="shared" si="12"/>
        <v>0</v>
      </c>
      <c r="AL62" s="8">
        <f t="shared" si="12"/>
        <v>0</v>
      </c>
      <c r="AM62" s="8">
        <f t="shared" si="12"/>
        <v>0</v>
      </c>
      <c r="AN62" s="8">
        <f t="shared" si="12"/>
        <v>2</v>
      </c>
      <c r="AO62" s="8">
        <f t="shared" si="12"/>
        <v>4</v>
      </c>
      <c r="AP62" s="8">
        <f t="shared" si="12"/>
        <v>0</v>
      </c>
      <c r="AQ62" s="8">
        <f t="shared" si="12"/>
        <v>0</v>
      </c>
      <c r="AR62" s="8">
        <f t="shared" si="12"/>
        <v>0</v>
      </c>
      <c r="AS62" s="8">
        <f t="shared" si="12"/>
        <v>2</v>
      </c>
      <c r="AT62" s="8">
        <f t="shared" si="12"/>
        <v>0</v>
      </c>
      <c r="AU62" s="8">
        <f t="shared" si="12"/>
        <v>0</v>
      </c>
      <c r="AV62" s="8">
        <f t="shared" si="12"/>
        <v>0</v>
      </c>
      <c r="AW62" s="8">
        <f t="shared" si="12"/>
        <v>0</v>
      </c>
      <c r="AX62" s="8">
        <f t="shared" si="12"/>
        <v>0</v>
      </c>
      <c r="AY62" s="8">
        <f t="shared" si="12"/>
        <v>0</v>
      </c>
      <c r="AZ62" s="26"/>
      <c r="BA62" s="8">
        <f>SUM(BA3:BA61)</f>
        <v>2</v>
      </c>
      <c r="BB62" s="26"/>
      <c r="BC62" s="8">
        <f t="shared" ref="BC62:BI62" si="13">SUM(BC3:BC61)</f>
        <v>4</v>
      </c>
      <c r="BD62" s="8">
        <f t="shared" si="13"/>
        <v>6</v>
      </c>
      <c r="BE62" s="8">
        <f t="shared" si="13"/>
        <v>2</v>
      </c>
      <c r="BF62" s="8">
        <f t="shared" si="13"/>
        <v>16</v>
      </c>
      <c r="BG62" s="8">
        <f t="shared" si="13"/>
        <v>12</v>
      </c>
      <c r="BH62" s="8">
        <f t="shared" si="13"/>
        <v>4</v>
      </c>
      <c r="BI62" s="8">
        <f t="shared" si="13"/>
        <v>2</v>
      </c>
      <c r="BJ62" s="26"/>
      <c r="BK62" s="26"/>
    </row>
    <row r="63" spans="1:63" ht="14.25" customHeight="1" x14ac:dyDescent="0.3">
      <c r="A63" s="26"/>
      <c r="B63" s="26">
        <f>COUNTIF(B3:B61,FALSE)</f>
        <v>0</v>
      </c>
      <c r="C63" s="12" t="s">
        <v>205</v>
      </c>
      <c r="D63" s="12"/>
      <c r="E63" s="12"/>
      <c r="P63" s="26"/>
      <c r="S63" s="26"/>
      <c r="T63" s="26"/>
      <c r="U63" s="26"/>
      <c r="AZ63" s="26"/>
      <c r="BB63" s="26"/>
      <c r="BJ63" s="26"/>
      <c r="BK63" s="26"/>
    </row>
    <row r="64" spans="1:63" ht="14.25" customHeight="1" x14ac:dyDescent="0.3">
      <c r="A64" s="26"/>
      <c r="B64" s="26"/>
      <c r="C64" s="12"/>
      <c r="D64" s="12"/>
      <c r="E64" s="12"/>
      <c r="P64" s="26"/>
      <c r="S64" s="26"/>
      <c r="T64" s="26"/>
      <c r="U64" s="26"/>
      <c r="AZ64" s="26"/>
      <c r="BB64" s="26"/>
      <c r="BJ64" s="26"/>
      <c r="BK64" s="26"/>
    </row>
    <row r="65" spans="1:63" ht="14.25" customHeight="1" x14ac:dyDescent="0.3">
      <c r="A65" s="26"/>
      <c r="B65" s="26"/>
      <c r="C65" s="12"/>
      <c r="D65" s="12"/>
      <c r="E65" s="12"/>
      <c r="P65" s="26"/>
      <c r="S65" s="26"/>
      <c r="T65" s="26"/>
      <c r="U65" s="26"/>
      <c r="AZ65" s="26"/>
      <c r="BB65" s="26"/>
      <c r="BJ65" s="26"/>
      <c r="BK65" s="26"/>
    </row>
    <row r="66" spans="1:63" ht="14.25" customHeight="1" x14ac:dyDescent="0.3">
      <c r="A66" s="26"/>
      <c r="B66" s="26"/>
      <c r="C66" s="12"/>
      <c r="D66" s="12"/>
      <c r="E66" s="12"/>
      <c r="P66" s="26"/>
      <c r="S66" s="26"/>
      <c r="T66" s="26"/>
      <c r="U66" s="26"/>
      <c r="AZ66" s="26"/>
      <c r="BB66" s="26"/>
      <c r="BJ66" s="26"/>
      <c r="BK66" s="26"/>
    </row>
    <row r="67" spans="1:63" ht="14.25" customHeight="1" x14ac:dyDescent="0.3">
      <c r="A67" s="26"/>
      <c r="B67" s="26"/>
      <c r="C67" s="12"/>
      <c r="D67" s="12"/>
      <c r="E67" s="12"/>
      <c r="P67" s="26"/>
      <c r="S67" s="26"/>
      <c r="T67" s="26"/>
      <c r="U67" s="26"/>
      <c r="AZ67" s="26"/>
      <c r="BB67" s="26"/>
      <c r="BJ67" s="26"/>
      <c r="BK67" s="26"/>
    </row>
    <row r="68" spans="1:63" ht="14.25" customHeight="1" x14ac:dyDescent="0.3">
      <c r="A68" s="26"/>
      <c r="B68" s="26"/>
      <c r="C68" s="12"/>
      <c r="D68" s="12"/>
      <c r="E68" s="12"/>
      <c r="P68" s="26"/>
      <c r="S68" s="26"/>
      <c r="T68" s="26"/>
      <c r="U68" s="26"/>
      <c r="AZ68" s="26"/>
      <c r="BB68" s="26"/>
      <c r="BJ68" s="26"/>
      <c r="BK68" s="26"/>
    </row>
    <row r="69" spans="1:63" ht="14.25" customHeight="1" x14ac:dyDescent="0.3">
      <c r="A69" s="26"/>
      <c r="B69" s="26"/>
      <c r="C69" s="12"/>
      <c r="D69" s="12"/>
      <c r="E69" s="12"/>
      <c r="P69" s="26"/>
      <c r="S69" s="26"/>
      <c r="T69" s="26"/>
      <c r="U69" s="26"/>
      <c r="AZ69" s="26"/>
      <c r="BB69" s="26"/>
      <c r="BJ69" s="26"/>
      <c r="BK69" s="26"/>
    </row>
    <row r="70" spans="1:63" ht="14.25" customHeight="1" x14ac:dyDescent="0.3">
      <c r="A70" s="26"/>
      <c r="B70" s="26"/>
      <c r="C70" s="12"/>
      <c r="D70" s="12"/>
      <c r="E70" s="12"/>
      <c r="P70" s="26"/>
      <c r="S70" s="26"/>
      <c r="T70" s="26"/>
      <c r="U70" s="26"/>
      <c r="AZ70" s="26"/>
      <c r="BB70" s="26"/>
      <c r="BJ70" s="26"/>
      <c r="BK70" s="26"/>
    </row>
    <row r="71" spans="1:63" ht="14.25" customHeight="1" x14ac:dyDescent="0.3">
      <c r="A71" s="26"/>
      <c r="B71" s="26"/>
      <c r="C71" s="12"/>
      <c r="D71" s="12"/>
      <c r="E71" s="12"/>
      <c r="P71" s="26"/>
      <c r="S71" s="26"/>
      <c r="T71" s="26"/>
      <c r="U71" s="26"/>
      <c r="AZ71" s="26"/>
      <c r="BB71" s="26"/>
      <c r="BJ71" s="26"/>
      <c r="BK71" s="26"/>
    </row>
    <row r="72" spans="1:63" ht="14.25" customHeight="1" x14ac:dyDescent="0.3">
      <c r="A72" s="26"/>
      <c r="B72" s="26"/>
      <c r="C72" s="12"/>
      <c r="D72" s="12"/>
      <c r="E72" s="12"/>
      <c r="P72" s="26"/>
      <c r="S72" s="26"/>
      <c r="T72" s="26"/>
      <c r="U72" s="26"/>
      <c r="AZ72" s="26"/>
      <c r="BB72" s="26"/>
      <c r="BJ72" s="26"/>
      <c r="BK72" s="26"/>
    </row>
    <row r="73" spans="1:63" ht="14.25" customHeight="1" x14ac:dyDescent="0.3">
      <c r="A73" s="26"/>
      <c r="B73" s="26"/>
      <c r="C73" s="12"/>
      <c r="D73" s="12"/>
      <c r="E73" s="12"/>
      <c r="P73" s="26"/>
      <c r="S73" s="26"/>
      <c r="T73" s="26"/>
      <c r="U73" s="26"/>
      <c r="AZ73" s="26"/>
      <c r="BB73" s="26"/>
      <c r="BJ73" s="26"/>
      <c r="BK73" s="26"/>
    </row>
    <row r="74" spans="1:63" ht="14.25" customHeight="1" x14ac:dyDescent="0.3">
      <c r="A74" s="26"/>
      <c r="B74" s="26"/>
      <c r="C74" s="12"/>
      <c r="D74" s="12"/>
      <c r="E74" s="12"/>
      <c r="P74" s="26"/>
      <c r="S74" s="26"/>
      <c r="T74" s="26"/>
      <c r="U74" s="26"/>
      <c r="AZ74" s="26"/>
      <c r="BB74" s="26"/>
      <c r="BJ74" s="26"/>
      <c r="BK74" s="26"/>
    </row>
    <row r="75" spans="1:63" ht="14.25" customHeight="1" x14ac:dyDescent="0.3">
      <c r="A75" s="26"/>
      <c r="B75" s="26"/>
      <c r="C75" s="12"/>
      <c r="D75" s="12"/>
      <c r="E75" s="12"/>
      <c r="P75" s="26"/>
      <c r="S75" s="26"/>
      <c r="T75" s="26"/>
      <c r="U75" s="26"/>
      <c r="AZ75" s="26"/>
      <c r="BB75" s="26"/>
      <c r="BJ75" s="26"/>
      <c r="BK75" s="26"/>
    </row>
    <row r="76" spans="1:63" ht="14.25" customHeight="1" x14ac:dyDescent="0.3">
      <c r="A76" s="26"/>
      <c r="B76" s="26"/>
      <c r="C76" s="12"/>
      <c r="D76" s="12"/>
      <c r="E76" s="12"/>
      <c r="P76" s="26"/>
      <c r="S76" s="26"/>
      <c r="T76" s="26"/>
      <c r="U76" s="26"/>
      <c r="AZ76" s="26"/>
      <c r="BB76" s="26"/>
      <c r="BJ76" s="26"/>
      <c r="BK76" s="26"/>
    </row>
    <row r="77" spans="1:63" ht="14.25" customHeight="1" x14ac:dyDescent="0.3">
      <c r="A77" s="26"/>
      <c r="B77" s="26"/>
      <c r="C77" s="12"/>
      <c r="D77" s="12"/>
      <c r="E77" s="12"/>
      <c r="P77" s="26"/>
      <c r="S77" s="26"/>
      <c r="T77" s="26"/>
      <c r="U77" s="26"/>
      <c r="AZ77" s="26"/>
      <c r="BB77" s="26"/>
      <c r="BJ77" s="26"/>
      <c r="BK77" s="26"/>
    </row>
    <row r="78" spans="1:63" ht="14.25" customHeight="1" x14ac:dyDescent="0.3">
      <c r="A78" s="26"/>
      <c r="B78" s="26"/>
      <c r="C78" s="12"/>
      <c r="D78" s="12"/>
      <c r="E78" s="12"/>
      <c r="P78" s="26"/>
      <c r="S78" s="26"/>
      <c r="T78" s="26"/>
      <c r="U78" s="26"/>
      <c r="AZ78" s="26"/>
      <c r="BB78" s="26"/>
      <c r="BJ78" s="26"/>
      <c r="BK78" s="26"/>
    </row>
    <row r="79" spans="1:63" ht="14.25" customHeight="1" x14ac:dyDescent="0.3">
      <c r="A79" s="26"/>
      <c r="B79" s="26"/>
      <c r="C79" s="12"/>
      <c r="D79" s="12"/>
      <c r="E79" s="12"/>
      <c r="P79" s="26"/>
      <c r="S79" s="26"/>
      <c r="T79" s="26"/>
      <c r="U79" s="26"/>
      <c r="AZ79" s="26"/>
      <c r="BB79" s="26"/>
      <c r="BJ79" s="26"/>
      <c r="BK79" s="26"/>
    </row>
    <row r="80" spans="1:63" ht="14.25" customHeight="1" x14ac:dyDescent="0.3">
      <c r="A80" s="26"/>
      <c r="B80" s="26"/>
      <c r="C80" s="12"/>
      <c r="D80" s="12"/>
      <c r="E80" s="12"/>
      <c r="P80" s="26"/>
      <c r="S80" s="26"/>
      <c r="T80" s="26"/>
      <c r="U80" s="26"/>
      <c r="AZ80" s="26"/>
      <c r="BB80" s="26"/>
      <c r="BJ80" s="26"/>
      <c r="BK80" s="26"/>
    </row>
    <row r="81" spans="1:63" ht="14.25" customHeight="1" x14ac:dyDescent="0.3">
      <c r="A81" s="26"/>
      <c r="B81" s="26"/>
      <c r="C81" s="12"/>
      <c r="D81" s="12"/>
      <c r="E81" s="12"/>
      <c r="P81" s="26"/>
      <c r="S81" s="26"/>
      <c r="T81" s="26"/>
      <c r="U81" s="26"/>
      <c r="AZ81" s="26"/>
      <c r="BB81" s="26"/>
      <c r="BJ81" s="26"/>
      <c r="BK81" s="26"/>
    </row>
    <row r="82" spans="1:63" ht="14.25" customHeight="1" x14ac:dyDescent="0.3">
      <c r="A82" s="26"/>
      <c r="B82" s="26"/>
      <c r="C82" s="12"/>
      <c r="D82" s="12"/>
      <c r="E82" s="12"/>
      <c r="P82" s="26"/>
      <c r="S82" s="26"/>
      <c r="T82" s="26"/>
      <c r="U82" s="26"/>
      <c r="AZ82" s="26"/>
      <c r="BB82" s="26"/>
      <c r="BJ82" s="26"/>
      <c r="BK82" s="26"/>
    </row>
    <row r="83" spans="1:63" ht="14.25" customHeight="1" x14ac:dyDescent="0.3">
      <c r="A83" s="26"/>
      <c r="B83" s="26"/>
      <c r="C83" s="12"/>
      <c r="D83" s="12"/>
      <c r="E83" s="12"/>
      <c r="P83" s="26"/>
      <c r="S83" s="26"/>
      <c r="T83" s="26"/>
      <c r="U83" s="26"/>
      <c r="AZ83" s="26"/>
      <c r="BB83" s="26"/>
      <c r="BJ83" s="26"/>
      <c r="BK83" s="26"/>
    </row>
    <row r="84" spans="1:63" ht="14.25" customHeight="1" x14ac:dyDescent="0.3">
      <c r="A84" s="26"/>
      <c r="B84" s="26"/>
      <c r="C84" s="12"/>
      <c r="D84" s="12"/>
      <c r="E84" s="12"/>
      <c r="P84" s="26"/>
      <c r="S84" s="26"/>
      <c r="T84" s="26"/>
      <c r="U84" s="26"/>
      <c r="AZ84" s="26"/>
      <c r="BB84" s="26"/>
      <c r="BJ84" s="26"/>
      <c r="BK84" s="26"/>
    </row>
    <row r="85" spans="1:63" ht="14.25" customHeight="1" x14ac:dyDescent="0.3">
      <c r="A85" s="26"/>
      <c r="B85" s="26"/>
      <c r="C85" s="12"/>
      <c r="D85" s="12"/>
      <c r="E85" s="12"/>
      <c r="P85" s="26"/>
      <c r="S85" s="26"/>
      <c r="T85" s="26"/>
      <c r="U85" s="26"/>
      <c r="AZ85" s="26"/>
      <c r="BB85" s="26"/>
      <c r="BJ85" s="26"/>
      <c r="BK85" s="26"/>
    </row>
    <row r="86" spans="1:63" ht="14.25" customHeight="1" x14ac:dyDescent="0.3">
      <c r="A86" s="26"/>
      <c r="B86" s="26"/>
      <c r="C86" s="12"/>
      <c r="D86" s="12"/>
      <c r="E86" s="12"/>
      <c r="P86" s="26"/>
      <c r="S86" s="26"/>
      <c r="T86" s="26"/>
      <c r="U86" s="26"/>
      <c r="AZ86" s="26"/>
      <c r="BB86" s="26"/>
      <c r="BJ86" s="26"/>
      <c r="BK86" s="26"/>
    </row>
    <row r="87" spans="1:63" ht="14.25" customHeight="1" x14ac:dyDescent="0.3">
      <c r="A87" s="26"/>
      <c r="B87" s="26"/>
      <c r="C87" s="12"/>
      <c r="D87" s="12"/>
      <c r="E87" s="12"/>
      <c r="P87" s="26"/>
      <c r="S87" s="26"/>
      <c r="T87" s="26"/>
      <c r="U87" s="26"/>
      <c r="AZ87" s="26"/>
      <c r="BB87" s="26"/>
      <c r="BJ87" s="26"/>
      <c r="BK87" s="26"/>
    </row>
    <row r="88" spans="1:63" ht="14.25" customHeight="1" x14ac:dyDescent="0.3">
      <c r="A88" s="26"/>
      <c r="B88" s="26"/>
      <c r="C88" s="12"/>
      <c r="D88" s="12"/>
      <c r="E88" s="12"/>
      <c r="P88" s="26"/>
      <c r="S88" s="26"/>
      <c r="T88" s="26"/>
      <c r="U88" s="26"/>
      <c r="AZ88" s="26"/>
      <c r="BB88" s="26"/>
      <c r="BJ88" s="26"/>
      <c r="BK88" s="26"/>
    </row>
    <row r="89" spans="1:63" ht="14.25" customHeight="1" x14ac:dyDescent="0.3">
      <c r="A89" s="26"/>
      <c r="B89" s="26"/>
      <c r="C89" s="12"/>
      <c r="D89" s="12"/>
      <c r="E89" s="12"/>
      <c r="P89" s="26"/>
      <c r="S89" s="26"/>
      <c r="T89" s="26"/>
      <c r="U89" s="26"/>
      <c r="AZ89" s="26"/>
      <c r="BB89" s="26"/>
      <c r="BJ89" s="26"/>
      <c r="BK89" s="26"/>
    </row>
    <row r="90" spans="1:63" ht="14.25" customHeight="1" x14ac:dyDescent="0.3">
      <c r="A90" s="26"/>
      <c r="B90" s="26"/>
      <c r="C90" s="12"/>
      <c r="D90" s="12"/>
      <c r="E90" s="12"/>
      <c r="P90" s="26"/>
      <c r="S90" s="26"/>
      <c r="T90" s="26"/>
      <c r="U90" s="26"/>
      <c r="AZ90" s="26"/>
      <c r="BB90" s="26"/>
      <c r="BJ90" s="26"/>
      <c r="BK90" s="26"/>
    </row>
    <row r="91" spans="1:63" ht="14.25" customHeight="1" x14ac:dyDescent="0.3">
      <c r="A91" s="26"/>
      <c r="B91" s="26"/>
      <c r="C91" s="12"/>
      <c r="D91" s="12"/>
      <c r="E91" s="12"/>
      <c r="P91" s="26"/>
      <c r="S91" s="26"/>
      <c r="T91" s="26"/>
      <c r="U91" s="26"/>
      <c r="AZ91" s="26"/>
      <c r="BB91" s="26"/>
      <c r="BJ91" s="26"/>
      <c r="BK91" s="26"/>
    </row>
    <row r="92" spans="1:63" ht="14.25" customHeight="1" x14ac:dyDescent="0.3">
      <c r="A92" s="26"/>
      <c r="B92" s="26"/>
      <c r="C92" s="12"/>
      <c r="D92" s="12"/>
      <c r="E92" s="12"/>
      <c r="P92" s="26"/>
      <c r="S92" s="26"/>
      <c r="T92" s="26"/>
      <c r="U92" s="26"/>
      <c r="AZ92" s="26"/>
      <c r="BB92" s="26"/>
      <c r="BJ92" s="26"/>
      <c r="BK92" s="26"/>
    </row>
    <row r="93" spans="1:63" ht="14.25" customHeight="1" x14ac:dyDescent="0.3">
      <c r="A93" s="26"/>
      <c r="B93" s="26"/>
      <c r="C93" s="12"/>
      <c r="D93" s="12"/>
      <c r="E93" s="12"/>
      <c r="P93" s="26"/>
      <c r="S93" s="26"/>
      <c r="T93" s="26"/>
      <c r="U93" s="26"/>
      <c r="AZ93" s="26"/>
      <c r="BB93" s="26"/>
      <c r="BJ93" s="26"/>
      <c r="BK93" s="26"/>
    </row>
    <row r="94" spans="1:63" ht="14.25" customHeight="1" x14ac:dyDescent="0.3">
      <c r="A94" s="26"/>
      <c r="B94" s="26"/>
      <c r="C94" s="12"/>
      <c r="D94" s="12"/>
      <c r="E94" s="12"/>
      <c r="P94" s="26"/>
      <c r="S94" s="26"/>
      <c r="T94" s="26"/>
      <c r="U94" s="26"/>
      <c r="AZ94" s="26"/>
      <c r="BB94" s="26"/>
      <c r="BJ94" s="26"/>
      <c r="BK94" s="26"/>
    </row>
    <row r="95" spans="1:63" ht="14.25" customHeight="1" x14ac:dyDescent="0.3">
      <c r="A95" s="26"/>
      <c r="B95" s="26"/>
      <c r="C95" s="12"/>
      <c r="D95" s="12"/>
      <c r="E95" s="12"/>
      <c r="P95" s="26"/>
      <c r="S95" s="26"/>
      <c r="T95" s="26"/>
      <c r="U95" s="26"/>
      <c r="AZ95" s="26"/>
      <c r="BB95" s="26"/>
      <c r="BJ95" s="26"/>
      <c r="BK95" s="26"/>
    </row>
    <row r="96" spans="1:63" ht="14.25" customHeight="1" x14ac:dyDescent="0.3">
      <c r="A96" s="26"/>
      <c r="B96" s="26"/>
      <c r="C96" s="12"/>
      <c r="D96" s="12"/>
      <c r="E96" s="12"/>
      <c r="P96" s="26"/>
      <c r="S96" s="26"/>
      <c r="T96" s="26"/>
      <c r="U96" s="26"/>
      <c r="AZ96" s="26"/>
      <c r="BB96" s="26"/>
      <c r="BJ96" s="26"/>
      <c r="BK96" s="26"/>
    </row>
    <row r="97" spans="1:63" ht="14.25" customHeight="1" x14ac:dyDescent="0.3">
      <c r="A97" s="26"/>
      <c r="B97" s="26"/>
      <c r="C97" s="12"/>
      <c r="D97" s="12"/>
      <c r="E97" s="12"/>
      <c r="P97" s="26"/>
      <c r="S97" s="26"/>
      <c r="T97" s="26"/>
      <c r="U97" s="26"/>
      <c r="AZ97" s="26"/>
      <c r="BB97" s="26"/>
      <c r="BJ97" s="26"/>
      <c r="BK97" s="26"/>
    </row>
    <row r="98" spans="1:63" ht="14.25" customHeight="1" x14ac:dyDescent="0.3">
      <c r="A98" s="26"/>
      <c r="B98" s="26"/>
      <c r="C98" s="12"/>
      <c r="D98" s="12"/>
      <c r="E98" s="12"/>
      <c r="P98" s="26"/>
      <c r="S98" s="26"/>
      <c r="T98" s="26"/>
      <c r="U98" s="26"/>
      <c r="AZ98" s="26"/>
      <c r="BB98" s="26"/>
      <c r="BJ98" s="26"/>
      <c r="BK98" s="26"/>
    </row>
    <row r="99" spans="1:63" ht="14.25" customHeight="1" x14ac:dyDescent="0.3">
      <c r="A99" s="26"/>
      <c r="B99" s="26"/>
      <c r="C99" s="12"/>
      <c r="D99" s="12"/>
      <c r="E99" s="12"/>
      <c r="P99" s="26"/>
      <c r="S99" s="26"/>
      <c r="T99" s="26"/>
      <c r="U99" s="26"/>
      <c r="AZ99" s="26"/>
      <c r="BB99" s="26"/>
      <c r="BJ99" s="26"/>
      <c r="BK99" s="26"/>
    </row>
    <row r="100" spans="1:63" ht="14.25" customHeight="1" x14ac:dyDescent="0.3">
      <c r="A100" s="26"/>
      <c r="B100" s="26"/>
      <c r="C100" s="12"/>
      <c r="D100" s="12"/>
      <c r="E100" s="12"/>
      <c r="P100" s="26"/>
      <c r="S100" s="26"/>
      <c r="T100" s="26"/>
      <c r="U100" s="26"/>
      <c r="AZ100" s="26"/>
      <c r="BB100" s="26"/>
      <c r="BJ100" s="26"/>
      <c r="BK100" s="26"/>
    </row>
    <row r="101" spans="1:63" ht="14.25" customHeight="1" x14ac:dyDescent="0.3">
      <c r="A101" s="26"/>
      <c r="B101" s="26"/>
      <c r="C101" s="12"/>
      <c r="D101" s="12"/>
      <c r="E101" s="12"/>
      <c r="P101" s="26"/>
      <c r="S101" s="26"/>
      <c r="T101" s="26"/>
      <c r="U101" s="26"/>
      <c r="AZ101" s="26"/>
      <c r="BB101" s="26"/>
      <c r="BJ101" s="26"/>
      <c r="BK101" s="26"/>
    </row>
    <row r="102" spans="1:63" ht="14.25" customHeight="1" x14ac:dyDescent="0.3">
      <c r="A102" s="26"/>
      <c r="B102" s="26"/>
      <c r="C102" s="12"/>
      <c r="D102" s="12"/>
      <c r="E102" s="12"/>
      <c r="P102" s="26"/>
      <c r="S102" s="26"/>
      <c r="T102" s="26"/>
      <c r="U102" s="26"/>
      <c r="AZ102" s="26"/>
      <c r="BB102" s="26"/>
      <c r="BJ102" s="26"/>
      <c r="BK102" s="26"/>
    </row>
    <row r="103" spans="1:63" ht="14.25" customHeight="1" x14ac:dyDescent="0.3">
      <c r="A103" s="26"/>
      <c r="B103" s="26"/>
      <c r="C103" s="12"/>
      <c r="D103" s="12"/>
      <c r="E103" s="12"/>
      <c r="P103" s="26"/>
      <c r="S103" s="26"/>
      <c r="T103" s="26"/>
      <c r="U103" s="26"/>
      <c r="AZ103" s="26"/>
      <c r="BB103" s="26"/>
      <c r="BJ103" s="26"/>
      <c r="BK103" s="26"/>
    </row>
    <row r="104" spans="1:63" ht="14.25" customHeight="1" x14ac:dyDescent="0.3">
      <c r="A104" s="26"/>
      <c r="B104" s="26"/>
      <c r="C104" s="12"/>
      <c r="D104" s="12"/>
      <c r="E104" s="12"/>
      <c r="P104" s="26"/>
      <c r="S104" s="26"/>
      <c r="T104" s="26"/>
      <c r="U104" s="26"/>
      <c r="AZ104" s="26"/>
      <c r="BB104" s="26"/>
      <c r="BJ104" s="26"/>
      <c r="BK104" s="26"/>
    </row>
    <row r="105" spans="1:63" ht="14.25" customHeight="1" x14ac:dyDescent="0.3">
      <c r="A105" s="26"/>
      <c r="B105" s="26"/>
      <c r="C105" s="12"/>
      <c r="D105" s="12"/>
      <c r="E105" s="12"/>
      <c r="P105" s="26"/>
      <c r="S105" s="26"/>
      <c r="T105" s="26"/>
      <c r="U105" s="26"/>
      <c r="AZ105" s="26"/>
      <c r="BB105" s="26"/>
      <c r="BJ105" s="26"/>
      <c r="BK105" s="26"/>
    </row>
    <row r="106" spans="1:63" ht="14.25" customHeight="1" x14ac:dyDescent="0.3">
      <c r="A106" s="26"/>
      <c r="B106" s="26"/>
      <c r="C106" s="12"/>
      <c r="D106" s="12"/>
      <c r="E106" s="12"/>
      <c r="P106" s="26"/>
      <c r="S106" s="26"/>
      <c r="T106" s="26"/>
      <c r="U106" s="26"/>
      <c r="AZ106" s="26"/>
      <c r="BB106" s="26"/>
      <c r="BJ106" s="26"/>
      <c r="BK106" s="26"/>
    </row>
    <row r="107" spans="1:63" ht="14.25" customHeight="1" x14ac:dyDescent="0.3">
      <c r="A107" s="26"/>
      <c r="B107" s="26"/>
      <c r="C107" s="12"/>
      <c r="D107" s="12"/>
      <c r="E107" s="12"/>
      <c r="P107" s="26"/>
      <c r="S107" s="26"/>
      <c r="T107" s="26"/>
      <c r="U107" s="26"/>
      <c r="AZ107" s="26"/>
      <c r="BB107" s="26"/>
      <c r="BJ107" s="26"/>
      <c r="BK107" s="26"/>
    </row>
    <row r="108" spans="1:63" ht="14.25" customHeight="1" x14ac:dyDescent="0.3">
      <c r="A108" s="26"/>
      <c r="B108" s="26"/>
      <c r="C108" s="12"/>
      <c r="D108" s="12"/>
      <c r="E108" s="12"/>
      <c r="P108" s="26"/>
      <c r="S108" s="26"/>
      <c r="T108" s="26"/>
      <c r="U108" s="26"/>
      <c r="AZ108" s="26"/>
      <c r="BB108" s="26"/>
      <c r="BJ108" s="26"/>
      <c r="BK108" s="26"/>
    </row>
    <row r="109" spans="1:63" ht="14.25" customHeight="1" x14ac:dyDescent="0.3">
      <c r="A109" s="26"/>
      <c r="B109" s="26"/>
      <c r="C109" s="12"/>
      <c r="D109" s="12"/>
      <c r="E109" s="12"/>
      <c r="P109" s="26"/>
      <c r="S109" s="26"/>
      <c r="T109" s="26"/>
      <c r="U109" s="26"/>
      <c r="AZ109" s="26"/>
      <c r="BB109" s="26"/>
      <c r="BJ109" s="26"/>
      <c r="BK109" s="26"/>
    </row>
    <row r="110" spans="1:63" ht="14.25" customHeight="1" x14ac:dyDescent="0.3">
      <c r="A110" s="26"/>
      <c r="B110" s="26"/>
      <c r="C110" s="12"/>
      <c r="D110" s="12"/>
      <c r="E110" s="12"/>
      <c r="P110" s="26"/>
      <c r="S110" s="26"/>
      <c r="T110" s="26"/>
      <c r="U110" s="26"/>
      <c r="AZ110" s="26"/>
      <c r="BB110" s="26"/>
      <c r="BJ110" s="26"/>
      <c r="BK110" s="26"/>
    </row>
    <row r="111" spans="1:63" ht="14.25" customHeight="1" x14ac:dyDescent="0.3">
      <c r="A111" s="26"/>
      <c r="B111" s="26"/>
      <c r="C111" s="12"/>
      <c r="D111" s="12"/>
      <c r="E111" s="12"/>
      <c r="P111" s="26"/>
      <c r="S111" s="26"/>
      <c r="T111" s="26"/>
      <c r="U111" s="26"/>
      <c r="AZ111" s="26"/>
      <c r="BB111" s="26"/>
      <c r="BJ111" s="26"/>
      <c r="BK111" s="26"/>
    </row>
    <row r="112" spans="1:63" ht="14.25" customHeight="1" x14ac:dyDescent="0.3">
      <c r="A112" s="26"/>
      <c r="B112" s="26"/>
      <c r="C112" s="12"/>
      <c r="D112" s="12"/>
      <c r="E112" s="12"/>
      <c r="P112" s="26"/>
      <c r="S112" s="26"/>
      <c r="T112" s="26"/>
      <c r="U112" s="26"/>
      <c r="AZ112" s="26"/>
      <c r="BB112" s="26"/>
      <c r="BJ112" s="26"/>
      <c r="BK112" s="26"/>
    </row>
    <row r="113" spans="1:63" ht="14.25" customHeight="1" x14ac:dyDescent="0.3">
      <c r="A113" s="26"/>
      <c r="B113" s="26"/>
      <c r="C113" s="12"/>
      <c r="D113" s="12"/>
      <c r="E113" s="12"/>
      <c r="P113" s="26"/>
      <c r="S113" s="26"/>
      <c r="T113" s="26"/>
      <c r="U113" s="26"/>
      <c r="AZ113" s="26"/>
      <c r="BB113" s="26"/>
      <c r="BJ113" s="26"/>
      <c r="BK113" s="26"/>
    </row>
    <row r="114" spans="1:63" ht="14.25" customHeight="1" x14ac:dyDescent="0.3">
      <c r="A114" s="26"/>
      <c r="B114" s="26"/>
      <c r="C114" s="12"/>
      <c r="D114" s="12"/>
      <c r="E114" s="12"/>
      <c r="P114" s="26"/>
      <c r="S114" s="26"/>
      <c r="T114" s="26"/>
      <c r="U114" s="26"/>
      <c r="AZ114" s="26"/>
      <c r="BB114" s="26"/>
      <c r="BJ114" s="26"/>
      <c r="BK114" s="26"/>
    </row>
    <row r="115" spans="1:63" ht="14.25" customHeight="1" x14ac:dyDescent="0.3">
      <c r="A115" s="26"/>
      <c r="B115" s="26"/>
      <c r="C115" s="12"/>
      <c r="D115" s="12"/>
      <c r="E115" s="12"/>
      <c r="P115" s="26"/>
      <c r="S115" s="26"/>
      <c r="T115" s="26"/>
      <c r="U115" s="26"/>
      <c r="AZ115" s="26"/>
      <c r="BB115" s="26"/>
      <c r="BJ115" s="26"/>
      <c r="BK115" s="26"/>
    </row>
    <row r="116" spans="1:63" ht="14.25" customHeight="1" x14ac:dyDescent="0.3">
      <c r="A116" s="26"/>
      <c r="B116" s="26"/>
      <c r="C116" s="12"/>
      <c r="D116" s="12"/>
      <c r="E116" s="12"/>
      <c r="P116" s="26"/>
      <c r="S116" s="26"/>
      <c r="T116" s="26"/>
      <c r="U116" s="26"/>
      <c r="AZ116" s="26"/>
      <c r="BB116" s="26"/>
      <c r="BJ116" s="26"/>
      <c r="BK116" s="26"/>
    </row>
    <row r="117" spans="1:63" ht="14.25" customHeight="1" x14ac:dyDescent="0.3">
      <c r="A117" s="26"/>
      <c r="B117" s="26"/>
      <c r="C117" s="12"/>
      <c r="D117" s="12"/>
      <c r="E117" s="12"/>
      <c r="P117" s="26"/>
      <c r="S117" s="26"/>
      <c r="T117" s="26"/>
      <c r="U117" s="26"/>
      <c r="AZ117" s="26"/>
      <c r="BB117" s="26"/>
      <c r="BJ117" s="26"/>
      <c r="BK117" s="26"/>
    </row>
    <row r="118" spans="1:63" ht="14.25" customHeight="1" x14ac:dyDescent="0.3">
      <c r="A118" s="26"/>
      <c r="B118" s="26"/>
      <c r="C118" s="12"/>
      <c r="D118" s="12"/>
      <c r="E118" s="12"/>
      <c r="P118" s="26"/>
      <c r="S118" s="26"/>
      <c r="T118" s="26"/>
      <c r="U118" s="26"/>
      <c r="AZ118" s="26"/>
      <c r="BB118" s="26"/>
      <c r="BJ118" s="26"/>
      <c r="BK118" s="26"/>
    </row>
    <row r="119" spans="1:63" ht="14.25" customHeight="1" x14ac:dyDescent="0.3">
      <c r="A119" s="26"/>
      <c r="B119" s="26"/>
      <c r="C119" s="12"/>
      <c r="D119" s="12"/>
      <c r="E119" s="12"/>
      <c r="P119" s="26"/>
      <c r="S119" s="26"/>
      <c r="T119" s="26"/>
      <c r="U119" s="26"/>
      <c r="AZ119" s="26"/>
      <c r="BB119" s="26"/>
      <c r="BJ119" s="26"/>
      <c r="BK119" s="26"/>
    </row>
    <row r="120" spans="1:63" ht="14.25" customHeight="1" x14ac:dyDescent="0.3">
      <c r="A120" s="26"/>
      <c r="B120" s="26"/>
      <c r="C120" s="12"/>
      <c r="D120" s="12"/>
      <c r="E120" s="12"/>
      <c r="P120" s="26"/>
      <c r="S120" s="26"/>
      <c r="T120" s="26"/>
      <c r="U120" s="26"/>
      <c r="AZ120" s="26"/>
      <c r="BB120" s="26"/>
      <c r="BJ120" s="26"/>
      <c r="BK120" s="26"/>
    </row>
    <row r="121" spans="1:63" ht="14.25" customHeight="1" x14ac:dyDescent="0.3">
      <c r="A121" s="26"/>
      <c r="B121" s="26"/>
      <c r="C121" s="12"/>
      <c r="D121" s="12"/>
      <c r="E121" s="12"/>
      <c r="P121" s="26"/>
      <c r="S121" s="26"/>
      <c r="T121" s="26"/>
      <c r="U121" s="26"/>
      <c r="AZ121" s="26"/>
      <c r="BB121" s="26"/>
      <c r="BJ121" s="26"/>
      <c r="BK121" s="26"/>
    </row>
    <row r="122" spans="1:63" ht="14.25" customHeight="1" x14ac:dyDescent="0.3">
      <c r="A122" s="26"/>
      <c r="B122" s="26"/>
      <c r="C122" s="12"/>
      <c r="D122" s="12"/>
      <c r="E122" s="12"/>
      <c r="P122" s="26"/>
      <c r="S122" s="26"/>
      <c r="T122" s="26"/>
      <c r="U122" s="26"/>
      <c r="AZ122" s="26"/>
      <c r="BB122" s="26"/>
      <c r="BJ122" s="26"/>
      <c r="BK122" s="26"/>
    </row>
    <row r="123" spans="1:63" ht="14.25" customHeight="1" x14ac:dyDescent="0.3">
      <c r="A123" s="26"/>
      <c r="B123" s="26"/>
      <c r="C123" s="12"/>
      <c r="D123" s="12"/>
      <c r="E123" s="12"/>
      <c r="P123" s="26"/>
      <c r="S123" s="26"/>
      <c r="T123" s="26"/>
      <c r="U123" s="26"/>
      <c r="AZ123" s="26"/>
      <c r="BB123" s="26"/>
      <c r="BJ123" s="26"/>
      <c r="BK123" s="26"/>
    </row>
    <row r="124" spans="1:63" ht="14.25" customHeight="1" x14ac:dyDescent="0.3">
      <c r="A124" s="26"/>
      <c r="B124" s="26"/>
      <c r="C124" s="12"/>
      <c r="D124" s="12"/>
      <c r="E124" s="12"/>
      <c r="P124" s="26"/>
      <c r="S124" s="26"/>
      <c r="T124" s="26"/>
      <c r="U124" s="26"/>
      <c r="AZ124" s="26"/>
      <c r="BB124" s="26"/>
      <c r="BJ124" s="26"/>
      <c r="BK124" s="26"/>
    </row>
    <row r="125" spans="1:63" ht="14.25" customHeight="1" x14ac:dyDescent="0.3">
      <c r="A125" s="26"/>
      <c r="B125" s="26"/>
      <c r="C125" s="12"/>
      <c r="D125" s="12"/>
      <c r="E125" s="12"/>
      <c r="P125" s="26"/>
      <c r="S125" s="26"/>
      <c r="T125" s="26"/>
      <c r="U125" s="26"/>
      <c r="AZ125" s="26"/>
      <c r="BB125" s="26"/>
      <c r="BJ125" s="26"/>
      <c r="BK125" s="26"/>
    </row>
    <row r="126" spans="1:63" ht="14.25" customHeight="1" x14ac:dyDescent="0.3">
      <c r="A126" s="26"/>
      <c r="B126" s="26"/>
      <c r="C126" s="12"/>
      <c r="D126" s="12"/>
      <c r="E126" s="12"/>
      <c r="P126" s="26"/>
      <c r="S126" s="26"/>
      <c r="T126" s="26"/>
      <c r="U126" s="26"/>
      <c r="AZ126" s="26"/>
      <c r="BB126" s="26"/>
      <c r="BJ126" s="26"/>
      <c r="BK126" s="26"/>
    </row>
    <row r="127" spans="1:63" ht="14.25" customHeight="1" x14ac:dyDescent="0.3">
      <c r="A127" s="26"/>
      <c r="B127" s="26"/>
      <c r="C127" s="12"/>
      <c r="D127" s="12"/>
      <c r="E127" s="12"/>
      <c r="P127" s="26"/>
      <c r="S127" s="26"/>
      <c r="T127" s="26"/>
      <c r="U127" s="26"/>
      <c r="AZ127" s="26"/>
      <c r="BB127" s="26"/>
      <c r="BJ127" s="26"/>
      <c r="BK127" s="26"/>
    </row>
    <row r="128" spans="1:63" ht="14.25" customHeight="1" x14ac:dyDescent="0.3">
      <c r="A128" s="26"/>
      <c r="B128" s="26"/>
      <c r="C128" s="12"/>
      <c r="D128" s="12"/>
      <c r="E128" s="12"/>
      <c r="P128" s="26"/>
      <c r="S128" s="26"/>
      <c r="T128" s="26"/>
      <c r="U128" s="26"/>
      <c r="AZ128" s="26"/>
      <c r="BB128" s="26"/>
      <c r="BJ128" s="26"/>
      <c r="BK128" s="26"/>
    </row>
    <row r="129" spans="1:63" ht="14.25" customHeight="1" x14ac:dyDescent="0.3">
      <c r="A129" s="26"/>
      <c r="B129" s="26"/>
      <c r="C129" s="12"/>
      <c r="D129" s="12"/>
      <c r="E129" s="12"/>
      <c r="P129" s="26"/>
      <c r="S129" s="26"/>
      <c r="T129" s="26"/>
      <c r="U129" s="26"/>
      <c r="AZ129" s="26"/>
      <c r="BB129" s="26"/>
      <c r="BJ129" s="26"/>
      <c r="BK129" s="26"/>
    </row>
    <row r="130" spans="1:63" ht="14.25" customHeight="1" x14ac:dyDescent="0.3">
      <c r="A130" s="26"/>
      <c r="B130" s="26"/>
      <c r="C130" s="12"/>
      <c r="D130" s="12"/>
      <c r="E130" s="12"/>
      <c r="P130" s="26"/>
      <c r="S130" s="26"/>
      <c r="T130" s="26"/>
      <c r="U130" s="26"/>
      <c r="AZ130" s="26"/>
      <c r="BB130" s="26"/>
      <c r="BJ130" s="26"/>
      <c r="BK130" s="26"/>
    </row>
    <row r="131" spans="1:63" ht="14.25" customHeight="1" x14ac:dyDescent="0.3">
      <c r="A131" s="26"/>
      <c r="B131" s="26"/>
      <c r="C131" s="12"/>
      <c r="D131" s="12"/>
      <c r="E131" s="12"/>
      <c r="P131" s="26"/>
      <c r="S131" s="26"/>
      <c r="T131" s="26"/>
      <c r="U131" s="26"/>
      <c r="AZ131" s="26"/>
      <c r="BB131" s="26"/>
      <c r="BJ131" s="26"/>
      <c r="BK131" s="26"/>
    </row>
    <row r="132" spans="1:63" ht="14.25" customHeight="1" x14ac:dyDescent="0.3">
      <c r="A132" s="26"/>
      <c r="B132" s="26"/>
      <c r="C132" s="12"/>
      <c r="D132" s="12"/>
      <c r="E132" s="12"/>
      <c r="P132" s="26"/>
      <c r="S132" s="26"/>
      <c r="T132" s="26"/>
      <c r="U132" s="26"/>
      <c r="AZ132" s="26"/>
      <c r="BB132" s="26"/>
      <c r="BJ132" s="26"/>
      <c r="BK132" s="26"/>
    </row>
    <row r="133" spans="1:63" ht="14.25" customHeight="1" x14ac:dyDescent="0.3">
      <c r="A133" s="26"/>
      <c r="B133" s="26"/>
      <c r="C133" s="12"/>
      <c r="D133" s="12"/>
      <c r="E133" s="12"/>
      <c r="P133" s="26"/>
      <c r="S133" s="26"/>
      <c r="T133" s="26"/>
      <c r="U133" s="26"/>
      <c r="AZ133" s="26"/>
      <c r="BB133" s="26"/>
      <c r="BJ133" s="26"/>
      <c r="BK133" s="26"/>
    </row>
    <row r="134" spans="1:63" ht="14.25" customHeight="1" x14ac:dyDescent="0.3">
      <c r="A134" s="26"/>
      <c r="B134" s="26"/>
      <c r="C134" s="12"/>
      <c r="D134" s="12"/>
      <c r="E134" s="12"/>
      <c r="P134" s="26"/>
      <c r="S134" s="26"/>
      <c r="T134" s="26"/>
      <c r="U134" s="26"/>
      <c r="AZ134" s="26"/>
      <c r="BB134" s="26"/>
      <c r="BJ134" s="26"/>
      <c r="BK134" s="26"/>
    </row>
    <row r="135" spans="1:63" ht="14.25" customHeight="1" x14ac:dyDescent="0.3">
      <c r="A135" s="26"/>
      <c r="B135" s="26"/>
      <c r="C135" s="12"/>
      <c r="D135" s="12"/>
      <c r="E135" s="12"/>
      <c r="P135" s="26"/>
      <c r="S135" s="26"/>
      <c r="T135" s="26"/>
      <c r="U135" s="26"/>
      <c r="AZ135" s="26"/>
      <c r="BB135" s="26"/>
      <c r="BJ135" s="26"/>
      <c r="BK135" s="26"/>
    </row>
    <row r="136" spans="1:63" ht="14.25" customHeight="1" x14ac:dyDescent="0.3">
      <c r="A136" s="26"/>
      <c r="B136" s="26"/>
      <c r="C136" s="12"/>
      <c r="D136" s="12"/>
      <c r="E136" s="12"/>
      <c r="P136" s="26"/>
      <c r="S136" s="26"/>
      <c r="T136" s="26"/>
      <c r="U136" s="26"/>
      <c r="AZ136" s="26"/>
      <c r="BB136" s="26"/>
      <c r="BJ136" s="26"/>
      <c r="BK136" s="26"/>
    </row>
    <row r="137" spans="1:63" ht="14.25" customHeight="1" x14ac:dyDescent="0.3">
      <c r="A137" s="26"/>
      <c r="B137" s="26"/>
      <c r="C137" s="12"/>
      <c r="D137" s="12"/>
      <c r="E137" s="12"/>
      <c r="P137" s="26"/>
      <c r="S137" s="26"/>
      <c r="T137" s="26"/>
      <c r="U137" s="26"/>
      <c r="AZ137" s="26"/>
      <c r="BB137" s="26"/>
      <c r="BJ137" s="26"/>
      <c r="BK137" s="26"/>
    </row>
    <row r="138" spans="1:63" ht="14.25" customHeight="1" x14ac:dyDescent="0.3">
      <c r="A138" s="26"/>
      <c r="B138" s="26"/>
      <c r="C138" s="12"/>
      <c r="D138" s="12"/>
      <c r="E138" s="12"/>
      <c r="P138" s="26"/>
      <c r="S138" s="26"/>
      <c r="T138" s="26"/>
      <c r="U138" s="26"/>
      <c r="AZ138" s="26"/>
      <c r="BB138" s="26"/>
      <c r="BJ138" s="26"/>
      <c r="BK138" s="26"/>
    </row>
    <row r="139" spans="1:63" ht="14.25" customHeight="1" x14ac:dyDescent="0.3">
      <c r="A139" s="26"/>
      <c r="B139" s="26"/>
      <c r="C139" s="12"/>
      <c r="D139" s="12"/>
      <c r="E139" s="12"/>
      <c r="P139" s="26"/>
      <c r="S139" s="26"/>
      <c r="T139" s="26"/>
      <c r="U139" s="26"/>
      <c r="AZ139" s="26"/>
      <c r="BB139" s="26"/>
      <c r="BJ139" s="26"/>
      <c r="BK139" s="26"/>
    </row>
    <row r="140" spans="1:63" ht="14.25" customHeight="1" x14ac:dyDescent="0.3">
      <c r="A140" s="26"/>
      <c r="B140" s="26"/>
      <c r="C140" s="12"/>
      <c r="D140" s="12"/>
      <c r="E140" s="12"/>
      <c r="P140" s="26"/>
      <c r="S140" s="26"/>
      <c r="T140" s="26"/>
      <c r="U140" s="26"/>
      <c r="AZ140" s="26"/>
      <c r="BB140" s="26"/>
      <c r="BJ140" s="26"/>
      <c r="BK140" s="26"/>
    </row>
    <row r="141" spans="1:63" ht="14.25" customHeight="1" x14ac:dyDescent="0.3">
      <c r="A141" s="26"/>
      <c r="B141" s="26"/>
      <c r="C141" s="12"/>
      <c r="D141" s="12"/>
      <c r="E141" s="12"/>
      <c r="P141" s="26"/>
      <c r="S141" s="26"/>
      <c r="T141" s="26"/>
      <c r="U141" s="26"/>
      <c r="AZ141" s="26"/>
      <c r="BB141" s="26"/>
      <c r="BJ141" s="26"/>
      <c r="BK141" s="26"/>
    </row>
    <row r="142" spans="1:63" ht="14.25" customHeight="1" x14ac:dyDescent="0.3">
      <c r="A142" s="26"/>
      <c r="B142" s="26"/>
      <c r="C142" s="12"/>
      <c r="D142" s="12"/>
      <c r="E142" s="12"/>
      <c r="P142" s="26"/>
      <c r="S142" s="26"/>
      <c r="T142" s="26"/>
      <c r="U142" s="26"/>
      <c r="AZ142" s="26"/>
      <c r="BB142" s="26"/>
      <c r="BJ142" s="26"/>
      <c r="BK142" s="26"/>
    </row>
    <row r="143" spans="1:63" ht="14.25" customHeight="1" x14ac:dyDescent="0.3">
      <c r="A143" s="26"/>
      <c r="B143" s="26"/>
      <c r="C143" s="12"/>
      <c r="D143" s="12"/>
      <c r="E143" s="12"/>
      <c r="P143" s="26"/>
      <c r="S143" s="26"/>
      <c r="T143" s="26"/>
      <c r="U143" s="26"/>
      <c r="AZ143" s="26"/>
      <c r="BB143" s="26"/>
      <c r="BJ143" s="26"/>
      <c r="BK143" s="26"/>
    </row>
    <row r="144" spans="1:63" ht="14.25" customHeight="1" x14ac:dyDescent="0.3">
      <c r="A144" s="26"/>
      <c r="B144" s="26"/>
      <c r="C144" s="12"/>
      <c r="D144" s="12"/>
      <c r="E144" s="12"/>
      <c r="P144" s="26"/>
      <c r="S144" s="26"/>
      <c r="T144" s="26"/>
      <c r="U144" s="26"/>
      <c r="AZ144" s="26"/>
      <c r="BB144" s="26"/>
      <c r="BJ144" s="26"/>
      <c r="BK144" s="26"/>
    </row>
    <row r="145" spans="1:63" ht="14.25" customHeight="1" x14ac:dyDescent="0.3">
      <c r="A145" s="26"/>
      <c r="B145" s="26"/>
      <c r="C145" s="12"/>
      <c r="D145" s="12"/>
      <c r="E145" s="12"/>
      <c r="P145" s="26"/>
      <c r="S145" s="26"/>
      <c r="T145" s="26"/>
      <c r="U145" s="26"/>
      <c r="AZ145" s="26"/>
      <c r="BB145" s="26"/>
      <c r="BJ145" s="26"/>
      <c r="BK145" s="26"/>
    </row>
    <row r="146" spans="1:63" ht="14.25" customHeight="1" x14ac:dyDescent="0.3">
      <c r="A146" s="26"/>
      <c r="B146" s="26"/>
      <c r="C146" s="12"/>
      <c r="D146" s="12"/>
      <c r="E146" s="12"/>
      <c r="P146" s="26"/>
      <c r="S146" s="26"/>
      <c r="T146" s="26"/>
      <c r="U146" s="26"/>
      <c r="AZ146" s="26"/>
      <c r="BB146" s="26"/>
      <c r="BJ146" s="26"/>
      <c r="BK146" s="26"/>
    </row>
    <row r="147" spans="1:63" ht="14.25" customHeight="1" x14ac:dyDescent="0.3">
      <c r="A147" s="26"/>
      <c r="B147" s="26"/>
      <c r="C147" s="12"/>
      <c r="D147" s="12"/>
      <c r="E147" s="12"/>
      <c r="P147" s="26"/>
      <c r="S147" s="26"/>
      <c r="T147" s="26"/>
      <c r="U147" s="26"/>
      <c r="AZ147" s="26"/>
      <c r="BB147" s="26"/>
      <c r="BJ147" s="26"/>
      <c r="BK147" s="26"/>
    </row>
    <row r="148" spans="1:63" ht="14.25" customHeight="1" x14ac:dyDescent="0.3">
      <c r="A148" s="26"/>
      <c r="B148" s="26"/>
      <c r="C148" s="12"/>
      <c r="D148" s="12"/>
      <c r="E148" s="12"/>
      <c r="P148" s="26"/>
      <c r="S148" s="26"/>
      <c r="T148" s="26"/>
      <c r="U148" s="26"/>
      <c r="AZ148" s="26"/>
      <c r="BB148" s="26"/>
      <c r="BJ148" s="26"/>
      <c r="BK148" s="26"/>
    </row>
    <row r="149" spans="1:63" ht="14.25" customHeight="1" x14ac:dyDescent="0.3">
      <c r="A149" s="26"/>
      <c r="B149" s="26"/>
      <c r="C149" s="12"/>
      <c r="D149" s="12"/>
      <c r="E149" s="12"/>
      <c r="P149" s="26"/>
      <c r="S149" s="26"/>
      <c r="T149" s="26"/>
      <c r="U149" s="26"/>
      <c r="AZ149" s="26"/>
      <c r="BB149" s="26"/>
      <c r="BJ149" s="26"/>
      <c r="BK149" s="26"/>
    </row>
    <row r="150" spans="1:63" ht="14.25" customHeight="1" x14ac:dyDescent="0.3">
      <c r="A150" s="26"/>
      <c r="B150" s="26"/>
      <c r="C150" s="12"/>
      <c r="D150" s="12"/>
      <c r="E150" s="12"/>
      <c r="P150" s="26"/>
      <c r="S150" s="26"/>
      <c r="T150" s="26"/>
      <c r="U150" s="26"/>
      <c r="AZ150" s="26"/>
      <c r="BB150" s="26"/>
      <c r="BJ150" s="26"/>
      <c r="BK150" s="26"/>
    </row>
    <row r="151" spans="1:63" ht="14.25" customHeight="1" x14ac:dyDescent="0.3">
      <c r="A151" s="26"/>
      <c r="B151" s="26"/>
      <c r="C151" s="12"/>
      <c r="D151" s="12"/>
      <c r="E151" s="12"/>
      <c r="P151" s="26"/>
      <c r="S151" s="26"/>
      <c r="T151" s="26"/>
      <c r="U151" s="26"/>
      <c r="AZ151" s="26"/>
      <c r="BB151" s="26"/>
      <c r="BJ151" s="26"/>
      <c r="BK151" s="26"/>
    </row>
    <row r="152" spans="1:63" ht="14.25" customHeight="1" x14ac:dyDescent="0.3">
      <c r="A152" s="26"/>
      <c r="B152" s="26"/>
      <c r="C152" s="12"/>
      <c r="D152" s="12"/>
      <c r="E152" s="12"/>
      <c r="P152" s="26"/>
      <c r="S152" s="26"/>
      <c r="T152" s="26"/>
      <c r="U152" s="26"/>
      <c r="AZ152" s="26"/>
      <c r="BB152" s="26"/>
      <c r="BJ152" s="26"/>
      <c r="BK152" s="26"/>
    </row>
    <row r="153" spans="1:63" ht="14.25" customHeight="1" x14ac:dyDescent="0.3">
      <c r="A153" s="26"/>
      <c r="B153" s="26"/>
      <c r="C153" s="12"/>
      <c r="D153" s="12"/>
      <c r="E153" s="12"/>
      <c r="P153" s="26"/>
      <c r="S153" s="26"/>
      <c r="T153" s="26"/>
      <c r="U153" s="26"/>
      <c r="AZ153" s="26"/>
      <c r="BB153" s="26"/>
      <c r="BJ153" s="26"/>
      <c r="BK153" s="26"/>
    </row>
    <row r="154" spans="1:63" ht="14.25" customHeight="1" x14ac:dyDescent="0.3">
      <c r="A154" s="26"/>
      <c r="B154" s="26"/>
      <c r="C154" s="12"/>
      <c r="D154" s="12"/>
      <c r="E154" s="12"/>
      <c r="P154" s="26"/>
      <c r="S154" s="26"/>
      <c r="T154" s="26"/>
      <c r="U154" s="26"/>
      <c r="AZ154" s="26"/>
      <c r="BB154" s="26"/>
      <c r="BJ154" s="26"/>
      <c r="BK154" s="26"/>
    </row>
    <row r="155" spans="1:63" ht="14.25" customHeight="1" x14ac:dyDescent="0.3">
      <c r="A155" s="26"/>
      <c r="B155" s="26"/>
      <c r="C155" s="12"/>
      <c r="D155" s="12"/>
      <c r="E155" s="12"/>
      <c r="P155" s="26"/>
      <c r="S155" s="26"/>
      <c r="T155" s="26"/>
      <c r="U155" s="26"/>
      <c r="AZ155" s="26"/>
      <c r="BB155" s="26"/>
      <c r="BJ155" s="26"/>
      <c r="BK155" s="26"/>
    </row>
    <row r="156" spans="1:63" ht="14.25" customHeight="1" x14ac:dyDescent="0.3">
      <c r="A156" s="26"/>
      <c r="B156" s="26"/>
      <c r="C156" s="12"/>
      <c r="D156" s="12"/>
      <c r="E156" s="12"/>
      <c r="P156" s="26"/>
      <c r="S156" s="26"/>
      <c r="T156" s="26"/>
      <c r="U156" s="26"/>
      <c r="AZ156" s="26"/>
      <c r="BB156" s="26"/>
      <c r="BJ156" s="26"/>
      <c r="BK156" s="26"/>
    </row>
    <row r="157" spans="1:63" ht="14.25" customHeight="1" x14ac:dyDescent="0.3">
      <c r="A157" s="26"/>
      <c r="B157" s="26"/>
      <c r="C157" s="12"/>
      <c r="D157" s="12"/>
      <c r="E157" s="12"/>
      <c r="P157" s="26"/>
      <c r="S157" s="26"/>
      <c r="T157" s="26"/>
      <c r="U157" s="26"/>
      <c r="AZ157" s="26"/>
      <c r="BB157" s="26"/>
      <c r="BJ157" s="26"/>
      <c r="BK157" s="26"/>
    </row>
    <row r="158" spans="1:63" ht="14.25" customHeight="1" x14ac:dyDescent="0.3">
      <c r="A158" s="26"/>
      <c r="B158" s="26"/>
      <c r="C158" s="12"/>
      <c r="D158" s="12"/>
      <c r="E158" s="12"/>
      <c r="P158" s="26"/>
      <c r="S158" s="26"/>
      <c r="T158" s="26"/>
      <c r="U158" s="26"/>
      <c r="AZ158" s="26"/>
      <c r="BB158" s="26"/>
      <c r="BJ158" s="26"/>
      <c r="BK158" s="26"/>
    </row>
    <row r="159" spans="1:63" ht="14.25" customHeight="1" x14ac:dyDescent="0.3">
      <c r="A159" s="26"/>
      <c r="B159" s="26"/>
      <c r="C159" s="12"/>
      <c r="D159" s="12"/>
      <c r="E159" s="12"/>
      <c r="P159" s="26"/>
      <c r="S159" s="26"/>
      <c r="T159" s="26"/>
      <c r="U159" s="26"/>
      <c r="AZ159" s="26"/>
      <c r="BB159" s="26"/>
      <c r="BJ159" s="26"/>
      <c r="BK159" s="26"/>
    </row>
    <row r="160" spans="1:63" ht="14.25" customHeight="1" x14ac:dyDescent="0.3">
      <c r="A160" s="26"/>
      <c r="B160" s="26"/>
      <c r="C160" s="12"/>
      <c r="D160" s="12"/>
      <c r="E160" s="12"/>
      <c r="P160" s="26"/>
      <c r="S160" s="26"/>
      <c r="T160" s="26"/>
      <c r="U160" s="26"/>
      <c r="AZ160" s="26"/>
      <c r="BB160" s="26"/>
      <c r="BJ160" s="26"/>
      <c r="BK160" s="26"/>
    </row>
    <row r="161" spans="1:63" ht="14.25" customHeight="1" x14ac:dyDescent="0.3">
      <c r="A161" s="26"/>
      <c r="B161" s="26"/>
      <c r="C161" s="12"/>
      <c r="D161" s="12"/>
      <c r="E161" s="12"/>
      <c r="P161" s="26"/>
      <c r="S161" s="26"/>
      <c r="T161" s="26"/>
      <c r="U161" s="26"/>
      <c r="AZ161" s="26"/>
      <c r="BB161" s="26"/>
      <c r="BJ161" s="26"/>
      <c r="BK161" s="26"/>
    </row>
    <row r="162" spans="1:63" ht="14.25" customHeight="1" x14ac:dyDescent="0.3">
      <c r="A162" s="26"/>
      <c r="B162" s="26"/>
      <c r="C162" s="12"/>
      <c r="D162" s="12"/>
      <c r="E162" s="12"/>
      <c r="P162" s="26"/>
      <c r="S162" s="26"/>
      <c r="T162" s="26"/>
      <c r="U162" s="26"/>
      <c r="AZ162" s="26"/>
      <c r="BB162" s="26"/>
      <c r="BJ162" s="26"/>
      <c r="BK162" s="26"/>
    </row>
    <row r="163" spans="1:63" ht="14.25" customHeight="1" x14ac:dyDescent="0.3">
      <c r="A163" s="26"/>
      <c r="B163" s="26"/>
      <c r="C163" s="12"/>
      <c r="D163" s="12"/>
      <c r="E163" s="12"/>
      <c r="P163" s="26"/>
      <c r="S163" s="26"/>
      <c r="T163" s="26"/>
      <c r="U163" s="26"/>
      <c r="AZ163" s="26"/>
      <c r="BB163" s="26"/>
      <c r="BJ163" s="26"/>
      <c r="BK163" s="26"/>
    </row>
    <row r="164" spans="1:63" ht="14.25" customHeight="1" x14ac:dyDescent="0.3">
      <c r="A164" s="26"/>
      <c r="B164" s="26"/>
      <c r="C164" s="12"/>
      <c r="D164" s="12"/>
      <c r="E164" s="12"/>
      <c r="P164" s="26"/>
      <c r="S164" s="26"/>
      <c r="T164" s="26"/>
      <c r="U164" s="26"/>
      <c r="AZ164" s="26"/>
      <c r="BB164" s="26"/>
      <c r="BJ164" s="26"/>
      <c r="BK164" s="26"/>
    </row>
    <row r="165" spans="1:63" ht="14.25" customHeight="1" x14ac:dyDescent="0.3">
      <c r="A165" s="26"/>
      <c r="B165" s="26"/>
      <c r="C165" s="12"/>
      <c r="D165" s="12"/>
      <c r="E165" s="12"/>
      <c r="P165" s="26"/>
      <c r="S165" s="26"/>
      <c r="T165" s="26"/>
      <c r="U165" s="26"/>
      <c r="AZ165" s="26"/>
      <c r="BB165" s="26"/>
      <c r="BJ165" s="26"/>
      <c r="BK165" s="26"/>
    </row>
    <row r="166" spans="1:63" ht="14.25" customHeight="1" x14ac:dyDescent="0.3">
      <c r="A166" s="26"/>
      <c r="B166" s="26"/>
      <c r="C166" s="12"/>
      <c r="D166" s="12"/>
      <c r="E166" s="12"/>
      <c r="P166" s="26"/>
      <c r="S166" s="26"/>
      <c r="T166" s="26"/>
      <c r="U166" s="26"/>
      <c r="AZ166" s="26"/>
      <c r="BB166" s="26"/>
      <c r="BJ166" s="26"/>
      <c r="BK166" s="26"/>
    </row>
    <row r="167" spans="1:63" ht="14.25" customHeight="1" x14ac:dyDescent="0.3">
      <c r="A167" s="26"/>
      <c r="B167" s="26"/>
      <c r="C167" s="12"/>
      <c r="D167" s="12"/>
      <c r="E167" s="12"/>
      <c r="P167" s="26"/>
      <c r="S167" s="26"/>
      <c r="T167" s="26"/>
      <c r="U167" s="26"/>
      <c r="AZ167" s="26"/>
      <c r="BB167" s="26"/>
      <c r="BJ167" s="26"/>
      <c r="BK167" s="26"/>
    </row>
    <row r="168" spans="1:63" ht="14.25" customHeight="1" x14ac:dyDescent="0.3">
      <c r="A168" s="26"/>
      <c r="B168" s="26"/>
      <c r="C168" s="12"/>
      <c r="D168" s="12"/>
      <c r="E168" s="12"/>
      <c r="P168" s="26"/>
      <c r="S168" s="26"/>
      <c r="T168" s="26"/>
      <c r="U168" s="26"/>
      <c r="AZ168" s="26"/>
      <c r="BB168" s="26"/>
      <c r="BJ168" s="26"/>
      <c r="BK168" s="26"/>
    </row>
    <row r="169" spans="1:63" ht="14.25" customHeight="1" x14ac:dyDescent="0.3">
      <c r="A169" s="26"/>
      <c r="B169" s="26"/>
      <c r="C169" s="12"/>
      <c r="D169" s="12"/>
      <c r="E169" s="12"/>
      <c r="P169" s="26"/>
      <c r="S169" s="26"/>
      <c r="T169" s="26"/>
      <c r="U169" s="26"/>
      <c r="AZ169" s="26"/>
      <c r="BB169" s="26"/>
      <c r="BJ169" s="26"/>
      <c r="BK169" s="26"/>
    </row>
    <row r="170" spans="1:63" ht="14.25" customHeight="1" x14ac:dyDescent="0.3">
      <c r="A170" s="26"/>
      <c r="B170" s="26"/>
      <c r="C170" s="12"/>
      <c r="D170" s="12"/>
      <c r="E170" s="12"/>
      <c r="P170" s="26"/>
      <c r="S170" s="26"/>
      <c r="T170" s="26"/>
      <c r="U170" s="26"/>
      <c r="AZ170" s="26"/>
      <c r="BB170" s="26"/>
      <c r="BJ170" s="26"/>
      <c r="BK170" s="26"/>
    </row>
    <row r="171" spans="1:63" ht="14.25" customHeight="1" x14ac:dyDescent="0.3">
      <c r="A171" s="26"/>
      <c r="B171" s="26"/>
      <c r="C171" s="12"/>
      <c r="D171" s="12"/>
      <c r="E171" s="12"/>
      <c r="P171" s="26"/>
      <c r="S171" s="26"/>
      <c r="T171" s="26"/>
      <c r="U171" s="26"/>
      <c r="AZ171" s="26"/>
      <c r="BB171" s="26"/>
      <c r="BJ171" s="26"/>
      <c r="BK171" s="26"/>
    </row>
    <row r="172" spans="1:63" ht="14.25" customHeight="1" x14ac:dyDescent="0.3">
      <c r="A172" s="26"/>
      <c r="B172" s="26"/>
      <c r="C172" s="12"/>
      <c r="D172" s="12"/>
      <c r="E172" s="12"/>
      <c r="P172" s="26"/>
      <c r="S172" s="26"/>
      <c r="T172" s="26"/>
      <c r="U172" s="26"/>
      <c r="AZ172" s="26"/>
      <c r="BB172" s="26"/>
      <c r="BJ172" s="26"/>
      <c r="BK172" s="26"/>
    </row>
    <row r="173" spans="1:63" ht="14.25" customHeight="1" x14ac:dyDescent="0.3">
      <c r="A173" s="26"/>
      <c r="B173" s="26"/>
      <c r="C173" s="12"/>
      <c r="D173" s="12"/>
      <c r="E173" s="12"/>
      <c r="P173" s="26"/>
      <c r="S173" s="26"/>
      <c r="T173" s="26"/>
      <c r="U173" s="26"/>
      <c r="AZ173" s="26"/>
      <c r="BB173" s="26"/>
      <c r="BJ173" s="26"/>
      <c r="BK173" s="26"/>
    </row>
    <row r="174" spans="1:63" ht="14.25" customHeight="1" x14ac:dyDescent="0.3">
      <c r="A174" s="26"/>
      <c r="B174" s="26"/>
      <c r="C174" s="12"/>
      <c r="D174" s="12"/>
      <c r="E174" s="12"/>
      <c r="P174" s="26"/>
      <c r="S174" s="26"/>
      <c r="T174" s="26"/>
      <c r="U174" s="26"/>
      <c r="AZ174" s="26"/>
      <c r="BB174" s="26"/>
      <c r="BJ174" s="26"/>
      <c r="BK174" s="26"/>
    </row>
    <row r="175" spans="1:63" ht="14.25" customHeight="1" x14ac:dyDescent="0.3">
      <c r="A175" s="26"/>
      <c r="B175" s="26"/>
      <c r="C175" s="12"/>
      <c r="D175" s="12"/>
      <c r="E175" s="12"/>
      <c r="P175" s="26"/>
      <c r="S175" s="26"/>
      <c r="T175" s="26"/>
      <c r="U175" s="26"/>
      <c r="AZ175" s="26"/>
      <c r="BB175" s="26"/>
      <c r="BJ175" s="26"/>
      <c r="BK175" s="26"/>
    </row>
    <row r="176" spans="1:63" ht="14.25" customHeight="1" x14ac:dyDescent="0.3">
      <c r="A176" s="26"/>
      <c r="B176" s="26"/>
      <c r="C176" s="12"/>
      <c r="D176" s="12"/>
      <c r="E176" s="12"/>
      <c r="P176" s="26"/>
      <c r="S176" s="26"/>
      <c r="T176" s="26"/>
      <c r="U176" s="26"/>
      <c r="AZ176" s="26"/>
      <c r="BB176" s="26"/>
      <c r="BJ176" s="26"/>
      <c r="BK176" s="26"/>
    </row>
    <row r="177" spans="1:63" ht="14.25" customHeight="1" x14ac:dyDescent="0.3">
      <c r="A177" s="26"/>
      <c r="B177" s="26"/>
      <c r="C177" s="12"/>
      <c r="D177" s="12"/>
      <c r="E177" s="12"/>
      <c r="P177" s="26"/>
      <c r="S177" s="26"/>
      <c r="T177" s="26"/>
      <c r="U177" s="26"/>
      <c r="AZ177" s="26"/>
      <c r="BB177" s="26"/>
      <c r="BJ177" s="26"/>
      <c r="BK177" s="26"/>
    </row>
    <row r="178" spans="1:63" ht="14.25" customHeight="1" x14ac:dyDescent="0.3">
      <c r="A178" s="26"/>
      <c r="B178" s="26"/>
      <c r="C178" s="12"/>
      <c r="D178" s="12"/>
      <c r="E178" s="12"/>
      <c r="P178" s="26"/>
      <c r="S178" s="26"/>
      <c r="T178" s="26"/>
      <c r="U178" s="26"/>
      <c r="AZ178" s="26"/>
      <c r="BB178" s="26"/>
      <c r="BJ178" s="26"/>
      <c r="BK178" s="26"/>
    </row>
    <row r="179" spans="1:63" ht="14.25" customHeight="1" x14ac:dyDescent="0.3">
      <c r="A179" s="26"/>
      <c r="B179" s="26"/>
      <c r="C179" s="12"/>
      <c r="D179" s="12"/>
      <c r="E179" s="12"/>
      <c r="P179" s="26"/>
      <c r="S179" s="26"/>
      <c r="T179" s="26"/>
      <c r="U179" s="26"/>
      <c r="AZ179" s="26"/>
      <c r="BB179" s="26"/>
      <c r="BJ179" s="26"/>
      <c r="BK179" s="26"/>
    </row>
    <row r="180" spans="1:63" ht="14.25" customHeight="1" x14ac:dyDescent="0.3">
      <c r="A180" s="26"/>
      <c r="B180" s="26"/>
      <c r="C180" s="12"/>
      <c r="D180" s="12"/>
      <c r="E180" s="12"/>
      <c r="P180" s="26"/>
      <c r="S180" s="26"/>
      <c r="T180" s="26"/>
      <c r="U180" s="26"/>
      <c r="AZ180" s="26"/>
      <c r="BB180" s="26"/>
      <c r="BJ180" s="26"/>
      <c r="BK180" s="26"/>
    </row>
    <row r="181" spans="1:63" ht="14.25" customHeight="1" x14ac:dyDescent="0.3">
      <c r="A181" s="26"/>
      <c r="B181" s="26"/>
      <c r="C181" s="12"/>
      <c r="D181" s="12"/>
      <c r="E181" s="12"/>
      <c r="P181" s="26"/>
      <c r="S181" s="26"/>
      <c r="T181" s="26"/>
      <c r="U181" s="26"/>
      <c r="AZ181" s="26"/>
      <c r="BB181" s="26"/>
      <c r="BJ181" s="26"/>
      <c r="BK181" s="26"/>
    </row>
    <row r="182" spans="1:63" ht="14.25" customHeight="1" x14ac:dyDescent="0.3">
      <c r="A182" s="26"/>
      <c r="B182" s="26"/>
      <c r="C182" s="12"/>
      <c r="D182" s="12"/>
      <c r="E182" s="12"/>
      <c r="P182" s="26"/>
      <c r="S182" s="26"/>
      <c r="T182" s="26"/>
      <c r="U182" s="26"/>
      <c r="AZ182" s="26"/>
      <c r="BB182" s="26"/>
      <c r="BJ182" s="26"/>
      <c r="BK182" s="26"/>
    </row>
    <row r="183" spans="1:63" ht="14.25" customHeight="1" x14ac:dyDescent="0.3">
      <c r="A183" s="26"/>
      <c r="B183" s="26"/>
      <c r="C183" s="12"/>
      <c r="D183" s="12"/>
      <c r="E183" s="12"/>
      <c r="P183" s="26"/>
      <c r="S183" s="26"/>
      <c r="T183" s="26"/>
      <c r="U183" s="26"/>
      <c r="AZ183" s="26"/>
      <c r="BB183" s="26"/>
      <c r="BJ183" s="26"/>
      <c r="BK183" s="26"/>
    </row>
    <row r="184" spans="1:63" ht="14.25" customHeight="1" x14ac:dyDescent="0.3">
      <c r="A184" s="26"/>
      <c r="B184" s="26"/>
      <c r="C184" s="12"/>
      <c r="D184" s="12"/>
      <c r="E184" s="12"/>
      <c r="P184" s="26"/>
      <c r="S184" s="26"/>
      <c r="T184" s="26"/>
      <c r="U184" s="26"/>
      <c r="AZ184" s="26"/>
      <c r="BB184" s="26"/>
      <c r="BJ184" s="26"/>
      <c r="BK184" s="26"/>
    </row>
    <row r="185" spans="1:63" ht="14.25" customHeight="1" x14ac:dyDescent="0.3">
      <c r="A185" s="26"/>
      <c r="B185" s="26"/>
      <c r="C185" s="12"/>
      <c r="D185" s="12"/>
      <c r="E185" s="12"/>
      <c r="P185" s="26"/>
      <c r="S185" s="26"/>
      <c r="T185" s="26"/>
      <c r="U185" s="26"/>
      <c r="AZ185" s="26"/>
      <c r="BB185" s="26"/>
      <c r="BJ185" s="26"/>
      <c r="BK185" s="26"/>
    </row>
    <row r="186" spans="1:63" ht="14.25" customHeight="1" x14ac:dyDescent="0.3">
      <c r="A186" s="26"/>
      <c r="B186" s="26"/>
      <c r="C186" s="12"/>
      <c r="D186" s="12"/>
      <c r="E186" s="12"/>
      <c r="P186" s="26"/>
      <c r="S186" s="26"/>
      <c r="T186" s="26"/>
      <c r="U186" s="26"/>
      <c r="AZ186" s="26"/>
      <c r="BB186" s="26"/>
      <c r="BJ186" s="26"/>
      <c r="BK186" s="26"/>
    </row>
    <row r="187" spans="1:63" ht="14.25" customHeight="1" x14ac:dyDescent="0.3">
      <c r="A187" s="26"/>
      <c r="B187" s="26"/>
      <c r="C187" s="12"/>
      <c r="D187" s="12"/>
      <c r="E187" s="12"/>
      <c r="P187" s="26"/>
      <c r="S187" s="26"/>
      <c r="T187" s="26"/>
      <c r="U187" s="26"/>
      <c r="AZ187" s="26"/>
      <c r="BB187" s="26"/>
      <c r="BJ187" s="26"/>
      <c r="BK187" s="26"/>
    </row>
    <row r="188" spans="1:63" ht="14.25" customHeight="1" x14ac:dyDescent="0.3">
      <c r="A188" s="26"/>
      <c r="B188" s="26"/>
      <c r="C188" s="12"/>
      <c r="D188" s="12"/>
      <c r="E188" s="12"/>
      <c r="P188" s="26"/>
      <c r="S188" s="26"/>
      <c r="T188" s="26"/>
      <c r="U188" s="26"/>
      <c r="AZ188" s="26"/>
      <c r="BB188" s="26"/>
      <c r="BJ188" s="26"/>
      <c r="BK188" s="26"/>
    </row>
    <row r="189" spans="1:63" ht="14.25" customHeight="1" x14ac:dyDescent="0.3">
      <c r="A189" s="26"/>
      <c r="B189" s="26"/>
      <c r="C189" s="12"/>
      <c r="D189" s="12"/>
      <c r="E189" s="12"/>
      <c r="P189" s="26"/>
      <c r="S189" s="26"/>
      <c r="T189" s="26"/>
      <c r="U189" s="26"/>
      <c r="AZ189" s="26"/>
      <c r="BB189" s="26"/>
      <c r="BJ189" s="26"/>
      <c r="BK189" s="26"/>
    </row>
    <row r="190" spans="1:63" ht="14.25" customHeight="1" x14ac:dyDescent="0.3">
      <c r="A190" s="26"/>
      <c r="B190" s="26"/>
      <c r="C190" s="12"/>
      <c r="D190" s="12"/>
      <c r="E190" s="12"/>
      <c r="P190" s="26"/>
      <c r="S190" s="26"/>
      <c r="T190" s="26"/>
      <c r="U190" s="26"/>
      <c r="AZ190" s="26"/>
      <c r="BB190" s="26"/>
      <c r="BJ190" s="26"/>
      <c r="BK190" s="26"/>
    </row>
    <row r="191" spans="1:63" ht="14.25" customHeight="1" x14ac:dyDescent="0.3">
      <c r="A191" s="26"/>
      <c r="B191" s="26"/>
      <c r="C191" s="12"/>
      <c r="D191" s="12"/>
      <c r="E191" s="12"/>
      <c r="P191" s="26"/>
      <c r="S191" s="26"/>
      <c r="T191" s="26"/>
      <c r="U191" s="26"/>
      <c r="AZ191" s="26"/>
      <c r="BB191" s="26"/>
      <c r="BJ191" s="26"/>
      <c r="BK191" s="26"/>
    </row>
    <row r="192" spans="1:63" ht="14.25" customHeight="1" x14ac:dyDescent="0.3">
      <c r="A192" s="26"/>
      <c r="B192" s="26"/>
      <c r="C192" s="12"/>
      <c r="D192" s="12"/>
      <c r="E192" s="12"/>
      <c r="P192" s="26"/>
      <c r="S192" s="26"/>
      <c r="T192" s="26"/>
      <c r="U192" s="26"/>
      <c r="AZ192" s="26"/>
      <c r="BB192" s="26"/>
      <c r="BJ192" s="26"/>
      <c r="BK192" s="26"/>
    </row>
    <row r="193" spans="1:63" ht="14.25" customHeight="1" x14ac:dyDescent="0.3">
      <c r="A193" s="26"/>
      <c r="B193" s="26"/>
      <c r="C193" s="12"/>
      <c r="D193" s="12"/>
      <c r="E193" s="12"/>
      <c r="P193" s="26"/>
      <c r="S193" s="26"/>
      <c r="T193" s="26"/>
      <c r="U193" s="26"/>
      <c r="AZ193" s="26"/>
      <c r="BB193" s="26"/>
      <c r="BJ193" s="26"/>
      <c r="BK193" s="26"/>
    </row>
    <row r="194" spans="1:63" ht="14.25" customHeight="1" x14ac:dyDescent="0.3">
      <c r="A194" s="26"/>
      <c r="B194" s="26"/>
      <c r="C194" s="12"/>
      <c r="D194" s="12"/>
      <c r="E194" s="12"/>
      <c r="P194" s="26"/>
      <c r="S194" s="26"/>
      <c r="T194" s="26"/>
      <c r="U194" s="26"/>
      <c r="AZ194" s="26"/>
      <c r="BB194" s="26"/>
      <c r="BJ194" s="26"/>
      <c r="BK194" s="26"/>
    </row>
    <row r="195" spans="1:63" ht="14.25" customHeight="1" x14ac:dyDescent="0.3">
      <c r="A195" s="26"/>
      <c r="B195" s="26"/>
      <c r="C195" s="12"/>
      <c r="D195" s="12"/>
      <c r="E195" s="12"/>
      <c r="P195" s="26"/>
      <c r="S195" s="26"/>
      <c r="T195" s="26"/>
      <c r="U195" s="26"/>
      <c r="AZ195" s="26"/>
      <c r="BB195" s="26"/>
      <c r="BJ195" s="26"/>
      <c r="BK195" s="26"/>
    </row>
    <row r="196" spans="1:63" ht="14.25" customHeight="1" x14ac:dyDescent="0.3">
      <c r="A196" s="26"/>
      <c r="B196" s="26"/>
      <c r="C196" s="12"/>
      <c r="D196" s="12"/>
      <c r="E196" s="12"/>
      <c r="P196" s="26"/>
      <c r="S196" s="26"/>
      <c r="T196" s="26"/>
      <c r="U196" s="26"/>
      <c r="AZ196" s="26"/>
      <c r="BB196" s="26"/>
      <c r="BJ196" s="26"/>
      <c r="BK196" s="26"/>
    </row>
    <row r="197" spans="1:63" ht="14.25" customHeight="1" x14ac:dyDescent="0.3">
      <c r="A197" s="26"/>
      <c r="B197" s="26"/>
      <c r="C197" s="12"/>
      <c r="D197" s="12"/>
      <c r="E197" s="12"/>
      <c r="P197" s="26"/>
      <c r="S197" s="26"/>
      <c r="T197" s="26"/>
      <c r="U197" s="26"/>
      <c r="AZ197" s="26"/>
      <c r="BB197" s="26"/>
      <c r="BJ197" s="26"/>
      <c r="BK197" s="26"/>
    </row>
    <row r="198" spans="1:63" ht="14.25" customHeight="1" x14ac:dyDescent="0.3">
      <c r="A198" s="26"/>
      <c r="B198" s="26"/>
      <c r="C198" s="12"/>
      <c r="D198" s="12"/>
      <c r="E198" s="12"/>
      <c r="P198" s="26"/>
      <c r="S198" s="26"/>
      <c r="T198" s="26"/>
      <c r="U198" s="26"/>
      <c r="AZ198" s="26"/>
      <c r="BB198" s="26"/>
      <c r="BJ198" s="26"/>
      <c r="BK198" s="26"/>
    </row>
    <row r="199" spans="1:63" ht="14.25" customHeight="1" x14ac:dyDescent="0.3">
      <c r="A199" s="26"/>
      <c r="B199" s="26"/>
      <c r="C199" s="12"/>
      <c r="D199" s="12"/>
      <c r="E199" s="12"/>
      <c r="P199" s="26"/>
      <c r="S199" s="26"/>
      <c r="T199" s="26"/>
      <c r="U199" s="26"/>
      <c r="AZ199" s="26"/>
      <c r="BB199" s="26"/>
      <c r="BJ199" s="26"/>
      <c r="BK199" s="26"/>
    </row>
    <row r="200" spans="1:63" ht="14.25" customHeight="1" x14ac:dyDescent="0.3">
      <c r="A200" s="26"/>
      <c r="B200" s="26"/>
      <c r="C200" s="12"/>
      <c r="D200" s="12"/>
      <c r="E200" s="12"/>
      <c r="P200" s="26"/>
      <c r="S200" s="26"/>
      <c r="T200" s="26"/>
      <c r="U200" s="26"/>
      <c r="AZ200" s="26"/>
      <c r="BB200" s="26"/>
      <c r="BJ200" s="26"/>
      <c r="BK200" s="26"/>
    </row>
    <row r="201" spans="1:63" ht="14.25" customHeight="1" x14ac:dyDescent="0.3">
      <c r="A201" s="26"/>
      <c r="B201" s="26"/>
      <c r="C201" s="12"/>
      <c r="D201" s="12"/>
      <c r="E201" s="12"/>
      <c r="P201" s="26"/>
      <c r="S201" s="26"/>
      <c r="T201" s="26"/>
      <c r="U201" s="26"/>
      <c r="AZ201" s="26"/>
      <c r="BB201" s="26"/>
      <c r="BJ201" s="26"/>
      <c r="BK201" s="26"/>
    </row>
    <row r="202" spans="1:63" ht="14.25" customHeight="1" x14ac:dyDescent="0.3">
      <c r="A202" s="26"/>
      <c r="B202" s="26"/>
      <c r="C202" s="12"/>
      <c r="D202" s="12"/>
      <c r="E202" s="12"/>
      <c r="P202" s="26"/>
      <c r="S202" s="26"/>
      <c r="T202" s="26"/>
      <c r="U202" s="26"/>
      <c r="AZ202" s="26"/>
      <c r="BB202" s="26"/>
      <c r="BJ202" s="26"/>
      <c r="BK202" s="26"/>
    </row>
    <row r="203" spans="1:63" ht="14.25" customHeight="1" x14ac:dyDescent="0.3">
      <c r="A203" s="26"/>
      <c r="B203" s="26"/>
      <c r="C203" s="12"/>
      <c r="D203" s="12"/>
      <c r="E203" s="12"/>
      <c r="P203" s="26"/>
      <c r="S203" s="26"/>
      <c r="T203" s="26"/>
      <c r="U203" s="26"/>
      <c r="AZ203" s="26"/>
      <c r="BB203" s="26"/>
      <c r="BJ203" s="26"/>
      <c r="BK203" s="26"/>
    </row>
    <row r="204" spans="1:63" ht="14.25" customHeight="1" x14ac:dyDescent="0.3">
      <c r="A204" s="26"/>
      <c r="B204" s="26"/>
      <c r="C204" s="12"/>
      <c r="D204" s="12"/>
      <c r="E204" s="12"/>
      <c r="P204" s="26"/>
      <c r="S204" s="26"/>
      <c r="T204" s="26"/>
      <c r="U204" s="26"/>
      <c r="AZ204" s="26"/>
      <c r="BB204" s="26"/>
      <c r="BJ204" s="26"/>
      <c r="BK204" s="26"/>
    </row>
    <row r="205" spans="1:63" ht="14.25" customHeight="1" x14ac:dyDescent="0.3">
      <c r="A205" s="26"/>
      <c r="B205" s="26"/>
      <c r="C205" s="12"/>
      <c r="D205" s="12"/>
      <c r="E205" s="12"/>
      <c r="P205" s="26"/>
      <c r="S205" s="26"/>
      <c r="T205" s="26"/>
      <c r="U205" s="26"/>
      <c r="AZ205" s="26"/>
      <c r="BB205" s="26"/>
      <c r="BJ205" s="26"/>
      <c r="BK205" s="26"/>
    </row>
    <row r="206" spans="1:63" ht="14.25" customHeight="1" x14ac:dyDescent="0.3">
      <c r="A206" s="26"/>
      <c r="B206" s="26"/>
      <c r="C206" s="12"/>
      <c r="D206" s="12"/>
      <c r="E206" s="12"/>
      <c r="P206" s="26"/>
      <c r="S206" s="26"/>
      <c r="T206" s="26"/>
      <c r="U206" s="26"/>
      <c r="AZ206" s="26"/>
      <c r="BB206" s="26"/>
      <c r="BJ206" s="26"/>
      <c r="BK206" s="26"/>
    </row>
    <row r="207" spans="1:63" ht="14.25" customHeight="1" x14ac:dyDescent="0.3">
      <c r="A207" s="26"/>
      <c r="B207" s="26"/>
      <c r="C207" s="12"/>
      <c r="D207" s="12"/>
      <c r="E207" s="12"/>
      <c r="P207" s="26"/>
      <c r="S207" s="26"/>
      <c r="T207" s="26"/>
      <c r="U207" s="26"/>
      <c r="AZ207" s="26"/>
      <c r="BB207" s="26"/>
      <c r="BJ207" s="26"/>
      <c r="BK207" s="26"/>
    </row>
    <row r="208" spans="1:63" ht="14.25" customHeight="1" x14ac:dyDescent="0.3">
      <c r="A208" s="26"/>
      <c r="B208" s="26"/>
      <c r="C208" s="12"/>
      <c r="D208" s="12"/>
      <c r="E208" s="12"/>
      <c r="P208" s="26"/>
      <c r="S208" s="26"/>
      <c r="T208" s="26"/>
      <c r="U208" s="26"/>
      <c r="AZ208" s="26"/>
      <c r="BB208" s="26"/>
      <c r="BJ208" s="26"/>
      <c r="BK208" s="26"/>
    </row>
    <row r="209" spans="1:63" ht="14.25" customHeight="1" x14ac:dyDescent="0.3">
      <c r="A209" s="26"/>
      <c r="B209" s="26"/>
      <c r="C209" s="12"/>
      <c r="D209" s="12"/>
      <c r="E209" s="12"/>
      <c r="P209" s="26"/>
      <c r="S209" s="26"/>
      <c r="T209" s="26"/>
      <c r="U209" s="26"/>
      <c r="AZ209" s="26"/>
      <c r="BB209" s="26"/>
      <c r="BJ209" s="26"/>
      <c r="BK209" s="26"/>
    </row>
    <row r="210" spans="1:63" ht="14.25" customHeight="1" x14ac:dyDescent="0.3">
      <c r="A210" s="26"/>
      <c r="B210" s="26"/>
      <c r="C210" s="12"/>
      <c r="D210" s="12"/>
      <c r="E210" s="12"/>
      <c r="P210" s="26"/>
      <c r="S210" s="26"/>
      <c r="T210" s="26"/>
      <c r="U210" s="26"/>
      <c r="AZ210" s="26"/>
      <c r="BB210" s="26"/>
      <c r="BJ210" s="26"/>
      <c r="BK210" s="26"/>
    </row>
    <row r="211" spans="1:63" ht="14.25" customHeight="1" x14ac:dyDescent="0.3">
      <c r="A211" s="26"/>
      <c r="B211" s="26"/>
      <c r="C211" s="12"/>
      <c r="D211" s="12"/>
      <c r="E211" s="12"/>
      <c r="P211" s="26"/>
      <c r="S211" s="26"/>
      <c r="T211" s="26"/>
      <c r="U211" s="26"/>
      <c r="AZ211" s="26"/>
      <c r="BB211" s="26"/>
      <c r="BJ211" s="26"/>
      <c r="BK211" s="26"/>
    </row>
    <row r="212" spans="1:63" ht="14.25" customHeight="1" x14ac:dyDescent="0.3">
      <c r="A212" s="26"/>
      <c r="B212" s="26"/>
      <c r="C212" s="12"/>
      <c r="D212" s="12"/>
      <c r="E212" s="12"/>
      <c r="P212" s="26"/>
      <c r="S212" s="26"/>
      <c r="T212" s="26"/>
      <c r="U212" s="26"/>
      <c r="AZ212" s="26"/>
      <c r="BB212" s="26"/>
      <c r="BJ212" s="26"/>
      <c r="BK212" s="26"/>
    </row>
    <row r="213" spans="1:63" ht="14.25" customHeight="1" x14ac:dyDescent="0.3">
      <c r="A213" s="26"/>
      <c r="B213" s="26"/>
      <c r="C213" s="12"/>
      <c r="D213" s="12"/>
      <c r="E213" s="12"/>
      <c r="P213" s="26"/>
      <c r="S213" s="26"/>
      <c r="T213" s="26"/>
      <c r="U213" s="26"/>
      <c r="AZ213" s="26"/>
      <c r="BB213" s="26"/>
      <c r="BJ213" s="26"/>
      <c r="BK213" s="26"/>
    </row>
    <row r="214" spans="1:63" ht="14.25" customHeight="1" x14ac:dyDescent="0.3">
      <c r="A214" s="26"/>
      <c r="B214" s="26"/>
      <c r="C214" s="12"/>
      <c r="D214" s="12"/>
      <c r="E214" s="12"/>
      <c r="P214" s="26"/>
      <c r="S214" s="26"/>
      <c r="T214" s="26"/>
      <c r="U214" s="26"/>
      <c r="AZ214" s="26"/>
      <c r="BB214" s="26"/>
      <c r="BJ214" s="26"/>
      <c r="BK214" s="26"/>
    </row>
    <row r="215" spans="1:63" ht="14.25" customHeight="1" x14ac:dyDescent="0.3">
      <c r="A215" s="26"/>
      <c r="B215" s="26"/>
      <c r="C215" s="12"/>
      <c r="D215" s="12"/>
      <c r="E215" s="12"/>
      <c r="P215" s="26"/>
      <c r="S215" s="26"/>
      <c r="T215" s="26"/>
      <c r="U215" s="26"/>
      <c r="AZ215" s="26"/>
      <c r="BB215" s="26"/>
      <c r="BJ215" s="26"/>
      <c r="BK215" s="26"/>
    </row>
    <row r="216" spans="1:63" ht="14.25" customHeight="1" x14ac:dyDescent="0.3">
      <c r="A216" s="26"/>
      <c r="B216" s="26"/>
      <c r="C216" s="12"/>
      <c r="D216" s="12"/>
      <c r="E216" s="12"/>
      <c r="P216" s="26"/>
      <c r="S216" s="26"/>
      <c r="T216" s="26"/>
      <c r="U216" s="26"/>
      <c r="AZ216" s="26"/>
      <c r="BB216" s="26"/>
      <c r="BJ216" s="26"/>
      <c r="BK216" s="26"/>
    </row>
    <row r="217" spans="1:63" ht="14.25" customHeight="1" x14ac:dyDescent="0.3">
      <c r="A217" s="26"/>
      <c r="B217" s="26"/>
      <c r="C217" s="12"/>
      <c r="D217" s="12"/>
      <c r="E217" s="12"/>
      <c r="P217" s="26"/>
      <c r="S217" s="26"/>
      <c r="T217" s="26"/>
      <c r="U217" s="26"/>
      <c r="AZ217" s="26"/>
      <c r="BB217" s="26"/>
      <c r="BJ217" s="26"/>
      <c r="BK217" s="26"/>
    </row>
    <row r="218" spans="1:63" ht="14.25" customHeight="1" x14ac:dyDescent="0.3">
      <c r="A218" s="26"/>
      <c r="B218" s="26"/>
      <c r="C218" s="12"/>
      <c r="D218" s="12"/>
      <c r="E218" s="12"/>
      <c r="P218" s="26"/>
      <c r="S218" s="26"/>
      <c r="T218" s="26"/>
      <c r="U218" s="26"/>
      <c r="AZ218" s="26"/>
      <c r="BB218" s="26"/>
      <c r="BJ218" s="26"/>
      <c r="BK218" s="26"/>
    </row>
    <row r="219" spans="1:63" ht="14.25" customHeight="1" x14ac:dyDescent="0.3">
      <c r="A219" s="26"/>
      <c r="B219" s="26"/>
      <c r="C219" s="12"/>
      <c r="D219" s="12"/>
      <c r="E219" s="12"/>
      <c r="P219" s="26"/>
      <c r="S219" s="26"/>
      <c r="T219" s="26"/>
      <c r="U219" s="26"/>
      <c r="AZ219" s="26"/>
      <c r="BB219" s="26"/>
      <c r="BJ219" s="26"/>
      <c r="BK219" s="26"/>
    </row>
    <row r="220" spans="1:63" ht="14.25" customHeight="1" x14ac:dyDescent="0.3">
      <c r="A220" s="26"/>
      <c r="B220" s="26"/>
      <c r="C220" s="12"/>
      <c r="D220" s="12"/>
      <c r="E220" s="12"/>
      <c r="P220" s="26"/>
      <c r="S220" s="26"/>
      <c r="T220" s="26"/>
      <c r="U220" s="26"/>
      <c r="AZ220" s="26"/>
      <c r="BB220" s="26"/>
      <c r="BJ220" s="26"/>
      <c r="BK220" s="26"/>
    </row>
    <row r="221" spans="1:63" ht="14.25" customHeight="1" x14ac:dyDescent="0.3">
      <c r="A221" s="26"/>
      <c r="B221" s="26"/>
      <c r="C221" s="12"/>
      <c r="D221" s="12"/>
      <c r="E221" s="12"/>
      <c r="P221" s="26"/>
      <c r="S221" s="26"/>
      <c r="T221" s="26"/>
      <c r="U221" s="26"/>
      <c r="AZ221" s="26"/>
      <c r="BB221" s="26"/>
      <c r="BJ221" s="26"/>
      <c r="BK221" s="26"/>
    </row>
    <row r="222" spans="1:63" ht="14.25" customHeight="1" x14ac:dyDescent="0.3">
      <c r="A222" s="26"/>
      <c r="B222" s="26"/>
      <c r="C222" s="12"/>
      <c r="D222" s="12"/>
      <c r="E222" s="12"/>
      <c r="P222" s="26"/>
      <c r="S222" s="26"/>
      <c r="T222" s="26"/>
      <c r="U222" s="26"/>
      <c r="AZ222" s="26"/>
      <c r="BB222" s="26"/>
      <c r="BJ222" s="26"/>
      <c r="BK222" s="26"/>
    </row>
    <row r="223" spans="1:63" ht="14.25" customHeight="1" x14ac:dyDescent="0.3">
      <c r="A223" s="26"/>
      <c r="B223" s="26"/>
      <c r="C223" s="12"/>
      <c r="D223" s="12"/>
      <c r="E223" s="12"/>
      <c r="P223" s="26"/>
      <c r="S223" s="26"/>
      <c r="T223" s="26"/>
      <c r="U223" s="26"/>
      <c r="AZ223" s="26"/>
      <c r="BB223" s="26"/>
      <c r="BJ223" s="26"/>
      <c r="BK223" s="26"/>
    </row>
    <row r="224" spans="1:63" ht="14.25" customHeight="1" x14ac:dyDescent="0.3">
      <c r="A224" s="26"/>
      <c r="B224" s="26"/>
      <c r="C224" s="12"/>
      <c r="D224" s="12"/>
      <c r="E224" s="12"/>
      <c r="P224" s="26"/>
      <c r="S224" s="26"/>
      <c r="T224" s="26"/>
      <c r="U224" s="26"/>
      <c r="AZ224" s="26"/>
      <c r="BB224" s="26"/>
      <c r="BJ224" s="26"/>
      <c r="BK224" s="26"/>
    </row>
    <row r="225" spans="1:63" ht="14.25" customHeight="1" x14ac:dyDescent="0.3">
      <c r="A225" s="26"/>
      <c r="B225" s="26"/>
      <c r="C225" s="12"/>
      <c r="D225" s="12"/>
      <c r="E225" s="12"/>
      <c r="P225" s="26"/>
      <c r="S225" s="26"/>
      <c r="T225" s="26"/>
      <c r="U225" s="26"/>
      <c r="AZ225" s="26"/>
      <c r="BB225" s="26"/>
      <c r="BJ225" s="26"/>
      <c r="BK225" s="26"/>
    </row>
    <row r="226" spans="1:63" ht="14.25" customHeight="1" x14ac:dyDescent="0.3">
      <c r="A226" s="26"/>
      <c r="B226" s="26"/>
      <c r="C226" s="12"/>
      <c r="D226" s="12"/>
      <c r="E226" s="12"/>
      <c r="P226" s="26"/>
      <c r="S226" s="26"/>
      <c r="T226" s="26"/>
      <c r="U226" s="26"/>
      <c r="AZ226" s="26"/>
      <c r="BB226" s="26"/>
      <c r="BJ226" s="26"/>
      <c r="BK226" s="26"/>
    </row>
    <row r="227" spans="1:63" ht="14.25" customHeight="1" x14ac:dyDescent="0.3">
      <c r="A227" s="26"/>
      <c r="B227" s="26"/>
      <c r="C227" s="12"/>
      <c r="D227" s="12"/>
      <c r="E227" s="12"/>
      <c r="P227" s="26"/>
      <c r="S227" s="26"/>
      <c r="T227" s="26"/>
      <c r="U227" s="26"/>
      <c r="AZ227" s="26"/>
      <c r="BB227" s="26"/>
      <c r="BJ227" s="26"/>
      <c r="BK227" s="26"/>
    </row>
    <row r="228" spans="1:63" ht="14.25" customHeight="1" x14ac:dyDescent="0.3">
      <c r="A228" s="26"/>
      <c r="B228" s="26"/>
      <c r="C228" s="12"/>
      <c r="D228" s="12"/>
      <c r="E228" s="12"/>
      <c r="P228" s="26"/>
      <c r="S228" s="26"/>
      <c r="T228" s="26"/>
      <c r="U228" s="26"/>
      <c r="AZ228" s="26"/>
      <c r="BB228" s="26"/>
      <c r="BJ228" s="26"/>
      <c r="BK228" s="26"/>
    </row>
    <row r="229" spans="1:63" ht="14.25" customHeight="1" x14ac:dyDescent="0.3">
      <c r="A229" s="26"/>
      <c r="B229" s="26"/>
      <c r="C229" s="12"/>
      <c r="D229" s="12"/>
      <c r="E229" s="12"/>
      <c r="P229" s="26"/>
      <c r="S229" s="26"/>
      <c r="T229" s="26"/>
      <c r="U229" s="26"/>
      <c r="AZ229" s="26"/>
      <c r="BB229" s="26"/>
      <c r="BJ229" s="26"/>
      <c r="BK229" s="26"/>
    </row>
    <row r="230" spans="1:63" ht="14.25" customHeight="1" x14ac:dyDescent="0.3">
      <c r="A230" s="26"/>
      <c r="B230" s="26"/>
      <c r="C230" s="12"/>
      <c r="D230" s="12"/>
      <c r="E230" s="12"/>
      <c r="P230" s="26"/>
      <c r="S230" s="26"/>
      <c r="T230" s="26"/>
      <c r="U230" s="26"/>
      <c r="AZ230" s="26"/>
      <c r="BB230" s="26"/>
      <c r="BJ230" s="26"/>
      <c r="BK230" s="26"/>
    </row>
    <row r="231" spans="1:63" ht="14.25" customHeight="1" x14ac:dyDescent="0.3">
      <c r="A231" s="26"/>
      <c r="B231" s="26"/>
      <c r="C231" s="12"/>
      <c r="D231" s="12"/>
      <c r="E231" s="12"/>
      <c r="P231" s="26"/>
      <c r="S231" s="26"/>
      <c r="T231" s="26"/>
      <c r="U231" s="26"/>
      <c r="AZ231" s="26"/>
      <c r="BB231" s="26"/>
      <c r="BJ231" s="26"/>
      <c r="BK231" s="26"/>
    </row>
    <row r="232" spans="1:63" ht="14.25" customHeight="1" x14ac:dyDescent="0.3">
      <c r="A232" s="26"/>
      <c r="B232" s="26"/>
      <c r="C232" s="12"/>
      <c r="D232" s="12"/>
      <c r="E232" s="12"/>
      <c r="P232" s="26"/>
      <c r="S232" s="26"/>
      <c r="T232" s="26"/>
      <c r="U232" s="26"/>
      <c r="AZ232" s="26"/>
      <c r="BB232" s="26"/>
      <c r="BJ232" s="26"/>
      <c r="BK232" s="26"/>
    </row>
    <row r="233" spans="1:63" ht="14.25" customHeight="1" x14ac:dyDescent="0.3">
      <c r="A233" s="26"/>
      <c r="B233" s="26"/>
      <c r="C233" s="12"/>
      <c r="D233" s="12"/>
      <c r="E233" s="12"/>
      <c r="P233" s="26"/>
      <c r="S233" s="26"/>
      <c r="T233" s="26"/>
      <c r="U233" s="26"/>
      <c r="AZ233" s="26"/>
      <c r="BB233" s="26"/>
      <c r="BJ233" s="26"/>
      <c r="BK233" s="26"/>
    </row>
    <row r="234" spans="1:63" ht="14.25" customHeight="1" x14ac:dyDescent="0.3">
      <c r="A234" s="26"/>
      <c r="B234" s="26"/>
      <c r="C234" s="12"/>
      <c r="D234" s="12"/>
      <c r="E234" s="12"/>
      <c r="P234" s="26"/>
      <c r="S234" s="26"/>
      <c r="T234" s="26"/>
      <c r="U234" s="26"/>
      <c r="AZ234" s="26"/>
      <c r="BB234" s="26"/>
      <c r="BJ234" s="26"/>
      <c r="BK234" s="26"/>
    </row>
    <row r="235" spans="1:63" ht="14.25" customHeight="1" x14ac:dyDescent="0.3">
      <c r="A235" s="26"/>
      <c r="B235" s="26"/>
      <c r="C235" s="12"/>
      <c r="D235" s="12"/>
      <c r="E235" s="12"/>
      <c r="P235" s="26"/>
      <c r="S235" s="26"/>
      <c r="T235" s="26"/>
      <c r="U235" s="26"/>
      <c r="AZ235" s="26"/>
      <c r="BB235" s="26"/>
      <c r="BJ235" s="26"/>
      <c r="BK235" s="26"/>
    </row>
    <row r="236" spans="1:63" ht="14.25" customHeight="1" x14ac:dyDescent="0.3">
      <c r="A236" s="26"/>
      <c r="B236" s="26"/>
      <c r="C236" s="12"/>
      <c r="D236" s="12"/>
      <c r="E236" s="12"/>
      <c r="P236" s="26"/>
      <c r="S236" s="26"/>
      <c r="T236" s="26"/>
      <c r="U236" s="26"/>
      <c r="AZ236" s="26"/>
      <c r="BB236" s="26"/>
      <c r="BJ236" s="26"/>
      <c r="BK236" s="26"/>
    </row>
    <row r="237" spans="1:63" ht="14.25" customHeight="1" x14ac:dyDescent="0.3">
      <c r="A237" s="26"/>
      <c r="B237" s="26"/>
      <c r="C237" s="12"/>
      <c r="D237" s="12"/>
      <c r="E237" s="12"/>
      <c r="P237" s="26"/>
      <c r="S237" s="26"/>
      <c r="T237" s="26"/>
      <c r="U237" s="26"/>
      <c r="AZ237" s="26"/>
      <c r="BB237" s="26"/>
      <c r="BJ237" s="26"/>
      <c r="BK237" s="26"/>
    </row>
    <row r="238" spans="1:63" ht="14.25" customHeight="1" x14ac:dyDescent="0.3">
      <c r="A238" s="26"/>
      <c r="B238" s="26"/>
      <c r="C238" s="12"/>
      <c r="D238" s="12"/>
      <c r="E238" s="12"/>
      <c r="P238" s="26"/>
      <c r="S238" s="26"/>
      <c r="T238" s="26"/>
      <c r="U238" s="26"/>
      <c r="AZ238" s="26"/>
      <c r="BB238" s="26"/>
      <c r="BJ238" s="26"/>
      <c r="BK238" s="26"/>
    </row>
    <row r="239" spans="1:63" ht="14.25" customHeight="1" x14ac:dyDescent="0.3">
      <c r="A239" s="26"/>
      <c r="B239" s="26"/>
      <c r="C239" s="12"/>
      <c r="D239" s="12"/>
      <c r="E239" s="12"/>
      <c r="P239" s="26"/>
      <c r="S239" s="26"/>
      <c r="T239" s="26"/>
      <c r="U239" s="26"/>
      <c r="AZ239" s="26"/>
      <c r="BB239" s="26"/>
      <c r="BJ239" s="26"/>
      <c r="BK239" s="26"/>
    </row>
    <row r="240" spans="1:63" ht="14.25" customHeight="1" x14ac:dyDescent="0.3">
      <c r="A240" s="26"/>
      <c r="B240" s="26"/>
      <c r="C240" s="12"/>
      <c r="D240" s="12"/>
      <c r="E240" s="12"/>
      <c r="P240" s="26"/>
      <c r="S240" s="26"/>
      <c r="T240" s="26"/>
      <c r="U240" s="26"/>
      <c r="AZ240" s="26"/>
      <c r="BB240" s="26"/>
      <c r="BJ240" s="26"/>
      <c r="BK240" s="26"/>
    </row>
    <row r="241" spans="1:63" ht="14.25" customHeight="1" x14ac:dyDescent="0.3">
      <c r="A241" s="26"/>
      <c r="B241" s="26"/>
      <c r="C241" s="12"/>
      <c r="D241" s="12"/>
      <c r="E241" s="12"/>
      <c r="P241" s="26"/>
      <c r="S241" s="26"/>
      <c r="T241" s="26"/>
      <c r="U241" s="26"/>
      <c r="AZ241" s="26"/>
      <c r="BB241" s="26"/>
      <c r="BJ241" s="26"/>
      <c r="BK241" s="26"/>
    </row>
    <row r="242" spans="1:63" ht="14.25" customHeight="1" x14ac:dyDescent="0.3">
      <c r="A242" s="26"/>
      <c r="B242" s="26"/>
      <c r="C242" s="12"/>
      <c r="D242" s="12"/>
      <c r="E242" s="12"/>
      <c r="P242" s="26"/>
      <c r="S242" s="26"/>
      <c r="T242" s="26"/>
      <c r="U242" s="26"/>
      <c r="AZ242" s="26"/>
      <c r="BB242" s="26"/>
      <c r="BJ242" s="26"/>
      <c r="BK242" s="26"/>
    </row>
    <row r="243" spans="1:63" ht="14.25" customHeight="1" x14ac:dyDescent="0.3">
      <c r="A243" s="26"/>
      <c r="B243" s="26"/>
      <c r="C243" s="12"/>
      <c r="D243" s="12"/>
      <c r="E243" s="12"/>
      <c r="P243" s="26"/>
      <c r="S243" s="26"/>
      <c r="T243" s="26"/>
      <c r="U243" s="26"/>
      <c r="AZ243" s="26"/>
      <c r="BB243" s="26"/>
      <c r="BJ243" s="26"/>
      <c r="BK243" s="26"/>
    </row>
    <row r="244" spans="1:63" ht="14.25" customHeight="1" x14ac:dyDescent="0.3">
      <c r="A244" s="26"/>
      <c r="B244" s="26"/>
      <c r="C244" s="12"/>
      <c r="D244" s="12"/>
      <c r="E244" s="12"/>
      <c r="P244" s="26"/>
      <c r="S244" s="26"/>
      <c r="T244" s="26"/>
      <c r="U244" s="26"/>
      <c r="AZ244" s="26"/>
      <c r="BB244" s="26"/>
      <c r="BJ244" s="26"/>
      <c r="BK244" s="26"/>
    </row>
    <row r="245" spans="1:63" ht="14.25" customHeight="1" x14ac:dyDescent="0.3">
      <c r="A245" s="26"/>
      <c r="B245" s="26"/>
      <c r="C245" s="12"/>
      <c r="D245" s="12"/>
      <c r="E245" s="12"/>
      <c r="P245" s="26"/>
      <c r="S245" s="26"/>
      <c r="T245" s="26"/>
      <c r="U245" s="26"/>
      <c r="AZ245" s="26"/>
      <c r="BB245" s="26"/>
      <c r="BJ245" s="26"/>
      <c r="BK245" s="26"/>
    </row>
    <row r="246" spans="1:63" ht="14.25" customHeight="1" x14ac:dyDescent="0.3">
      <c r="A246" s="26"/>
      <c r="B246" s="26"/>
      <c r="C246" s="12"/>
      <c r="D246" s="12"/>
      <c r="E246" s="12"/>
      <c r="P246" s="26"/>
      <c r="S246" s="26"/>
      <c r="T246" s="26"/>
      <c r="U246" s="26"/>
      <c r="AZ246" s="26"/>
      <c r="BB246" s="26"/>
      <c r="BJ246" s="26"/>
      <c r="BK246" s="26"/>
    </row>
    <row r="247" spans="1:63" ht="14.25" customHeight="1" x14ac:dyDescent="0.3">
      <c r="A247" s="26"/>
      <c r="B247" s="26"/>
      <c r="C247" s="12"/>
      <c r="D247" s="12"/>
      <c r="E247" s="12"/>
      <c r="P247" s="26"/>
      <c r="S247" s="26"/>
      <c r="T247" s="26"/>
      <c r="U247" s="26"/>
      <c r="AZ247" s="26"/>
      <c r="BB247" s="26"/>
      <c r="BJ247" s="26"/>
      <c r="BK247" s="26"/>
    </row>
    <row r="248" spans="1:63" ht="14.25" customHeight="1" x14ac:dyDescent="0.3">
      <c r="A248" s="26"/>
      <c r="B248" s="26"/>
      <c r="C248" s="12"/>
      <c r="D248" s="12"/>
      <c r="E248" s="12"/>
      <c r="P248" s="26"/>
      <c r="S248" s="26"/>
      <c r="T248" s="26"/>
      <c r="U248" s="26"/>
      <c r="AZ248" s="26"/>
      <c r="BB248" s="26"/>
      <c r="BJ248" s="26"/>
      <c r="BK248" s="26"/>
    </row>
    <row r="249" spans="1:63" ht="14.25" customHeight="1" x14ac:dyDescent="0.3">
      <c r="A249" s="26"/>
      <c r="B249" s="26"/>
      <c r="C249" s="12"/>
      <c r="D249" s="12"/>
      <c r="E249" s="12"/>
      <c r="P249" s="26"/>
      <c r="S249" s="26"/>
      <c r="T249" s="26"/>
      <c r="U249" s="26"/>
      <c r="AZ249" s="26"/>
      <c r="BB249" s="26"/>
      <c r="BJ249" s="26"/>
      <c r="BK249" s="26"/>
    </row>
    <row r="250" spans="1:63" ht="14.25" customHeight="1" x14ac:dyDescent="0.3">
      <c r="A250" s="26"/>
      <c r="B250" s="26"/>
      <c r="C250" s="12"/>
      <c r="D250" s="12"/>
      <c r="E250" s="12"/>
      <c r="P250" s="26"/>
      <c r="S250" s="26"/>
      <c r="T250" s="26"/>
      <c r="U250" s="26"/>
      <c r="AZ250" s="26"/>
      <c r="BB250" s="26"/>
      <c r="BJ250" s="26"/>
      <c r="BK250" s="26"/>
    </row>
    <row r="251" spans="1:63" ht="14.25" customHeight="1" x14ac:dyDescent="0.3">
      <c r="A251" s="26"/>
      <c r="B251" s="26"/>
      <c r="C251" s="12"/>
      <c r="D251" s="12"/>
      <c r="E251" s="12"/>
      <c r="P251" s="26"/>
      <c r="S251" s="26"/>
      <c r="T251" s="26"/>
      <c r="U251" s="26"/>
      <c r="AZ251" s="26"/>
      <c r="BB251" s="26"/>
      <c r="BJ251" s="26"/>
      <c r="BK251" s="26"/>
    </row>
    <row r="252" spans="1:63" ht="14.25" customHeight="1" x14ac:dyDescent="0.3">
      <c r="A252" s="26"/>
      <c r="B252" s="26"/>
      <c r="C252" s="12"/>
      <c r="D252" s="12"/>
      <c r="E252" s="12"/>
      <c r="P252" s="26"/>
      <c r="S252" s="26"/>
      <c r="T252" s="26"/>
      <c r="U252" s="26"/>
      <c r="AZ252" s="26"/>
      <c r="BB252" s="26"/>
      <c r="BJ252" s="26"/>
      <c r="BK252" s="26"/>
    </row>
    <row r="253" spans="1:63" ht="14.25" customHeight="1" x14ac:dyDescent="0.3">
      <c r="A253" s="26"/>
      <c r="B253" s="26"/>
      <c r="C253" s="12"/>
      <c r="D253" s="12"/>
      <c r="E253" s="12"/>
      <c r="P253" s="26"/>
      <c r="S253" s="26"/>
      <c r="T253" s="26"/>
      <c r="U253" s="26"/>
      <c r="AZ253" s="26"/>
      <c r="BB253" s="26"/>
      <c r="BJ253" s="26"/>
      <c r="BK253" s="26"/>
    </row>
    <row r="254" spans="1:63" ht="14.25" customHeight="1" x14ac:dyDescent="0.3">
      <c r="A254" s="26"/>
      <c r="B254" s="26"/>
      <c r="C254" s="12"/>
      <c r="D254" s="12"/>
      <c r="E254" s="12"/>
      <c r="P254" s="26"/>
      <c r="S254" s="26"/>
      <c r="T254" s="26"/>
      <c r="U254" s="26"/>
      <c r="AZ254" s="26"/>
      <c r="BB254" s="26"/>
      <c r="BJ254" s="26"/>
      <c r="BK254" s="26"/>
    </row>
    <row r="255" spans="1:63" ht="14.25" customHeight="1" x14ac:dyDescent="0.3">
      <c r="A255" s="26"/>
      <c r="B255" s="26"/>
      <c r="C255" s="12"/>
      <c r="D255" s="12"/>
      <c r="E255" s="12"/>
      <c r="P255" s="26"/>
      <c r="S255" s="26"/>
      <c r="T255" s="26"/>
      <c r="U255" s="26"/>
      <c r="AZ255" s="26"/>
      <c r="BB255" s="26"/>
      <c r="BJ255" s="26"/>
      <c r="BK255" s="26"/>
    </row>
    <row r="256" spans="1:63" ht="14.25" customHeight="1" x14ac:dyDescent="0.3">
      <c r="A256" s="26"/>
      <c r="B256" s="26"/>
      <c r="C256" s="12"/>
      <c r="D256" s="12"/>
      <c r="E256" s="12"/>
      <c r="P256" s="26"/>
      <c r="S256" s="26"/>
      <c r="T256" s="26"/>
      <c r="U256" s="26"/>
      <c r="AZ256" s="26"/>
      <c r="BB256" s="26"/>
      <c r="BJ256" s="26"/>
      <c r="BK256" s="26"/>
    </row>
    <row r="257" spans="1:63" ht="14.25" customHeight="1" x14ac:dyDescent="0.3">
      <c r="A257" s="26"/>
      <c r="B257" s="26"/>
      <c r="C257" s="12"/>
      <c r="D257" s="12"/>
      <c r="E257" s="12"/>
      <c r="P257" s="26"/>
      <c r="S257" s="26"/>
      <c r="T257" s="26"/>
      <c r="U257" s="26"/>
      <c r="AZ257" s="26"/>
      <c r="BB257" s="26"/>
      <c r="BJ257" s="26"/>
      <c r="BK257" s="26"/>
    </row>
    <row r="258" spans="1:63" ht="14.25" customHeight="1" x14ac:dyDescent="0.3">
      <c r="A258" s="26"/>
      <c r="B258" s="26"/>
      <c r="C258" s="12"/>
      <c r="D258" s="12"/>
      <c r="E258" s="12"/>
      <c r="P258" s="26"/>
      <c r="S258" s="26"/>
      <c r="T258" s="26"/>
      <c r="U258" s="26"/>
      <c r="AZ258" s="26"/>
      <c r="BB258" s="26"/>
      <c r="BJ258" s="26"/>
      <c r="BK258" s="26"/>
    </row>
    <row r="259" spans="1:63" ht="14.25" customHeight="1" x14ac:dyDescent="0.3">
      <c r="A259" s="26"/>
      <c r="B259" s="26"/>
      <c r="C259" s="12"/>
      <c r="D259" s="12"/>
      <c r="E259" s="12"/>
      <c r="P259" s="26"/>
      <c r="S259" s="26"/>
      <c r="T259" s="26"/>
      <c r="U259" s="26"/>
      <c r="AZ259" s="26"/>
      <c r="BB259" s="26"/>
      <c r="BJ259" s="26"/>
      <c r="BK259" s="26"/>
    </row>
    <row r="260" spans="1:63" ht="14.25" customHeight="1" x14ac:dyDescent="0.3">
      <c r="A260" s="26"/>
      <c r="B260" s="26"/>
      <c r="C260" s="12"/>
      <c r="D260" s="12"/>
      <c r="E260" s="12"/>
      <c r="P260" s="26"/>
      <c r="S260" s="26"/>
      <c r="T260" s="26"/>
      <c r="U260" s="26"/>
      <c r="AZ260" s="26"/>
      <c r="BB260" s="26"/>
      <c r="BJ260" s="26"/>
      <c r="BK260" s="26"/>
    </row>
    <row r="261" spans="1:63" ht="14.25" customHeight="1" x14ac:dyDescent="0.3">
      <c r="A261" s="26"/>
      <c r="B261" s="26"/>
      <c r="C261" s="12"/>
      <c r="D261" s="12"/>
      <c r="E261" s="12"/>
      <c r="P261" s="26"/>
      <c r="S261" s="26"/>
      <c r="T261" s="26"/>
      <c r="U261" s="26"/>
      <c r="AZ261" s="26"/>
      <c r="BB261" s="26"/>
      <c r="BJ261" s="26"/>
      <c r="BK261" s="26"/>
    </row>
    <row r="262" spans="1:63" ht="14.25" customHeight="1" x14ac:dyDescent="0.3">
      <c r="A262" s="26"/>
      <c r="B262" s="26"/>
      <c r="C262" s="12"/>
      <c r="D262" s="12"/>
      <c r="E262" s="12"/>
      <c r="P262" s="26"/>
      <c r="S262" s="26"/>
      <c r="T262" s="26"/>
      <c r="U262" s="26"/>
      <c r="AZ262" s="26"/>
      <c r="BB262" s="26"/>
      <c r="BJ262" s="26"/>
      <c r="BK262" s="26"/>
    </row>
    <row r="263" spans="1:63" ht="14.25" customHeight="1" x14ac:dyDescent="0.3">
      <c r="A263" s="26"/>
      <c r="B263" s="26"/>
      <c r="C263" s="12"/>
      <c r="D263" s="12"/>
      <c r="E263" s="12"/>
      <c r="P263" s="26"/>
      <c r="S263" s="26"/>
      <c r="T263" s="26"/>
      <c r="U263" s="26"/>
      <c r="AZ263" s="26"/>
      <c r="BB263" s="26"/>
      <c r="BJ263" s="26"/>
      <c r="BK263" s="26"/>
    </row>
    <row r="264" spans="1:63" ht="14.25" customHeight="1" x14ac:dyDescent="0.3">
      <c r="A264" s="26"/>
      <c r="B264" s="26"/>
      <c r="C264" s="12"/>
      <c r="D264" s="12"/>
      <c r="E264" s="12"/>
      <c r="P264" s="26"/>
      <c r="S264" s="26"/>
      <c r="T264" s="26"/>
      <c r="U264" s="26"/>
      <c r="AZ264" s="26"/>
      <c r="BB264" s="26"/>
      <c r="BJ264" s="26"/>
      <c r="BK264" s="26"/>
    </row>
    <row r="265" spans="1:63" ht="14.25" customHeight="1" x14ac:dyDescent="0.3">
      <c r="A265" s="26"/>
      <c r="B265" s="26"/>
      <c r="C265" s="12"/>
      <c r="D265" s="12"/>
      <c r="E265" s="12"/>
      <c r="P265" s="26"/>
      <c r="S265" s="26"/>
      <c r="T265" s="26"/>
      <c r="U265" s="26"/>
      <c r="AZ265" s="26"/>
      <c r="BB265" s="26"/>
      <c r="BJ265" s="26"/>
      <c r="BK265" s="26"/>
    </row>
    <row r="266" spans="1:63" ht="14.25" customHeight="1" x14ac:dyDescent="0.3">
      <c r="A266" s="26"/>
      <c r="B266" s="26"/>
      <c r="C266" s="12"/>
      <c r="D266" s="12"/>
      <c r="E266" s="12"/>
      <c r="P266" s="26"/>
      <c r="S266" s="26"/>
      <c r="T266" s="26"/>
      <c r="U266" s="26"/>
      <c r="AZ266" s="26"/>
      <c r="BB266" s="26"/>
      <c r="BJ266" s="26"/>
      <c r="BK266" s="26"/>
    </row>
    <row r="267" spans="1:63" ht="14.25" customHeight="1" x14ac:dyDescent="0.3">
      <c r="A267" s="26"/>
      <c r="B267" s="26"/>
      <c r="C267" s="12"/>
      <c r="D267" s="12"/>
      <c r="E267" s="12"/>
      <c r="P267" s="26"/>
      <c r="S267" s="26"/>
      <c r="T267" s="26"/>
      <c r="U267" s="26"/>
      <c r="AZ267" s="26"/>
      <c r="BB267" s="26"/>
      <c r="BJ267" s="26"/>
      <c r="BK267" s="26"/>
    </row>
    <row r="268" spans="1:63" ht="14.25" customHeight="1" x14ac:dyDescent="0.3">
      <c r="A268" s="26"/>
      <c r="B268" s="26"/>
      <c r="C268" s="12"/>
      <c r="D268" s="12"/>
      <c r="E268" s="12"/>
      <c r="P268" s="26"/>
      <c r="S268" s="26"/>
      <c r="T268" s="26"/>
      <c r="U268" s="26"/>
      <c r="AZ268" s="26"/>
      <c r="BB268" s="26"/>
      <c r="BJ268" s="26"/>
      <c r="BK268" s="26"/>
    </row>
    <row r="269" spans="1:63" ht="14.25" customHeight="1" x14ac:dyDescent="0.3">
      <c r="A269" s="26"/>
      <c r="B269" s="26"/>
      <c r="C269" s="12"/>
      <c r="D269" s="12"/>
      <c r="E269" s="12"/>
      <c r="P269" s="26"/>
      <c r="S269" s="26"/>
      <c r="T269" s="26"/>
      <c r="U269" s="26"/>
      <c r="AZ269" s="26"/>
      <c r="BB269" s="26"/>
      <c r="BJ269" s="26"/>
      <c r="BK269" s="26"/>
    </row>
    <row r="270" spans="1:63" ht="14.25" customHeight="1" x14ac:dyDescent="0.3">
      <c r="A270" s="26"/>
      <c r="B270" s="26"/>
      <c r="C270" s="12"/>
      <c r="D270" s="12"/>
      <c r="E270" s="12"/>
      <c r="P270" s="26"/>
      <c r="S270" s="26"/>
      <c r="T270" s="26"/>
      <c r="U270" s="26"/>
      <c r="AZ270" s="26"/>
      <c r="BB270" s="26"/>
      <c r="BJ270" s="26"/>
      <c r="BK270" s="26"/>
    </row>
    <row r="271" spans="1:63" ht="14.25" customHeight="1" x14ac:dyDescent="0.3">
      <c r="A271" s="26"/>
      <c r="B271" s="26"/>
      <c r="C271" s="12"/>
      <c r="D271" s="12"/>
      <c r="E271" s="12"/>
      <c r="P271" s="26"/>
      <c r="S271" s="26"/>
      <c r="T271" s="26"/>
      <c r="U271" s="26"/>
      <c r="AZ271" s="26"/>
      <c r="BB271" s="26"/>
      <c r="BJ271" s="26"/>
      <c r="BK271" s="26"/>
    </row>
    <row r="272" spans="1:63" ht="14.25" customHeight="1" x14ac:dyDescent="0.3">
      <c r="A272" s="26"/>
      <c r="B272" s="26"/>
      <c r="C272" s="12"/>
      <c r="D272" s="12"/>
      <c r="E272" s="12"/>
      <c r="P272" s="26"/>
      <c r="S272" s="26"/>
      <c r="T272" s="26"/>
      <c r="U272" s="26"/>
      <c r="AZ272" s="26"/>
      <c r="BB272" s="26"/>
      <c r="BJ272" s="26"/>
      <c r="BK272" s="26"/>
    </row>
    <row r="273" spans="1:63" ht="14.25" customHeight="1" x14ac:dyDescent="0.3">
      <c r="A273" s="26"/>
      <c r="B273" s="26"/>
      <c r="C273" s="12"/>
      <c r="D273" s="12"/>
      <c r="E273" s="12"/>
      <c r="P273" s="26"/>
      <c r="S273" s="26"/>
      <c r="T273" s="26"/>
      <c r="U273" s="26"/>
      <c r="AZ273" s="26"/>
      <c r="BB273" s="26"/>
      <c r="BJ273" s="26"/>
      <c r="BK273" s="26"/>
    </row>
    <row r="274" spans="1:63" ht="14.25" customHeight="1" x14ac:dyDescent="0.3">
      <c r="A274" s="26"/>
      <c r="B274" s="26"/>
      <c r="C274" s="12"/>
      <c r="D274" s="12"/>
      <c r="E274" s="12"/>
      <c r="P274" s="26"/>
      <c r="S274" s="26"/>
      <c r="T274" s="26"/>
      <c r="U274" s="26"/>
      <c r="AZ274" s="26"/>
      <c r="BB274" s="26"/>
      <c r="BJ274" s="26"/>
      <c r="BK274" s="26"/>
    </row>
    <row r="275" spans="1:63" ht="14.25" customHeight="1" x14ac:dyDescent="0.3">
      <c r="A275" s="26"/>
      <c r="B275" s="26"/>
      <c r="C275" s="12"/>
      <c r="D275" s="12"/>
      <c r="E275" s="12"/>
      <c r="P275" s="26"/>
      <c r="S275" s="26"/>
      <c r="T275" s="26"/>
      <c r="U275" s="26"/>
      <c r="AZ275" s="26"/>
      <c r="BB275" s="26"/>
      <c r="BJ275" s="26"/>
      <c r="BK275" s="26"/>
    </row>
    <row r="276" spans="1:63" ht="14.25" customHeight="1" x14ac:dyDescent="0.3">
      <c r="A276" s="26"/>
      <c r="B276" s="26"/>
      <c r="C276" s="12"/>
      <c r="D276" s="12"/>
      <c r="E276" s="12"/>
      <c r="P276" s="26"/>
      <c r="S276" s="26"/>
      <c r="T276" s="26"/>
      <c r="U276" s="26"/>
      <c r="AZ276" s="26"/>
      <c r="BB276" s="26"/>
      <c r="BJ276" s="26"/>
      <c r="BK276" s="26"/>
    </row>
    <row r="277" spans="1:63" ht="14.25" customHeight="1" x14ac:dyDescent="0.3">
      <c r="A277" s="26"/>
      <c r="B277" s="26"/>
      <c r="C277" s="12"/>
      <c r="D277" s="12"/>
      <c r="E277" s="12"/>
      <c r="P277" s="26"/>
      <c r="S277" s="26"/>
      <c r="T277" s="26"/>
      <c r="U277" s="26"/>
      <c r="AZ277" s="26"/>
      <c r="BB277" s="26"/>
      <c r="BJ277" s="26"/>
      <c r="BK277" s="26"/>
    </row>
    <row r="278" spans="1:63" ht="14.25" customHeight="1" x14ac:dyDescent="0.3">
      <c r="A278" s="26"/>
      <c r="B278" s="26"/>
      <c r="C278" s="12"/>
      <c r="D278" s="12"/>
      <c r="E278" s="12"/>
      <c r="P278" s="26"/>
      <c r="S278" s="26"/>
      <c r="T278" s="26"/>
      <c r="U278" s="26"/>
      <c r="AZ278" s="26"/>
      <c r="BB278" s="26"/>
      <c r="BJ278" s="26"/>
      <c r="BK278" s="26"/>
    </row>
    <row r="279" spans="1:63" ht="14.25" customHeight="1" x14ac:dyDescent="0.3">
      <c r="A279" s="26"/>
      <c r="B279" s="26"/>
      <c r="C279" s="12"/>
      <c r="D279" s="12"/>
      <c r="E279" s="12"/>
      <c r="P279" s="26"/>
      <c r="S279" s="26"/>
      <c r="T279" s="26"/>
      <c r="U279" s="26"/>
      <c r="AZ279" s="26"/>
      <c r="BB279" s="26"/>
      <c r="BJ279" s="26"/>
      <c r="BK279" s="26"/>
    </row>
    <row r="280" spans="1:63" ht="14.25" customHeight="1" x14ac:dyDescent="0.3">
      <c r="A280" s="26"/>
      <c r="B280" s="26"/>
      <c r="C280" s="12"/>
      <c r="D280" s="12"/>
      <c r="E280" s="12"/>
      <c r="P280" s="26"/>
      <c r="S280" s="26"/>
      <c r="T280" s="26"/>
      <c r="U280" s="26"/>
      <c r="AZ280" s="26"/>
      <c r="BB280" s="26"/>
      <c r="BJ280" s="26"/>
      <c r="BK280" s="26"/>
    </row>
    <row r="281" spans="1:63" ht="14.25" customHeight="1" x14ac:dyDescent="0.3">
      <c r="A281" s="26"/>
      <c r="B281" s="26"/>
      <c r="C281" s="12"/>
      <c r="D281" s="12"/>
      <c r="E281" s="12"/>
      <c r="P281" s="26"/>
      <c r="S281" s="26"/>
      <c r="T281" s="26"/>
      <c r="U281" s="26"/>
      <c r="AZ281" s="26"/>
      <c r="BB281" s="26"/>
      <c r="BJ281" s="26"/>
      <c r="BK281" s="26"/>
    </row>
    <row r="282" spans="1:63" ht="14.25" customHeight="1" x14ac:dyDescent="0.3">
      <c r="A282" s="26"/>
      <c r="B282" s="26"/>
      <c r="C282" s="12"/>
      <c r="D282" s="12"/>
      <c r="E282" s="12"/>
      <c r="P282" s="26"/>
      <c r="S282" s="26"/>
      <c r="T282" s="26"/>
      <c r="U282" s="26"/>
      <c r="AZ282" s="26"/>
      <c r="BB282" s="26"/>
      <c r="BJ282" s="26"/>
      <c r="BK282" s="26"/>
    </row>
    <row r="283" spans="1:63" ht="14.25" customHeight="1" x14ac:dyDescent="0.3">
      <c r="A283" s="26"/>
      <c r="B283" s="26"/>
      <c r="C283" s="12"/>
      <c r="D283" s="12"/>
      <c r="E283" s="12"/>
      <c r="P283" s="26"/>
      <c r="S283" s="26"/>
      <c r="T283" s="26"/>
      <c r="U283" s="26"/>
      <c r="AZ283" s="26"/>
      <c r="BB283" s="26"/>
      <c r="BJ283" s="26"/>
      <c r="BK283" s="26"/>
    </row>
    <row r="284" spans="1:63" ht="14.25" customHeight="1" x14ac:dyDescent="0.3">
      <c r="A284" s="26"/>
      <c r="B284" s="26"/>
      <c r="C284" s="12"/>
      <c r="D284" s="12"/>
      <c r="E284" s="12"/>
      <c r="P284" s="26"/>
      <c r="S284" s="26"/>
      <c r="T284" s="26"/>
      <c r="U284" s="26"/>
      <c r="AZ284" s="26"/>
      <c r="BB284" s="26"/>
      <c r="BJ284" s="26"/>
      <c r="BK284" s="26"/>
    </row>
    <row r="285" spans="1:63" ht="14.25" customHeight="1" x14ac:dyDescent="0.3">
      <c r="A285" s="26"/>
      <c r="B285" s="26"/>
      <c r="C285" s="12"/>
      <c r="D285" s="12"/>
      <c r="E285" s="12"/>
      <c r="P285" s="26"/>
      <c r="S285" s="26"/>
      <c r="T285" s="26"/>
      <c r="U285" s="26"/>
      <c r="AZ285" s="26"/>
      <c r="BB285" s="26"/>
      <c r="BJ285" s="26"/>
      <c r="BK285" s="26"/>
    </row>
    <row r="286" spans="1:63" ht="14.25" customHeight="1" x14ac:dyDescent="0.3">
      <c r="A286" s="26"/>
      <c r="B286" s="26"/>
      <c r="C286" s="12"/>
      <c r="D286" s="12"/>
      <c r="E286" s="12"/>
      <c r="P286" s="26"/>
      <c r="S286" s="26"/>
      <c r="T286" s="26"/>
      <c r="U286" s="26"/>
      <c r="AZ286" s="26"/>
      <c r="BB286" s="26"/>
      <c r="BJ286" s="26"/>
      <c r="BK286" s="26"/>
    </row>
    <row r="287" spans="1:63" ht="14.25" customHeight="1" x14ac:dyDescent="0.3">
      <c r="A287" s="26"/>
      <c r="B287" s="26"/>
      <c r="C287" s="12"/>
      <c r="D287" s="12"/>
      <c r="E287" s="12"/>
      <c r="P287" s="26"/>
      <c r="S287" s="26"/>
      <c r="T287" s="26"/>
      <c r="U287" s="26"/>
      <c r="AZ287" s="26"/>
      <c r="BB287" s="26"/>
      <c r="BJ287" s="26"/>
      <c r="BK287" s="26"/>
    </row>
    <row r="288" spans="1:63" ht="14.25" customHeight="1" x14ac:dyDescent="0.3">
      <c r="A288" s="26"/>
      <c r="B288" s="26"/>
      <c r="C288" s="12"/>
      <c r="D288" s="12"/>
      <c r="E288" s="12"/>
      <c r="P288" s="26"/>
      <c r="S288" s="26"/>
      <c r="T288" s="26"/>
      <c r="U288" s="26"/>
      <c r="AZ288" s="26"/>
      <c r="BB288" s="26"/>
      <c r="BJ288" s="26"/>
      <c r="BK288" s="26"/>
    </row>
    <row r="289" spans="1:63" ht="14.25" customHeight="1" x14ac:dyDescent="0.3">
      <c r="A289" s="26"/>
      <c r="B289" s="26"/>
      <c r="C289" s="12"/>
      <c r="D289" s="12"/>
      <c r="E289" s="12"/>
      <c r="P289" s="26"/>
      <c r="S289" s="26"/>
      <c r="T289" s="26"/>
      <c r="U289" s="26"/>
      <c r="AZ289" s="26"/>
      <c r="BB289" s="26"/>
      <c r="BJ289" s="26"/>
      <c r="BK289" s="26"/>
    </row>
    <row r="290" spans="1:63" ht="14.25" customHeight="1" x14ac:dyDescent="0.3">
      <c r="A290" s="26"/>
      <c r="B290" s="26"/>
      <c r="C290" s="12"/>
      <c r="D290" s="12"/>
      <c r="E290" s="12"/>
      <c r="P290" s="26"/>
      <c r="S290" s="26"/>
      <c r="T290" s="26"/>
      <c r="U290" s="26"/>
      <c r="AZ290" s="26"/>
      <c r="BB290" s="26"/>
      <c r="BJ290" s="26"/>
      <c r="BK290" s="26"/>
    </row>
    <row r="291" spans="1:63" ht="14.25" customHeight="1" x14ac:dyDescent="0.3">
      <c r="A291" s="26"/>
      <c r="B291" s="26"/>
      <c r="C291" s="12"/>
      <c r="D291" s="12"/>
      <c r="E291" s="12"/>
      <c r="P291" s="26"/>
      <c r="S291" s="26"/>
      <c r="T291" s="26"/>
      <c r="U291" s="26"/>
      <c r="AZ291" s="26"/>
      <c r="BB291" s="26"/>
      <c r="BJ291" s="26"/>
      <c r="BK291" s="26"/>
    </row>
    <row r="292" spans="1:63" ht="14.25" customHeight="1" x14ac:dyDescent="0.3">
      <c r="A292" s="26"/>
      <c r="B292" s="26"/>
      <c r="C292" s="12"/>
      <c r="D292" s="12"/>
      <c r="E292" s="12"/>
      <c r="P292" s="26"/>
      <c r="S292" s="26"/>
      <c r="T292" s="26"/>
      <c r="U292" s="26"/>
      <c r="AZ292" s="26"/>
      <c r="BB292" s="26"/>
      <c r="BJ292" s="26"/>
      <c r="BK292" s="26"/>
    </row>
    <row r="293" spans="1:63" ht="14.25" customHeight="1" x14ac:dyDescent="0.3">
      <c r="A293" s="26"/>
      <c r="B293" s="26"/>
      <c r="C293" s="12"/>
      <c r="D293" s="12"/>
      <c r="E293" s="12"/>
      <c r="P293" s="26"/>
      <c r="S293" s="26"/>
      <c r="T293" s="26"/>
      <c r="U293" s="26"/>
      <c r="AZ293" s="26"/>
      <c r="BB293" s="26"/>
      <c r="BJ293" s="26"/>
      <c r="BK293" s="26"/>
    </row>
    <row r="294" spans="1:63" ht="14.25" customHeight="1" x14ac:dyDescent="0.3">
      <c r="A294" s="26"/>
      <c r="B294" s="26"/>
      <c r="C294" s="12"/>
      <c r="D294" s="12"/>
      <c r="E294" s="12"/>
      <c r="P294" s="26"/>
      <c r="S294" s="26"/>
      <c r="T294" s="26"/>
      <c r="U294" s="26"/>
      <c r="AZ294" s="26"/>
      <c r="BB294" s="26"/>
      <c r="BJ294" s="26"/>
      <c r="BK294" s="26"/>
    </row>
    <row r="295" spans="1:63" ht="14.25" customHeight="1" x14ac:dyDescent="0.3">
      <c r="A295" s="26"/>
      <c r="B295" s="26"/>
      <c r="C295" s="12"/>
      <c r="D295" s="12"/>
      <c r="E295" s="12"/>
      <c r="P295" s="26"/>
      <c r="S295" s="26"/>
      <c r="T295" s="26"/>
      <c r="U295" s="26"/>
      <c r="AZ295" s="26"/>
      <c r="BB295" s="26"/>
      <c r="BJ295" s="26"/>
      <c r="BK295" s="26"/>
    </row>
    <row r="296" spans="1:63" ht="14.25" customHeight="1" x14ac:dyDescent="0.3">
      <c r="A296" s="26"/>
      <c r="B296" s="26"/>
      <c r="C296" s="12"/>
      <c r="D296" s="12"/>
      <c r="E296" s="12"/>
      <c r="P296" s="26"/>
      <c r="S296" s="26"/>
      <c r="T296" s="26"/>
      <c r="U296" s="26"/>
      <c r="AZ296" s="26"/>
      <c r="BB296" s="26"/>
      <c r="BJ296" s="26"/>
      <c r="BK296" s="26"/>
    </row>
    <row r="297" spans="1:63" ht="14.25" customHeight="1" x14ac:dyDescent="0.3">
      <c r="A297" s="26"/>
      <c r="B297" s="26"/>
      <c r="C297" s="12"/>
      <c r="D297" s="12"/>
      <c r="E297" s="12"/>
      <c r="P297" s="26"/>
      <c r="S297" s="26"/>
      <c r="T297" s="26"/>
      <c r="U297" s="26"/>
      <c r="AZ297" s="26"/>
      <c r="BB297" s="26"/>
      <c r="BJ297" s="26"/>
      <c r="BK297" s="26"/>
    </row>
    <row r="298" spans="1:63" ht="14.25" customHeight="1" x14ac:dyDescent="0.3">
      <c r="A298" s="26"/>
      <c r="B298" s="26"/>
      <c r="C298" s="12"/>
      <c r="D298" s="12"/>
      <c r="E298" s="12"/>
      <c r="P298" s="26"/>
      <c r="S298" s="26"/>
      <c r="T298" s="26"/>
      <c r="U298" s="26"/>
      <c r="AZ298" s="26"/>
      <c r="BB298" s="26"/>
      <c r="BJ298" s="26"/>
      <c r="BK298" s="26"/>
    </row>
    <row r="299" spans="1:63" ht="14.25" customHeight="1" x14ac:dyDescent="0.3">
      <c r="A299" s="26"/>
      <c r="B299" s="26"/>
      <c r="C299" s="12"/>
      <c r="D299" s="12"/>
      <c r="E299" s="12"/>
      <c r="P299" s="26"/>
      <c r="S299" s="26"/>
      <c r="T299" s="26"/>
      <c r="U299" s="26"/>
      <c r="AZ299" s="26"/>
      <c r="BB299" s="26"/>
      <c r="BJ299" s="26"/>
      <c r="BK299" s="26"/>
    </row>
    <row r="300" spans="1:63" ht="14.25" customHeight="1" x14ac:dyDescent="0.3">
      <c r="A300" s="26"/>
      <c r="B300" s="26"/>
      <c r="C300" s="12"/>
      <c r="D300" s="12"/>
      <c r="E300" s="12"/>
      <c r="P300" s="26"/>
      <c r="S300" s="26"/>
      <c r="T300" s="26"/>
      <c r="U300" s="26"/>
      <c r="AZ300" s="26"/>
      <c r="BB300" s="26"/>
      <c r="BJ300" s="26"/>
      <c r="BK300" s="26"/>
    </row>
    <row r="301" spans="1:63" ht="14.25" customHeight="1" x14ac:dyDescent="0.3">
      <c r="A301" s="26"/>
      <c r="B301" s="26"/>
      <c r="C301" s="12"/>
      <c r="D301" s="12"/>
      <c r="E301" s="12"/>
      <c r="P301" s="26"/>
      <c r="S301" s="26"/>
      <c r="T301" s="26"/>
      <c r="U301" s="26"/>
      <c r="AZ301" s="26"/>
      <c r="BB301" s="26"/>
      <c r="BJ301" s="26"/>
      <c r="BK301" s="26"/>
    </row>
    <row r="302" spans="1:63" ht="14.25" customHeight="1" x14ac:dyDescent="0.3">
      <c r="A302" s="26"/>
      <c r="B302" s="26"/>
      <c r="C302" s="12"/>
      <c r="D302" s="12"/>
      <c r="E302" s="12"/>
      <c r="P302" s="26"/>
      <c r="S302" s="26"/>
      <c r="T302" s="26"/>
      <c r="U302" s="26"/>
      <c r="AZ302" s="26"/>
      <c r="BB302" s="26"/>
      <c r="BJ302" s="26"/>
      <c r="BK302" s="26"/>
    </row>
    <row r="303" spans="1:63" ht="14.25" customHeight="1" x14ac:dyDescent="0.3">
      <c r="A303" s="26"/>
      <c r="B303" s="26"/>
      <c r="C303" s="12"/>
      <c r="D303" s="12"/>
      <c r="E303" s="12"/>
      <c r="P303" s="26"/>
      <c r="S303" s="26"/>
      <c r="T303" s="26"/>
      <c r="U303" s="26"/>
      <c r="AZ303" s="26"/>
      <c r="BB303" s="26"/>
      <c r="BJ303" s="26"/>
      <c r="BK303" s="26"/>
    </row>
    <row r="304" spans="1:63" ht="14.25" customHeight="1" x14ac:dyDescent="0.3">
      <c r="A304" s="26"/>
      <c r="B304" s="26"/>
      <c r="C304" s="12"/>
      <c r="D304" s="12"/>
      <c r="E304" s="12"/>
      <c r="P304" s="26"/>
      <c r="S304" s="26"/>
      <c r="T304" s="26"/>
      <c r="U304" s="26"/>
      <c r="AZ304" s="26"/>
      <c r="BB304" s="26"/>
      <c r="BJ304" s="26"/>
      <c r="BK304" s="26"/>
    </row>
    <row r="305" spans="1:63" ht="14.25" customHeight="1" x14ac:dyDescent="0.3">
      <c r="A305" s="26"/>
      <c r="B305" s="26"/>
      <c r="C305" s="12"/>
      <c r="D305" s="12"/>
      <c r="E305" s="12"/>
      <c r="P305" s="26"/>
      <c r="S305" s="26"/>
      <c r="T305" s="26"/>
      <c r="U305" s="26"/>
      <c r="AZ305" s="26"/>
      <c r="BB305" s="26"/>
      <c r="BJ305" s="26"/>
      <c r="BK305" s="26"/>
    </row>
    <row r="306" spans="1:63" ht="14.25" customHeight="1" x14ac:dyDescent="0.3">
      <c r="A306" s="26"/>
      <c r="B306" s="26"/>
      <c r="C306" s="12"/>
      <c r="D306" s="12"/>
      <c r="E306" s="12"/>
      <c r="P306" s="26"/>
      <c r="S306" s="26"/>
      <c r="T306" s="26"/>
      <c r="U306" s="26"/>
      <c r="AZ306" s="26"/>
      <c r="BB306" s="26"/>
      <c r="BJ306" s="26"/>
      <c r="BK306" s="26"/>
    </row>
    <row r="307" spans="1:63" ht="14.25" customHeight="1" x14ac:dyDescent="0.3">
      <c r="A307" s="26"/>
      <c r="B307" s="26"/>
      <c r="C307" s="12"/>
      <c r="D307" s="12"/>
      <c r="E307" s="12"/>
      <c r="P307" s="26"/>
      <c r="S307" s="26"/>
      <c r="T307" s="26"/>
      <c r="U307" s="26"/>
      <c r="AZ307" s="26"/>
      <c r="BB307" s="26"/>
      <c r="BJ307" s="26"/>
      <c r="BK307" s="26"/>
    </row>
    <row r="308" spans="1:63" ht="14.25" customHeight="1" x14ac:dyDescent="0.3">
      <c r="A308" s="26"/>
      <c r="B308" s="26"/>
      <c r="C308" s="12"/>
      <c r="D308" s="12"/>
      <c r="E308" s="12"/>
      <c r="P308" s="26"/>
      <c r="S308" s="26"/>
      <c r="T308" s="26"/>
      <c r="U308" s="26"/>
      <c r="AZ308" s="26"/>
      <c r="BB308" s="26"/>
      <c r="BJ308" s="26"/>
      <c r="BK308" s="26"/>
    </row>
    <row r="309" spans="1:63" ht="14.25" customHeight="1" x14ac:dyDescent="0.3">
      <c r="A309" s="26"/>
      <c r="B309" s="26"/>
      <c r="C309" s="12"/>
      <c r="D309" s="12"/>
      <c r="E309" s="12"/>
      <c r="P309" s="26"/>
      <c r="S309" s="26"/>
      <c r="T309" s="26"/>
      <c r="U309" s="26"/>
      <c r="AZ309" s="26"/>
      <c r="BB309" s="26"/>
      <c r="BJ309" s="26"/>
      <c r="BK309" s="26"/>
    </row>
    <row r="310" spans="1:63" ht="14.25" customHeight="1" x14ac:dyDescent="0.3">
      <c r="A310" s="26"/>
      <c r="B310" s="26"/>
      <c r="C310" s="12"/>
      <c r="D310" s="12"/>
      <c r="E310" s="12"/>
      <c r="P310" s="26"/>
      <c r="S310" s="26"/>
      <c r="T310" s="26"/>
      <c r="U310" s="26"/>
      <c r="AZ310" s="26"/>
      <c r="BB310" s="26"/>
      <c r="BJ310" s="26"/>
      <c r="BK310" s="26"/>
    </row>
    <row r="311" spans="1:63" ht="14.25" customHeight="1" x14ac:dyDescent="0.3">
      <c r="A311" s="26"/>
      <c r="B311" s="26"/>
      <c r="C311" s="12"/>
      <c r="D311" s="12"/>
      <c r="E311" s="12"/>
      <c r="P311" s="26"/>
      <c r="S311" s="26"/>
      <c r="T311" s="26"/>
      <c r="U311" s="26"/>
      <c r="AZ311" s="26"/>
      <c r="BB311" s="26"/>
      <c r="BJ311" s="26"/>
      <c r="BK311" s="26"/>
    </row>
    <row r="312" spans="1:63" ht="14.25" customHeight="1" x14ac:dyDescent="0.3">
      <c r="A312" s="26"/>
      <c r="B312" s="26"/>
      <c r="C312" s="12"/>
      <c r="D312" s="12"/>
      <c r="E312" s="12"/>
      <c r="P312" s="26"/>
      <c r="S312" s="26"/>
      <c r="T312" s="26"/>
      <c r="U312" s="26"/>
      <c r="AZ312" s="26"/>
      <c r="BB312" s="26"/>
      <c r="BJ312" s="26"/>
      <c r="BK312" s="26"/>
    </row>
    <row r="313" spans="1:63" ht="14.25" customHeight="1" x14ac:dyDescent="0.3">
      <c r="A313" s="26"/>
      <c r="B313" s="26"/>
      <c r="C313" s="12"/>
      <c r="D313" s="12"/>
      <c r="E313" s="12"/>
      <c r="P313" s="26"/>
      <c r="S313" s="26"/>
      <c r="T313" s="26"/>
      <c r="U313" s="26"/>
      <c r="AZ313" s="26"/>
      <c r="BB313" s="26"/>
      <c r="BJ313" s="26"/>
      <c r="BK313" s="26"/>
    </row>
    <row r="314" spans="1:63" ht="14.25" customHeight="1" x14ac:dyDescent="0.3">
      <c r="A314" s="26"/>
      <c r="B314" s="26"/>
      <c r="C314" s="12"/>
      <c r="D314" s="12"/>
      <c r="E314" s="12"/>
      <c r="P314" s="26"/>
      <c r="S314" s="26"/>
      <c r="T314" s="26"/>
      <c r="U314" s="26"/>
      <c r="AZ314" s="26"/>
      <c r="BB314" s="26"/>
      <c r="BJ314" s="26"/>
      <c r="BK314" s="26"/>
    </row>
    <row r="315" spans="1:63" ht="14.25" customHeight="1" x14ac:dyDescent="0.3">
      <c r="A315" s="26"/>
      <c r="B315" s="26"/>
      <c r="C315" s="12"/>
      <c r="D315" s="12"/>
      <c r="E315" s="12"/>
      <c r="P315" s="26"/>
      <c r="S315" s="26"/>
      <c r="T315" s="26"/>
      <c r="U315" s="26"/>
      <c r="AZ315" s="26"/>
      <c r="BB315" s="26"/>
      <c r="BJ315" s="26"/>
      <c r="BK315" s="26"/>
    </row>
    <row r="316" spans="1:63" ht="14.25" customHeight="1" x14ac:dyDescent="0.3">
      <c r="A316" s="26"/>
      <c r="B316" s="26"/>
      <c r="C316" s="12"/>
      <c r="D316" s="12"/>
      <c r="E316" s="12"/>
      <c r="P316" s="26"/>
      <c r="S316" s="26"/>
      <c r="T316" s="26"/>
      <c r="U316" s="26"/>
      <c r="AZ316" s="26"/>
      <c r="BB316" s="26"/>
      <c r="BJ316" s="26"/>
      <c r="BK316" s="26"/>
    </row>
    <row r="317" spans="1:63" ht="14.25" customHeight="1" x14ac:dyDescent="0.3">
      <c r="A317" s="26"/>
      <c r="B317" s="26"/>
      <c r="C317" s="12"/>
      <c r="D317" s="12"/>
      <c r="E317" s="12"/>
      <c r="P317" s="26"/>
      <c r="S317" s="26"/>
      <c r="T317" s="26"/>
      <c r="U317" s="26"/>
      <c r="AZ317" s="26"/>
      <c r="BB317" s="26"/>
      <c r="BJ317" s="26"/>
      <c r="BK317" s="26"/>
    </row>
    <row r="318" spans="1:63" ht="14.25" customHeight="1" x14ac:dyDescent="0.3">
      <c r="A318" s="26"/>
      <c r="B318" s="26"/>
      <c r="C318" s="12"/>
      <c r="D318" s="12"/>
      <c r="E318" s="12"/>
      <c r="P318" s="26"/>
      <c r="S318" s="26"/>
      <c r="T318" s="26"/>
      <c r="U318" s="26"/>
      <c r="AZ318" s="26"/>
      <c r="BB318" s="26"/>
      <c r="BJ318" s="26"/>
      <c r="BK318" s="26"/>
    </row>
    <row r="319" spans="1:63" ht="14.25" customHeight="1" x14ac:dyDescent="0.3">
      <c r="A319" s="26"/>
      <c r="B319" s="26"/>
      <c r="C319" s="12"/>
      <c r="D319" s="12"/>
      <c r="E319" s="12"/>
      <c r="P319" s="26"/>
      <c r="S319" s="26"/>
      <c r="T319" s="26"/>
      <c r="U319" s="26"/>
      <c r="AZ319" s="26"/>
      <c r="BB319" s="26"/>
      <c r="BJ319" s="26"/>
      <c r="BK319" s="26"/>
    </row>
    <row r="320" spans="1:63" ht="14.25" customHeight="1" x14ac:dyDescent="0.3">
      <c r="A320" s="26"/>
      <c r="B320" s="26"/>
      <c r="C320" s="12"/>
      <c r="D320" s="12"/>
      <c r="E320" s="12"/>
      <c r="P320" s="26"/>
      <c r="S320" s="26"/>
      <c r="T320" s="26"/>
      <c r="U320" s="26"/>
      <c r="AZ320" s="26"/>
      <c r="BB320" s="26"/>
      <c r="BJ320" s="26"/>
      <c r="BK320" s="26"/>
    </row>
    <row r="321" spans="1:63" ht="14.25" customHeight="1" x14ac:dyDescent="0.3">
      <c r="A321" s="26"/>
      <c r="B321" s="26"/>
      <c r="C321" s="12"/>
      <c r="D321" s="12"/>
      <c r="E321" s="12"/>
      <c r="P321" s="26"/>
      <c r="S321" s="26"/>
      <c r="T321" s="26"/>
      <c r="U321" s="26"/>
      <c r="AZ321" s="26"/>
      <c r="BB321" s="26"/>
      <c r="BJ321" s="26"/>
      <c r="BK321" s="26"/>
    </row>
    <row r="322" spans="1:63" ht="14.25" customHeight="1" x14ac:dyDescent="0.3">
      <c r="A322" s="26"/>
      <c r="B322" s="26"/>
      <c r="C322" s="12"/>
      <c r="D322" s="12"/>
      <c r="E322" s="12"/>
      <c r="P322" s="26"/>
      <c r="S322" s="26"/>
      <c r="T322" s="26"/>
      <c r="U322" s="26"/>
      <c r="AZ322" s="26"/>
      <c r="BB322" s="26"/>
      <c r="BJ322" s="26"/>
      <c r="BK322" s="26"/>
    </row>
    <row r="323" spans="1:63" ht="14.25" customHeight="1" x14ac:dyDescent="0.3">
      <c r="A323" s="26"/>
      <c r="B323" s="26"/>
      <c r="C323" s="12"/>
      <c r="D323" s="12"/>
      <c r="E323" s="12"/>
      <c r="P323" s="26"/>
      <c r="S323" s="26"/>
      <c r="T323" s="26"/>
      <c r="U323" s="26"/>
      <c r="AZ323" s="26"/>
      <c r="BB323" s="26"/>
      <c r="BJ323" s="26"/>
      <c r="BK323" s="26"/>
    </row>
    <row r="324" spans="1:63" ht="14.25" customHeight="1" x14ac:dyDescent="0.3">
      <c r="A324" s="26"/>
      <c r="B324" s="26"/>
      <c r="C324" s="12"/>
      <c r="D324" s="12"/>
      <c r="E324" s="12"/>
      <c r="P324" s="26"/>
      <c r="S324" s="26"/>
      <c r="T324" s="26"/>
      <c r="U324" s="26"/>
      <c r="AZ324" s="26"/>
      <c r="BB324" s="26"/>
      <c r="BJ324" s="26"/>
      <c r="BK324" s="26"/>
    </row>
    <row r="325" spans="1:63" ht="14.25" customHeight="1" x14ac:dyDescent="0.3">
      <c r="A325" s="26"/>
      <c r="B325" s="26"/>
      <c r="C325" s="12"/>
      <c r="D325" s="12"/>
      <c r="E325" s="12"/>
      <c r="P325" s="26"/>
      <c r="S325" s="26"/>
      <c r="T325" s="26"/>
      <c r="U325" s="26"/>
      <c r="AZ325" s="26"/>
      <c r="BB325" s="26"/>
      <c r="BJ325" s="26"/>
      <c r="BK325" s="26"/>
    </row>
    <row r="326" spans="1:63" ht="14.25" customHeight="1" x14ac:dyDescent="0.3">
      <c r="A326" s="26"/>
      <c r="B326" s="26"/>
      <c r="C326" s="12"/>
      <c r="D326" s="12"/>
      <c r="E326" s="12"/>
      <c r="P326" s="26"/>
      <c r="S326" s="26"/>
      <c r="T326" s="26"/>
      <c r="U326" s="26"/>
      <c r="AZ326" s="26"/>
      <c r="BB326" s="26"/>
      <c r="BJ326" s="26"/>
      <c r="BK326" s="26"/>
    </row>
    <row r="327" spans="1:63" ht="14.25" customHeight="1" x14ac:dyDescent="0.3">
      <c r="A327" s="26"/>
      <c r="B327" s="26"/>
      <c r="C327" s="12"/>
      <c r="D327" s="12"/>
      <c r="E327" s="12"/>
      <c r="P327" s="26"/>
      <c r="S327" s="26"/>
      <c r="T327" s="26"/>
      <c r="U327" s="26"/>
      <c r="AZ327" s="26"/>
      <c r="BB327" s="26"/>
      <c r="BJ327" s="26"/>
      <c r="BK327" s="26"/>
    </row>
    <row r="328" spans="1:63" ht="14.25" customHeight="1" x14ac:dyDescent="0.3">
      <c r="A328" s="26"/>
      <c r="B328" s="26"/>
      <c r="C328" s="12"/>
      <c r="D328" s="12"/>
      <c r="E328" s="12"/>
      <c r="P328" s="26"/>
      <c r="S328" s="26"/>
      <c r="T328" s="26"/>
      <c r="U328" s="26"/>
      <c r="AZ328" s="26"/>
      <c r="BB328" s="26"/>
      <c r="BJ328" s="26"/>
      <c r="BK328" s="26"/>
    </row>
    <row r="329" spans="1:63" ht="14.25" customHeight="1" x14ac:dyDescent="0.3">
      <c r="A329" s="26"/>
      <c r="B329" s="26"/>
      <c r="C329" s="12"/>
      <c r="D329" s="12"/>
      <c r="E329" s="12"/>
      <c r="P329" s="26"/>
      <c r="S329" s="26"/>
      <c r="T329" s="26"/>
      <c r="U329" s="26"/>
      <c r="AZ329" s="26"/>
      <c r="BB329" s="26"/>
      <c r="BJ329" s="26"/>
      <c r="BK329" s="26"/>
    </row>
    <row r="330" spans="1:63" ht="14.25" customHeight="1" x14ac:dyDescent="0.3">
      <c r="A330" s="26"/>
      <c r="B330" s="26"/>
      <c r="C330" s="12"/>
      <c r="D330" s="12"/>
      <c r="E330" s="12"/>
      <c r="P330" s="26"/>
      <c r="S330" s="26"/>
      <c r="T330" s="26"/>
      <c r="U330" s="26"/>
      <c r="AZ330" s="26"/>
      <c r="BB330" s="26"/>
      <c r="BJ330" s="26"/>
      <c r="BK330" s="26"/>
    </row>
    <row r="331" spans="1:63" ht="14.25" customHeight="1" x14ac:dyDescent="0.3">
      <c r="A331" s="26"/>
      <c r="B331" s="26"/>
      <c r="C331" s="12"/>
      <c r="D331" s="12"/>
      <c r="E331" s="12"/>
      <c r="P331" s="26"/>
      <c r="S331" s="26"/>
      <c r="T331" s="26"/>
      <c r="U331" s="26"/>
      <c r="AZ331" s="26"/>
      <c r="BB331" s="26"/>
      <c r="BJ331" s="26"/>
      <c r="BK331" s="26"/>
    </row>
    <row r="332" spans="1:63" ht="14.25" customHeight="1" x14ac:dyDescent="0.3">
      <c r="A332" s="26"/>
      <c r="B332" s="26"/>
      <c r="C332" s="12"/>
      <c r="D332" s="12"/>
      <c r="E332" s="12"/>
      <c r="P332" s="26"/>
      <c r="S332" s="26"/>
      <c r="T332" s="26"/>
      <c r="U332" s="26"/>
      <c r="AZ332" s="26"/>
      <c r="BB332" s="26"/>
      <c r="BJ332" s="26"/>
      <c r="BK332" s="26"/>
    </row>
    <row r="333" spans="1:63" ht="14.25" customHeight="1" x14ac:dyDescent="0.3">
      <c r="A333" s="26"/>
      <c r="B333" s="26"/>
      <c r="C333" s="12"/>
      <c r="D333" s="12"/>
      <c r="E333" s="12"/>
      <c r="P333" s="26"/>
      <c r="S333" s="26"/>
      <c r="T333" s="26"/>
      <c r="U333" s="26"/>
      <c r="AZ333" s="26"/>
      <c r="BB333" s="26"/>
      <c r="BJ333" s="26"/>
      <c r="BK333" s="26"/>
    </row>
    <row r="334" spans="1:63" ht="14.25" customHeight="1" x14ac:dyDescent="0.3">
      <c r="A334" s="26"/>
      <c r="B334" s="26"/>
      <c r="C334" s="12"/>
      <c r="D334" s="12"/>
      <c r="E334" s="12"/>
      <c r="P334" s="26"/>
      <c r="S334" s="26"/>
      <c r="T334" s="26"/>
      <c r="U334" s="26"/>
      <c r="AZ334" s="26"/>
      <c r="BB334" s="26"/>
      <c r="BJ334" s="26"/>
      <c r="BK334" s="26"/>
    </row>
    <row r="335" spans="1:63" ht="14.25" customHeight="1" x14ac:dyDescent="0.3">
      <c r="A335" s="26"/>
      <c r="B335" s="26"/>
      <c r="C335" s="12"/>
      <c r="D335" s="12"/>
      <c r="E335" s="12"/>
      <c r="P335" s="26"/>
      <c r="S335" s="26"/>
      <c r="T335" s="26"/>
      <c r="U335" s="26"/>
      <c r="AZ335" s="26"/>
      <c r="BB335" s="26"/>
      <c r="BJ335" s="26"/>
      <c r="BK335" s="26"/>
    </row>
    <row r="336" spans="1:63" ht="14.25" customHeight="1" x14ac:dyDescent="0.3">
      <c r="A336" s="26"/>
      <c r="B336" s="26"/>
      <c r="C336" s="12"/>
      <c r="D336" s="12"/>
      <c r="E336" s="12"/>
      <c r="P336" s="26"/>
      <c r="S336" s="26"/>
      <c r="T336" s="26"/>
      <c r="U336" s="26"/>
      <c r="AZ336" s="26"/>
      <c r="BB336" s="26"/>
      <c r="BJ336" s="26"/>
      <c r="BK336" s="26"/>
    </row>
    <row r="337" spans="1:63" ht="14.25" customHeight="1" x14ac:dyDescent="0.3">
      <c r="A337" s="26"/>
      <c r="B337" s="26"/>
      <c r="C337" s="12"/>
      <c r="D337" s="12"/>
      <c r="E337" s="12"/>
      <c r="P337" s="26"/>
      <c r="S337" s="26"/>
      <c r="T337" s="26"/>
      <c r="U337" s="26"/>
      <c r="AZ337" s="26"/>
      <c r="BB337" s="26"/>
      <c r="BJ337" s="26"/>
      <c r="BK337" s="26"/>
    </row>
    <row r="338" spans="1:63" ht="14.25" customHeight="1" x14ac:dyDescent="0.3">
      <c r="A338" s="26"/>
      <c r="B338" s="26"/>
      <c r="C338" s="12"/>
      <c r="D338" s="12"/>
      <c r="E338" s="12"/>
      <c r="P338" s="26"/>
      <c r="S338" s="26"/>
      <c r="T338" s="26"/>
      <c r="U338" s="26"/>
      <c r="AZ338" s="26"/>
      <c r="BB338" s="26"/>
      <c r="BJ338" s="26"/>
      <c r="BK338" s="26"/>
    </row>
    <row r="339" spans="1:63" ht="14.25" customHeight="1" x14ac:dyDescent="0.3">
      <c r="A339" s="26"/>
      <c r="B339" s="26"/>
      <c r="C339" s="12"/>
      <c r="D339" s="12"/>
      <c r="E339" s="12"/>
      <c r="P339" s="26"/>
      <c r="S339" s="26"/>
      <c r="T339" s="26"/>
      <c r="U339" s="26"/>
      <c r="AZ339" s="26"/>
      <c r="BB339" s="26"/>
      <c r="BJ339" s="26"/>
      <c r="BK339" s="26"/>
    </row>
    <row r="340" spans="1:63" ht="14.25" customHeight="1" x14ac:dyDescent="0.3">
      <c r="A340" s="26"/>
      <c r="B340" s="26"/>
      <c r="C340" s="12"/>
      <c r="D340" s="12"/>
      <c r="E340" s="12"/>
      <c r="P340" s="26"/>
      <c r="S340" s="26"/>
      <c r="T340" s="26"/>
      <c r="U340" s="26"/>
      <c r="AZ340" s="26"/>
      <c r="BB340" s="26"/>
      <c r="BJ340" s="26"/>
      <c r="BK340" s="26"/>
    </row>
    <row r="341" spans="1:63" ht="14.25" customHeight="1" x14ac:dyDescent="0.3">
      <c r="A341" s="26"/>
      <c r="B341" s="26"/>
      <c r="C341" s="12"/>
      <c r="D341" s="12"/>
      <c r="E341" s="12"/>
      <c r="P341" s="26"/>
      <c r="S341" s="26"/>
      <c r="T341" s="26"/>
      <c r="U341" s="26"/>
      <c r="AZ341" s="26"/>
      <c r="BB341" s="26"/>
      <c r="BJ341" s="26"/>
      <c r="BK341" s="26"/>
    </row>
    <row r="342" spans="1:63" ht="14.25" customHeight="1" x14ac:dyDescent="0.3">
      <c r="A342" s="26"/>
      <c r="B342" s="26"/>
      <c r="C342" s="12"/>
      <c r="D342" s="12"/>
      <c r="E342" s="12"/>
      <c r="P342" s="26"/>
      <c r="S342" s="26"/>
      <c r="T342" s="26"/>
      <c r="U342" s="26"/>
      <c r="AZ342" s="26"/>
      <c r="BB342" s="26"/>
      <c r="BJ342" s="26"/>
      <c r="BK342" s="26"/>
    </row>
    <row r="343" spans="1:63" ht="14.25" customHeight="1" x14ac:dyDescent="0.3">
      <c r="A343" s="26"/>
      <c r="B343" s="26"/>
      <c r="C343" s="12"/>
      <c r="D343" s="12"/>
      <c r="E343" s="12"/>
      <c r="P343" s="26"/>
      <c r="S343" s="26"/>
      <c r="T343" s="26"/>
      <c r="U343" s="26"/>
      <c r="AZ343" s="26"/>
      <c r="BB343" s="26"/>
      <c r="BJ343" s="26"/>
      <c r="BK343" s="26"/>
    </row>
    <row r="344" spans="1:63" ht="14.25" customHeight="1" x14ac:dyDescent="0.3">
      <c r="A344" s="26"/>
      <c r="B344" s="26"/>
      <c r="C344" s="12"/>
      <c r="D344" s="12"/>
      <c r="E344" s="12"/>
      <c r="P344" s="26"/>
      <c r="S344" s="26"/>
      <c r="T344" s="26"/>
      <c r="U344" s="26"/>
      <c r="AZ344" s="26"/>
      <c r="BB344" s="26"/>
      <c r="BJ344" s="26"/>
      <c r="BK344" s="26"/>
    </row>
    <row r="345" spans="1:63" ht="14.25" customHeight="1" x14ac:dyDescent="0.3">
      <c r="A345" s="26"/>
      <c r="B345" s="26"/>
      <c r="C345" s="12"/>
      <c r="D345" s="12"/>
      <c r="E345" s="12"/>
      <c r="P345" s="26"/>
      <c r="S345" s="26"/>
      <c r="T345" s="26"/>
      <c r="U345" s="26"/>
      <c r="AZ345" s="26"/>
      <c r="BB345" s="26"/>
      <c r="BJ345" s="26"/>
      <c r="BK345" s="26"/>
    </row>
    <row r="346" spans="1:63" ht="14.25" customHeight="1" x14ac:dyDescent="0.3">
      <c r="A346" s="26"/>
      <c r="B346" s="26"/>
      <c r="C346" s="12"/>
      <c r="D346" s="12"/>
      <c r="E346" s="12"/>
      <c r="P346" s="26"/>
      <c r="S346" s="26"/>
      <c r="T346" s="26"/>
      <c r="U346" s="26"/>
      <c r="AZ346" s="26"/>
      <c r="BB346" s="26"/>
      <c r="BJ346" s="26"/>
      <c r="BK346" s="26"/>
    </row>
    <row r="347" spans="1:63" ht="14.25" customHeight="1" x14ac:dyDescent="0.3">
      <c r="A347" s="26"/>
      <c r="B347" s="26"/>
      <c r="C347" s="12"/>
      <c r="D347" s="12"/>
      <c r="E347" s="12"/>
      <c r="P347" s="26"/>
      <c r="S347" s="26"/>
      <c r="T347" s="26"/>
      <c r="U347" s="26"/>
      <c r="AZ347" s="26"/>
      <c r="BB347" s="26"/>
      <c r="BJ347" s="26"/>
      <c r="BK347" s="26"/>
    </row>
    <row r="348" spans="1:63" ht="14.25" customHeight="1" x14ac:dyDescent="0.3">
      <c r="A348" s="26"/>
      <c r="B348" s="26"/>
      <c r="C348" s="12"/>
      <c r="D348" s="12"/>
      <c r="E348" s="12"/>
      <c r="P348" s="26"/>
      <c r="S348" s="26"/>
      <c r="T348" s="26"/>
      <c r="U348" s="26"/>
      <c r="AZ348" s="26"/>
      <c r="BB348" s="26"/>
      <c r="BJ348" s="26"/>
      <c r="BK348" s="26"/>
    </row>
    <row r="349" spans="1:63" ht="14.25" customHeight="1" x14ac:dyDescent="0.3">
      <c r="A349" s="26"/>
      <c r="B349" s="26"/>
      <c r="C349" s="12"/>
      <c r="D349" s="12"/>
      <c r="E349" s="12"/>
      <c r="P349" s="26"/>
      <c r="S349" s="26"/>
      <c r="T349" s="26"/>
      <c r="U349" s="26"/>
      <c r="AZ349" s="26"/>
      <c r="BB349" s="26"/>
      <c r="BJ349" s="26"/>
      <c r="BK349" s="26"/>
    </row>
    <row r="350" spans="1:63" ht="14.25" customHeight="1" x14ac:dyDescent="0.3">
      <c r="A350" s="26"/>
      <c r="B350" s="26"/>
      <c r="C350" s="12"/>
      <c r="D350" s="12"/>
      <c r="E350" s="12"/>
      <c r="P350" s="26"/>
      <c r="S350" s="26"/>
      <c r="T350" s="26"/>
      <c r="U350" s="26"/>
      <c r="AZ350" s="26"/>
      <c r="BB350" s="26"/>
      <c r="BJ350" s="26"/>
      <c r="BK350" s="26"/>
    </row>
    <row r="351" spans="1:63" ht="14.25" customHeight="1" x14ac:dyDescent="0.3">
      <c r="A351" s="26"/>
      <c r="B351" s="26"/>
      <c r="C351" s="12"/>
      <c r="D351" s="12"/>
      <c r="E351" s="12"/>
      <c r="P351" s="26"/>
      <c r="S351" s="26"/>
      <c r="T351" s="26"/>
      <c r="U351" s="26"/>
      <c r="AZ351" s="26"/>
      <c r="BB351" s="26"/>
      <c r="BJ351" s="26"/>
      <c r="BK351" s="26"/>
    </row>
    <row r="352" spans="1:63" ht="14.25" customHeight="1" x14ac:dyDescent="0.3">
      <c r="A352" s="26"/>
      <c r="B352" s="26"/>
      <c r="C352" s="12"/>
      <c r="D352" s="12"/>
      <c r="E352" s="12"/>
      <c r="P352" s="26"/>
      <c r="S352" s="26"/>
      <c r="T352" s="26"/>
      <c r="U352" s="26"/>
      <c r="AZ352" s="26"/>
      <c r="BB352" s="26"/>
      <c r="BJ352" s="26"/>
      <c r="BK352" s="26"/>
    </row>
    <row r="353" spans="1:63" ht="14.25" customHeight="1" x14ac:dyDescent="0.3">
      <c r="A353" s="26"/>
      <c r="B353" s="26"/>
      <c r="C353" s="12"/>
      <c r="D353" s="12"/>
      <c r="E353" s="12"/>
      <c r="P353" s="26"/>
      <c r="S353" s="26"/>
      <c r="T353" s="26"/>
      <c r="U353" s="26"/>
      <c r="AZ353" s="26"/>
      <c r="BB353" s="26"/>
      <c r="BJ353" s="26"/>
      <c r="BK353" s="26"/>
    </row>
    <row r="354" spans="1:63" ht="14.25" customHeight="1" x14ac:dyDescent="0.3">
      <c r="A354" s="26"/>
      <c r="B354" s="26"/>
      <c r="C354" s="12"/>
      <c r="D354" s="12"/>
      <c r="E354" s="12"/>
      <c r="P354" s="26"/>
      <c r="S354" s="26"/>
      <c r="T354" s="26"/>
      <c r="U354" s="26"/>
      <c r="AZ354" s="26"/>
      <c r="BB354" s="26"/>
      <c r="BJ354" s="26"/>
      <c r="BK354" s="26"/>
    </row>
    <row r="355" spans="1:63" ht="14.25" customHeight="1" x14ac:dyDescent="0.3">
      <c r="A355" s="26"/>
      <c r="B355" s="26"/>
      <c r="C355" s="12"/>
      <c r="D355" s="12"/>
      <c r="E355" s="12"/>
      <c r="P355" s="26"/>
      <c r="S355" s="26"/>
      <c r="T355" s="26"/>
      <c r="U355" s="26"/>
      <c r="AZ355" s="26"/>
      <c r="BB355" s="26"/>
      <c r="BJ355" s="26"/>
      <c r="BK355" s="26"/>
    </row>
    <row r="356" spans="1:63" ht="14.25" customHeight="1" x14ac:dyDescent="0.3">
      <c r="A356" s="26"/>
      <c r="B356" s="26"/>
      <c r="C356" s="12"/>
      <c r="D356" s="12"/>
      <c r="E356" s="12"/>
      <c r="P356" s="26"/>
      <c r="S356" s="26"/>
      <c r="T356" s="26"/>
      <c r="U356" s="26"/>
      <c r="AZ356" s="26"/>
      <c r="BB356" s="26"/>
      <c r="BJ356" s="26"/>
      <c r="BK356" s="26"/>
    </row>
    <row r="357" spans="1:63" ht="14.25" customHeight="1" x14ac:dyDescent="0.3">
      <c r="A357" s="26"/>
      <c r="B357" s="26"/>
      <c r="C357" s="12"/>
      <c r="D357" s="12"/>
      <c r="E357" s="12"/>
      <c r="P357" s="26"/>
      <c r="S357" s="26"/>
      <c r="T357" s="26"/>
      <c r="U357" s="26"/>
      <c r="AZ357" s="26"/>
      <c r="BB357" s="26"/>
      <c r="BJ357" s="26"/>
      <c r="BK357" s="26"/>
    </row>
    <row r="358" spans="1:63" ht="14.25" customHeight="1" x14ac:dyDescent="0.3">
      <c r="A358" s="26"/>
      <c r="B358" s="26"/>
      <c r="C358" s="12"/>
      <c r="D358" s="12"/>
      <c r="E358" s="12"/>
      <c r="P358" s="26"/>
      <c r="S358" s="26"/>
      <c r="T358" s="26"/>
      <c r="U358" s="26"/>
      <c r="AZ358" s="26"/>
      <c r="BB358" s="26"/>
      <c r="BJ358" s="26"/>
      <c r="BK358" s="26"/>
    </row>
    <row r="359" spans="1:63" ht="14.25" customHeight="1" x14ac:dyDescent="0.3">
      <c r="A359" s="26"/>
      <c r="B359" s="26"/>
      <c r="C359" s="12"/>
      <c r="D359" s="12"/>
      <c r="E359" s="12"/>
      <c r="P359" s="26"/>
      <c r="S359" s="26"/>
      <c r="T359" s="26"/>
      <c r="U359" s="26"/>
      <c r="AZ359" s="26"/>
      <c r="BB359" s="26"/>
      <c r="BJ359" s="26"/>
      <c r="BK359" s="26"/>
    </row>
    <row r="360" spans="1:63" ht="14.25" customHeight="1" x14ac:dyDescent="0.3">
      <c r="A360" s="26"/>
      <c r="B360" s="26"/>
      <c r="C360" s="12"/>
      <c r="D360" s="12"/>
      <c r="E360" s="12"/>
      <c r="P360" s="26"/>
      <c r="S360" s="26"/>
      <c r="T360" s="26"/>
      <c r="U360" s="26"/>
      <c r="AZ360" s="26"/>
      <c r="BB360" s="26"/>
      <c r="BJ360" s="26"/>
      <c r="BK360" s="26"/>
    </row>
    <row r="361" spans="1:63" ht="14.25" customHeight="1" x14ac:dyDescent="0.3">
      <c r="A361" s="26"/>
      <c r="B361" s="26"/>
      <c r="C361" s="12"/>
      <c r="D361" s="12"/>
      <c r="E361" s="12"/>
      <c r="P361" s="26"/>
      <c r="S361" s="26"/>
      <c r="T361" s="26"/>
      <c r="U361" s="26"/>
      <c r="AZ361" s="26"/>
      <c r="BB361" s="26"/>
      <c r="BJ361" s="26"/>
      <c r="BK361" s="26"/>
    </row>
    <row r="362" spans="1:63" ht="14.25" customHeight="1" x14ac:dyDescent="0.3">
      <c r="A362" s="26"/>
      <c r="B362" s="26"/>
      <c r="C362" s="12"/>
      <c r="D362" s="12"/>
      <c r="E362" s="12"/>
      <c r="P362" s="26"/>
      <c r="S362" s="26"/>
      <c r="T362" s="26"/>
      <c r="U362" s="26"/>
      <c r="AZ362" s="26"/>
      <c r="BB362" s="26"/>
      <c r="BJ362" s="26"/>
      <c r="BK362" s="26"/>
    </row>
    <row r="363" spans="1:63" ht="14.25" customHeight="1" x14ac:dyDescent="0.3">
      <c r="A363" s="26"/>
      <c r="B363" s="26"/>
      <c r="C363" s="12"/>
      <c r="D363" s="12"/>
      <c r="E363" s="12"/>
      <c r="P363" s="26"/>
      <c r="S363" s="26"/>
      <c r="T363" s="26"/>
      <c r="U363" s="26"/>
      <c r="AZ363" s="26"/>
      <c r="BB363" s="26"/>
      <c r="BJ363" s="26"/>
      <c r="BK363" s="26"/>
    </row>
    <row r="364" spans="1:63" ht="14.25" customHeight="1" x14ac:dyDescent="0.3">
      <c r="A364" s="26"/>
      <c r="B364" s="26"/>
      <c r="C364" s="12"/>
      <c r="D364" s="12"/>
      <c r="E364" s="12"/>
      <c r="P364" s="26"/>
      <c r="S364" s="26"/>
      <c r="T364" s="26"/>
      <c r="U364" s="26"/>
      <c r="AZ364" s="26"/>
      <c r="BB364" s="26"/>
      <c r="BJ364" s="26"/>
      <c r="BK364" s="26"/>
    </row>
    <row r="365" spans="1:63" ht="14.25" customHeight="1" x14ac:dyDescent="0.3">
      <c r="A365" s="26"/>
      <c r="B365" s="26"/>
      <c r="C365" s="12"/>
      <c r="D365" s="12"/>
      <c r="E365" s="12"/>
      <c r="P365" s="26"/>
      <c r="S365" s="26"/>
      <c r="T365" s="26"/>
      <c r="U365" s="26"/>
      <c r="AZ365" s="26"/>
      <c r="BB365" s="26"/>
      <c r="BJ365" s="26"/>
      <c r="BK365" s="26"/>
    </row>
    <row r="366" spans="1:63" ht="14.25" customHeight="1" x14ac:dyDescent="0.3">
      <c r="A366" s="26"/>
      <c r="B366" s="26"/>
      <c r="C366" s="12"/>
      <c r="D366" s="12"/>
      <c r="E366" s="12"/>
      <c r="P366" s="26"/>
      <c r="S366" s="26"/>
      <c r="T366" s="26"/>
      <c r="U366" s="26"/>
      <c r="AZ366" s="26"/>
      <c r="BB366" s="26"/>
      <c r="BJ366" s="26"/>
      <c r="BK366" s="26"/>
    </row>
    <row r="367" spans="1:63" ht="14.25" customHeight="1" x14ac:dyDescent="0.3">
      <c r="A367" s="26"/>
      <c r="B367" s="26"/>
      <c r="C367" s="12"/>
      <c r="D367" s="12"/>
      <c r="E367" s="12"/>
      <c r="P367" s="26"/>
      <c r="S367" s="26"/>
      <c r="T367" s="26"/>
      <c r="U367" s="26"/>
      <c r="AZ367" s="26"/>
      <c r="BB367" s="26"/>
      <c r="BJ367" s="26"/>
      <c r="BK367" s="26"/>
    </row>
    <row r="368" spans="1:63" ht="14.25" customHeight="1" x14ac:dyDescent="0.3">
      <c r="A368" s="26"/>
      <c r="B368" s="26"/>
      <c r="C368" s="12"/>
      <c r="D368" s="12"/>
      <c r="E368" s="12"/>
      <c r="P368" s="26"/>
      <c r="S368" s="26"/>
      <c r="T368" s="26"/>
      <c r="U368" s="26"/>
      <c r="AZ368" s="26"/>
      <c r="BB368" s="26"/>
      <c r="BJ368" s="26"/>
      <c r="BK368" s="26"/>
    </row>
    <row r="369" spans="1:63" ht="14.25" customHeight="1" x14ac:dyDescent="0.3">
      <c r="A369" s="26"/>
      <c r="B369" s="26"/>
      <c r="C369" s="12"/>
      <c r="D369" s="12"/>
      <c r="E369" s="12"/>
      <c r="P369" s="26"/>
      <c r="S369" s="26"/>
      <c r="T369" s="26"/>
      <c r="U369" s="26"/>
      <c r="AZ369" s="26"/>
      <c r="BB369" s="26"/>
      <c r="BJ369" s="26"/>
      <c r="BK369" s="26"/>
    </row>
    <row r="370" spans="1:63" ht="14.25" customHeight="1" x14ac:dyDescent="0.3">
      <c r="A370" s="26"/>
      <c r="B370" s="26"/>
      <c r="C370" s="12"/>
      <c r="D370" s="12"/>
      <c r="E370" s="12"/>
      <c r="P370" s="26"/>
      <c r="S370" s="26"/>
      <c r="T370" s="26"/>
      <c r="U370" s="26"/>
      <c r="AZ370" s="26"/>
      <c r="BB370" s="26"/>
      <c r="BJ370" s="26"/>
      <c r="BK370" s="26"/>
    </row>
    <row r="371" spans="1:63" ht="14.25" customHeight="1" x14ac:dyDescent="0.3">
      <c r="A371" s="26"/>
      <c r="B371" s="26"/>
      <c r="C371" s="12"/>
      <c r="D371" s="12"/>
      <c r="E371" s="12"/>
      <c r="P371" s="26"/>
      <c r="S371" s="26"/>
      <c r="T371" s="26"/>
      <c r="U371" s="26"/>
      <c r="AZ371" s="26"/>
      <c r="BB371" s="26"/>
      <c r="BJ371" s="26"/>
      <c r="BK371" s="26"/>
    </row>
    <row r="372" spans="1:63" ht="14.25" customHeight="1" x14ac:dyDescent="0.3">
      <c r="A372" s="26"/>
      <c r="B372" s="26"/>
      <c r="C372" s="12"/>
      <c r="D372" s="12"/>
      <c r="E372" s="12"/>
      <c r="P372" s="26"/>
      <c r="S372" s="26"/>
      <c r="T372" s="26"/>
      <c r="U372" s="26"/>
      <c r="AZ372" s="26"/>
      <c r="BB372" s="26"/>
      <c r="BJ372" s="26"/>
      <c r="BK372" s="26"/>
    </row>
    <row r="373" spans="1:63" ht="14.25" customHeight="1" x14ac:dyDescent="0.3">
      <c r="A373" s="26"/>
      <c r="B373" s="26"/>
      <c r="C373" s="12"/>
      <c r="D373" s="12"/>
      <c r="E373" s="12"/>
      <c r="P373" s="26"/>
      <c r="S373" s="26"/>
      <c r="T373" s="26"/>
      <c r="U373" s="26"/>
      <c r="AZ373" s="26"/>
      <c r="BB373" s="26"/>
      <c r="BJ373" s="26"/>
      <c r="BK373" s="26"/>
    </row>
    <row r="374" spans="1:63" ht="14.25" customHeight="1" x14ac:dyDescent="0.3">
      <c r="A374" s="26"/>
      <c r="B374" s="26"/>
      <c r="C374" s="12"/>
      <c r="D374" s="12"/>
      <c r="E374" s="12"/>
      <c r="P374" s="26"/>
      <c r="S374" s="26"/>
      <c r="T374" s="26"/>
      <c r="U374" s="26"/>
      <c r="AZ374" s="26"/>
      <c r="BB374" s="26"/>
      <c r="BJ374" s="26"/>
      <c r="BK374" s="26"/>
    </row>
    <row r="375" spans="1:63" ht="14.25" customHeight="1" x14ac:dyDescent="0.3">
      <c r="A375" s="26"/>
      <c r="B375" s="26"/>
      <c r="C375" s="12"/>
      <c r="D375" s="12"/>
      <c r="E375" s="12"/>
      <c r="P375" s="26"/>
      <c r="S375" s="26"/>
      <c r="T375" s="26"/>
      <c r="U375" s="26"/>
      <c r="AZ375" s="26"/>
      <c r="BB375" s="26"/>
      <c r="BJ375" s="26"/>
      <c r="BK375" s="26"/>
    </row>
    <row r="376" spans="1:63" ht="14.25" customHeight="1" x14ac:dyDescent="0.3">
      <c r="A376" s="26"/>
      <c r="B376" s="26"/>
      <c r="C376" s="12"/>
      <c r="D376" s="12"/>
      <c r="E376" s="12"/>
      <c r="P376" s="26"/>
      <c r="S376" s="26"/>
      <c r="T376" s="26"/>
      <c r="U376" s="26"/>
      <c r="AZ376" s="26"/>
      <c r="BB376" s="26"/>
      <c r="BJ376" s="26"/>
      <c r="BK376" s="26"/>
    </row>
    <row r="377" spans="1:63" ht="14.25" customHeight="1" x14ac:dyDescent="0.3">
      <c r="A377" s="26"/>
      <c r="B377" s="26"/>
      <c r="C377" s="12"/>
      <c r="D377" s="12"/>
      <c r="E377" s="12"/>
      <c r="P377" s="26"/>
      <c r="S377" s="26"/>
      <c r="T377" s="26"/>
      <c r="U377" s="26"/>
      <c r="AZ377" s="26"/>
      <c r="BB377" s="26"/>
      <c r="BJ377" s="26"/>
      <c r="BK377" s="26"/>
    </row>
    <row r="378" spans="1:63" ht="14.25" customHeight="1" x14ac:dyDescent="0.3">
      <c r="A378" s="26"/>
      <c r="B378" s="26"/>
      <c r="C378" s="12"/>
      <c r="D378" s="12"/>
      <c r="E378" s="12"/>
      <c r="P378" s="26"/>
      <c r="S378" s="26"/>
      <c r="T378" s="26"/>
      <c r="U378" s="26"/>
      <c r="AZ378" s="26"/>
      <c r="BB378" s="26"/>
      <c r="BJ378" s="26"/>
      <c r="BK378" s="26"/>
    </row>
    <row r="379" spans="1:63" ht="14.25" customHeight="1" x14ac:dyDescent="0.3">
      <c r="A379" s="26"/>
      <c r="B379" s="26"/>
      <c r="C379" s="12"/>
      <c r="D379" s="12"/>
      <c r="E379" s="12"/>
      <c r="P379" s="26"/>
      <c r="S379" s="26"/>
      <c r="T379" s="26"/>
      <c r="U379" s="26"/>
      <c r="AZ379" s="26"/>
      <c r="BB379" s="26"/>
      <c r="BJ379" s="26"/>
      <c r="BK379" s="26"/>
    </row>
    <row r="380" spans="1:63" ht="14.25" customHeight="1" x14ac:dyDescent="0.3">
      <c r="A380" s="26"/>
      <c r="B380" s="26"/>
      <c r="C380" s="12"/>
      <c r="D380" s="12"/>
      <c r="E380" s="12"/>
      <c r="P380" s="26"/>
      <c r="S380" s="26"/>
      <c r="T380" s="26"/>
      <c r="U380" s="26"/>
      <c r="AZ380" s="26"/>
      <c r="BB380" s="26"/>
      <c r="BJ380" s="26"/>
      <c r="BK380" s="26"/>
    </row>
    <row r="381" spans="1:63" ht="14.25" customHeight="1" x14ac:dyDescent="0.3">
      <c r="A381" s="26"/>
      <c r="B381" s="26"/>
      <c r="C381" s="12"/>
      <c r="D381" s="12"/>
      <c r="E381" s="12"/>
      <c r="P381" s="26"/>
      <c r="S381" s="26"/>
      <c r="T381" s="26"/>
      <c r="U381" s="26"/>
      <c r="AZ381" s="26"/>
      <c r="BB381" s="26"/>
      <c r="BJ381" s="26"/>
      <c r="BK381" s="26"/>
    </row>
    <row r="382" spans="1:63" ht="14.25" customHeight="1" x14ac:dyDescent="0.3">
      <c r="A382" s="26"/>
      <c r="B382" s="26"/>
      <c r="C382" s="12"/>
      <c r="D382" s="12"/>
      <c r="E382" s="12"/>
      <c r="P382" s="26"/>
      <c r="S382" s="26"/>
      <c r="T382" s="26"/>
      <c r="U382" s="26"/>
      <c r="AZ382" s="26"/>
      <c r="BB382" s="26"/>
      <c r="BJ382" s="26"/>
      <c r="BK382" s="26"/>
    </row>
    <row r="383" spans="1:63" ht="14.25" customHeight="1" x14ac:dyDescent="0.3">
      <c r="A383" s="26"/>
      <c r="B383" s="26"/>
      <c r="C383" s="12"/>
      <c r="D383" s="12"/>
      <c r="E383" s="12"/>
      <c r="P383" s="26"/>
      <c r="S383" s="26"/>
      <c r="T383" s="26"/>
      <c r="U383" s="26"/>
      <c r="AZ383" s="26"/>
      <c r="BB383" s="26"/>
      <c r="BJ383" s="26"/>
      <c r="BK383" s="26"/>
    </row>
    <row r="384" spans="1:63" ht="14.25" customHeight="1" x14ac:dyDescent="0.3">
      <c r="A384" s="26"/>
      <c r="B384" s="26"/>
      <c r="C384" s="12"/>
      <c r="D384" s="12"/>
      <c r="E384" s="12"/>
      <c r="P384" s="26"/>
      <c r="S384" s="26"/>
      <c r="T384" s="26"/>
      <c r="U384" s="26"/>
      <c r="AZ384" s="26"/>
      <c r="BB384" s="26"/>
      <c r="BJ384" s="26"/>
      <c r="BK384" s="26"/>
    </row>
    <row r="385" spans="1:63" ht="14.25" customHeight="1" x14ac:dyDescent="0.3">
      <c r="A385" s="26"/>
      <c r="B385" s="26"/>
      <c r="C385" s="12"/>
      <c r="D385" s="12"/>
      <c r="E385" s="12"/>
      <c r="P385" s="26"/>
      <c r="S385" s="26"/>
      <c r="T385" s="26"/>
      <c r="U385" s="26"/>
      <c r="AZ385" s="26"/>
      <c r="BB385" s="26"/>
      <c r="BJ385" s="26"/>
      <c r="BK385" s="26"/>
    </row>
    <row r="386" spans="1:63" ht="14.25" customHeight="1" x14ac:dyDescent="0.3">
      <c r="A386" s="26"/>
      <c r="B386" s="26"/>
      <c r="C386" s="12"/>
      <c r="D386" s="12"/>
      <c r="E386" s="12"/>
      <c r="P386" s="26"/>
      <c r="S386" s="26"/>
      <c r="T386" s="26"/>
      <c r="U386" s="26"/>
      <c r="AZ386" s="26"/>
      <c r="BB386" s="26"/>
      <c r="BJ386" s="26"/>
      <c r="BK386" s="26"/>
    </row>
    <row r="387" spans="1:63" ht="14.25" customHeight="1" x14ac:dyDescent="0.3">
      <c r="A387" s="26"/>
      <c r="B387" s="26"/>
      <c r="C387" s="12"/>
      <c r="D387" s="12"/>
      <c r="E387" s="12"/>
      <c r="P387" s="26"/>
      <c r="S387" s="26"/>
      <c r="T387" s="26"/>
      <c r="U387" s="26"/>
      <c r="AZ387" s="26"/>
      <c r="BB387" s="26"/>
      <c r="BJ387" s="26"/>
      <c r="BK387" s="26"/>
    </row>
    <row r="388" spans="1:63" ht="14.25" customHeight="1" x14ac:dyDescent="0.3">
      <c r="A388" s="26"/>
      <c r="B388" s="26"/>
      <c r="C388" s="12"/>
      <c r="D388" s="12"/>
      <c r="E388" s="12"/>
      <c r="P388" s="26"/>
      <c r="S388" s="26"/>
      <c r="T388" s="26"/>
      <c r="U388" s="26"/>
      <c r="AZ388" s="26"/>
      <c r="BB388" s="26"/>
      <c r="BJ388" s="26"/>
      <c r="BK388" s="26"/>
    </row>
    <row r="389" spans="1:63" ht="14.25" customHeight="1" x14ac:dyDescent="0.3">
      <c r="A389" s="26"/>
      <c r="B389" s="26"/>
      <c r="C389" s="12"/>
      <c r="D389" s="12"/>
      <c r="E389" s="12"/>
      <c r="P389" s="26"/>
      <c r="S389" s="26"/>
      <c r="T389" s="26"/>
      <c r="U389" s="26"/>
      <c r="AZ389" s="26"/>
      <c r="BB389" s="26"/>
      <c r="BJ389" s="26"/>
      <c r="BK389" s="26"/>
    </row>
    <row r="390" spans="1:63" ht="14.25" customHeight="1" x14ac:dyDescent="0.3">
      <c r="A390" s="26"/>
      <c r="B390" s="26"/>
      <c r="C390" s="12"/>
      <c r="D390" s="12"/>
      <c r="E390" s="12"/>
      <c r="P390" s="26"/>
      <c r="S390" s="26"/>
      <c r="T390" s="26"/>
      <c r="U390" s="26"/>
      <c r="AZ390" s="26"/>
      <c r="BB390" s="26"/>
      <c r="BJ390" s="26"/>
      <c r="BK390" s="26"/>
    </row>
    <row r="391" spans="1:63" ht="14.25" customHeight="1" x14ac:dyDescent="0.3">
      <c r="A391" s="26"/>
      <c r="B391" s="26"/>
      <c r="C391" s="12"/>
      <c r="D391" s="12"/>
      <c r="E391" s="12"/>
      <c r="P391" s="26"/>
      <c r="S391" s="26"/>
      <c r="T391" s="26"/>
      <c r="U391" s="26"/>
      <c r="AZ391" s="26"/>
      <c r="BB391" s="26"/>
      <c r="BJ391" s="26"/>
      <c r="BK391" s="26"/>
    </row>
    <row r="392" spans="1:63" ht="14.25" customHeight="1" x14ac:dyDescent="0.3">
      <c r="A392" s="26"/>
      <c r="B392" s="26"/>
      <c r="C392" s="12"/>
      <c r="D392" s="12"/>
      <c r="E392" s="12"/>
      <c r="P392" s="26"/>
      <c r="S392" s="26"/>
      <c r="T392" s="26"/>
      <c r="U392" s="26"/>
      <c r="AZ392" s="26"/>
      <c r="BB392" s="26"/>
      <c r="BJ392" s="26"/>
      <c r="BK392" s="26"/>
    </row>
    <row r="393" spans="1:63" ht="14.25" customHeight="1" x14ac:dyDescent="0.3">
      <c r="A393" s="26"/>
      <c r="B393" s="26"/>
      <c r="C393" s="12"/>
      <c r="D393" s="12"/>
      <c r="E393" s="12"/>
      <c r="P393" s="26"/>
      <c r="S393" s="26"/>
      <c r="T393" s="26"/>
      <c r="U393" s="26"/>
      <c r="AZ393" s="26"/>
      <c r="BB393" s="26"/>
      <c r="BJ393" s="26"/>
      <c r="BK393" s="26"/>
    </row>
    <row r="394" spans="1:63" ht="14.25" customHeight="1" x14ac:dyDescent="0.3">
      <c r="A394" s="26"/>
      <c r="B394" s="26"/>
      <c r="C394" s="12"/>
      <c r="D394" s="12"/>
      <c r="E394" s="12"/>
      <c r="P394" s="26"/>
      <c r="S394" s="26"/>
      <c r="T394" s="26"/>
      <c r="U394" s="26"/>
      <c r="AZ394" s="26"/>
      <c r="BB394" s="26"/>
      <c r="BJ394" s="26"/>
      <c r="BK394" s="26"/>
    </row>
    <row r="395" spans="1:63" ht="14.25" customHeight="1" x14ac:dyDescent="0.3">
      <c r="A395" s="26"/>
      <c r="B395" s="26"/>
      <c r="C395" s="12"/>
      <c r="D395" s="12"/>
      <c r="E395" s="12"/>
      <c r="P395" s="26"/>
      <c r="S395" s="26"/>
      <c r="T395" s="26"/>
      <c r="U395" s="26"/>
      <c r="AZ395" s="26"/>
      <c r="BB395" s="26"/>
      <c r="BJ395" s="26"/>
      <c r="BK395" s="26"/>
    </row>
    <row r="396" spans="1:63" ht="14.25" customHeight="1" x14ac:dyDescent="0.3">
      <c r="A396" s="26"/>
      <c r="B396" s="26"/>
      <c r="C396" s="12"/>
      <c r="D396" s="12"/>
      <c r="E396" s="12"/>
      <c r="P396" s="26"/>
      <c r="S396" s="26"/>
      <c r="T396" s="26"/>
      <c r="U396" s="26"/>
      <c r="AZ396" s="26"/>
      <c r="BB396" s="26"/>
      <c r="BJ396" s="26"/>
      <c r="BK396" s="26"/>
    </row>
    <row r="397" spans="1:63" ht="14.25" customHeight="1" x14ac:dyDescent="0.3">
      <c r="A397" s="26"/>
      <c r="B397" s="26"/>
      <c r="C397" s="12"/>
      <c r="D397" s="12"/>
      <c r="E397" s="12"/>
      <c r="P397" s="26"/>
      <c r="S397" s="26"/>
      <c r="T397" s="26"/>
      <c r="U397" s="26"/>
      <c r="AZ397" s="26"/>
      <c r="BB397" s="26"/>
      <c r="BJ397" s="26"/>
      <c r="BK397" s="26"/>
    </row>
    <row r="398" spans="1:63" ht="14.25" customHeight="1" x14ac:dyDescent="0.3">
      <c r="A398" s="26"/>
      <c r="B398" s="26"/>
      <c r="C398" s="12"/>
      <c r="D398" s="12"/>
      <c r="E398" s="12"/>
      <c r="P398" s="26"/>
      <c r="S398" s="26"/>
      <c r="T398" s="26"/>
      <c r="U398" s="26"/>
      <c r="AZ398" s="26"/>
      <c r="BB398" s="26"/>
      <c r="BJ398" s="26"/>
      <c r="BK398" s="26"/>
    </row>
    <row r="399" spans="1:63" ht="14.25" customHeight="1" x14ac:dyDescent="0.3">
      <c r="A399" s="26"/>
      <c r="B399" s="26"/>
      <c r="C399" s="12"/>
      <c r="D399" s="12"/>
      <c r="E399" s="12"/>
      <c r="P399" s="26"/>
      <c r="S399" s="26"/>
      <c r="T399" s="26"/>
      <c r="U399" s="26"/>
      <c r="AZ399" s="26"/>
      <c r="BB399" s="26"/>
      <c r="BJ399" s="26"/>
      <c r="BK399" s="26"/>
    </row>
    <row r="400" spans="1:63" ht="14.25" customHeight="1" x14ac:dyDescent="0.3">
      <c r="A400" s="26"/>
      <c r="B400" s="26"/>
      <c r="C400" s="12"/>
      <c r="D400" s="12"/>
      <c r="E400" s="12"/>
      <c r="P400" s="26"/>
      <c r="S400" s="26"/>
      <c r="T400" s="26"/>
      <c r="U400" s="26"/>
      <c r="AZ400" s="26"/>
      <c r="BB400" s="26"/>
      <c r="BJ400" s="26"/>
      <c r="BK400" s="26"/>
    </row>
    <row r="401" spans="1:63" ht="14.25" customHeight="1" x14ac:dyDescent="0.3">
      <c r="A401" s="26"/>
      <c r="B401" s="26"/>
      <c r="C401" s="12"/>
      <c r="D401" s="12"/>
      <c r="E401" s="12"/>
      <c r="P401" s="26"/>
      <c r="S401" s="26"/>
      <c r="T401" s="26"/>
      <c r="U401" s="26"/>
      <c r="AZ401" s="26"/>
      <c r="BB401" s="26"/>
      <c r="BJ401" s="26"/>
      <c r="BK401" s="26"/>
    </row>
    <row r="402" spans="1:63" ht="14.25" customHeight="1" x14ac:dyDescent="0.3">
      <c r="A402" s="26"/>
      <c r="B402" s="26"/>
      <c r="C402" s="12"/>
      <c r="D402" s="12"/>
      <c r="E402" s="12"/>
      <c r="P402" s="26"/>
      <c r="S402" s="26"/>
      <c r="T402" s="26"/>
      <c r="U402" s="26"/>
      <c r="AZ402" s="26"/>
      <c r="BB402" s="26"/>
      <c r="BJ402" s="26"/>
      <c r="BK402" s="26"/>
    </row>
    <row r="403" spans="1:63" ht="14.25" customHeight="1" x14ac:dyDescent="0.3">
      <c r="A403" s="26"/>
      <c r="B403" s="26"/>
      <c r="C403" s="12"/>
      <c r="D403" s="12"/>
      <c r="E403" s="12"/>
      <c r="P403" s="26"/>
      <c r="S403" s="26"/>
      <c r="T403" s="26"/>
      <c r="U403" s="26"/>
      <c r="AZ403" s="26"/>
      <c r="BB403" s="26"/>
      <c r="BJ403" s="26"/>
      <c r="BK403" s="26"/>
    </row>
    <row r="404" spans="1:63" ht="14.25" customHeight="1" x14ac:dyDescent="0.3">
      <c r="A404" s="26"/>
      <c r="B404" s="26"/>
      <c r="C404" s="12"/>
      <c r="D404" s="12"/>
      <c r="E404" s="12"/>
      <c r="P404" s="26"/>
      <c r="S404" s="26"/>
      <c r="T404" s="26"/>
      <c r="U404" s="26"/>
      <c r="AZ404" s="26"/>
      <c r="BB404" s="26"/>
      <c r="BJ404" s="26"/>
      <c r="BK404" s="26"/>
    </row>
    <row r="405" spans="1:63" ht="14.25" customHeight="1" x14ac:dyDescent="0.3">
      <c r="A405" s="26"/>
      <c r="B405" s="26"/>
      <c r="C405" s="12"/>
      <c r="D405" s="12"/>
      <c r="E405" s="12"/>
      <c r="P405" s="26"/>
      <c r="S405" s="26"/>
      <c r="T405" s="26"/>
      <c r="U405" s="26"/>
      <c r="AZ405" s="26"/>
      <c r="BB405" s="26"/>
      <c r="BJ405" s="26"/>
      <c r="BK405" s="26"/>
    </row>
    <row r="406" spans="1:63" ht="14.25" customHeight="1" x14ac:dyDescent="0.3">
      <c r="A406" s="26"/>
      <c r="B406" s="26"/>
      <c r="C406" s="12"/>
      <c r="D406" s="12"/>
      <c r="E406" s="12"/>
      <c r="P406" s="26"/>
      <c r="S406" s="26"/>
      <c r="T406" s="26"/>
      <c r="U406" s="26"/>
      <c r="AZ406" s="26"/>
      <c r="BB406" s="26"/>
      <c r="BJ406" s="26"/>
      <c r="BK406" s="26"/>
    </row>
    <row r="407" spans="1:63" ht="14.25" customHeight="1" x14ac:dyDescent="0.3">
      <c r="A407" s="26"/>
      <c r="B407" s="26"/>
      <c r="C407" s="12"/>
      <c r="D407" s="12"/>
      <c r="E407" s="12"/>
      <c r="P407" s="26"/>
      <c r="S407" s="26"/>
      <c r="T407" s="26"/>
      <c r="U407" s="26"/>
      <c r="AZ407" s="26"/>
      <c r="BB407" s="26"/>
      <c r="BJ407" s="26"/>
      <c r="BK407" s="26"/>
    </row>
    <row r="408" spans="1:63" ht="14.25" customHeight="1" x14ac:dyDescent="0.3">
      <c r="A408" s="26"/>
      <c r="B408" s="26"/>
      <c r="C408" s="12"/>
      <c r="D408" s="12"/>
      <c r="E408" s="12"/>
      <c r="P408" s="26"/>
      <c r="S408" s="26"/>
      <c r="T408" s="26"/>
      <c r="U408" s="26"/>
      <c r="AZ408" s="26"/>
      <c r="BB408" s="26"/>
      <c r="BJ408" s="26"/>
      <c r="BK408" s="26"/>
    </row>
    <row r="409" spans="1:63" ht="14.25" customHeight="1" x14ac:dyDescent="0.3">
      <c r="A409" s="26"/>
      <c r="B409" s="26"/>
      <c r="C409" s="12"/>
      <c r="D409" s="12"/>
      <c r="E409" s="12"/>
      <c r="P409" s="26"/>
      <c r="S409" s="26"/>
      <c r="T409" s="26"/>
      <c r="U409" s="26"/>
      <c r="AZ409" s="26"/>
      <c r="BB409" s="26"/>
      <c r="BJ409" s="26"/>
      <c r="BK409" s="26"/>
    </row>
    <row r="410" spans="1:63" ht="14.25" customHeight="1" x14ac:dyDescent="0.3">
      <c r="A410" s="26"/>
      <c r="B410" s="26"/>
      <c r="C410" s="12"/>
      <c r="D410" s="12"/>
      <c r="E410" s="12"/>
      <c r="P410" s="26"/>
      <c r="S410" s="26"/>
      <c r="T410" s="26"/>
      <c r="U410" s="26"/>
      <c r="AZ410" s="26"/>
      <c r="BB410" s="26"/>
      <c r="BJ410" s="26"/>
      <c r="BK410" s="26"/>
    </row>
    <row r="411" spans="1:63" ht="14.25" customHeight="1" x14ac:dyDescent="0.3">
      <c r="A411" s="26"/>
      <c r="B411" s="26"/>
      <c r="C411" s="12"/>
      <c r="D411" s="12"/>
      <c r="E411" s="12"/>
      <c r="P411" s="26"/>
      <c r="S411" s="26"/>
      <c r="T411" s="26"/>
      <c r="U411" s="26"/>
      <c r="AZ411" s="26"/>
      <c r="BB411" s="26"/>
      <c r="BJ411" s="26"/>
      <c r="BK411" s="26"/>
    </row>
    <row r="412" spans="1:63" ht="14.25" customHeight="1" x14ac:dyDescent="0.3">
      <c r="A412" s="26"/>
      <c r="B412" s="26"/>
      <c r="C412" s="12"/>
      <c r="D412" s="12"/>
      <c r="E412" s="12"/>
      <c r="P412" s="26"/>
      <c r="S412" s="26"/>
      <c r="T412" s="26"/>
      <c r="U412" s="26"/>
      <c r="AZ412" s="26"/>
      <c r="BB412" s="26"/>
      <c r="BJ412" s="26"/>
      <c r="BK412" s="26"/>
    </row>
    <row r="413" spans="1:63" ht="14.25" customHeight="1" x14ac:dyDescent="0.3">
      <c r="A413" s="26"/>
      <c r="B413" s="26"/>
      <c r="C413" s="12"/>
      <c r="D413" s="12"/>
      <c r="E413" s="12"/>
      <c r="P413" s="26"/>
      <c r="S413" s="26"/>
      <c r="T413" s="26"/>
      <c r="U413" s="26"/>
      <c r="AZ413" s="26"/>
      <c r="BB413" s="26"/>
      <c r="BJ413" s="26"/>
      <c r="BK413" s="26"/>
    </row>
    <row r="414" spans="1:63" ht="14.25" customHeight="1" x14ac:dyDescent="0.3">
      <c r="A414" s="26"/>
      <c r="B414" s="26"/>
      <c r="C414" s="12"/>
      <c r="D414" s="12"/>
      <c r="E414" s="12"/>
      <c r="P414" s="26"/>
      <c r="S414" s="26"/>
      <c r="T414" s="26"/>
      <c r="U414" s="26"/>
      <c r="AZ414" s="26"/>
      <c r="BB414" s="26"/>
      <c r="BJ414" s="26"/>
      <c r="BK414" s="26"/>
    </row>
    <row r="415" spans="1:63" ht="14.25" customHeight="1" x14ac:dyDescent="0.3">
      <c r="A415" s="26"/>
      <c r="B415" s="26"/>
      <c r="C415" s="12"/>
      <c r="D415" s="12"/>
      <c r="E415" s="12"/>
      <c r="P415" s="26"/>
      <c r="S415" s="26"/>
      <c r="T415" s="26"/>
      <c r="U415" s="26"/>
      <c r="AZ415" s="26"/>
      <c r="BB415" s="26"/>
      <c r="BJ415" s="26"/>
      <c r="BK415" s="26"/>
    </row>
    <row r="416" spans="1:63" ht="14.25" customHeight="1" x14ac:dyDescent="0.3">
      <c r="A416" s="26"/>
      <c r="B416" s="26"/>
      <c r="C416" s="12"/>
      <c r="D416" s="12"/>
      <c r="E416" s="12"/>
      <c r="P416" s="26"/>
      <c r="S416" s="26"/>
      <c r="T416" s="26"/>
      <c r="U416" s="26"/>
      <c r="AZ416" s="26"/>
      <c r="BB416" s="26"/>
      <c r="BJ416" s="26"/>
      <c r="BK416" s="26"/>
    </row>
    <row r="417" spans="1:63" ht="14.25" customHeight="1" x14ac:dyDescent="0.3">
      <c r="A417" s="26"/>
      <c r="B417" s="26"/>
      <c r="C417" s="12"/>
      <c r="D417" s="12"/>
      <c r="E417" s="12"/>
      <c r="P417" s="26"/>
      <c r="S417" s="26"/>
      <c r="T417" s="26"/>
      <c r="U417" s="26"/>
      <c r="AZ417" s="26"/>
      <c r="BB417" s="26"/>
      <c r="BJ417" s="26"/>
      <c r="BK417" s="26"/>
    </row>
    <row r="418" spans="1:63" ht="14.25" customHeight="1" x14ac:dyDescent="0.3">
      <c r="A418" s="26"/>
      <c r="B418" s="26"/>
      <c r="C418" s="12"/>
      <c r="D418" s="12"/>
      <c r="E418" s="12"/>
      <c r="P418" s="26"/>
      <c r="S418" s="26"/>
      <c r="T418" s="26"/>
      <c r="U418" s="26"/>
      <c r="AZ418" s="26"/>
      <c r="BB418" s="26"/>
      <c r="BJ418" s="26"/>
      <c r="BK418" s="26"/>
    </row>
    <row r="419" spans="1:63" ht="14.25" customHeight="1" x14ac:dyDescent="0.3">
      <c r="A419" s="26"/>
      <c r="B419" s="26"/>
      <c r="C419" s="12"/>
      <c r="D419" s="12"/>
      <c r="E419" s="12"/>
      <c r="P419" s="26"/>
      <c r="S419" s="26"/>
      <c r="T419" s="26"/>
      <c r="U419" s="26"/>
      <c r="AZ419" s="26"/>
      <c r="BB419" s="26"/>
      <c r="BJ419" s="26"/>
      <c r="BK419" s="26"/>
    </row>
    <row r="420" spans="1:63" ht="14.25" customHeight="1" x14ac:dyDescent="0.3">
      <c r="A420" s="26"/>
      <c r="B420" s="26"/>
      <c r="C420" s="12"/>
      <c r="D420" s="12"/>
      <c r="E420" s="12"/>
      <c r="P420" s="26"/>
      <c r="S420" s="26"/>
      <c r="T420" s="26"/>
      <c r="U420" s="26"/>
      <c r="AZ420" s="26"/>
      <c r="BB420" s="26"/>
      <c r="BJ420" s="26"/>
      <c r="BK420" s="26"/>
    </row>
    <row r="421" spans="1:63" ht="14.25" customHeight="1" x14ac:dyDescent="0.3">
      <c r="A421" s="26"/>
      <c r="B421" s="26"/>
      <c r="C421" s="12"/>
      <c r="D421" s="12"/>
      <c r="E421" s="12"/>
      <c r="P421" s="26"/>
      <c r="S421" s="26"/>
      <c r="T421" s="26"/>
      <c r="U421" s="26"/>
      <c r="AZ421" s="26"/>
      <c r="BB421" s="26"/>
      <c r="BJ421" s="26"/>
      <c r="BK421" s="26"/>
    </row>
    <row r="422" spans="1:63" ht="14.25" customHeight="1" x14ac:dyDescent="0.3">
      <c r="A422" s="26"/>
      <c r="B422" s="26"/>
      <c r="C422" s="12"/>
      <c r="D422" s="12"/>
      <c r="E422" s="12"/>
      <c r="P422" s="26"/>
      <c r="S422" s="26"/>
      <c r="T422" s="26"/>
      <c r="U422" s="26"/>
      <c r="AZ422" s="26"/>
      <c r="BB422" s="26"/>
      <c r="BJ422" s="26"/>
      <c r="BK422" s="26"/>
    </row>
    <row r="423" spans="1:63" ht="14.25" customHeight="1" x14ac:dyDescent="0.3">
      <c r="A423" s="26"/>
      <c r="B423" s="26"/>
      <c r="C423" s="12"/>
      <c r="D423" s="12"/>
      <c r="E423" s="12"/>
      <c r="P423" s="26"/>
      <c r="S423" s="26"/>
      <c r="T423" s="26"/>
      <c r="U423" s="26"/>
      <c r="AZ423" s="26"/>
      <c r="BB423" s="26"/>
      <c r="BJ423" s="26"/>
      <c r="BK423" s="26"/>
    </row>
    <row r="424" spans="1:63" ht="14.25" customHeight="1" x14ac:dyDescent="0.3">
      <c r="A424" s="26"/>
      <c r="B424" s="26"/>
      <c r="C424" s="12"/>
      <c r="D424" s="12"/>
      <c r="E424" s="12"/>
      <c r="P424" s="26"/>
      <c r="S424" s="26"/>
      <c r="T424" s="26"/>
      <c r="U424" s="26"/>
      <c r="AZ424" s="26"/>
      <c r="BB424" s="26"/>
      <c r="BJ424" s="26"/>
      <c r="BK424" s="26"/>
    </row>
    <row r="425" spans="1:63" ht="14.25" customHeight="1" x14ac:dyDescent="0.3">
      <c r="A425" s="26"/>
      <c r="B425" s="26"/>
      <c r="C425" s="12"/>
      <c r="D425" s="12"/>
      <c r="E425" s="12"/>
      <c r="P425" s="26"/>
      <c r="S425" s="26"/>
      <c r="T425" s="26"/>
      <c r="U425" s="26"/>
      <c r="AZ425" s="26"/>
      <c r="BB425" s="26"/>
      <c r="BJ425" s="26"/>
      <c r="BK425" s="26"/>
    </row>
    <row r="426" spans="1:63" ht="14.25" customHeight="1" x14ac:dyDescent="0.3">
      <c r="A426" s="26"/>
      <c r="B426" s="26"/>
      <c r="C426" s="12"/>
      <c r="D426" s="12"/>
      <c r="E426" s="12"/>
      <c r="P426" s="26"/>
      <c r="S426" s="26"/>
      <c r="T426" s="26"/>
      <c r="U426" s="26"/>
      <c r="AZ426" s="26"/>
      <c r="BB426" s="26"/>
      <c r="BJ426" s="26"/>
      <c r="BK426" s="26"/>
    </row>
    <row r="427" spans="1:63" ht="14.25" customHeight="1" x14ac:dyDescent="0.3">
      <c r="A427" s="26"/>
      <c r="B427" s="26"/>
      <c r="C427" s="12"/>
      <c r="D427" s="12"/>
      <c r="E427" s="12"/>
      <c r="P427" s="26"/>
      <c r="S427" s="26"/>
      <c r="T427" s="26"/>
      <c r="U427" s="26"/>
      <c r="AZ427" s="26"/>
      <c r="BB427" s="26"/>
      <c r="BJ427" s="26"/>
      <c r="BK427" s="26"/>
    </row>
    <row r="428" spans="1:63" ht="14.25" customHeight="1" x14ac:dyDescent="0.3">
      <c r="A428" s="26"/>
      <c r="B428" s="26"/>
      <c r="C428" s="12"/>
      <c r="D428" s="12"/>
      <c r="E428" s="12"/>
      <c r="P428" s="26"/>
      <c r="S428" s="26"/>
      <c r="T428" s="26"/>
      <c r="U428" s="26"/>
      <c r="AZ428" s="26"/>
      <c r="BB428" s="26"/>
      <c r="BJ428" s="26"/>
      <c r="BK428" s="26"/>
    </row>
    <row r="429" spans="1:63" ht="14.25" customHeight="1" x14ac:dyDescent="0.3">
      <c r="A429" s="26"/>
      <c r="B429" s="26"/>
      <c r="C429" s="12"/>
      <c r="D429" s="12"/>
      <c r="E429" s="12"/>
      <c r="P429" s="26"/>
      <c r="S429" s="26"/>
      <c r="T429" s="26"/>
      <c r="U429" s="26"/>
      <c r="AZ429" s="26"/>
      <c r="BB429" s="26"/>
      <c r="BJ429" s="26"/>
      <c r="BK429" s="26"/>
    </row>
    <row r="430" spans="1:63" ht="14.25" customHeight="1" x14ac:dyDescent="0.3">
      <c r="A430" s="26"/>
      <c r="B430" s="26"/>
      <c r="C430" s="12"/>
      <c r="D430" s="12"/>
      <c r="E430" s="12"/>
      <c r="P430" s="26"/>
      <c r="S430" s="26"/>
      <c r="T430" s="26"/>
      <c r="U430" s="26"/>
      <c r="AZ430" s="26"/>
      <c r="BB430" s="26"/>
      <c r="BJ430" s="26"/>
      <c r="BK430" s="26"/>
    </row>
    <row r="431" spans="1:63" ht="14.25" customHeight="1" x14ac:dyDescent="0.3">
      <c r="A431" s="26"/>
      <c r="B431" s="26"/>
      <c r="C431" s="12"/>
      <c r="D431" s="12"/>
      <c r="E431" s="12"/>
      <c r="P431" s="26"/>
      <c r="S431" s="26"/>
      <c r="T431" s="26"/>
      <c r="U431" s="26"/>
      <c r="AZ431" s="26"/>
      <c r="BB431" s="26"/>
      <c r="BJ431" s="26"/>
      <c r="BK431" s="26"/>
    </row>
    <row r="432" spans="1:63" ht="14.25" customHeight="1" x14ac:dyDescent="0.3">
      <c r="A432" s="26"/>
      <c r="B432" s="26"/>
      <c r="C432" s="12"/>
      <c r="D432" s="12"/>
      <c r="E432" s="12"/>
      <c r="P432" s="26"/>
      <c r="S432" s="26"/>
      <c r="T432" s="26"/>
      <c r="U432" s="26"/>
      <c r="AZ432" s="26"/>
      <c r="BB432" s="26"/>
      <c r="BJ432" s="26"/>
      <c r="BK432" s="26"/>
    </row>
    <row r="433" spans="1:63" ht="14.25" customHeight="1" x14ac:dyDescent="0.3">
      <c r="A433" s="26"/>
      <c r="B433" s="26"/>
      <c r="C433" s="12"/>
      <c r="D433" s="12"/>
      <c r="E433" s="12"/>
      <c r="P433" s="26"/>
      <c r="S433" s="26"/>
      <c r="T433" s="26"/>
      <c r="U433" s="26"/>
      <c r="AZ433" s="26"/>
      <c r="BB433" s="26"/>
      <c r="BJ433" s="26"/>
      <c r="BK433" s="26"/>
    </row>
    <row r="434" spans="1:63" ht="14.25" customHeight="1" x14ac:dyDescent="0.3">
      <c r="A434" s="26"/>
      <c r="B434" s="26"/>
      <c r="C434" s="12"/>
      <c r="D434" s="12"/>
      <c r="E434" s="12"/>
      <c r="P434" s="26"/>
      <c r="S434" s="26"/>
      <c r="T434" s="26"/>
      <c r="U434" s="26"/>
      <c r="AZ434" s="26"/>
      <c r="BB434" s="26"/>
      <c r="BJ434" s="26"/>
      <c r="BK434" s="26"/>
    </row>
    <row r="435" spans="1:63" ht="14.25" customHeight="1" x14ac:dyDescent="0.3">
      <c r="A435" s="26"/>
      <c r="B435" s="26"/>
      <c r="C435" s="12"/>
      <c r="D435" s="12"/>
      <c r="E435" s="12"/>
      <c r="P435" s="26"/>
      <c r="S435" s="26"/>
      <c r="T435" s="26"/>
      <c r="U435" s="26"/>
      <c r="AZ435" s="26"/>
      <c r="BB435" s="26"/>
      <c r="BJ435" s="26"/>
      <c r="BK435" s="26"/>
    </row>
    <row r="436" spans="1:63" ht="14.25" customHeight="1" x14ac:dyDescent="0.3">
      <c r="A436" s="26"/>
      <c r="B436" s="26"/>
      <c r="C436" s="12"/>
      <c r="D436" s="12"/>
      <c r="E436" s="12"/>
      <c r="P436" s="26"/>
      <c r="S436" s="26"/>
      <c r="T436" s="26"/>
      <c r="U436" s="26"/>
      <c r="AZ436" s="26"/>
      <c r="BB436" s="26"/>
      <c r="BJ436" s="26"/>
      <c r="BK436" s="26"/>
    </row>
    <row r="437" spans="1:63" ht="14.25" customHeight="1" x14ac:dyDescent="0.3">
      <c r="A437" s="26"/>
      <c r="B437" s="26"/>
      <c r="C437" s="12"/>
      <c r="D437" s="12"/>
      <c r="E437" s="12"/>
      <c r="P437" s="26"/>
      <c r="S437" s="26"/>
      <c r="T437" s="26"/>
      <c r="U437" s="26"/>
      <c r="AZ437" s="26"/>
      <c r="BB437" s="26"/>
      <c r="BJ437" s="26"/>
      <c r="BK437" s="26"/>
    </row>
    <row r="438" spans="1:63" ht="14.25" customHeight="1" x14ac:dyDescent="0.3">
      <c r="A438" s="26"/>
      <c r="B438" s="26"/>
      <c r="C438" s="12"/>
      <c r="D438" s="12"/>
      <c r="E438" s="12"/>
      <c r="P438" s="26"/>
      <c r="S438" s="26"/>
      <c r="T438" s="26"/>
      <c r="U438" s="26"/>
      <c r="AZ438" s="26"/>
      <c r="BB438" s="26"/>
      <c r="BJ438" s="26"/>
      <c r="BK438" s="26"/>
    </row>
    <row r="439" spans="1:63" ht="14.25" customHeight="1" x14ac:dyDescent="0.3">
      <c r="A439" s="26"/>
      <c r="B439" s="26"/>
      <c r="C439" s="12"/>
      <c r="D439" s="12"/>
      <c r="E439" s="12"/>
      <c r="P439" s="26"/>
      <c r="S439" s="26"/>
      <c r="T439" s="26"/>
      <c r="U439" s="26"/>
      <c r="AZ439" s="26"/>
      <c r="BB439" s="26"/>
      <c r="BJ439" s="26"/>
      <c r="BK439" s="26"/>
    </row>
    <row r="440" spans="1:63" ht="14.25" customHeight="1" x14ac:dyDescent="0.3">
      <c r="A440" s="26"/>
      <c r="B440" s="26"/>
      <c r="C440" s="12"/>
      <c r="D440" s="12"/>
      <c r="E440" s="12"/>
      <c r="P440" s="26"/>
      <c r="S440" s="26"/>
      <c r="T440" s="26"/>
      <c r="U440" s="26"/>
      <c r="AZ440" s="26"/>
      <c r="BB440" s="26"/>
      <c r="BJ440" s="26"/>
      <c r="BK440" s="26"/>
    </row>
    <row r="441" spans="1:63" ht="14.25" customHeight="1" x14ac:dyDescent="0.3">
      <c r="A441" s="26"/>
      <c r="B441" s="26"/>
      <c r="C441" s="12"/>
      <c r="D441" s="12"/>
      <c r="E441" s="12"/>
      <c r="P441" s="26"/>
      <c r="S441" s="26"/>
      <c r="T441" s="26"/>
      <c r="U441" s="26"/>
      <c r="AZ441" s="26"/>
      <c r="BB441" s="26"/>
      <c r="BJ441" s="26"/>
      <c r="BK441" s="26"/>
    </row>
    <row r="442" spans="1:63" ht="14.25" customHeight="1" x14ac:dyDescent="0.3">
      <c r="A442" s="26"/>
      <c r="B442" s="26"/>
      <c r="C442" s="12"/>
      <c r="D442" s="12"/>
      <c r="E442" s="12"/>
      <c r="P442" s="26"/>
      <c r="S442" s="26"/>
      <c r="T442" s="26"/>
      <c r="U442" s="26"/>
      <c r="AZ442" s="26"/>
      <c r="BB442" s="26"/>
      <c r="BJ442" s="26"/>
      <c r="BK442" s="26"/>
    </row>
    <row r="443" spans="1:63" ht="14.25" customHeight="1" x14ac:dyDescent="0.3">
      <c r="A443" s="26"/>
      <c r="B443" s="26"/>
      <c r="C443" s="12"/>
      <c r="D443" s="12"/>
      <c r="E443" s="12"/>
      <c r="P443" s="26"/>
      <c r="S443" s="26"/>
      <c r="T443" s="26"/>
      <c r="U443" s="26"/>
      <c r="AZ443" s="26"/>
      <c r="BB443" s="26"/>
      <c r="BJ443" s="26"/>
      <c r="BK443" s="26"/>
    </row>
    <row r="444" spans="1:63" ht="14.25" customHeight="1" x14ac:dyDescent="0.3">
      <c r="A444" s="26"/>
      <c r="B444" s="26"/>
      <c r="C444" s="12"/>
      <c r="D444" s="12"/>
      <c r="E444" s="12"/>
      <c r="P444" s="26"/>
      <c r="S444" s="26"/>
      <c r="T444" s="26"/>
      <c r="U444" s="26"/>
      <c r="AZ444" s="26"/>
      <c r="BB444" s="26"/>
      <c r="BJ444" s="26"/>
      <c r="BK444" s="26"/>
    </row>
    <row r="445" spans="1:63" ht="14.25" customHeight="1" x14ac:dyDescent="0.3">
      <c r="A445" s="26"/>
      <c r="B445" s="26"/>
      <c r="C445" s="12"/>
      <c r="D445" s="12"/>
      <c r="E445" s="12"/>
      <c r="P445" s="26"/>
      <c r="S445" s="26"/>
      <c r="T445" s="26"/>
      <c r="U445" s="26"/>
      <c r="AZ445" s="26"/>
      <c r="BB445" s="26"/>
      <c r="BJ445" s="26"/>
      <c r="BK445" s="26"/>
    </row>
    <row r="446" spans="1:63" ht="14.25" customHeight="1" x14ac:dyDescent="0.3">
      <c r="A446" s="26"/>
      <c r="B446" s="26"/>
      <c r="C446" s="12"/>
      <c r="D446" s="12"/>
      <c r="E446" s="12"/>
      <c r="P446" s="26"/>
      <c r="S446" s="26"/>
      <c r="T446" s="26"/>
      <c r="U446" s="26"/>
      <c r="AZ446" s="26"/>
      <c r="BB446" s="26"/>
      <c r="BJ446" s="26"/>
      <c r="BK446" s="26"/>
    </row>
    <row r="447" spans="1:63" ht="14.25" customHeight="1" x14ac:dyDescent="0.3">
      <c r="A447" s="26"/>
      <c r="B447" s="26"/>
      <c r="C447" s="12"/>
      <c r="D447" s="12"/>
      <c r="E447" s="12"/>
      <c r="P447" s="26"/>
      <c r="S447" s="26"/>
      <c r="T447" s="26"/>
      <c r="U447" s="26"/>
      <c r="AZ447" s="26"/>
      <c r="BB447" s="26"/>
      <c r="BJ447" s="26"/>
      <c r="BK447" s="26"/>
    </row>
    <row r="448" spans="1:63" ht="14.25" customHeight="1" x14ac:dyDescent="0.3">
      <c r="A448" s="26"/>
      <c r="B448" s="26"/>
      <c r="C448" s="12"/>
      <c r="D448" s="12"/>
      <c r="E448" s="12"/>
      <c r="P448" s="26"/>
      <c r="S448" s="26"/>
      <c r="T448" s="26"/>
      <c r="U448" s="26"/>
      <c r="AZ448" s="26"/>
      <c r="BB448" s="26"/>
      <c r="BJ448" s="26"/>
      <c r="BK448" s="26"/>
    </row>
    <row r="449" spans="1:63" ht="14.25" customHeight="1" x14ac:dyDescent="0.3">
      <c r="A449" s="26"/>
      <c r="B449" s="26"/>
      <c r="C449" s="12"/>
      <c r="D449" s="12"/>
      <c r="E449" s="12"/>
      <c r="P449" s="26"/>
      <c r="S449" s="26"/>
      <c r="T449" s="26"/>
      <c r="U449" s="26"/>
      <c r="AZ449" s="26"/>
      <c r="BB449" s="26"/>
      <c r="BJ449" s="26"/>
      <c r="BK449" s="26"/>
    </row>
    <row r="450" spans="1:63" ht="14.25" customHeight="1" x14ac:dyDescent="0.3">
      <c r="A450" s="26"/>
      <c r="B450" s="26"/>
      <c r="C450" s="12"/>
      <c r="D450" s="12"/>
      <c r="E450" s="12"/>
      <c r="P450" s="26"/>
      <c r="S450" s="26"/>
      <c r="T450" s="26"/>
      <c r="U450" s="26"/>
      <c r="AZ450" s="26"/>
      <c r="BB450" s="26"/>
      <c r="BJ450" s="26"/>
      <c r="BK450" s="26"/>
    </row>
    <row r="451" spans="1:63" ht="14.25" customHeight="1" x14ac:dyDescent="0.3">
      <c r="A451" s="26"/>
      <c r="B451" s="26"/>
      <c r="C451" s="12"/>
      <c r="D451" s="12"/>
      <c r="E451" s="12"/>
      <c r="P451" s="26"/>
      <c r="S451" s="26"/>
      <c r="T451" s="26"/>
      <c r="U451" s="26"/>
      <c r="AZ451" s="26"/>
      <c r="BB451" s="26"/>
      <c r="BJ451" s="26"/>
      <c r="BK451" s="26"/>
    </row>
    <row r="452" spans="1:63" ht="14.25" customHeight="1" x14ac:dyDescent="0.3">
      <c r="A452" s="26"/>
      <c r="B452" s="26"/>
      <c r="C452" s="12"/>
      <c r="D452" s="12"/>
      <c r="E452" s="12"/>
      <c r="P452" s="26"/>
      <c r="S452" s="26"/>
      <c r="T452" s="26"/>
      <c r="U452" s="26"/>
      <c r="AZ452" s="26"/>
      <c r="BB452" s="26"/>
      <c r="BJ452" s="26"/>
      <c r="BK452" s="26"/>
    </row>
    <row r="453" spans="1:63" ht="14.25" customHeight="1" x14ac:dyDescent="0.3">
      <c r="A453" s="26"/>
      <c r="B453" s="26"/>
      <c r="C453" s="12"/>
      <c r="D453" s="12"/>
      <c r="E453" s="12"/>
      <c r="P453" s="26"/>
      <c r="S453" s="26"/>
      <c r="T453" s="26"/>
      <c r="U453" s="26"/>
      <c r="AZ453" s="26"/>
      <c r="BB453" s="26"/>
      <c r="BJ453" s="26"/>
      <c r="BK453" s="26"/>
    </row>
    <row r="454" spans="1:63" ht="14.25" customHeight="1" x14ac:dyDescent="0.3">
      <c r="A454" s="26"/>
      <c r="B454" s="26"/>
      <c r="C454" s="12"/>
      <c r="D454" s="12"/>
      <c r="E454" s="12"/>
      <c r="P454" s="26"/>
      <c r="S454" s="26"/>
      <c r="T454" s="26"/>
      <c r="U454" s="26"/>
      <c r="AZ454" s="26"/>
      <c r="BB454" s="26"/>
      <c r="BJ454" s="26"/>
      <c r="BK454" s="26"/>
    </row>
    <row r="455" spans="1:63" ht="14.25" customHeight="1" x14ac:dyDescent="0.3">
      <c r="A455" s="26"/>
      <c r="B455" s="26"/>
      <c r="C455" s="12"/>
      <c r="D455" s="12"/>
      <c r="E455" s="12"/>
      <c r="P455" s="26"/>
      <c r="S455" s="26"/>
      <c r="T455" s="26"/>
      <c r="U455" s="26"/>
      <c r="AZ455" s="26"/>
      <c r="BB455" s="26"/>
      <c r="BJ455" s="26"/>
      <c r="BK455" s="26"/>
    </row>
    <row r="456" spans="1:63" ht="14.25" customHeight="1" x14ac:dyDescent="0.3">
      <c r="A456" s="26"/>
      <c r="B456" s="26"/>
      <c r="C456" s="12"/>
      <c r="D456" s="12"/>
      <c r="E456" s="12"/>
      <c r="P456" s="26"/>
      <c r="S456" s="26"/>
      <c r="T456" s="26"/>
      <c r="U456" s="26"/>
      <c r="AZ456" s="26"/>
      <c r="BB456" s="26"/>
      <c r="BJ456" s="26"/>
      <c r="BK456" s="26"/>
    </row>
    <row r="457" spans="1:63" ht="14.25" customHeight="1" x14ac:dyDescent="0.3">
      <c r="A457" s="26"/>
      <c r="B457" s="26"/>
      <c r="C457" s="12"/>
      <c r="D457" s="12"/>
      <c r="E457" s="12"/>
      <c r="P457" s="26"/>
      <c r="S457" s="26"/>
      <c r="T457" s="26"/>
      <c r="U457" s="26"/>
      <c r="AZ457" s="26"/>
      <c r="BB457" s="26"/>
      <c r="BJ457" s="26"/>
      <c r="BK457" s="26"/>
    </row>
    <row r="458" spans="1:63" ht="14.25" customHeight="1" x14ac:dyDescent="0.3">
      <c r="A458" s="26"/>
      <c r="B458" s="26"/>
      <c r="C458" s="12"/>
      <c r="D458" s="12"/>
      <c r="E458" s="12"/>
      <c r="P458" s="26"/>
      <c r="S458" s="26"/>
      <c r="T458" s="26"/>
      <c r="U458" s="26"/>
      <c r="AZ458" s="26"/>
      <c r="BB458" s="26"/>
      <c r="BJ458" s="26"/>
      <c r="BK458" s="26"/>
    </row>
    <row r="459" spans="1:63" ht="14.25" customHeight="1" x14ac:dyDescent="0.3">
      <c r="A459" s="26"/>
      <c r="B459" s="26"/>
      <c r="C459" s="12"/>
      <c r="D459" s="12"/>
      <c r="E459" s="12"/>
      <c r="P459" s="26"/>
      <c r="S459" s="26"/>
      <c r="T459" s="26"/>
      <c r="U459" s="26"/>
      <c r="AZ459" s="26"/>
      <c r="BB459" s="26"/>
      <c r="BJ459" s="26"/>
      <c r="BK459" s="26"/>
    </row>
    <row r="460" spans="1:63" ht="14.25" customHeight="1" x14ac:dyDescent="0.3">
      <c r="A460" s="26"/>
      <c r="B460" s="26"/>
      <c r="C460" s="12"/>
      <c r="D460" s="12"/>
      <c r="E460" s="12"/>
      <c r="P460" s="26"/>
      <c r="S460" s="26"/>
      <c r="T460" s="26"/>
      <c r="U460" s="26"/>
      <c r="AZ460" s="26"/>
      <c r="BB460" s="26"/>
      <c r="BJ460" s="26"/>
      <c r="BK460" s="26"/>
    </row>
    <row r="461" spans="1:63" ht="14.25" customHeight="1" x14ac:dyDescent="0.3">
      <c r="A461" s="26"/>
      <c r="B461" s="26"/>
      <c r="C461" s="12"/>
      <c r="D461" s="12"/>
      <c r="E461" s="12"/>
      <c r="P461" s="26"/>
      <c r="S461" s="26"/>
      <c r="T461" s="26"/>
      <c r="U461" s="26"/>
      <c r="AZ461" s="26"/>
      <c r="BB461" s="26"/>
      <c r="BJ461" s="26"/>
      <c r="BK461" s="26"/>
    </row>
    <row r="462" spans="1:63" ht="14.25" customHeight="1" x14ac:dyDescent="0.3">
      <c r="A462" s="26"/>
      <c r="B462" s="26"/>
      <c r="C462" s="12"/>
      <c r="D462" s="12"/>
      <c r="E462" s="12"/>
      <c r="P462" s="26"/>
      <c r="S462" s="26"/>
      <c r="T462" s="26"/>
      <c r="U462" s="26"/>
      <c r="AZ462" s="26"/>
      <c r="BB462" s="26"/>
      <c r="BJ462" s="26"/>
      <c r="BK462" s="26"/>
    </row>
    <row r="463" spans="1:63" ht="14.25" customHeight="1" x14ac:dyDescent="0.3">
      <c r="A463" s="26"/>
      <c r="B463" s="26"/>
      <c r="C463" s="12"/>
      <c r="D463" s="12"/>
      <c r="E463" s="12"/>
      <c r="P463" s="26"/>
      <c r="S463" s="26"/>
      <c r="T463" s="26"/>
      <c r="U463" s="26"/>
      <c r="AZ463" s="26"/>
      <c r="BB463" s="26"/>
      <c r="BJ463" s="26"/>
      <c r="BK463" s="26"/>
    </row>
    <row r="464" spans="1:63" ht="14.25" customHeight="1" x14ac:dyDescent="0.3">
      <c r="A464" s="26"/>
      <c r="B464" s="26"/>
      <c r="C464" s="12"/>
      <c r="D464" s="12"/>
      <c r="E464" s="12"/>
      <c r="P464" s="26"/>
      <c r="S464" s="26"/>
      <c r="T464" s="26"/>
      <c r="U464" s="26"/>
      <c r="AZ464" s="26"/>
      <c r="BB464" s="26"/>
      <c r="BJ464" s="26"/>
      <c r="BK464" s="26"/>
    </row>
    <row r="465" spans="1:63" ht="14.25" customHeight="1" x14ac:dyDescent="0.3">
      <c r="A465" s="26"/>
      <c r="B465" s="26"/>
      <c r="C465" s="12"/>
      <c r="D465" s="12"/>
      <c r="E465" s="12"/>
      <c r="P465" s="26"/>
      <c r="S465" s="26"/>
      <c r="T465" s="26"/>
      <c r="U465" s="26"/>
      <c r="AZ465" s="26"/>
      <c r="BB465" s="26"/>
      <c r="BJ465" s="26"/>
      <c r="BK465" s="26"/>
    </row>
    <row r="466" spans="1:63" ht="14.25" customHeight="1" x14ac:dyDescent="0.3">
      <c r="A466" s="26"/>
      <c r="B466" s="26"/>
      <c r="C466" s="12"/>
      <c r="D466" s="12"/>
      <c r="E466" s="12"/>
      <c r="P466" s="26"/>
      <c r="S466" s="26"/>
      <c r="T466" s="26"/>
      <c r="U466" s="26"/>
      <c r="AZ466" s="26"/>
      <c r="BB466" s="26"/>
      <c r="BJ466" s="26"/>
      <c r="BK466" s="26"/>
    </row>
    <row r="467" spans="1:63" ht="14.25" customHeight="1" x14ac:dyDescent="0.3">
      <c r="A467" s="26"/>
      <c r="B467" s="26"/>
      <c r="C467" s="12"/>
      <c r="D467" s="12"/>
      <c r="E467" s="12"/>
      <c r="P467" s="26"/>
      <c r="S467" s="26"/>
      <c r="T467" s="26"/>
      <c r="U467" s="26"/>
      <c r="AZ467" s="26"/>
      <c r="BB467" s="26"/>
      <c r="BJ467" s="26"/>
      <c r="BK467" s="26"/>
    </row>
    <row r="468" spans="1:63" ht="14.25" customHeight="1" x14ac:dyDescent="0.3">
      <c r="A468" s="26"/>
      <c r="B468" s="26"/>
      <c r="C468" s="12"/>
      <c r="D468" s="12"/>
      <c r="E468" s="12"/>
      <c r="P468" s="26"/>
      <c r="S468" s="26"/>
      <c r="T468" s="26"/>
      <c r="U468" s="26"/>
      <c r="AZ468" s="26"/>
      <c r="BB468" s="26"/>
      <c r="BJ468" s="26"/>
      <c r="BK468" s="26"/>
    </row>
    <row r="469" spans="1:63" ht="14.25" customHeight="1" x14ac:dyDescent="0.3">
      <c r="A469" s="26"/>
      <c r="B469" s="26"/>
      <c r="C469" s="12"/>
      <c r="D469" s="12"/>
      <c r="E469" s="12"/>
      <c r="P469" s="26"/>
      <c r="S469" s="26"/>
      <c r="T469" s="26"/>
      <c r="U469" s="26"/>
      <c r="AZ469" s="26"/>
      <c r="BB469" s="26"/>
      <c r="BJ469" s="26"/>
      <c r="BK469" s="26"/>
    </row>
    <row r="470" spans="1:63" ht="14.25" customHeight="1" x14ac:dyDescent="0.3">
      <c r="A470" s="26"/>
      <c r="B470" s="26"/>
      <c r="C470" s="12"/>
      <c r="D470" s="12"/>
      <c r="E470" s="12"/>
      <c r="P470" s="26"/>
      <c r="S470" s="26"/>
      <c r="T470" s="26"/>
      <c r="U470" s="26"/>
      <c r="AZ470" s="26"/>
      <c r="BB470" s="26"/>
      <c r="BJ470" s="26"/>
      <c r="BK470" s="26"/>
    </row>
    <row r="471" spans="1:63" ht="14.25" customHeight="1" x14ac:dyDescent="0.3">
      <c r="A471" s="26"/>
      <c r="B471" s="26"/>
      <c r="C471" s="12"/>
      <c r="D471" s="12"/>
      <c r="E471" s="12"/>
      <c r="P471" s="26"/>
      <c r="S471" s="26"/>
      <c r="T471" s="26"/>
      <c r="U471" s="26"/>
      <c r="AZ471" s="26"/>
      <c r="BB471" s="26"/>
      <c r="BJ471" s="26"/>
      <c r="BK471" s="26"/>
    </row>
    <row r="472" spans="1:63" ht="14.25" customHeight="1" x14ac:dyDescent="0.3">
      <c r="A472" s="26"/>
      <c r="B472" s="26"/>
      <c r="C472" s="12"/>
      <c r="D472" s="12"/>
      <c r="E472" s="12"/>
      <c r="P472" s="26"/>
      <c r="S472" s="26"/>
      <c r="T472" s="26"/>
      <c r="U472" s="26"/>
      <c r="AZ472" s="26"/>
      <c r="BB472" s="26"/>
      <c r="BJ472" s="26"/>
      <c r="BK472" s="26"/>
    </row>
    <row r="473" spans="1:63" ht="14.25" customHeight="1" x14ac:dyDescent="0.3">
      <c r="A473" s="26"/>
      <c r="B473" s="26"/>
      <c r="C473" s="12"/>
      <c r="D473" s="12"/>
      <c r="E473" s="12"/>
      <c r="P473" s="26"/>
      <c r="S473" s="26"/>
      <c r="T473" s="26"/>
      <c r="U473" s="26"/>
      <c r="AZ473" s="26"/>
      <c r="BB473" s="26"/>
      <c r="BJ473" s="26"/>
      <c r="BK473" s="26"/>
    </row>
    <row r="474" spans="1:63" ht="14.25" customHeight="1" x14ac:dyDescent="0.3">
      <c r="A474" s="26"/>
      <c r="B474" s="26"/>
      <c r="C474" s="12"/>
      <c r="D474" s="12"/>
      <c r="E474" s="12"/>
      <c r="P474" s="26"/>
      <c r="S474" s="26"/>
      <c r="T474" s="26"/>
      <c r="U474" s="26"/>
      <c r="AZ474" s="26"/>
      <c r="BB474" s="26"/>
      <c r="BJ474" s="26"/>
      <c r="BK474" s="26"/>
    </row>
    <row r="475" spans="1:63" ht="14.25" customHeight="1" x14ac:dyDescent="0.3">
      <c r="A475" s="26"/>
      <c r="B475" s="26"/>
      <c r="C475" s="12"/>
      <c r="D475" s="12"/>
      <c r="E475" s="12"/>
      <c r="P475" s="26"/>
      <c r="S475" s="26"/>
      <c r="T475" s="26"/>
      <c r="U475" s="26"/>
      <c r="AZ475" s="26"/>
      <c r="BB475" s="26"/>
      <c r="BJ475" s="26"/>
      <c r="BK475" s="26"/>
    </row>
    <row r="476" spans="1:63" ht="14.25" customHeight="1" x14ac:dyDescent="0.3">
      <c r="A476" s="26"/>
      <c r="B476" s="26"/>
      <c r="C476" s="12"/>
      <c r="D476" s="12"/>
      <c r="E476" s="12"/>
      <c r="P476" s="26"/>
      <c r="S476" s="26"/>
      <c r="T476" s="26"/>
      <c r="U476" s="26"/>
      <c r="AZ476" s="26"/>
      <c r="BB476" s="26"/>
      <c r="BJ476" s="26"/>
      <c r="BK476" s="26"/>
    </row>
    <row r="477" spans="1:63" ht="14.25" customHeight="1" x14ac:dyDescent="0.3">
      <c r="A477" s="26"/>
      <c r="B477" s="26"/>
      <c r="C477" s="12"/>
      <c r="D477" s="12"/>
      <c r="E477" s="12"/>
      <c r="P477" s="26"/>
      <c r="S477" s="26"/>
      <c r="T477" s="26"/>
      <c r="U477" s="26"/>
      <c r="AZ477" s="26"/>
      <c r="BB477" s="26"/>
      <c r="BJ477" s="26"/>
      <c r="BK477" s="26"/>
    </row>
    <row r="478" spans="1:63" ht="14.25" customHeight="1" x14ac:dyDescent="0.3">
      <c r="A478" s="26"/>
      <c r="B478" s="26"/>
      <c r="C478" s="12"/>
      <c r="D478" s="12"/>
      <c r="E478" s="12"/>
      <c r="P478" s="26"/>
      <c r="S478" s="26"/>
      <c r="T478" s="26"/>
      <c r="U478" s="26"/>
      <c r="AZ478" s="26"/>
      <c r="BB478" s="26"/>
      <c r="BJ478" s="26"/>
      <c r="BK478" s="26"/>
    </row>
    <row r="479" spans="1:63" ht="14.25" customHeight="1" x14ac:dyDescent="0.3">
      <c r="A479" s="26"/>
      <c r="B479" s="26"/>
      <c r="C479" s="12"/>
      <c r="D479" s="12"/>
      <c r="E479" s="12"/>
      <c r="P479" s="26"/>
      <c r="S479" s="26"/>
      <c r="T479" s="26"/>
      <c r="U479" s="26"/>
      <c r="AZ479" s="26"/>
      <c r="BB479" s="26"/>
      <c r="BJ479" s="26"/>
      <c r="BK479" s="26"/>
    </row>
    <row r="480" spans="1:63" ht="14.25" customHeight="1" x14ac:dyDescent="0.3">
      <c r="A480" s="26"/>
      <c r="B480" s="26"/>
      <c r="C480" s="12"/>
      <c r="D480" s="12"/>
      <c r="E480" s="12"/>
      <c r="P480" s="26"/>
      <c r="S480" s="26"/>
      <c r="T480" s="26"/>
      <c r="U480" s="26"/>
      <c r="AZ480" s="26"/>
      <c r="BB480" s="26"/>
      <c r="BJ480" s="26"/>
      <c r="BK480" s="26"/>
    </row>
    <row r="481" spans="1:63" ht="14.25" customHeight="1" x14ac:dyDescent="0.3">
      <c r="A481" s="26"/>
      <c r="B481" s="26"/>
      <c r="C481" s="12"/>
      <c r="D481" s="12"/>
      <c r="E481" s="12"/>
      <c r="P481" s="26"/>
      <c r="S481" s="26"/>
      <c r="T481" s="26"/>
      <c r="U481" s="26"/>
      <c r="AZ481" s="26"/>
      <c r="BB481" s="26"/>
      <c r="BJ481" s="26"/>
      <c r="BK481" s="26"/>
    </row>
    <row r="482" spans="1:63" ht="14.25" customHeight="1" x14ac:dyDescent="0.3">
      <c r="A482" s="26"/>
      <c r="B482" s="26"/>
      <c r="C482" s="12"/>
      <c r="D482" s="12"/>
      <c r="E482" s="12"/>
      <c r="P482" s="26"/>
      <c r="S482" s="26"/>
      <c r="T482" s="26"/>
      <c r="U482" s="26"/>
      <c r="AZ482" s="26"/>
      <c r="BB482" s="26"/>
      <c r="BJ482" s="26"/>
      <c r="BK482" s="26"/>
    </row>
    <row r="483" spans="1:63" ht="14.25" customHeight="1" x14ac:dyDescent="0.3">
      <c r="A483" s="26"/>
      <c r="B483" s="26"/>
      <c r="C483" s="12"/>
      <c r="D483" s="12"/>
      <c r="E483" s="12"/>
      <c r="P483" s="26"/>
      <c r="S483" s="26"/>
      <c r="T483" s="26"/>
      <c r="U483" s="26"/>
      <c r="AZ483" s="26"/>
      <c r="BB483" s="26"/>
      <c r="BJ483" s="26"/>
      <c r="BK483" s="26"/>
    </row>
    <row r="484" spans="1:63" ht="14.25" customHeight="1" x14ac:dyDescent="0.3">
      <c r="A484" s="26"/>
      <c r="B484" s="26"/>
      <c r="C484" s="12"/>
      <c r="D484" s="12"/>
      <c r="E484" s="12"/>
      <c r="P484" s="26"/>
      <c r="S484" s="26"/>
      <c r="T484" s="26"/>
      <c r="U484" s="26"/>
      <c r="AZ484" s="26"/>
      <c r="BB484" s="26"/>
      <c r="BJ484" s="26"/>
      <c r="BK484" s="26"/>
    </row>
    <row r="485" spans="1:63" ht="14.25" customHeight="1" x14ac:dyDescent="0.3">
      <c r="A485" s="26"/>
      <c r="B485" s="26"/>
      <c r="C485" s="12"/>
      <c r="D485" s="12"/>
      <c r="E485" s="12"/>
      <c r="P485" s="26"/>
      <c r="S485" s="26"/>
      <c r="T485" s="26"/>
      <c r="U485" s="26"/>
      <c r="AZ485" s="26"/>
      <c r="BB485" s="26"/>
      <c r="BJ485" s="26"/>
      <c r="BK485" s="26"/>
    </row>
    <row r="486" spans="1:63" ht="14.25" customHeight="1" x14ac:dyDescent="0.3">
      <c r="A486" s="26"/>
      <c r="B486" s="26"/>
      <c r="C486" s="12"/>
      <c r="D486" s="12"/>
      <c r="E486" s="12"/>
      <c r="P486" s="26"/>
      <c r="S486" s="26"/>
      <c r="T486" s="26"/>
      <c r="U486" s="26"/>
      <c r="AZ486" s="26"/>
      <c r="BB486" s="26"/>
      <c r="BJ486" s="26"/>
      <c r="BK486" s="26"/>
    </row>
    <row r="487" spans="1:63" ht="14.25" customHeight="1" x14ac:dyDescent="0.3">
      <c r="A487" s="26"/>
      <c r="B487" s="26"/>
      <c r="C487" s="12"/>
      <c r="D487" s="12"/>
      <c r="E487" s="12"/>
      <c r="P487" s="26"/>
      <c r="S487" s="26"/>
      <c r="T487" s="26"/>
      <c r="U487" s="26"/>
      <c r="AZ487" s="26"/>
      <c r="BB487" s="26"/>
      <c r="BJ487" s="26"/>
      <c r="BK487" s="26"/>
    </row>
    <row r="488" spans="1:63" ht="14.25" customHeight="1" x14ac:dyDescent="0.3">
      <c r="A488" s="26"/>
      <c r="B488" s="26"/>
      <c r="C488" s="12"/>
      <c r="D488" s="12"/>
      <c r="E488" s="12"/>
      <c r="P488" s="26"/>
      <c r="S488" s="26"/>
      <c r="T488" s="26"/>
      <c r="U488" s="26"/>
      <c r="AZ488" s="26"/>
      <c r="BB488" s="26"/>
      <c r="BJ488" s="26"/>
      <c r="BK488" s="26"/>
    </row>
    <row r="489" spans="1:63" ht="14.25" customHeight="1" x14ac:dyDescent="0.3">
      <c r="A489" s="26"/>
      <c r="B489" s="26"/>
      <c r="C489" s="12"/>
      <c r="D489" s="12"/>
      <c r="E489" s="12"/>
      <c r="P489" s="26"/>
      <c r="S489" s="26"/>
      <c r="T489" s="26"/>
      <c r="U489" s="26"/>
      <c r="AZ489" s="26"/>
      <c r="BB489" s="26"/>
      <c r="BJ489" s="26"/>
      <c r="BK489" s="26"/>
    </row>
    <row r="490" spans="1:63" ht="14.25" customHeight="1" x14ac:dyDescent="0.3">
      <c r="A490" s="26"/>
      <c r="B490" s="26"/>
      <c r="C490" s="12"/>
      <c r="D490" s="12"/>
      <c r="E490" s="12"/>
      <c r="P490" s="26"/>
      <c r="S490" s="26"/>
      <c r="T490" s="26"/>
      <c r="U490" s="26"/>
      <c r="AZ490" s="26"/>
      <c r="BB490" s="26"/>
      <c r="BJ490" s="26"/>
      <c r="BK490" s="26"/>
    </row>
    <row r="491" spans="1:63" ht="14.25" customHeight="1" x14ac:dyDescent="0.3">
      <c r="A491" s="26"/>
      <c r="B491" s="26"/>
      <c r="C491" s="12"/>
      <c r="D491" s="12"/>
      <c r="E491" s="12"/>
      <c r="P491" s="26"/>
      <c r="S491" s="26"/>
      <c r="T491" s="26"/>
      <c r="U491" s="26"/>
      <c r="AZ491" s="26"/>
      <c r="BB491" s="26"/>
      <c r="BJ491" s="26"/>
      <c r="BK491" s="26"/>
    </row>
    <row r="492" spans="1:63" ht="14.25" customHeight="1" x14ac:dyDescent="0.3">
      <c r="A492" s="26"/>
      <c r="B492" s="26"/>
      <c r="C492" s="12"/>
      <c r="D492" s="12"/>
      <c r="E492" s="12"/>
      <c r="P492" s="26"/>
      <c r="S492" s="26"/>
      <c r="T492" s="26"/>
      <c r="U492" s="26"/>
      <c r="AZ492" s="26"/>
      <c r="BB492" s="26"/>
      <c r="BJ492" s="26"/>
      <c r="BK492" s="26"/>
    </row>
    <row r="493" spans="1:63" ht="14.25" customHeight="1" x14ac:dyDescent="0.3">
      <c r="A493" s="26"/>
      <c r="B493" s="26"/>
      <c r="C493" s="12"/>
      <c r="D493" s="12"/>
      <c r="E493" s="12"/>
      <c r="P493" s="26"/>
      <c r="S493" s="26"/>
      <c r="T493" s="26"/>
      <c r="U493" s="26"/>
      <c r="AZ493" s="26"/>
      <c r="BB493" s="26"/>
      <c r="BJ493" s="26"/>
      <c r="BK493" s="26"/>
    </row>
    <row r="494" spans="1:63" ht="14.25" customHeight="1" x14ac:dyDescent="0.3">
      <c r="A494" s="26"/>
      <c r="B494" s="26"/>
      <c r="C494" s="12"/>
      <c r="D494" s="12"/>
      <c r="E494" s="12"/>
      <c r="P494" s="26"/>
      <c r="S494" s="26"/>
      <c r="T494" s="26"/>
      <c r="U494" s="26"/>
      <c r="AZ494" s="26"/>
      <c r="BB494" s="26"/>
      <c r="BJ494" s="26"/>
      <c r="BK494" s="26"/>
    </row>
    <row r="495" spans="1:63" ht="14.25" customHeight="1" x14ac:dyDescent="0.3">
      <c r="A495" s="26"/>
      <c r="B495" s="26"/>
      <c r="C495" s="12"/>
      <c r="D495" s="12"/>
      <c r="E495" s="12"/>
      <c r="P495" s="26"/>
      <c r="S495" s="26"/>
      <c r="T495" s="26"/>
      <c r="U495" s="26"/>
      <c r="AZ495" s="26"/>
      <c r="BB495" s="26"/>
      <c r="BJ495" s="26"/>
      <c r="BK495" s="26"/>
    </row>
    <row r="496" spans="1:63" ht="14.25" customHeight="1" x14ac:dyDescent="0.3">
      <c r="A496" s="26"/>
      <c r="B496" s="26"/>
      <c r="C496" s="12"/>
      <c r="D496" s="12"/>
      <c r="E496" s="12"/>
      <c r="P496" s="26"/>
      <c r="S496" s="26"/>
      <c r="T496" s="26"/>
      <c r="U496" s="26"/>
      <c r="AZ496" s="26"/>
      <c r="BB496" s="26"/>
      <c r="BJ496" s="26"/>
      <c r="BK496" s="26"/>
    </row>
    <row r="497" spans="1:63" ht="14.25" customHeight="1" x14ac:dyDescent="0.3">
      <c r="A497" s="26"/>
      <c r="B497" s="26"/>
      <c r="C497" s="12"/>
      <c r="D497" s="12"/>
      <c r="E497" s="12"/>
      <c r="P497" s="26"/>
      <c r="S497" s="26"/>
      <c r="T497" s="26"/>
      <c r="U497" s="26"/>
      <c r="AZ497" s="26"/>
      <c r="BB497" s="26"/>
      <c r="BJ497" s="26"/>
      <c r="BK497" s="26"/>
    </row>
    <row r="498" spans="1:63" ht="14.25" customHeight="1" x14ac:dyDescent="0.3">
      <c r="A498" s="26"/>
      <c r="B498" s="26"/>
      <c r="C498" s="12"/>
      <c r="D498" s="12"/>
      <c r="E498" s="12"/>
      <c r="P498" s="26"/>
      <c r="S498" s="26"/>
      <c r="T498" s="26"/>
      <c r="U498" s="26"/>
      <c r="AZ498" s="26"/>
      <c r="BB498" s="26"/>
      <c r="BJ498" s="26"/>
      <c r="BK498" s="26"/>
    </row>
    <row r="499" spans="1:63" ht="14.25" customHeight="1" x14ac:dyDescent="0.3">
      <c r="A499" s="26"/>
      <c r="B499" s="26"/>
      <c r="C499" s="12"/>
      <c r="D499" s="12"/>
      <c r="E499" s="12"/>
      <c r="P499" s="26"/>
      <c r="S499" s="26"/>
      <c r="T499" s="26"/>
      <c r="U499" s="26"/>
      <c r="AZ499" s="26"/>
      <c r="BB499" s="26"/>
      <c r="BJ499" s="26"/>
      <c r="BK499" s="26"/>
    </row>
    <row r="500" spans="1:63" ht="14.25" customHeight="1" x14ac:dyDescent="0.3">
      <c r="A500" s="26"/>
      <c r="B500" s="26"/>
      <c r="C500" s="12"/>
      <c r="D500" s="12"/>
      <c r="E500" s="12"/>
      <c r="P500" s="26"/>
      <c r="S500" s="26"/>
      <c r="T500" s="26"/>
      <c r="U500" s="26"/>
      <c r="AZ500" s="26"/>
      <c r="BB500" s="26"/>
      <c r="BJ500" s="26"/>
      <c r="BK500" s="26"/>
    </row>
    <row r="501" spans="1:63" ht="14.25" customHeight="1" x14ac:dyDescent="0.3">
      <c r="A501" s="26"/>
      <c r="B501" s="26"/>
      <c r="C501" s="12"/>
      <c r="D501" s="12"/>
      <c r="E501" s="12"/>
      <c r="P501" s="26"/>
      <c r="S501" s="26"/>
      <c r="T501" s="26"/>
      <c r="U501" s="26"/>
      <c r="AZ501" s="26"/>
      <c r="BB501" s="26"/>
      <c r="BJ501" s="26"/>
      <c r="BK501" s="26"/>
    </row>
    <row r="502" spans="1:63" ht="14.25" customHeight="1" x14ac:dyDescent="0.3">
      <c r="A502" s="26"/>
      <c r="B502" s="26"/>
      <c r="C502" s="12"/>
      <c r="D502" s="12"/>
      <c r="E502" s="12"/>
      <c r="P502" s="26"/>
      <c r="S502" s="26"/>
      <c r="T502" s="26"/>
      <c r="U502" s="26"/>
      <c r="AZ502" s="26"/>
      <c r="BB502" s="26"/>
      <c r="BJ502" s="26"/>
      <c r="BK502" s="26"/>
    </row>
    <row r="503" spans="1:63" ht="14.25" customHeight="1" x14ac:dyDescent="0.3">
      <c r="A503" s="26"/>
      <c r="B503" s="26"/>
      <c r="C503" s="12"/>
      <c r="D503" s="12"/>
      <c r="E503" s="12"/>
      <c r="P503" s="26"/>
      <c r="S503" s="26"/>
      <c r="T503" s="26"/>
      <c r="U503" s="26"/>
      <c r="AZ503" s="26"/>
      <c r="BB503" s="26"/>
      <c r="BJ503" s="26"/>
      <c r="BK503" s="26"/>
    </row>
    <row r="504" spans="1:63" ht="14.25" customHeight="1" x14ac:dyDescent="0.3">
      <c r="A504" s="26"/>
      <c r="B504" s="26"/>
      <c r="C504" s="12"/>
      <c r="D504" s="12"/>
      <c r="E504" s="12"/>
      <c r="P504" s="26"/>
      <c r="S504" s="26"/>
      <c r="T504" s="26"/>
      <c r="U504" s="26"/>
      <c r="AZ504" s="26"/>
      <c r="BB504" s="26"/>
      <c r="BJ504" s="26"/>
      <c r="BK504" s="26"/>
    </row>
    <row r="505" spans="1:63" ht="14.25" customHeight="1" x14ac:dyDescent="0.3">
      <c r="A505" s="26"/>
      <c r="B505" s="26"/>
      <c r="C505" s="12"/>
      <c r="D505" s="12"/>
      <c r="E505" s="12"/>
      <c r="P505" s="26"/>
      <c r="S505" s="26"/>
      <c r="T505" s="26"/>
      <c r="U505" s="26"/>
      <c r="AZ505" s="26"/>
      <c r="BB505" s="26"/>
      <c r="BJ505" s="26"/>
      <c r="BK505" s="26"/>
    </row>
    <row r="506" spans="1:63" ht="14.25" customHeight="1" x14ac:dyDescent="0.3">
      <c r="A506" s="26"/>
      <c r="B506" s="26"/>
      <c r="C506" s="12"/>
      <c r="D506" s="12"/>
      <c r="E506" s="12"/>
      <c r="P506" s="26"/>
      <c r="S506" s="26"/>
      <c r="T506" s="26"/>
      <c r="U506" s="26"/>
      <c r="AZ506" s="26"/>
      <c r="BB506" s="26"/>
      <c r="BJ506" s="26"/>
      <c r="BK506" s="26"/>
    </row>
    <row r="507" spans="1:63" ht="14.25" customHeight="1" x14ac:dyDescent="0.3">
      <c r="A507" s="26"/>
      <c r="B507" s="26"/>
      <c r="C507" s="12"/>
      <c r="D507" s="12"/>
      <c r="E507" s="12"/>
      <c r="P507" s="26"/>
      <c r="S507" s="26"/>
      <c r="T507" s="26"/>
      <c r="U507" s="26"/>
      <c r="AZ507" s="26"/>
      <c r="BB507" s="26"/>
      <c r="BJ507" s="26"/>
      <c r="BK507" s="26"/>
    </row>
    <row r="508" spans="1:63" ht="14.25" customHeight="1" x14ac:dyDescent="0.3">
      <c r="A508" s="26"/>
      <c r="B508" s="26"/>
      <c r="C508" s="12"/>
      <c r="D508" s="12"/>
      <c r="E508" s="12"/>
      <c r="P508" s="26"/>
      <c r="S508" s="26"/>
      <c r="T508" s="26"/>
      <c r="U508" s="26"/>
      <c r="AZ508" s="26"/>
      <c r="BB508" s="26"/>
      <c r="BJ508" s="26"/>
      <c r="BK508" s="26"/>
    </row>
    <row r="509" spans="1:63" ht="14.25" customHeight="1" x14ac:dyDescent="0.3">
      <c r="A509" s="26"/>
      <c r="B509" s="26"/>
      <c r="C509" s="12"/>
      <c r="D509" s="12"/>
      <c r="E509" s="12"/>
      <c r="P509" s="26"/>
      <c r="S509" s="26"/>
      <c r="T509" s="26"/>
      <c r="U509" s="26"/>
      <c r="AZ509" s="26"/>
      <c r="BB509" s="26"/>
      <c r="BJ509" s="26"/>
      <c r="BK509" s="26"/>
    </row>
    <row r="510" spans="1:63" ht="14.25" customHeight="1" x14ac:dyDescent="0.3">
      <c r="A510" s="26"/>
      <c r="B510" s="26"/>
      <c r="C510" s="12"/>
      <c r="D510" s="12"/>
      <c r="E510" s="12"/>
      <c r="P510" s="26"/>
      <c r="S510" s="26"/>
      <c r="T510" s="26"/>
      <c r="U510" s="26"/>
      <c r="AZ510" s="26"/>
      <c r="BB510" s="26"/>
      <c r="BJ510" s="26"/>
      <c r="BK510" s="26"/>
    </row>
    <row r="511" spans="1:63" ht="14.25" customHeight="1" x14ac:dyDescent="0.3">
      <c r="A511" s="26"/>
      <c r="B511" s="26"/>
      <c r="C511" s="12"/>
      <c r="D511" s="12"/>
      <c r="E511" s="12"/>
      <c r="P511" s="26"/>
      <c r="S511" s="26"/>
      <c r="T511" s="26"/>
      <c r="U511" s="26"/>
      <c r="AZ511" s="26"/>
      <c r="BB511" s="26"/>
      <c r="BJ511" s="26"/>
      <c r="BK511" s="26"/>
    </row>
    <row r="512" spans="1:63" ht="14.25" customHeight="1" x14ac:dyDescent="0.3">
      <c r="A512" s="26"/>
      <c r="B512" s="26"/>
      <c r="C512" s="12"/>
      <c r="D512" s="12"/>
      <c r="E512" s="12"/>
      <c r="P512" s="26"/>
      <c r="S512" s="26"/>
      <c r="T512" s="26"/>
      <c r="U512" s="26"/>
      <c r="AZ512" s="26"/>
      <c r="BB512" s="26"/>
      <c r="BJ512" s="26"/>
      <c r="BK512" s="26"/>
    </row>
    <row r="513" spans="1:63" ht="14.25" customHeight="1" x14ac:dyDescent="0.3">
      <c r="A513" s="26"/>
      <c r="B513" s="26"/>
      <c r="C513" s="12"/>
      <c r="D513" s="12"/>
      <c r="E513" s="12"/>
      <c r="P513" s="26"/>
      <c r="S513" s="26"/>
      <c r="T513" s="26"/>
      <c r="U513" s="26"/>
      <c r="AZ513" s="26"/>
      <c r="BB513" s="26"/>
      <c r="BJ513" s="26"/>
      <c r="BK513" s="26"/>
    </row>
    <row r="514" spans="1:63" ht="14.25" customHeight="1" x14ac:dyDescent="0.3">
      <c r="A514" s="26"/>
      <c r="B514" s="26"/>
      <c r="C514" s="12"/>
      <c r="D514" s="12"/>
      <c r="E514" s="12"/>
      <c r="P514" s="26"/>
      <c r="S514" s="26"/>
      <c r="T514" s="26"/>
      <c r="U514" s="26"/>
      <c r="AZ514" s="26"/>
      <c r="BB514" s="26"/>
      <c r="BJ514" s="26"/>
      <c r="BK514" s="26"/>
    </row>
    <row r="515" spans="1:63" ht="14.25" customHeight="1" x14ac:dyDescent="0.3">
      <c r="A515" s="26"/>
      <c r="B515" s="26"/>
      <c r="C515" s="12"/>
      <c r="D515" s="12"/>
      <c r="E515" s="12"/>
      <c r="P515" s="26"/>
      <c r="S515" s="26"/>
      <c r="T515" s="26"/>
      <c r="U515" s="26"/>
      <c r="AZ515" s="26"/>
      <c r="BB515" s="26"/>
      <c r="BJ515" s="26"/>
      <c r="BK515" s="26"/>
    </row>
    <row r="516" spans="1:63" ht="14.25" customHeight="1" x14ac:dyDescent="0.3">
      <c r="A516" s="26"/>
      <c r="B516" s="26"/>
      <c r="C516" s="12"/>
      <c r="D516" s="12"/>
      <c r="E516" s="12"/>
      <c r="P516" s="26"/>
      <c r="S516" s="26"/>
      <c r="T516" s="26"/>
      <c r="U516" s="26"/>
      <c r="AZ516" s="26"/>
      <c r="BB516" s="26"/>
      <c r="BJ516" s="26"/>
      <c r="BK516" s="26"/>
    </row>
    <row r="517" spans="1:63" ht="14.25" customHeight="1" x14ac:dyDescent="0.3">
      <c r="A517" s="26"/>
      <c r="B517" s="26"/>
      <c r="C517" s="12"/>
      <c r="D517" s="12"/>
      <c r="E517" s="12"/>
      <c r="P517" s="26"/>
      <c r="S517" s="26"/>
      <c r="T517" s="26"/>
      <c r="U517" s="26"/>
      <c r="AZ517" s="26"/>
      <c r="BB517" s="26"/>
      <c r="BJ517" s="26"/>
      <c r="BK517" s="26"/>
    </row>
    <row r="518" spans="1:63" ht="14.25" customHeight="1" x14ac:dyDescent="0.3">
      <c r="A518" s="26"/>
      <c r="B518" s="26"/>
      <c r="C518" s="12"/>
      <c r="D518" s="12"/>
      <c r="E518" s="12"/>
      <c r="P518" s="26"/>
      <c r="S518" s="26"/>
      <c r="T518" s="26"/>
      <c r="U518" s="26"/>
      <c r="AZ518" s="26"/>
      <c r="BB518" s="26"/>
      <c r="BJ518" s="26"/>
      <c r="BK518" s="26"/>
    </row>
    <row r="519" spans="1:63" ht="14.25" customHeight="1" x14ac:dyDescent="0.3">
      <c r="A519" s="26"/>
      <c r="B519" s="26"/>
      <c r="C519" s="12"/>
      <c r="D519" s="12"/>
      <c r="E519" s="12"/>
      <c r="P519" s="26"/>
      <c r="S519" s="26"/>
      <c r="T519" s="26"/>
      <c r="U519" s="26"/>
      <c r="AZ519" s="26"/>
      <c r="BB519" s="26"/>
      <c r="BJ519" s="26"/>
      <c r="BK519" s="26"/>
    </row>
    <row r="520" spans="1:63" ht="14.25" customHeight="1" x14ac:dyDescent="0.3">
      <c r="A520" s="26"/>
      <c r="B520" s="26"/>
      <c r="C520" s="12"/>
      <c r="D520" s="12"/>
      <c r="E520" s="12"/>
      <c r="P520" s="26"/>
      <c r="S520" s="26"/>
      <c r="T520" s="26"/>
      <c r="U520" s="26"/>
      <c r="AZ520" s="26"/>
      <c r="BB520" s="26"/>
      <c r="BJ520" s="26"/>
      <c r="BK520" s="26"/>
    </row>
    <row r="521" spans="1:63" ht="14.25" customHeight="1" x14ac:dyDescent="0.3">
      <c r="A521" s="26"/>
      <c r="B521" s="26"/>
      <c r="C521" s="12"/>
      <c r="D521" s="12"/>
      <c r="E521" s="12"/>
      <c r="P521" s="26"/>
      <c r="S521" s="26"/>
      <c r="T521" s="26"/>
      <c r="U521" s="26"/>
      <c r="AZ521" s="26"/>
      <c r="BB521" s="26"/>
      <c r="BJ521" s="26"/>
      <c r="BK521" s="26"/>
    </row>
    <row r="522" spans="1:63" ht="14.25" customHeight="1" x14ac:dyDescent="0.3">
      <c r="A522" s="26"/>
      <c r="B522" s="26"/>
      <c r="C522" s="12"/>
      <c r="D522" s="12"/>
      <c r="E522" s="12"/>
      <c r="P522" s="26"/>
      <c r="S522" s="26"/>
      <c r="T522" s="26"/>
      <c r="U522" s="26"/>
      <c r="AZ522" s="26"/>
      <c r="BB522" s="26"/>
      <c r="BJ522" s="26"/>
      <c r="BK522" s="26"/>
    </row>
    <row r="523" spans="1:63" ht="14.25" customHeight="1" x14ac:dyDescent="0.3">
      <c r="A523" s="26"/>
      <c r="B523" s="26"/>
      <c r="C523" s="12"/>
      <c r="D523" s="12"/>
      <c r="E523" s="12"/>
      <c r="P523" s="26"/>
      <c r="S523" s="26"/>
      <c r="T523" s="26"/>
      <c r="U523" s="26"/>
      <c r="AZ523" s="26"/>
      <c r="BB523" s="26"/>
      <c r="BJ523" s="26"/>
      <c r="BK523" s="26"/>
    </row>
    <row r="524" spans="1:63" ht="14.25" customHeight="1" x14ac:dyDescent="0.3">
      <c r="A524" s="26"/>
      <c r="B524" s="26"/>
      <c r="C524" s="12"/>
      <c r="D524" s="12"/>
      <c r="E524" s="12"/>
      <c r="P524" s="26"/>
      <c r="S524" s="26"/>
      <c r="T524" s="26"/>
      <c r="U524" s="26"/>
      <c r="AZ524" s="26"/>
      <c r="BB524" s="26"/>
      <c r="BJ524" s="26"/>
      <c r="BK524" s="26"/>
    </row>
    <row r="525" spans="1:63" ht="14.25" customHeight="1" x14ac:dyDescent="0.3">
      <c r="A525" s="26"/>
      <c r="B525" s="26"/>
      <c r="C525" s="12"/>
      <c r="D525" s="12"/>
      <c r="E525" s="12"/>
      <c r="P525" s="26"/>
      <c r="S525" s="26"/>
      <c r="T525" s="26"/>
      <c r="U525" s="26"/>
      <c r="AZ525" s="26"/>
      <c r="BB525" s="26"/>
      <c r="BJ525" s="26"/>
      <c r="BK525" s="26"/>
    </row>
    <row r="526" spans="1:63" ht="14.25" customHeight="1" x14ac:dyDescent="0.3">
      <c r="A526" s="26"/>
      <c r="B526" s="26"/>
      <c r="C526" s="12"/>
      <c r="D526" s="12"/>
      <c r="E526" s="12"/>
      <c r="P526" s="26"/>
      <c r="S526" s="26"/>
      <c r="T526" s="26"/>
      <c r="U526" s="26"/>
      <c r="AZ526" s="26"/>
      <c r="BB526" s="26"/>
      <c r="BJ526" s="26"/>
      <c r="BK526" s="26"/>
    </row>
    <row r="527" spans="1:63" ht="14.25" customHeight="1" x14ac:dyDescent="0.3">
      <c r="A527" s="26"/>
      <c r="B527" s="26"/>
      <c r="C527" s="12"/>
      <c r="D527" s="12"/>
      <c r="E527" s="12"/>
      <c r="P527" s="26"/>
      <c r="S527" s="26"/>
      <c r="T527" s="26"/>
      <c r="U527" s="26"/>
      <c r="AZ527" s="26"/>
      <c r="BB527" s="26"/>
      <c r="BJ527" s="26"/>
      <c r="BK527" s="26"/>
    </row>
    <row r="528" spans="1:63" ht="14.25" customHeight="1" x14ac:dyDescent="0.3">
      <c r="A528" s="26"/>
      <c r="B528" s="26"/>
      <c r="C528" s="12"/>
      <c r="D528" s="12"/>
      <c r="E528" s="12"/>
      <c r="P528" s="26"/>
      <c r="S528" s="26"/>
      <c r="T528" s="26"/>
      <c r="U528" s="26"/>
      <c r="AZ528" s="26"/>
      <c r="BB528" s="26"/>
      <c r="BJ528" s="26"/>
      <c r="BK528" s="26"/>
    </row>
    <row r="529" spans="1:63" ht="14.25" customHeight="1" x14ac:dyDescent="0.3">
      <c r="A529" s="26"/>
      <c r="B529" s="26"/>
      <c r="C529" s="12"/>
      <c r="D529" s="12"/>
      <c r="E529" s="12"/>
      <c r="P529" s="26"/>
      <c r="S529" s="26"/>
      <c r="T529" s="26"/>
      <c r="U529" s="26"/>
      <c r="AZ529" s="26"/>
      <c r="BB529" s="26"/>
      <c r="BJ529" s="26"/>
      <c r="BK529" s="26"/>
    </row>
    <row r="530" spans="1:63" ht="14.25" customHeight="1" x14ac:dyDescent="0.3">
      <c r="A530" s="26"/>
      <c r="B530" s="26"/>
      <c r="C530" s="12"/>
      <c r="D530" s="12"/>
      <c r="E530" s="12"/>
      <c r="P530" s="26"/>
      <c r="S530" s="26"/>
      <c r="T530" s="26"/>
      <c r="U530" s="26"/>
      <c r="AZ530" s="26"/>
      <c r="BB530" s="26"/>
      <c r="BJ530" s="26"/>
      <c r="BK530" s="26"/>
    </row>
    <row r="531" spans="1:63" ht="14.25" customHeight="1" x14ac:dyDescent="0.3">
      <c r="A531" s="26"/>
      <c r="B531" s="26"/>
      <c r="C531" s="12"/>
      <c r="D531" s="12"/>
      <c r="E531" s="12"/>
      <c r="P531" s="26"/>
      <c r="S531" s="26"/>
      <c r="T531" s="26"/>
      <c r="U531" s="26"/>
      <c r="AZ531" s="26"/>
      <c r="BB531" s="26"/>
      <c r="BJ531" s="26"/>
      <c r="BK531" s="26"/>
    </row>
    <row r="532" spans="1:63" ht="14.25" customHeight="1" x14ac:dyDescent="0.3">
      <c r="A532" s="26"/>
      <c r="B532" s="26"/>
      <c r="C532" s="12"/>
      <c r="D532" s="12"/>
      <c r="E532" s="12"/>
      <c r="P532" s="26"/>
      <c r="S532" s="26"/>
      <c r="T532" s="26"/>
      <c r="U532" s="26"/>
      <c r="AZ532" s="26"/>
      <c r="BB532" s="26"/>
      <c r="BJ532" s="26"/>
      <c r="BK532" s="26"/>
    </row>
    <row r="533" spans="1:63" ht="14.25" customHeight="1" x14ac:dyDescent="0.3">
      <c r="A533" s="26"/>
      <c r="B533" s="26"/>
      <c r="C533" s="12"/>
      <c r="D533" s="12"/>
      <c r="E533" s="12"/>
      <c r="P533" s="26"/>
      <c r="S533" s="26"/>
      <c r="T533" s="26"/>
      <c r="U533" s="26"/>
      <c r="AZ533" s="26"/>
      <c r="BB533" s="26"/>
      <c r="BJ533" s="26"/>
      <c r="BK533" s="26"/>
    </row>
    <row r="534" spans="1:63" ht="14.25" customHeight="1" x14ac:dyDescent="0.3">
      <c r="A534" s="26"/>
      <c r="B534" s="26"/>
      <c r="C534" s="12"/>
      <c r="D534" s="12"/>
      <c r="E534" s="12"/>
      <c r="P534" s="26"/>
      <c r="S534" s="26"/>
      <c r="T534" s="26"/>
      <c r="U534" s="26"/>
      <c r="AZ534" s="26"/>
      <c r="BB534" s="26"/>
      <c r="BJ534" s="26"/>
      <c r="BK534" s="26"/>
    </row>
    <row r="535" spans="1:63" ht="14.25" customHeight="1" x14ac:dyDescent="0.3">
      <c r="A535" s="26"/>
      <c r="B535" s="26"/>
      <c r="C535" s="12"/>
      <c r="D535" s="12"/>
      <c r="E535" s="12"/>
      <c r="P535" s="26"/>
      <c r="S535" s="26"/>
      <c r="T535" s="26"/>
      <c r="U535" s="26"/>
      <c r="AZ535" s="26"/>
      <c r="BB535" s="26"/>
      <c r="BJ535" s="26"/>
      <c r="BK535" s="26"/>
    </row>
    <row r="536" spans="1:63" ht="14.25" customHeight="1" x14ac:dyDescent="0.3">
      <c r="A536" s="26"/>
      <c r="B536" s="26"/>
      <c r="C536" s="12"/>
      <c r="D536" s="12"/>
      <c r="E536" s="12"/>
      <c r="P536" s="26"/>
      <c r="S536" s="26"/>
      <c r="T536" s="26"/>
      <c r="U536" s="26"/>
      <c r="AZ536" s="26"/>
      <c r="BB536" s="26"/>
      <c r="BJ536" s="26"/>
      <c r="BK536" s="26"/>
    </row>
    <row r="537" spans="1:63" ht="14.25" customHeight="1" x14ac:dyDescent="0.3">
      <c r="A537" s="26"/>
      <c r="B537" s="26"/>
      <c r="C537" s="12"/>
      <c r="D537" s="12"/>
      <c r="E537" s="12"/>
      <c r="P537" s="26"/>
      <c r="S537" s="26"/>
      <c r="T537" s="26"/>
      <c r="U537" s="26"/>
      <c r="AZ537" s="26"/>
      <c r="BB537" s="26"/>
      <c r="BJ537" s="26"/>
      <c r="BK537" s="26"/>
    </row>
    <row r="538" spans="1:63" ht="14.25" customHeight="1" x14ac:dyDescent="0.3">
      <c r="A538" s="26"/>
      <c r="B538" s="26"/>
      <c r="C538" s="12"/>
      <c r="D538" s="12"/>
      <c r="E538" s="12"/>
      <c r="P538" s="26"/>
      <c r="S538" s="26"/>
      <c r="T538" s="26"/>
      <c r="U538" s="26"/>
      <c r="AZ538" s="26"/>
      <c r="BB538" s="26"/>
      <c r="BJ538" s="26"/>
      <c r="BK538" s="26"/>
    </row>
    <row r="539" spans="1:63" ht="14.25" customHeight="1" x14ac:dyDescent="0.3">
      <c r="A539" s="26"/>
      <c r="B539" s="26"/>
      <c r="C539" s="12"/>
      <c r="D539" s="12"/>
      <c r="E539" s="12"/>
      <c r="P539" s="26"/>
      <c r="S539" s="26"/>
      <c r="T539" s="26"/>
      <c r="U539" s="26"/>
      <c r="AZ539" s="26"/>
      <c r="BB539" s="26"/>
      <c r="BJ539" s="26"/>
      <c r="BK539" s="26"/>
    </row>
    <row r="540" spans="1:63" ht="14.25" customHeight="1" x14ac:dyDescent="0.3">
      <c r="A540" s="26"/>
      <c r="B540" s="26"/>
      <c r="C540" s="12"/>
      <c r="D540" s="12"/>
      <c r="E540" s="12"/>
      <c r="P540" s="26"/>
      <c r="S540" s="26"/>
      <c r="T540" s="26"/>
      <c r="U540" s="26"/>
      <c r="AZ540" s="26"/>
      <c r="BB540" s="26"/>
      <c r="BJ540" s="26"/>
      <c r="BK540" s="26"/>
    </row>
    <row r="541" spans="1:63" ht="14.25" customHeight="1" x14ac:dyDescent="0.3">
      <c r="A541" s="26"/>
      <c r="B541" s="26"/>
      <c r="C541" s="12"/>
      <c r="D541" s="12"/>
      <c r="E541" s="12"/>
      <c r="P541" s="26"/>
      <c r="S541" s="26"/>
      <c r="T541" s="26"/>
      <c r="U541" s="26"/>
      <c r="AZ541" s="26"/>
      <c r="BB541" s="26"/>
      <c r="BJ541" s="26"/>
      <c r="BK541" s="26"/>
    </row>
    <row r="542" spans="1:63" ht="14.25" customHeight="1" x14ac:dyDescent="0.3">
      <c r="A542" s="26"/>
      <c r="B542" s="26"/>
      <c r="C542" s="12"/>
      <c r="D542" s="12"/>
      <c r="E542" s="12"/>
      <c r="P542" s="26"/>
      <c r="S542" s="26"/>
      <c r="T542" s="26"/>
      <c r="U542" s="26"/>
      <c r="AZ542" s="26"/>
      <c r="BB542" s="26"/>
      <c r="BJ542" s="26"/>
      <c r="BK542" s="26"/>
    </row>
    <row r="543" spans="1:63" ht="14.25" customHeight="1" x14ac:dyDescent="0.3">
      <c r="A543" s="26"/>
      <c r="B543" s="26"/>
      <c r="C543" s="12"/>
      <c r="D543" s="12"/>
      <c r="E543" s="12"/>
      <c r="P543" s="26"/>
      <c r="S543" s="26"/>
      <c r="T543" s="26"/>
      <c r="U543" s="26"/>
      <c r="AZ543" s="26"/>
      <c r="BB543" s="26"/>
      <c r="BJ543" s="26"/>
      <c r="BK543" s="26"/>
    </row>
    <row r="544" spans="1:63" ht="14.25" customHeight="1" x14ac:dyDescent="0.3">
      <c r="A544" s="26"/>
      <c r="B544" s="26"/>
      <c r="C544" s="12"/>
      <c r="D544" s="12"/>
      <c r="E544" s="12"/>
      <c r="P544" s="26"/>
      <c r="S544" s="26"/>
      <c r="T544" s="26"/>
      <c r="U544" s="26"/>
      <c r="AZ544" s="26"/>
      <c r="BB544" s="26"/>
      <c r="BJ544" s="26"/>
      <c r="BK544" s="26"/>
    </row>
    <row r="545" spans="1:63" ht="14.25" customHeight="1" x14ac:dyDescent="0.3">
      <c r="A545" s="26"/>
      <c r="B545" s="26"/>
      <c r="C545" s="12"/>
      <c r="D545" s="12"/>
      <c r="E545" s="12"/>
      <c r="P545" s="26"/>
      <c r="S545" s="26"/>
      <c r="T545" s="26"/>
      <c r="U545" s="26"/>
      <c r="AZ545" s="26"/>
      <c r="BB545" s="26"/>
      <c r="BJ545" s="26"/>
      <c r="BK545" s="26"/>
    </row>
    <row r="546" spans="1:63" ht="14.25" customHeight="1" x14ac:dyDescent="0.3">
      <c r="A546" s="26"/>
      <c r="B546" s="26"/>
      <c r="C546" s="12"/>
      <c r="D546" s="12"/>
      <c r="E546" s="12"/>
      <c r="P546" s="26"/>
      <c r="S546" s="26"/>
      <c r="T546" s="26"/>
      <c r="U546" s="26"/>
      <c r="AZ546" s="26"/>
      <c r="BB546" s="26"/>
      <c r="BJ546" s="26"/>
      <c r="BK546" s="26"/>
    </row>
    <row r="547" spans="1:63" ht="14.25" customHeight="1" x14ac:dyDescent="0.3">
      <c r="A547" s="26"/>
      <c r="B547" s="26"/>
      <c r="C547" s="12"/>
      <c r="D547" s="12"/>
      <c r="E547" s="12"/>
      <c r="P547" s="26"/>
      <c r="S547" s="26"/>
      <c r="T547" s="26"/>
      <c r="U547" s="26"/>
      <c r="AZ547" s="26"/>
      <c r="BB547" s="26"/>
      <c r="BJ547" s="26"/>
      <c r="BK547" s="26"/>
    </row>
    <row r="548" spans="1:63" ht="14.25" customHeight="1" x14ac:dyDescent="0.3">
      <c r="A548" s="26"/>
      <c r="B548" s="26"/>
      <c r="C548" s="12"/>
      <c r="D548" s="12"/>
      <c r="E548" s="12"/>
      <c r="P548" s="26"/>
      <c r="S548" s="26"/>
      <c r="T548" s="26"/>
      <c r="U548" s="26"/>
      <c r="AZ548" s="26"/>
      <c r="BB548" s="26"/>
      <c r="BJ548" s="26"/>
      <c r="BK548" s="26"/>
    </row>
    <row r="549" spans="1:63" ht="14.25" customHeight="1" x14ac:dyDescent="0.3">
      <c r="A549" s="26"/>
      <c r="B549" s="26"/>
      <c r="C549" s="12"/>
      <c r="D549" s="12"/>
      <c r="E549" s="12"/>
      <c r="P549" s="26"/>
      <c r="S549" s="26"/>
      <c r="T549" s="26"/>
      <c r="U549" s="26"/>
      <c r="AZ549" s="26"/>
      <c r="BB549" s="26"/>
      <c r="BJ549" s="26"/>
      <c r="BK549" s="26"/>
    </row>
    <row r="550" spans="1:63" ht="14.25" customHeight="1" x14ac:dyDescent="0.3">
      <c r="A550" s="26"/>
      <c r="B550" s="26"/>
      <c r="C550" s="12"/>
      <c r="D550" s="12"/>
      <c r="E550" s="12"/>
      <c r="P550" s="26"/>
      <c r="S550" s="26"/>
      <c r="T550" s="26"/>
      <c r="U550" s="26"/>
      <c r="AZ550" s="26"/>
      <c r="BB550" s="26"/>
      <c r="BJ550" s="26"/>
      <c r="BK550" s="26"/>
    </row>
    <row r="551" spans="1:63" ht="14.25" customHeight="1" x14ac:dyDescent="0.3">
      <c r="A551" s="26"/>
      <c r="B551" s="26"/>
      <c r="C551" s="12"/>
      <c r="D551" s="12"/>
      <c r="E551" s="12"/>
      <c r="P551" s="26"/>
      <c r="S551" s="26"/>
      <c r="T551" s="26"/>
      <c r="U551" s="26"/>
      <c r="AZ551" s="26"/>
      <c r="BB551" s="26"/>
      <c r="BJ551" s="26"/>
      <c r="BK551" s="26"/>
    </row>
    <row r="552" spans="1:63" ht="14.25" customHeight="1" x14ac:dyDescent="0.3">
      <c r="A552" s="26"/>
      <c r="B552" s="26"/>
      <c r="C552" s="12"/>
      <c r="D552" s="12"/>
      <c r="E552" s="12"/>
      <c r="P552" s="26"/>
      <c r="S552" s="26"/>
      <c r="T552" s="26"/>
      <c r="U552" s="26"/>
      <c r="AZ552" s="26"/>
      <c r="BB552" s="26"/>
      <c r="BJ552" s="26"/>
      <c r="BK552" s="26"/>
    </row>
    <row r="553" spans="1:63" ht="14.25" customHeight="1" x14ac:dyDescent="0.3">
      <c r="A553" s="26"/>
      <c r="B553" s="26"/>
      <c r="C553" s="12"/>
      <c r="D553" s="12"/>
      <c r="E553" s="12"/>
      <c r="P553" s="26"/>
      <c r="S553" s="26"/>
      <c r="T553" s="26"/>
      <c r="U553" s="26"/>
      <c r="AZ553" s="26"/>
      <c r="BB553" s="26"/>
      <c r="BJ553" s="26"/>
      <c r="BK553" s="26"/>
    </row>
    <row r="554" spans="1:63" ht="14.25" customHeight="1" x14ac:dyDescent="0.3">
      <c r="A554" s="26"/>
      <c r="B554" s="26"/>
      <c r="C554" s="12"/>
      <c r="D554" s="12"/>
      <c r="E554" s="12"/>
      <c r="P554" s="26"/>
      <c r="S554" s="26"/>
      <c r="T554" s="26"/>
      <c r="U554" s="26"/>
      <c r="AZ554" s="26"/>
      <c r="BB554" s="26"/>
      <c r="BJ554" s="26"/>
      <c r="BK554" s="26"/>
    </row>
    <row r="555" spans="1:63" ht="14.25" customHeight="1" x14ac:dyDescent="0.3">
      <c r="A555" s="26"/>
      <c r="B555" s="26"/>
      <c r="C555" s="12"/>
      <c r="D555" s="12"/>
      <c r="E555" s="12"/>
      <c r="P555" s="26"/>
      <c r="S555" s="26"/>
      <c r="T555" s="26"/>
      <c r="U555" s="26"/>
      <c r="AZ555" s="26"/>
      <c r="BB555" s="26"/>
      <c r="BJ555" s="26"/>
      <c r="BK555" s="26"/>
    </row>
    <row r="556" spans="1:63" ht="14.25" customHeight="1" x14ac:dyDescent="0.3">
      <c r="A556" s="26"/>
      <c r="B556" s="26"/>
      <c r="C556" s="12"/>
      <c r="D556" s="12"/>
      <c r="E556" s="12"/>
      <c r="P556" s="26"/>
      <c r="S556" s="26"/>
      <c r="T556" s="26"/>
      <c r="U556" s="26"/>
      <c r="AZ556" s="26"/>
      <c r="BB556" s="26"/>
      <c r="BJ556" s="26"/>
      <c r="BK556" s="26"/>
    </row>
    <row r="557" spans="1:63" ht="14.25" customHeight="1" x14ac:dyDescent="0.3">
      <c r="A557" s="26"/>
      <c r="B557" s="26"/>
      <c r="C557" s="12"/>
      <c r="D557" s="12"/>
      <c r="E557" s="12"/>
      <c r="P557" s="26"/>
      <c r="S557" s="26"/>
      <c r="T557" s="26"/>
      <c r="U557" s="26"/>
      <c r="AZ557" s="26"/>
      <c r="BB557" s="26"/>
      <c r="BJ557" s="26"/>
      <c r="BK557" s="26"/>
    </row>
    <row r="558" spans="1:63" ht="14.25" customHeight="1" x14ac:dyDescent="0.3">
      <c r="A558" s="26"/>
      <c r="B558" s="26"/>
      <c r="C558" s="12"/>
      <c r="D558" s="12"/>
      <c r="E558" s="12"/>
      <c r="P558" s="26"/>
      <c r="S558" s="26"/>
      <c r="T558" s="26"/>
      <c r="U558" s="26"/>
      <c r="AZ558" s="26"/>
      <c r="BB558" s="26"/>
      <c r="BJ558" s="26"/>
      <c r="BK558" s="26"/>
    </row>
    <row r="559" spans="1:63" ht="14.25" customHeight="1" x14ac:dyDescent="0.3">
      <c r="A559" s="26"/>
      <c r="B559" s="26"/>
      <c r="C559" s="12"/>
      <c r="D559" s="12"/>
      <c r="E559" s="12"/>
      <c r="P559" s="26"/>
      <c r="S559" s="26"/>
      <c r="T559" s="26"/>
      <c r="U559" s="26"/>
      <c r="AZ559" s="26"/>
      <c r="BB559" s="26"/>
      <c r="BJ559" s="26"/>
      <c r="BK559" s="26"/>
    </row>
    <row r="560" spans="1:63" ht="14.25" customHeight="1" x14ac:dyDescent="0.3">
      <c r="A560" s="26"/>
      <c r="B560" s="26"/>
      <c r="C560" s="12"/>
      <c r="D560" s="12"/>
      <c r="E560" s="12"/>
      <c r="P560" s="26"/>
      <c r="S560" s="26"/>
      <c r="T560" s="26"/>
      <c r="U560" s="26"/>
      <c r="AZ560" s="26"/>
      <c r="BB560" s="26"/>
      <c r="BJ560" s="26"/>
      <c r="BK560" s="26"/>
    </row>
    <row r="561" spans="1:63" ht="14.25" customHeight="1" x14ac:dyDescent="0.3">
      <c r="A561" s="26"/>
      <c r="B561" s="26"/>
      <c r="C561" s="12"/>
      <c r="D561" s="12"/>
      <c r="E561" s="12"/>
      <c r="P561" s="26"/>
      <c r="S561" s="26"/>
      <c r="T561" s="26"/>
      <c r="U561" s="26"/>
      <c r="AZ561" s="26"/>
      <c r="BB561" s="26"/>
      <c r="BJ561" s="26"/>
      <c r="BK561" s="26"/>
    </row>
    <row r="562" spans="1:63" ht="14.25" customHeight="1" x14ac:dyDescent="0.3">
      <c r="A562" s="26"/>
      <c r="B562" s="26"/>
      <c r="C562" s="12"/>
      <c r="D562" s="12"/>
      <c r="E562" s="12"/>
      <c r="P562" s="26"/>
      <c r="S562" s="26"/>
      <c r="T562" s="26"/>
      <c r="U562" s="26"/>
      <c r="AZ562" s="26"/>
      <c r="BB562" s="26"/>
      <c r="BJ562" s="26"/>
      <c r="BK562" s="26"/>
    </row>
    <row r="563" spans="1:63" ht="14.25" customHeight="1" x14ac:dyDescent="0.3">
      <c r="A563" s="26"/>
      <c r="B563" s="26"/>
      <c r="C563" s="12"/>
      <c r="D563" s="12"/>
      <c r="E563" s="12"/>
      <c r="P563" s="26"/>
      <c r="S563" s="26"/>
      <c r="T563" s="26"/>
      <c r="U563" s="26"/>
      <c r="AZ563" s="26"/>
      <c r="BB563" s="26"/>
      <c r="BJ563" s="26"/>
      <c r="BK563" s="26"/>
    </row>
    <row r="564" spans="1:63" ht="14.25" customHeight="1" x14ac:dyDescent="0.3">
      <c r="A564" s="26"/>
      <c r="B564" s="26"/>
      <c r="C564" s="12"/>
      <c r="D564" s="12"/>
      <c r="E564" s="12"/>
      <c r="P564" s="26"/>
      <c r="S564" s="26"/>
      <c r="T564" s="26"/>
      <c r="U564" s="26"/>
      <c r="AZ564" s="26"/>
      <c r="BB564" s="26"/>
      <c r="BJ564" s="26"/>
      <c r="BK564" s="26"/>
    </row>
    <row r="565" spans="1:63" ht="14.25" customHeight="1" x14ac:dyDescent="0.3">
      <c r="A565" s="26"/>
      <c r="B565" s="26"/>
      <c r="C565" s="12"/>
      <c r="D565" s="12"/>
      <c r="E565" s="12"/>
      <c r="P565" s="26"/>
      <c r="S565" s="26"/>
      <c r="T565" s="26"/>
      <c r="U565" s="26"/>
      <c r="AZ565" s="26"/>
      <c r="BB565" s="26"/>
      <c r="BJ565" s="26"/>
      <c r="BK565" s="26"/>
    </row>
    <row r="566" spans="1:63" ht="14.25" customHeight="1" x14ac:dyDescent="0.3">
      <c r="A566" s="26"/>
      <c r="B566" s="26"/>
      <c r="C566" s="12"/>
      <c r="D566" s="12"/>
      <c r="E566" s="12"/>
      <c r="P566" s="26"/>
      <c r="S566" s="26"/>
      <c r="T566" s="26"/>
      <c r="U566" s="26"/>
      <c r="AZ566" s="26"/>
      <c r="BB566" s="26"/>
      <c r="BJ566" s="26"/>
      <c r="BK566" s="26"/>
    </row>
    <row r="567" spans="1:63" ht="14.25" customHeight="1" x14ac:dyDescent="0.3">
      <c r="A567" s="26"/>
      <c r="B567" s="26"/>
      <c r="C567" s="12"/>
      <c r="D567" s="12"/>
      <c r="E567" s="12"/>
      <c r="P567" s="26"/>
      <c r="S567" s="26"/>
      <c r="T567" s="26"/>
      <c r="U567" s="26"/>
      <c r="AZ567" s="26"/>
      <c r="BB567" s="26"/>
      <c r="BJ567" s="26"/>
      <c r="BK567" s="26"/>
    </row>
    <row r="568" spans="1:63" ht="14.25" customHeight="1" x14ac:dyDescent="0.3">
      <c r="A568" s="26"/>
      <c r="B568" s="26"/>
      <c r="C568" s="12"/>
      <c r="D568" s="12"/>
      <c r="E568" s="12"/>
      <c r="P568" s="26"/>
      <c r="S568" s="26"/>
      <c r="T568" s="26"/>
      <c r="U568" s="26"/>
      <c r="AZ568" s="26"/>
      <c r="BB568" s="26"/>
      <c r="BJ568" s="26"/>
      <c r="BK568" s="26"/>
    </row>
    <row r="569" spans="1:63" ht="14.25" customHeight="1" x14ac:dyDescent="0.3">
      <c r="A569" s="26"/>
      <c r="B569" s="26"/>
      <c r="C569" s="12"/>
      <c r="D569" s="12"/>
      <c r="E569" s="12"/>
      <c r="P569" s="26"/>
      <c r="S569" s="26"/>
      <c r="T569" s="26"/>
      <c r="U569" s="26"/>
      <c r="AZ569" s="26"/>
      <c r="BB569" s="26"/>
      <c r="BJ569" s="26"/>
      <c r="BK569" s="26"/>
    </row>
    <row r="570" spans="1:63" ht="14.25" customHeight="1" x14ac:dyDescent="0.3">
      <c r="A570" s="26"/>
      <c r="B570" s="26"/>
      <c r="C570" s="12"/>
      <c r="D570" s="12"/>
      <c r="E570" s="12"/>
      <c r="P570" s="26"/>
      <c r="S570" s="26"/>
      <c r="T570" s="26"/>
      <c r="U570" s="26"/>
      <c r="AZ570" s="26"/>
      <c r="BB570" s="26"/>
      <c r="BJ570" s="26"/>
      <c r="BK570" s="26"/>
    </row>
    <row r="571" spans="1:63" ht="14.25" customHeight="1" x14ac:dyDescent="0.3">
      <c r="A571" s="26"/>
      <c r="B571" s="26"/>
      <c r="C571" s="12"/>
      <c r="D571" s="12"/>
      <c r="E571" s="12"/>
      <c r="P571" s="26"/>
      <c r="S571" s="26"/>
      <c r="T571" s="26"/>
      <c r="U571" s="26"/>
      <c r="AZ571" s="26"/>
      <c r="BB571" s="26"/>
      <c r="BJ571" s="26"/>
      <c r="BK571" s="26"/>
    </row>
    <row r="572" spans="1:63" ht="14.25" customHeight="1" x14ac:dyDescent="0.3">
      <c r="A572" s="26"/>
      <c r="B572" s="26"/>
      <c r="C572" s="12"/>
      <c r="D572" s="12"/>
      <c r="E572" s="12"/>
      <c r="P572" s="26"/>
      <c r="S572" s="26"/>
      <c r="T572" s="26"/>
      <c r="U572" s="26"/>
      <c r="AZ572" s="26"/>
      <c r="BB572" s="26"/>
      <c r="BJ572" s="26"/>
      <c r="BK572" s="26"/>
    </row>
    <row r="573" spans="1:63" ht="14.25" customHeight="1" x14ac:dyDescent="0.3">
      <c r="A573" s="26"/>
      <c r="B573" s="26"/>
      <c r="C573" s="12"/>
      <c r="D573" s="12"/>
      <c r="E573" s="12"/>
      <c r="P573" s="26"/>
      <c r="S573" s="26"/>
      <c r="T573" s="26"/>
      <c r="U573" s="26"/>
      <c r="AZ573" s="26"/>
      <c r="BB573" s="26"/>
      <c r="BJ573" s="26"/>
      <c r="BK573" s="26"/>
    </row>
    <row r="574" spans="1:63" ht="14.25" customHeight="1" x14ac:dyDescent="0.3">
      <c r="A574" s="26"/>
      <c r="B574" s="26"/>
      <c r="C574" s="12"/>
      <c r="D574" s="12"/>
      <c r="E574" s="12"/>
      <c r="P574" s="26"/>
      <c r="S574" s="26"/>
      <c r="T574" s="26"/>
      <c r="U574" s="26"/>
      <c r="AZ574" s="26"/>
      <c r="BB574" s="26"/>
      <c r="BJ574" s="26"/>
      <c r="BK574" s="26"/>
    </row>
    <row r="575" spans="1:63" ht="14.25" customHeight="1" x14ac:dyDescent="0.3">
      <c r="A575" s="26"/>
      <c r="B575" s="26"/>
      <c r="C575" s="12"/>
      <c r="D575" s="12"/>
      <c r="E575" s="12"/>
      <c r="P575" s="26"/>
      <c r="S575" s="26"/>
      <c r="T575" s="26"/>
      <c r="U575" s="26"/>
      <c r="AZ575" s="26"/>
      <c r="BB575" s="26"/>
      <c r="BJ575" s="26"/>
      <c r="BK575" s="26"/>
    </row>
    <row r="576" spans="1:63" ht="14.25" customHeight="1" x14ac:dyDescent="0.3">
      <c r="A576" s="26"/>
      <c r="B576" s="26"/>
      <c r="C576" s="12"/>
      <c r="D576" s="12"/>
      <c r="E576" s="12"/>
      <c r="P576" s="26"/>
      <c r="S576" s="26"/>
      <c r="T576" s="26"/>
      <c r="U576" s="26"/>
      <c r="AZ576" s="26"/>
      <c r="BB576" s="26"/>
      <c r="BJ576" s="26"/>
      <c r="BK576" s="26"/>
    </row>
    <row r="577" spans="1:63" ht="14.25" customHeight="1" x14ac:dyDescent="0.3">
      <c r="A577" s="26"/>
      <c r="B577" s="26"/>
      <c r="C577" s="12"/>
      <c r="D577" s="12"/>
      <c r="E577" s="12"/>
      <c r="P577" s="26"/>
      <c r="S577" s="26"/>
      <c r="T577" s="26"/>
      <c r="U577" s="26"/>
      <c r="AZ577" s="26"/>
      <c r="BB577" s="26"/>
      <c r="BJ577" s="26"/>
      <c r="BK577" s="26"/>
    </row>
    <row r="578" spans="1:63" ht="14.25" customHeight="1" x14ac:dyDescent="0.3">
      <c r="A578" s="26"/>
      <c r="B578" s="26"/>
      <c r="C578" s="12"/>
      <c r="D578" s="12"/>
      <c r="E578" s="12"/>
      <c r="P578" s="26"/>
      <c r="S578" s="26"/>
      <c r="T578" s="26"/>
      <c r="U578" s="26"/>
      <c r="AZ578" s="26"/>
      <c r="BB578" s="26"/>
      <c r="BJ578" s="26"/>
      <c r="BK578" s="26"/>
    </row>
    <row r="579" spans="1:63" ht="14.25" customHeight="1" x14ac:dyDescent="0.3">
      <c r="A579" s="26"/>
      <c r="B579" s="26"/>
      <c r="C579" s="12"/>
      <c r="D579" s="12"/>
      <c r="E579" s="12"/>
      <c r="P579" s="26"/>
      <c r="S579" s="26"/>
      <c r="T579" s="26"/>
      <c r="U579" s="26"/>
      <c r="AZ579" s="26"/>
      <c r="BB579" s="26"/>
      <c r="BJ579" s="26"/>
      <c r="BK579" s="26"/>
    </row>
    <row r="580" spans="1:63" ht="14.25" customHeight="1" x14ac:dyDescent="0.3">
      <c r="A580" s="26"/>
      <c r="B580" s="26"/>
      <c r="C580" s="12"/>
      <c r="D580" s="12"/>
      <c r="E580" s="12"/>
      <c r="P580" s="26"/>
      <c r="S580" s="26"/>
      <c r="T580" s="26"/>
      <c r="U580" s="26"/>
      <c r="AZ580" s="26"/>
      <c r="BB580" s="26"/>
      <c r="BJ580" s="26"/>
      <c r="BK580" s="26"/>
    </row>
    <row r="581" spans="1:63" ht="14.25" customHeight="1" x14ac:dyDescent="0.3">
      <c r="A581" s="26"/>
      <c r="B581" s="26"/>
      <c r="C581" s="12"/>
      <c r="D581" s="12"/>
      <c r="E581" s="12"/>
      <c r="P581" s="26"/>
      <c r="S581" s="26"/>
      <c r="T581" s="26"/>
      <c r="U581" s="26"/>
      <c r="AZ581" s="26"/>
      <c r="BB581" s="26"/>
      <c r="BJ581" s="26"/>
      <c r="BK581" s="26"/>
    </row>
    <row r="582" spans="1:63" ht="14.25" customHeight="1" x14ac:dyDescent="0.3">
      <c r="A582" s="26"/>
      <c r="B582" s="26"/>
      <c r="C582" s="12"/>
      <c r="D582" s="12"/>
      <c r="E582" s="12"/>
      <c r="P582" s="26"/>
      <c r="S582" s="26"/>
      <c r="T582" s="26"/>
      <c r="U582" s="26"/>
      <c r="AZ582" s="26"/>
      <c r="BB582" s="26"/>
      <c r="BJ582" s="26"/>
      <c r="BK582" s="26"/>
    </row>
    <row r="583" spans="1:63" ht="14.25" customHeight="1" x14ac:dyDescent="0.3">
      <c r="A583" s="26"/>
      <c r="B583" s="26"/>
      <c r="C583" s="12"/>
      <c r="D583" s="12"/>
      <c r="E583" s="12"/>
      <c r="P583" s="26"/>
      <c r="S583" s="26"/>
      <c r="T583" s="26"/>
      <c r="U583" s="26"/>
      <c r="AZ583" s="26"/>
      <c r="BB583" s="26"/>
      <c r="BJ583" s="26"/>
      <c r="BK583" s="26"/>
    </row>
    <row r="584" spans="1:63" ht="14.25" customHeight="1" x14ac:dyDescent="0.3">
      <c r="A584" s="26"/>
      <c r="B584" s="26"/>
      <c r="C584" s="12"/>
      <c r="D584" s="12"/>
      <c r="E584" s="12"/>
      <c r="P584" s="26"/>
      <c r="S584" s="26"/>
      <c r="T584" s="26"/>
      <c r="U584" s="26"/>
      <c r="AZ584" s="26"/>
      <c r="BB584" s="26"/>
      <c r="BJ584" s="26"/>
      <c r="BK584" s="26"/>
    </row>
    <row r="585" spans="1:63" ht="14.25" customHeight="1" x14ac:dyDescent="0.3">
      <c r="A585" s="26"/>
      <c r="B585" s="26"/>
      <c r="C585" s="12"/>
      <c r="D585" s="12"/>
      <c r="E585" s="12"/>
      <c r="P585" s="26"/>
      <c r="S585" s="26"/>
      <c r="T585" s="26"/>
      <c r="U585" s="26"/>
      <c r="AZ585" s="26"/>
      <c r="BB585" s="26"/>
      <c r="BJ585" s="26"/>
      <c r="BK585" s="26"/>
    </row>
    <row r="586" spans="1:63" ht="14.25" customHeight="1" x14ac:dyDescent="0.3">
      <c r="A586" s="26"/>
      <c r="B586" s="26"/>
      <c r="C586" s="12"/>
      <c r="D586" s="12"/>
      <c r="E586" s="12"/>
      <c r="P586" s="26"/>
      <c r="S586" s="26"/>
      <c r="T586" s="26"/>
      <c r="U586" s="26"/>
      <c r="AZ586" s="26"/>
      <c r="BB586" s="26"/>
      <c r="BJ586" s="26"/>
      <c r="BK586" s="26"/>
    </row>
    <row r="587" spans="1:63" ht="14.25" customHeight="1" x14ac:dyDescent="0.3">
      <c r="A587" s="26"/>
      <c r="B587" s="26"/>
      <c r="C587" s="12"/>
      <c r="D587" s="12"/>
      <c r="E587" s="12"/>
      <c r="P587" s="26"/>
      <c r="S587" s="26"/>
      <c r="T587" s="26"/>
      <c r="U587" s="26"/>
      <c r="AZ587" s="26"/>
      <c r="BB587" s="26"/>
      <c r="BJ587" s="26"/>
      <c r="BK587" s="26"/>
    </row>
    <row r="588" spans="1:63" ht="14.25" customHeight="1" x14ac:dyDescent="0.3">
      <c r="A588" s="26"/>
      <c r="B588" s="26"/>
      <c r="C588" s="12"/>
      <c r="D588" s="12"/>
      <c r="E588" s="12"/>
      <c r="P588" s="26"/>
      <c r="S588" s="26"/>
      <c r="T588" s="26"/>
      <c r="U588" s="26"/>
      <c r="AZ588" s="26"/>
      <c r="BB588" s="26"/>
      <c r="BJ588" s="26"/>
      <c r="BK588" s="26"/>
    </row>
    <row r="589" spans="1:63" ht="14.25" customHeight="1" x14ac:dyDescent="0.3">
      <c r="A589" s="26"/>
      <c r="B589" s="26"/>
      <c r="C589" s="12"/>
      <c r="D589" s="12"/>
      <c r="E589" s="12"/>
      <c r="P589" s="26"/>
      <c r="S589" s="26"/>
      <c r="T589" s="26"/>
      <c r="U589" s="26"/>
      <c r="AZ589" s="26"/>
      <c r="BB589" s="26"/>
      <c r="BJ589" s="26"/>
      <c r="BK589" s="26"/>
    </row>
    <row r="590" spans="1:63" ht="14.25" customHeight="1" x14ac:dyDescent="0.3">
      <c r="A590" s="26"/>
      <c r="B590" s="26"/>
      <c r="C590" s="12"/>
      <c r="D590" s="12"/>
      <c r="E590" s="12"/>
      <c r="P590" s="26"/>
      <c r="S590" s="26"/>
      <c r="T590" s="26"/>
      <c r="U590" s="26"/>
      <c r="AZ590" s="26"/>
      <c r="BB590" s="26"/>
      <c r="BJ590" s="26"/>
      <c r="BK590" s="26"/>
    </row>
    <row r="591" spans="1:63" ht="14.25" customHeight="1" x14ac:dyDescent="0.3">
      <c r="A591" s="26"/>
      <c r="B591" s="26"/>
      <c r="C591" s="12"/>
      <c r="D591" s="12"/>
      <c r="E591" s="12"/>
      <c r="P591" s="26"/>
      <c r="S591" s="26"/>
      <c r="T591" s="26"/>
      <c r="U591" s="26"/>
      <c r="AZ591" s="26"/>
      <c r="BB591" s="26"/>
      <c r="BJ591" s="26"/>
      <c r="BK591" s="26"/>
    </row>
    <row r="592" spans="1:63" ht="14.25" customHeight="1" x14ac:dyDescent="0.3">
      <c r="A592" s="26"/>
      <c r="B592" s="26"/>
      <c r="C592" s="12"/>
      <c r="D592" s="12"/>
      <c r="E592" s="12"/>
      <c r="P592" s="26"/>
      <c r="S592" s="26"/>
      <c r="T592" s="26"/>
      <c r="U592" s="26"/>
      <c r="AZ592" s="26"/>
      <c r="BB592" s="26"/>
      <c r="BJ592" s="26"/>
      <c r="BK592" s="26"/>
    </row>
    <row r="593" spans="1:63" ht="14.25" customHeight="1" x14ac:dyDescent="0.3">
      <c r="A593" s="26"/>
      <c r="B593" s="26"/>
      <c r="C593" s="12"/>
      <c r="D593" s="12"/>
      <c r="E593" s="12"/>
      <c r="P593" s="26"/>
      <c r="S593" s="26"/>
      <c r="T593" s="26"/>
      <c r="U593" s="26"/>
      <c r="AZ593" s="26"/>
      <c r="BB593" s="26"/>
      <c r="BJ593" s="26"/>
      <c r="BK593" s="26"/>
    </row>
    <row r="594" spans="1:63" ht="14.25" customHeight="1" x14ac:dyDescent="0.3">
      <c r="A594" s="26"/>
      <c r="B594" s="26"/>
      <c r="C594" s="12"/>
      <c r="D594" s="12"/>
      <c r="E594" s="12"/>
      <c r="P594" s="26"/>
      <c r="S594" s="26"/>
      <c r="T594" s="26"/>
      <c r="U594" s="26"/>
      <c r="AZ594" s="26"/>
      <c r="BB594" s="26"/>
      <c r="BJ594" s="26"/>
      <c r="BK594" s="26"/>
    </row>
    <row r="595" spans="1:63" ht="14.25" customHeight="1" x14ac:dyDescent="0.3">
      <c r="A595" s="26"/>
      <c r="B595" s="26"/>
      <c r="C595" s="12"/>
      <c r="D595" s="12"/>
      <c r="E595" s="12"/>
      <c r="P595" s="26"/>
      <c r="S595" s="26"/>
      <c r="T595" s="26"/>
      <c r="U595" s="26"/>
      <c r="AZ595" s="26"/>
      <c r="BB595" s="26"/>
      <c r="BJ595" s="26"/>
      <c r="BK595" s="26"/>
    </row>
    <row r="596" spans="1:63" ht="14.25" customHeight="1" x14ac:dyDescent="0.3">
      <c r="A596" s="26"/>
      <c r="B596" s="26"/>
      <c r="C596" s="12"/>
      <c r="D596" s="12"/>
      <c r="E596" s="12"/>
      <c r="P596" s="26"/>
      <c r="S596" s="26"/>
      <c r="T596" s="26"/>
      <c r="U596" s="26"/>
      <c r="AZ596" s="26"/>
      <c r="BB596" s="26"/>
      <c r="BJ596" s="26"/>
      <c r="BK596" s="26"/>
    </row>
    <row r="597" spans="1:63" ht="14.25" customHeight="1" x14ac:dyDescent="0.3">
      <c r="A597" s="26"/>
      <c r="B597" s="26"/>
      <c r="C597" s="12"/>
      <c r="D597" s="12"/>
      <c r="E597" s="12"/>
      <c r="P597" s="26"/>
      <c r="S597" s="26"/>
      <c r="T597" s="26"/>
      <c r="U597" s="26"/>
      <c r="AZ597" s="26"/>
      <c r="BB597" s="26"/>
      <c r="BJ597" s="26"/>
      <c r="BK597" s="26"/>
    </row>
    <row r="598" spans="1:63" ht="14.25" customHeight="1" x14ac:dyDescent="0.3">
      <c r="A598" s="26"/>
      <c r="B598" s="26"/>
      <c r="C598" s="12"/>
      <c r="D598" s="12"/>
      <c r="E598" s="12"/>
      <c r="P598" s="26"/>
      <c r="S598" s="26"/>
      <c r="T598" s="26"/>
      <c r="U598" s="26"/>
      <c r="AZ598" s="26"/>
      <c r="BB598" s="26"/>
      <c r="BJ598" s="26"/>
      <c r="BK598" s="26"/>
    </row>
    <row r="599" spans="1:63" ht="14.25" customHeight="1" x14ac:dyDescent="0.3">
      <c r="A599" s="26"/>
      <c r="B599" s="26"/>
      <c r="C599" s="12"/>
      <c r="D599" s="12"/>
      <c r="E599" s="12"/>
      <c r="P599" s="26"/>
      <c r="S599" s="26"/>
      <c r="T599" s="26"/>
      <c r="U599" s="26"/>
      <c r="AZ599" s="26"/>
      <c r="BB599" s="26"/>
      <c r="BJ599" s="26"/>
      <c r="BK599" s="26"/>
    </row>
    <row r="600" spans="1:63" ht="14.25" customHeight="1" x14ac:dyDescent="0.3">
      <c r="A600" s="26"/>
      <c r="B600" s="26"/>
      <c r="C600" s="12"/>
      <c r="D600" s="12"/>
      <c r="E600" s="12"/>
      <c r="P600" s="26"/>
      <c r="S600" s="26"/>
      <c r="T600" s="26"/>
      <c r="U600" s="26"/>
      <c r="AZ600" s="26"/>
      <c r="BB600" s="26"/>
      <c r="BJ600" s="26"/>
      <c r="BK600" s="26"/>
    </row>
    <row r="601" spans="1:63" ht="14.25" customHeight="1" x14ac:dyDescent="0.3">
      <c r="A601" s="26"/>
      <c r="B601" s="26"/>
      <c r="C601" s="12"/>
      <c r="D601" s="12"/>
      <c r="E601" s="12"/>
      <c r="P601" s="26"/>
      <c r="S601" s="26"/>
      <c r="T601" s="26"/>
      <c r="U601" s="26"/>
      <c r="AZ601" s="26"/>
      <c r="BB601" s="26"/>
      <c r="BJ601" s="26"/>
      <c r="BK601" s="26"/>
    </row>
    <row r="602" spans="1:63" ht="14.25" customHeight="1" x14ac:dyDescent="0.3">
      <c r="A602" s="26"/>
      <c r="B602" s="26"/>
      <c r="C602" s="12"/>
      <c r="D602" s="12"/>
      <c r="E602" s="12"/>
      <c r="P602" s="26"/>
      <c r="S602" s="26"/>
      <c r="T602" s="26"/>
      <c r="U602" s="26"/>
      <c r="AZ602" s="26"/>
      <c r="BB602" s="26"/>
      <c r="BJ602" s="26"/>
      <c r="BK602" s="26"/>
    </row>
    <row r="603" spans="1:63" ht="14.25" customHeight="1" x14ac:dyDescent="0.3">
      <c r="A603" s="26"/>
      <c r="B603" s="26"/>
      <c r="C603" s="12"/>
      <c r="D603" s="12"/>
      <c r="E603" s="12"/>
      <c r="P603" s="26"/>
      <c r="S603" s="26"/>
      <c r="T603" s="26"/>
      <c r="U603" s="26"/>
      <c r="AZ603" s="26"/>
      <c r="BB603" s="26"/>
      <c r="BJ603" s="26"/>
      <c r="BK603" s="26"/>
    </row>
    <row r="604" spans="1:63" ht="14.25" customHeight="1" x14ac:dyDescent="0.3">
      <c r="A604" s="26"/>
      <c r="B604" s="26"/>
      <c r="C604" s="12"/>
      <c r="D604" s="12"/>
      <c r="E604" s="12"/>
      <c r="P604" s="26"/>
      <c r="S604" s="26"/>
      <c r="T604" s="26"/>
      <c r="U604" s="26"/>
      <c r="AZ604" s="26"/>
      <c r="BB604" s="26"/>
      <c r="BJ604" s="26"/>
      <c r="BK604" s="26"/>
    </row>
    <row r="605" spans="1:63" ht="14.25" customHeight="1" x14ac:dyDescent="0.3">
      <c r="A605" s="26"/>
      <c r="B605" s="26"/>
      <c r="C605" s="12"/>
      <c r="D605" s="12"/>
      <c r="E605" s="12"/>
      <c r="P605" s="26"/>
      <c r="S605" s="26"/>
      <c r="T605" s="26"/>
      <c r="U605" s="26"/>
      <c r="AZ605" s="26"/>
      <c r="BB605" s="26"/>
      <c r="BJ605" s="26"/>
      <c r="BK605" s="26"/>
    </row>
    <row r="606" spans="1:63" ht="14.25" customHeight="1" x14ac:dyDescent="0.3">
      <c r="A606" s="26"/>
      <c r="B606" s="26"/>
      <c r="C606" s="12"/>
      <c r="D606" s="12"/>
      <c r="E606" s="12"/>
      <c r="P606" s="26"/>
      <c r="S606" s="26"/>
      <c r="T606" s="26"/>
      <c r="U606" s="26"/>
      <c r="AZ606" s="26"/>
      <c r="BB606" s="26"/>
      <c r="BJ606" s="26"/>
      <c r="BK606" s="26"/>
    </row>
    <row r="607" spans="1:63" ht="14.25" customHeight="1" x14ac:dyDescent="0.3">
      <c r="A607" s="26"/>
      <c r="B607" s="26"/>
      <c r="C607" s="12"/>
      <c r="D607" s="12"/>
      <c r="E607" s="12"/>
      <c r="P607" s="26"/>
      <c r="S607" s="26"/>
      <c r="T607" s="26"/>
      <c r="U607" s="26"/>
      <c r="AZ607" s="26"/>
      <c r="BB607" s="26"/>
      <c r="BJ607" s="26"/>
      <c r="BK607" s="26"/>
    </row>
    <row r="608" spans="1:63" ht="14.25" customHeight="1" x14ac:dyDescent="0.3">
      <c r="A608" s="26"/>
      <c r="B608" s="26"/>
      <c r="C608" s="12"/>
      <c r="D608" s="12"/>
      <c r="E608" s="12"/>
      <c r="P608" s="26"/>
      <c r="S608" s="26"/>
      <c r="T608" s="26"/>
      <c r="U608" s="26"/>
      <c r="AZ608" s="26"/>
      <c r="BB608" s="26"/>
      <c r="BJ608" s="26"/>
      <c r="BK608" s="26"/>
    </row>
    <row r="609" spans="1:63" ht="14.25" customHeight="1" x14ac:dyDescent="0.3">
      <c r="A609" s="26"/>
      <c r="B609" s="26"/>
      <c r="C609" s="12"/>
      <c r="D609" s="12"/>
      <c r="E609" s="12"/>
      <c r="P609" s="26"/>
      <c r="S609" s="26"/>
      <c r="T609" s="26"/>
      <c r="U609" s="26"/>
      <c r="AZ609" s="26"/>
      <c r="BB609" s="26"/>
      <c r="BJ609" s="26"/>
      <c r="BK609" s="26"/>
    </row>
    <row r="610" spans="1:63" ht="14.25" customHeight="1" x14ac:dyDescent="0.3">
      <c r="A610" s="26"/>
      <c r="B610" s="26"/>
      <c r="C610" s="12"/>
      <c r="D610" s="12"/>
      <c r="E610" s="12"/>
      <c r="P610" s="26"/>
      <c r="S610" s="26"/>
      <c r="T610" s="26"/>
      <c r="U610" s="26"/>
      <c r="AZ610" s="26"/>
      <c r="BB610" s="26"/>
      <c r="BJ610" s="26"/>
      <c r="BK610" s="26"/>
    </row>
    <row r="611" spans="1:63" ht="14.25" customHeight="1" x14ac:dyDescent="0.3">
      <c r="A611" s="26"/>
      <c r="B611" s="26"/>
      <c r="C611" s="12"/>
      <c r="D611" s="12"/>
      <c r="E611" s="12"/>
      <c r="P611" s="26"/>
      <c r="S611" s="26"/>
      <c r="T611" s="26"/>
      <c r="U611" s="26"/>
      <c r="AZ611" s="26"/>
      <c r="BB611" s="26"/>
      <c r="BJ611" s="26"/>
      <c r="BK611" s="26"/>
    </row>
    <row r="612" spans="1:63" ht="14.25" customHeight="1" x14ac:dyDescent="0.3">
      <c r="A612" s="26"/>
      <c r="B612" s="26"/>
      <c r="C612" s="12"/>
      <c r="D612" s="12"/>
      <c r="E612" s="12"/>
      <c r="P612" s="26"/>
      <c r="S612" s="26"/>
      <c r="T612" s="26"/>
      <c r="U612" s="26"/>
      <c r="AZ612" s="26"/>
      <c r="BB612" s="26"/>
      <c r="BJ612" s="26"/>
      <c r="BK612" s="26"/>
    </row>
    <row r="613" spans="1:63" ht="14.25" customHeight="1" x14ac:dyDescent="0.3">
      <c r="A613" s="26"/>
      <c r="B613" s="26"/>
      <c r="C613" s="12"/>
      <c r="D613" s="12"/>
      <c r="E613" s="12"/>
      <c r="P613" s="26"/>
      <c r="S613" s="26"/>
      <c r="T613" s="26"/>
      <c r="U613" s="26"/>
      <c r="AZ613" s="26"/>
      <c r="BB613" s="26"/>
      <c r="BJ613" s="26"/>
      <c r="BK613" s="26"/>
    </row>
    <row r="614" spans="1:63" ht="14.25" customHeight="1" x14ac:dyDescent="0.3">
      <c r="A614" s="26"/>
      <c r="B614" s="26"/>
      <c r="C614" s="12"/>
      <c r="D614" s="12"/>
      <c r="E614" s="12"/>
      <c r="P614" s="26"/>
      <c r="S614" s="26"/>
      <c r="T614" s="26"/>
      <c r="U614" s="26"/>
      <c r="AZ614" s="26"/>
      <c r="BB614" s="26"/>
      <c r="BJ614" s="26"/>
      <c r="BK614" s="26"/>
    </row>
    <row r="615" spans="1:63" ht="14.25" customHeight="1" x14ac:dyDescent="0.3">
      <c r="A615" s="26"/>
      <c r="B615" s="26"/>
      <c r="C615" s="12"/>
      <c r="D615" s="12"/>
      <c r="E615" s="12"/>
      <c r="P615" s="26"/>
      <c r="S615" s="26"/>
      <c r="T615" s="26"/>
      <c r="U615" s="26"/>
      <c r="AZ615" s="26"/>
      <c r="BB615" s="26"/>
      <c r="BJ615" s="26"/>
      <c r="BK615" s="26"/>
    </row>
    <row r="616" spans="1:63" ht="14.25" customHeight="1" x14ac:dyDescent="0.3">
      <c r="A616" s="26"/>
      <c r="B616" s="26"/>
      <c r="C616" s="12"/>
      <c r="D616" s="12"/>
      <c r="E616" s="12"/>
      <c r="P616" s="26"/>
      <c r="S616" s="26"/>
      <c r="T616" s="26"/>
      <c r="U616" s="26"/>
      <c r="AZ616" s="26"/>
      <c r="BB616" s="26"/>
      <c r="BJ616" s="26"/>
      <c r="BK616" s="26"/>
    </row>
    <row r="617" spans="1:63" ht="14.25" customHeight="1" x14ac:dyDescent="0.3">
      <c r="A617" s="26"/>
      <c r="B617" s="26"/>
      <c r="C617" s="12"/>
      <c r="D617" s="12"/>
      <c r="E617" s="12"/>
      <c r="P617" s="26"/>
      <c r="S617" s="26"/>
      <c r="T617" s="26"/>
      <c r="U617" s="26"/>
      <c r="AZ617" s="26"/>
      <c r="BB617" s="26"/>
      <c r="BJ617" s="26"/>
      <c r="BK617" s="26"/>
    </row>
    <row r="618" spans="1:63" ht="14.25" customHeight="1" x14ac:dyDescent="0.3">
      <c r="A618" s="26"/>
      <c r="B618" s="26"/>
      <c r="C618" s="12"/>
      <c r="D618" s="12"/>
      <c r="E618" s="12"/>
      <c r="P618" s="26"/>
      <c r="S618" s="26"/>
      <c r="T618" s="26"/>
      <c r="U618" s="26"/>
      <c r="AZ618" s="26"/>
      <c r="BB618" s="26"/>
      <c r="BJ618" s="26"/>
      <c r="BK618" s="26"/>
    </row>
    <row r="619" spans="1:63" ht="14.25" customHeight="1" x14ac:dyDescent="0.3">
      <c r="A619" s="26"/>
      <c r="B619" s="26"/>
      <c r="C619" s="12"/>
      <c r="D619" s="12"/>
      <c r="E619" s="12"/>
      <c r="P619" s="26"/>
      <c r="S619" s="26"/>
      <c r="T619" s="26"/>
      <c r="U619" s="26"/>
      <c r="AZ619" s="26"/>
      <c r="BB619" s="26"/>
      <c r="BJ619" s="26"/>
      <c r="BK619" s="26"/>
    </row>
    <row r="620" spans="1:63" ht="14.25" customHeight="1" x14ac:dyDescent="0.3">
      <c r="A620" s="26"/>
      <c r="B620" s="26"/>
      <c r="C620" s="12"/>
      <c r="D620" s="12"/>
      <c r="E620" s="12"/>
      <c r="P620" s="26"/>
      <c r="S620" s="26"/>
      <c r="T620" s="26"/>
      <c r="U620" s="26"/>
      <c r="AZ620" s="26"/>
      <c r="BB620" s="26"/>
      <c r="BJ620" s="26"/>
      <c r="BK620" s="26"/>
    </row>
    <row r="621" spans="1:63" ht="14.25" customHeight="1" x14ac:dyDescent="0.3">
      <c r="A621" s="26"/>
      <c r="B621" s="26"/>
      <c r="C621" s="12"/>
      <c r="D621" s="12"/>
      <c r="E621" s="12"/>
      <c r="P621" s="26"/>
      <c r="S621" s="26"/>
      <c r="T621" s="26"/>
      <c r="U621" s="26"/>
      <c r="AZ621" s="26"/>
      <c r="BB621" s="26"/>
      <c r="BJ621" s="26"/>
      <c r="BK621" s="26"/>
    </row>
    <row r="622" spans="1:63" ht="14.25" customHeight="1" x14ac:dyDescent="0.3">
      <c r="A622" s="26"/>
      <c r="B622" s="26"/>
      <c r="C622" s="12"/>
      <c r="D622" s="12"/>
      <c r="E622" s="12"/>
      <c r="P622" s="26"/>
      <c r="S622" s="26"/>
      <c r="T622" s="26"/>
      <c r="U622" s="26"/>
      <c r="AZ622" s="26"/>
      <c r="BB622" s="26"/>
      <c r="BJ622" s="26"/>
      <c r="BK622" s="26"/>
    </row>
    <row r="623" spans="1:63" ht="14.25" customHeight="1" x14ac:dyDescent="0.3">
      <c r="A623" s="26"/>
      <c r="B623" s="26"/>
      <c r="C623" s="12"/>
      <c r="D623" s="12"/>
      <c r="E623" s="12"/>
      <c r="P623" s="26"/>
      <c r="S623" s="26"/>
      <c r="T623" s="26"/>
      <c r="U623" s="26"/>
      <c r="AZ623" s="26"/>
      <c r="BB623" s="26"/>
      <c r="BJ623" s="26"/>
      <c r="BK623" s="26"/>
    </row>
    <row r="624" spans="1:63" ht="14.25" customHeight="1" x14ac:dyDescent="0.3">
      <c r="A624" s="26"/>
      <c r="B624" s="26"/>
      <c r="C624" s="12"/>
      <c r="D624" s="12"/>
      <c r="E624" s="12"/>
      <c r="P624" s="26"/>
      <c r="S624" s="26"/>
      <c r="T624" s="26"/>
      <c r="U624" s="26"/>
      <c r="AZ624" s="26"/>
      <c r="BB624" s="26"/>
      <c r="BJ624" s="26"/>
      <c r="BK624" s="26"/>
    </row>
    <row r="625" spans="1:63" ht="14.25" customHeight="1" x14ac:dyDescent="0.3">
      <c r="A625" s="26"/>
      <c r="B625" s="26"/>
      <c r="C625" s="12"/>
      <c r="D625" s="12"/>
      <c r="E625" s="12"/>
      <c r="P625" s="26"/>
      <c r="S625" s="26"/>
      <c r="T625" s="26"/>
      <c r="U625" s="26"/>
      <c r="AZ625" s="26"/>
      <c r="BB625" s="26"/>
      <c r="BJ625" s="26"/>
      <c r="BK625" s="26"/>
    </row>
    <row r="626" spans="1:63" ht="14.25" customHeight="1" x14ac:dyDescent="0.3">
      <c r="A626" s="26"/>
      <c r="B626" s="26"/>
      <c r="C626" s="12"/>
      <c r="D626" s="12"/>
      <c r="E626" s="12"/>
      <c r="P626" s="26"/>
      <c r="S626" s="26"/>
      <c r="T626" s="26"/>
      <c r="U626" s="26"/>
      <c r="AZ626" s="26"/>
      <c r="BB626" s="26"/>
      <c r="BJ626" s="26"/>
      <c r="BK626" s="26"/>
    </row>
    <row r="627" spans="1:63" ht="14.25" customHeight="1" x14ac:dyDescent="0.3">
      <c r="A627" s="26"/>
      <c r="B627" s="26"/>
      <c r="C627" s="12"/>
      <c r="D627" s="12"/>
      <c r="E627" s="12"/>
      <c r="P627" s="26"/>
      <c r="S627" s="26"/>
      <c r="T627" s="26"/>
      <c r="U627" s="26"/>
      <c r="AZ627" s="26"/>
      <c r="BB627" s="26"/>
      <c r="BJ627" s="26"/>
      <c r="BK627" s="26"/>
    </row>
    <row r="628" spans="1:63" ht="14.25" customHeight="1" x14ac:dyDescent="0.3">
      <c r="A628" s="26"/>
      <c r="B628" s="26"/>
      <c r="C628" s="12"/>
      <c r="D628" s="12"/>
      <c r="E628" s="12"/>
      <c r="P628" s="26"/>
      <c r="S628" s="26"/>
      <c r="T628" s="26"/>
      <c r="U628" s="26"/>
      <c r="AZ628" s="26"/>
      <c r="BB628" s="26"/>
      <c r="BJ628" s="26"/>
      <c r="BK628" s="26"/>
    </row>
    <row r="629" spans="1:63" ht="14.25" customHeight="1" x14ac:dyDescent="0.3">
      <c r="A629" s="26"/>
      <c r="B629" s="26"/>
      <c r="C629" s="12"/>
      <c r="D629" s="12"/>
      <c r="E629" s="12"/>
      <c r="P629" s="26"/>
      <c r="S629" s="26"/>
      <c r="T629" s="26"/>
      <c r="U629" s="26"/>
      <c r="AZ629" s="26"/>
      <c r="BB629" s="26"/>
      <c r="BJ629" s="26"/>
      <c r="BK629" s="26"/>
    </row>
    <row r="630" spans="1:63" ht="14.25" customHeight="1" x14ac:dyDescent="0.3">
      <c r="A630" s="26"/>
      <c r="B630" s="26"/>
      <c r="C630" s="12"/>
      <c r="D630" s="12"/>
      <c r="E630" s="12"/>
      <c r="P630" s="26"/>
      <c r="S630" s="26"/>
      <c r="T630" s="26"/>
      <c r="U630" s="26"/>
      <c r="AZ630" s="26"/>
      <c r="BB630" s="26"/>
      <c r="BJ630" s="26"/>
      <c r="BK630" s="26"/>
    </row>
    <row r="631" spans="1:63" ht="14.25" customHeight="1" x14ac:dyDescent="0.3">
      <c r="A631" s="26"/>
      <c r="B631" s="26"/>
      <c r="C631" s="12"/>
      <c r="D631" s="12"/>
      <c r="E631" s="12"/>
      <c r="P631" s="26"/>
      <c r="S631" s="26"/>
      <c r="T631" s="26"/>
      <c r="U631" s="26"/>
      <c r="AZ631" s="26"/>
      <c r="BB631" s="26"/>
      <c r="BJ631" s="26"/>
      <c r="BK631" s="26"/>
    </row>
    <row r="632" spans="1:63" ht="14.25" customHeight="1" x14ac:dyDescent="0.3">
      <c r="A632" s="26"/>
      <c r="B632" s="26"/>
      <c r="C632" s="12"/>
      <c r="D632" s="12"/>
      <c r="E632" s="12"/>
      <c r="P632" s="26"/>
      <c r="S632" s="26"/>
      <c r="T632" s="26"/>
      <c r="U632" s="26"/>
      <c r="AZ632" s="26"/>
      <c r="BB632" s="26"/>
      <c r="BJ632" s="26"/>
      <c r="BK632" s="26"/>
    </row>
    <row r="633" spans="1:63" ht="14.25" customHeight="1" x14ac:dyDescent="0.3">
      <c r="A633" s="26"/>
      <c r="B633" s="26"/>
      <c r="C633" s="12"/>
      <c r="D633" s="12"/>
      <c r="E633" s="12"/>
      <c r="P633" s="26"/>
      <c r="S633" s="26"/>
      <c r="T633" s="26"/>
      <c r="U633" s="26"/>
      <c r="AZ633" s="26"/>
      <c r="BB633" s="26"/>
      <c r="BJ633" s="26"/>
      <c r="BK633" s="26"/>
    </row>
    <row r="634" spans="1:63" ht="14.25" customHeight="1" x14ac:dyDescent="0.3">
      <c r="A634" s="26"/>
      <c r="B634" s="26"/>
      <c r="C634" s="12"/>
      <c r="D634" s="12"/>
      <c r="E634" s="12"/>
      <c r="P634" s="26"/>
      <c r="S634" s="26"/>
      <c r="T634" s="26"/>
      <c r="U634" s="26"/>
      <c r="AZ634" s="26"/>
      <c r="BB634" s="26"/>
      <c r="BJ634" s="26"/>
      <c r="BK634" s="26"/>
    </row>
    <row r="635" spans="1:63" ht="14.25" customHeight="1" x14ac:dyDescent="0.3">
      <c r="A635" s="26"/>
      <c r="B635" s="26"/>
      <c r="C635" s="12"/>
      <c r="D635" s="12"/>
      <c r="E635" s="12"/>
      <c r="P635" s="26"/>
      <c r="S635" s="26"/>
      <c r="T635" s="26"/>
      <c r="U635" s="26"/>
      <c r="AZ635" s="26"/>
      <c r="BB635" s="26"/>
      <c r="BJ635" s="26"/>
      <c r="BK635" s="26"/>
    </row>
    <row r="636" spans="1:63" ht="14.25" customHeight="1" x14ac:dyDescent="0.3">
      <c r="A636" s="26"/>
      <c r="B636" s="26"/>
      <c r="C636" s="12"/>
      <c r="D636" s="12"/>
      <c r="E636" s="12"/>
      <c r="P636" s="26"/>
      <c r="S636" s="26"/>
      <c r="T636" s="26"/>
      <c r="U636" s="26"/>
      <c r="AZ636" s="26"/>
      <c r="BB636" s="26"/>
      <c r="BJ636" s="26"/>
      <c r="BK636" s="26"/>
    </row>
    <row r="637" spans="1:63" ht="14.25" customHeight="1" x14ac:dyDescent="0.3">
      <c r="A637" s="26"/>
      <c r="B637" s="26"/>
      <c r="C637" s="12"/>
      <c r="D637" s="12"/>
      <c r="E637" s="12"/>
      <c r="P637" s="26"/>
      <c r="S637" s="26"/>
      <c r="T637" s="26"/>
      <c r="U637" s="26"/>
      <c r="AZ637" s="26"/>
      <c r="BB637" s="26"/>
      <c r="BJ637" s="26"/>
      <c r="BK637" s="26"/>
    </row>
    <row r="638" spans="1:63" ht="14.25" customHeight="1" x14ac:dyDescent="0.3">
      <c r="A638" s="26"/>
      <c r="B638" s="26"/>
      <c r="C638" s="12"/>
      <c r="D638" s="12"/>
      <c r="E638" s="12"/>
      <c r="P638" s="26"/>
      <c r="S638" s="26"/>
      <c r="T638" s="26"/>
      <c r="U638" s="26"/>
      <c r="AZ638" s="26"/>
      <c r="BB638" s="26"/>
      <c r="BJ638" s="26"/>
      <c r="BK638" s="26"/>
    </row>
    <row r="639" spans="1:63" ht="14.25" customHeight="1" x14ac:dyDescent="0.3">
      <c r="A639" s="26"/>
      <c r="B639" s="26"/>
      <c r="C639" s="12"/>
      <c r="D639" s="12"/>
      <c r="E639" s="12"/>
      <c r="P639" s="26"/>
      <c r="S639" s="26"/>
      <c r="T639" s="26"/>
      <c r="U639" s="26"/>
      <c r="AZ639" s="26"/>
      <c r="BB639" s="26"/>
      <c r="BJ639" s="26"/>
      <c r="BK639" s="26"/>
    </row>
    <row r="640" spans="1:63" ht="14.25" customHeight="1" x14ac:dyDescent="0.3">
      <c r="A640" s="26"/>
      <c r="B640" s="26"/>
      <c r="C640" s="12"/>
      <c r="D640" s="12"/>
      <c r="E640" s="12"/>
      <c r="P640" s="26"/>
      <c r="S640" s="26"/>
      <c r="T640" s="26"/>
      <c r="U640" s="26"/>
      <c r="AZ640" s="26"/>
      <c r="BB640" s="26"/>
      <c r="BJ640" s="26"/>
      <c r="BK640" s="26"/>
    </row>
    <row r="641" spans="1:63" ht="14.25" customHeight="1" x14ac:dyDescent="0.3">
      <c r="A641" s="26"/>
      <c r="B641" s="26"/>
      <c r="C641" s="12"/>
      <c r="D641" s="12"/>
      <c r="E641" s="12"/>
      <c r="P641" s="26"/>
      <c r="S641" s="26"/>
      <c r="T641" s="26"/>
      <c r="U641" s="26"/>
      <c r="AZ641" s="26"/>
      <c r="BB641" s="26"/>
      <c r="BJ641" s="26"/>
      <c r="BK641" s="26"/>
    </row>
    <row r="642" spans="1:63" ht="14.25" customHeight="1" x14ac:dyDescent="0.3">
      <c r="A642" s="26"/>
      <c r="B642" s="26"/>
      <c r="C642" s="12"/>
      <c r="D642" s="12"/>
      <c r="E642" s="12"/>
      <c r="P642" s="26"/>
      <c r="S642" s="26"/>
      <c r="T642" s="26"/>
      <c r="U642" s="26"/>
      <c r="AZ642" s="26"/>
      <c r="BB642" s="26"/>
      <c r="BJ642" s="26"/>
      <c r="BK642" s="26"/>
    </row>
    <row r="643" spans="1:63" ht="14.25" customHeight="1" x14ac:dyDescent="0.3">
      <c r="A643" s="26"/>
      <c r="B643" s="26"/>
      <c r="C643" s="12"/>
      <c r="D643" s="12"/>
      <c r="E643" s="12"/>
      <c r="P643" s="26"/>
      <c r="S643" s="26"/>
      <c r="T643" s="26"/>
      <c r="U643" s="26"/>
      <c r="AZ643" s="26"/>
      <c r="BB643" s="26"/>
      <c r="BJ643" s="26"/>
      <c r="BK643" s="26"/>
    </row>
    <row r="644" spans="1:63" ht="14.25" customHeight="1" x14ac:dyDescent="0.3">
      <c r="A644" s="26"/>
      <c r="B644" s="26"/>
      <c r="C644" s="12"/>
      <c r="D644" s="12"/>
      <c r="E644" s="12"/>
      <c r="P644" s="26"/>
      <c r="S644" s="26"/>
      <c r="T644" s="26"/>
      <c r="U644" s="26"/>
      <c r="AZ644" s="26"/>
      <c r="BB644" s="26"/>
      <c r="BJ644" s="26"/>
      <c r="BK644" s="26"/>
    </row>
    <row r="645" spans="1:63" ht="14.25" customHeight="1" x14ac:dyDescent="0.3">
      <c r="A645" s="26"/>
      <c r="B645" s="26"/>
      <c r="C645" s="12"/>
      <c r="D645" s="12"/>
      <c r="E645" s="12"/>
      <c r="P645" s="26"/>
      <c r="S645" s="26"/>
      <c r="T645" s="26"/>
      <c r="U645" s="26"/>
      <c r="AZ645" s="26"/>
      <c r="BB645" s="26"/>
      <c r="BJ645" s="26"/>
      <c r="BK645" s="26"/>
    </row>
    <row r="646" spans="1:63" ht="14.25" customHeight="1" x14ac:dyDescent="0.3">
      <c r="A646" s="26"/>
      <c r="B646" s="26"/>
      <c r="C646" s="12"/>
      <c r="D646" s="12"/>
      <c r="E646" s="12"/>
      <c r="P646" s="26"/>
      <c r="S646" s="26"/>
      <c r="T646" s="26"/>
      <c r="U646" s="26"/>
      <c r="AZ646" s="26"/>
      <c r="BB646" s="26"/>
      <c r="BJ646" s="26"/>
      <c r="BK646" s="26"/>
    </row>
    <row r="647" spans="1:63" ht="14.25" customHeight="1" x14ac:dyDescent="0.3">
      <c r="A647" s="26"/>
      <c r="B647" s="26"/>
      <c r="C647" s="12"/>
      <c r="D647" s="12"/>
      <c r="E647" s="12"/>
      <c r="P647" s="26"/>
      <c r="S647" s="26"/>
      <c r="T647" s="26"/>
      <c r="U647" s="26"/>
      <c r="AZ647" s="26"/>
      <c r="BB647" s="26"/>
      <c r="BJ647" s="26"/>
      <c r="BK647" s="26"/>
    </row>
    <row r="648" spans="1:63" ht="14.25" customHeight="1" x14ac:dyDescent="0.3">
      <c r="A648" s="26"/>
      <c r="B648" s="26"/>
      <c r="C648" s="12"/>
      <c r="D648" s="12"/>
      <c r="E648" s="12"/>
      <c r="P648" s="26"/>
      <c r="S648" s="26"/>
      <c r="T648" s="26"/>
      <c r="U648" s="26"/>
      <c r="AZ648" s="26"/>
      <c r="BB648" s="26"/>
      <c r="BJ648" s="26"/>
      <c r="BK648" s="26"/>
    </row>
    <row r="649" spans="1:63" ht="14.25" customHeight="1" x14ac:dyDescent="0.3">
      <c r="A649" s="26"/>
      <c r="B649" s="26"/>
      <c r="C649" s="12"/>
      <c r="D649" s="12"/>
      <c r="E649" s="12"/>
      <c r="P649" s="26"/>
      <c r="S649" s="26"/>
      <c r="T649" s="26"/>
      <c r="U649" s="26"/>
      <c r="AZ649" s="26"/>
      <c r="BB649" s="26"/>
      <c r="BJ649" s="26"/>
      <c r="BK649" s="26"/>
    </row>
    <row r="650" spans="1:63" ht="14.25" customHeight="1" x14ac:dyDescent="0.3">
      <c r="A650" s="26"/>
      <c r="B650" s="26"/>
      <c r="C650" s="12"/>
      <c r="D650" s="12"/>
      <c r="E650" s="12"/>
      <c r="P650" s="26"/>
      <c r="S650" s="26"/>
      <c r="T650" s="26"/>
      <c r="U650" s="26"/>
      <c r="AZ650" s="26"/>
      <c r="BB650" s="26"/>
      <c r="BJ650" s="26"/>
      <c r="BK650" s="26"/>
    </row>
    <row r="651" spans="1:63" ht="14.25" customHeight="1" x14ac:dyDescent="0.3">
      <c r="A651" s="26"/>
      <c r="B651" s="26"/>
      <c r="C651" s="12"/>
      <c r="D651" s="12"/>
      <c r="E651" s="12"/>
      <c r="P651" s="26"/>
      <c r="S651" s="26"/>
      <c r="T651" s="26"/>
      <c r="U651" s="26"/>
      <c r="AZ651" s="26"/>
      <c r="BB651" s="26"/>
      <c r="BJ651" s="26"/>
      <c r="BK651" s="26"/>
    </row>
    <row r="652" spans="1:63" ht="14.25" customHeight="1" x14ac:dyDescent="0.3">
      <c r="A652" s="26"/>
      <c r="B652" s="26"/>
      <c r="C652" s="12"/>
      <c r="D652" s="12"/>
      <c r="E652" s="12"/>
      <c r="P652" s="26"/>
      <c r="S652" s="26"/>
      <c r="T652" s="26"/>
      <c r="U652" s="26"/>
      <c r="AZ652" s="26"/>
      <c r="BB652" s="26"/>
      <c r="BJ652" s="26"/>
      <c r="BK652" s="26"/>
    </row>
    <row r="653" spans="1:63" ht="14.25" customHeight="1" x14ac:dyDescent="0.3">
      <c r="A653" s="26"/>
      <c r="B653" s="26"/>
      <c r="C653" s="12"/>
      <c r="D653" s="12"/>
      <c r="E653" s="12"/>
      <c r="P653" s="26"/>
      <c r="S653" s="26"/>
      <c r="T653" s="26"/>
      <c r="U653" s="26"/>
      <c r="AZ653" s="26"/>
      <c r="BB653" s="26"/>
      <c r="BJ653" s="26"/>
      <c r="BK653" s="26"/>
    </row>
    <row r="654" spans="1:63" ht="14.25" customHeight="1" x14ac:dyDescent="0.3">
      <c r="A654" s="26"/>
      <c r="B654" s="26"/>
      <c r="C654" s="12"/>
      <c r="D654" s="12"/>
      <c r="E654" s="12"/>
      <c r="P654" s="26"/>
      <c r="S654" s="26"/>
      <c r="T654" s="26"/>
      <c r="U654" s="26"/>
      <c r="AZ654" s="26"/>
      <c r="BB654" s="26"/>
      <c r="BJ654" s="26"/>
      <c r="BK654" s="26"/>
    </row>
    <row r="655" spans="1:63" ht="14.25" customHeight="1" x14ac:dyDescent="0.3">
      <c r="A655" s="26"/>
      <c r="B655" s="26"/>
      <c r="C655" s="12"/>
      <c r="D655" s="12"/>
      <c r="E655" s="12"/>
      <c r="P655" s="26"/>
      <c r="S655" s="26"/>
      <c r="T655" s="26"/>
      <c r="U655" s="26"/>
      <c r="AZ655" s="26"/>
      <c r="BB655" s="26"/>
      <c r="BJ655" s="26"/>
      <c r="BK655" s="26"/>
    </row>
    <row r="656" spans="1:63" ht="14.25" customHeight="1" x14ac:dyDescent="0.3">
      <c r="A656" s="26"/>
      <c r="B656" s="26"/>
      <c r="C656" s="12"/>
      <c r="D656" s="12"/>
      <c r="E656" s="12"/>
      <c r="P656" s="26"/>
      <c r="S656" s="26"/>
      <c r="T656" s="26"/>
      <c r="U656" s="26"/>
      <c r="AZ656" s="26"/>
      <c r="BB656" s="26"/>
      <c r="BJ656" s="26"/>
      <c r="BK656" s="26"/>
    </row>
    <row r="657" spans="1:63" ht="14.25" customHeight="1" x14ac:dyDescent="0.3">
      <c r="A657" s="26"/>
      <c r="B657" s="26"/>
      <c r="C657" s="12"/>
      <c r="D657" s="12"/>
      <c r="E657" s="12"/>
      <c r="P657" s="26"/>
      <c r="S657" s="26"/>
      <c r="T657" s="26"/>
      <c r="U657" s="26"/>
      <c r="AZ657" s="26"/>
      <c r="BB657" s="26"/>
      <c r="BJ657" s="26"/>
      <c r="BK657" s="26"/>
    </row>
    <row r="658" spans="1:63" ht="14.25" customHeight="1" x14ac:dyDescent="0.3">
      <c r="A658" s="26"/>
      <c r="B658" s="26"/>
      <c r="C658" s="12"/>
      <c r="D658" s="12"/>
      <c r="E658" s="12"/>
      <c r="P658" s="26"/>
      <c r="S658" s="26"/>
      <c r="T658" s="26"/>
      <c r="U658" s="26"/>
      <c r="AZ658" s="26"/>
      <c r="BB658" s="26"/>
      <c r="BJ658" s="26"/>
      <c r="BK658" s="26"/>
    </row>
    <row r="659" spans="1:63" ht="14.25" customHeight="1" x14ac:dyDescent="0.3">
      <c r="A659" s="26"/>
      <c r="B659" s="26"/>
      <c r="C659" s="12"/>
      <c r="D659" s="12"/>
      <c r="E659" s="12"/>
      <c r="P659" s="26"/>
      <c r="S659" s="26"/>
      <c r="T659" s="26"/>
      <c r="U659" s="26"/>
      <c r="AZ659" s="26"/>
      <c r="BB659" s="26"/>
      <c r="BJ659" s="26"/>
      <c r="BK659" s="26"/>
    </row>
    <row r="660" spans="1:63" ht="14.25" customHeight="1" x14ac:dyDescent="0.3">
      <c r="A660" s="26"/>
      <c r="B660" s="26"/>
      <c r="C660" s="12"/>
      <c r="D660" s="12"/>
      <c r="E660" s="12"/>
      <c r="P660" s="26"/>
      <c r="S660" s="26"/>
      <c r="T660" s="26"/>
      <c r="U660" s="26"/>
      <c r="AZ660" s="26"/>
      <c r="BB660" s="26"/>
      <c r="BJ660" s="26"/>
      <c r="BK660" s="26"/>
    </row>
    <row r="661" spans="1:63" ht="14.25" customHeight="1" x14ac:dyDescent="0.3">
      <c r="A661" s="26"/>
      <c r="B661" s="26"/>
      <c r="C661" s="12"/>
      <c r="D661" s="12"/>
      <c r="E661" s="12"/>
      <c r="P661" s="26"/>
      <c r="S661" s="26"/>
      <c r="T661" s="26"/>
      <c r="U661" s="26"/>
      <c r="AZ661" s="26"/>
      <c r="BB661" s="26"/>
      <c r="BJ661" s="26"/>
      <c r="BK661" s="26"/>
    </row>
    <row r="662" spans="1:63" ht="14.25" customHeight="1" x14ac:dyDescent="0.3">
      <c r="A662" s="26"/>
      <c r="B662" s="26"/>
      <c r="C662" s="12"/>
      <c r="D662" s="12"/>
      <c r="E662" s="12"/>
      <c r="P662" s="26"/>
      <c r="S662" s="26"/>
      <c r="T662" s="26"/>
      <c r="U662" s="26"/>
      <c r="AZ662" s="26"/>
      <c r="BB662" s="26"/>
      <c r="BJ662" s="26"/>
      <c r="BK662" s="26"/>
    </row>
    <row r="663" spans="1:63" ht="14.25" customHeight="1" x14ac:dyDescent="0.3">
      <c r="A663" s="26"/>
      <c r="B663" s="26"/>
      <c r="C663" s="12"/>
      <c r="D663" s="12"/>
      <c r="E663" s="12"/>
      <c r="P663" s="26"/>
      <c r="S663" s="26"/>
      <c r="T663" s="26"/>
      <c r="U663" s="26"/>
      <c r="AZ663" s="26"/>
      <c r="BB663" s="26"/>
      <c r="BJ663" s="26"/>
      <c r="BK663" s="26"/>
    </row>
    <row r="664" spans="1:63" ht="14.25" customHeight="1" x14ac:dyDescent="0.3">
      <c r="A664" s="26"/>
      <c r="B664" s="26"/>
      <c r="C664" s="12"/>
      <c r="D664" s="12"/>
      <c r="E664" s="12"/>
      <c r="P664" s="26"/>
      <c r="S664" s="26"/>
      <c r="T664" s="26"/>
      <c r="U664" s="26"/>
      <c r="AZ664" s="26"/>
      <c r="BB664" s="26"/>
      <c r="BJ664" s="26"/>
      <c r="BK664" s="26"/>
    </row>
    <row r="665" spans="1:63" ht="14.25" customHeight="1" x14ac:dyDescent="0.3">
      <c r="A665" s="26"/>
      <c r="B665" s="26"/>
      <c r="C665" s="12"/>
      <c r="D665" s="12"/>
      <c r="E665" s="12"/>
      <c r="P665" s="26"/>
      <c r="S665" s="26"/>
      <c r="T665" s="26"/>
      <c r="U665" s="26"/>
      <c r="AZ665" s="26"/>
      <c r="BB665" s="26"/>
      <c r="BJ665" s="26"/>
      <c r="BK665" s="26"/>
    </row>
    <row r="666" spans="1:63" ht="14.25" customHeight="1" x14ac:dyDescent="0.3">
      <c r="A666" s="26"/>
      <c r="B666" s="26"/>
      <c r="C666" s="12"/>
      <c r="D666" s="12"/>
      <c r="E666" s="12"/>
      <c r="P666" s="26"/>
      <c r="S666" s="26"/>
      <c r="T666" s="26"/>
      <c r="U666" s="26"/>
      <c r="AZ666" s="26"/>
      <c r="BB666" s="26"/>
      <c r="BJ666" s="26"/>
      <c r="BK666" s="26"/>
    </row>
    <row r="667" spans="1:63" ht="14.25" customHeight="1" x14ac:dyDescent="0.3">
      <c r="A667" s="26"/>
      <c r="B667" s="26"/>
      <c r="C667" s="12"/>
      <c r="D667" s="12"/>
      <c r="E667" s="12"/>
      <c r="P667" s="26"/>
      <c r="S667" s="26"/>
      <c r="T667" s="26"/>
      <c r="U667" s="26"/>
      <c r="AZ667" s="26"/>
      <c r="BB667" s="26"/>
      <c r="BJ667" s="26"/>
      <c r="BK667" s="26"/>
    </row>
    <row r="668" spans="1:63" ht="14.25" customHeight="1" x14ac:dyDescent="0.3">
      <c r="A668" s="26"/>
      <c r="B668" s="26"/>
      <c r="C668" s="12"/>
      <c r="D668" s="12"/>
      <c r="E668" s="12"/>
      <c r="P668" s="26"/>
      <c r="S668" s="26"/>
      <c r="T668" s="26"/>
      <c r="U668" s="26"/>
      <c r="AZ668" s="26"/>
      <c r="BB668" s="26"/>
      <c r="BJ668" s="26"/>
      <c r="BK668" s="26"/>
    </row>
    <row r="669" spans="1:63" ht="14.25" customHeight="1" x14ac:dyDescent="0.3">
      <c r="A669" s="26"/>
      <c r="B669" s="26"/>
      <c r="C669" s="12"/>
      <c r="D669" s="12"/>
      <c r="E669" s="12"/>
      <c r="P669" s="26"/>
      <c r="S669" s="26"/>
      <c r="T669" s="26"/>
      <c r="U669" s="26"/>
      <c r="AZ669" s="26"/>
      <c r="BB669" s="26"/>
      <c r="BJ669" s="26"/>
      <c r="BK669" s="26"/>
    </row>
    <row r="670" spans="1:63" ht="14.25" customHeight="1" x14ac:dyDescent="0.3">
      <c r="A670" s="26"/>
      <c r="B670" s="26"/>
      <c r="C670" s="12"/>
      <c r="D670" s="12"/>
      <c r="E670" s="12"/>
      <c r="P670" s="26"/>
      <c r="S670" s="26"/>
      <c r="T670" s="26"/>
      <c r="U670" s="26"/>
      <c r="AZ670" s="26"/>
      <c r="BB670" s="26"/>
      <c r="BJ670" s="26"/>
      <c r="BK670" s="26"/>
    </row>
    <row r="671" spans="1:63" ht="14.25" customHeight="1" x14ac:dyDescent="0.3">
      <c r="A671" s="26"/>
      <c r="B671" s="26"/>
      <c r="C671" s="12"/>
      <c r="D671" s="12"/>
      <c r="E671" s="12"/>
      <c r="P671" s="26"/>
      <c r="S671" s="26"/>
      <c r="T671" s="26"/>
      <c r="U671" s="26"/>
      <c r="AZ671" s="26"/>
      <c r="BB671" s="26"/>
      <c r="BJ671" s="26"/>
      <c r="BK671" s="26"/>
    </row>
    <row r="672" spans="1:63" ht="14.25" customHeight="1" x14ac:dyDescent="0.3">
      <c r="A672" s="26"/>
      <c r="B672" s="26"/>
      <c r="C672" s="12"/>
      <c r="D672" s="12"/>
      <c r="E672" s="12"/>
      <c r="P672" s="26"/>
      <c r="S672" s="26"/>
      <c r="T672" s="26"/>
      <c r="U672" s="26"/>
      <c r="AZ672" s="26"/>
      <c r="BB672" s="26"/>
      <c r="BJ672" s="26"/>
      <c r="BK672" s="26"/>
    </row>
    <row r="673" spans="1:63" ht="14.25" customHeight="1" x14ac:dyDescent="0.3">
      <c r="A673" s="26"/>
      <c r="B673" s="26"/>
      <c r="C673" s="12"/>
      <c r="D673" s="12"/>
      <c r="E673" s="12"/>
      <c r="P673" s="26"/>
      <c r="S673" s="26"/>
      <c r="T673" s="26"/>
      <c r="U673" s="26"/>
      <c r="AZ673" s="26"/>
      <c r="BB673" s="26"/>
      <c r="BJ673" s="26"/>
      <c r="BK673" s="26"/>
    </row>
    <row r="674" spans="1:63" ht="14.25" customHeight="1" x14ac:dyDescent="0.3">
      <c r="A674" s="26"/>
      <c r="B674" s="26"/>
      <c r="C674" s="12"/>
      <c r="D674" s="12"/>
      <c r="E674" s="12"/>
      <c r="P674" s="26"/>
      <c r="S674" s="26"/>
      <c r="T674" s="26"/>
      <c r="U674" s="26"/>
      <c r="AZ674" s="26"/>
      <c r="BB674" s="26"/>
      <c r="BJ674" s="26"/>
      <c r="BK674" s="26"/>
    </row>
    <row r="675" spans="1:63" ht="14.25" customHeight="1" x14ac:dyDescent="0.3">
      <c r="A675" s="26"/>
      <c r="B675" s="26"/>
      <c r="C675" s="12"/>
      <c r="D675" s="12"/>
      <c r="E675" s="12"/>
      <c r="P675" s="26"/>
      <c r="S675" s="26"/>
      <c r="T675" s="26"/>
      <c r="U675" s="26"/>
      <c r="AZ675" s="26"/>
      <c r="BB675" s="26"/>
      <c r="BJ675" s="26"/>
      <c r="BK675" s="26"/>
    </row>
    <row r="676" spans="1:63" ht="14.25" customHeight="1" x14ac:dyDescent="0.3">
      <c r="A676" s="26"/>
      <c r="B676" s="26"/>
      <c r="C676" s="12"/>
      <c r="D676" s="12"/>
      <c r="E676" s="12"/>
      <c r="P676" s="26"/>
      <c r="S676" s="26"/>
      <c r="T676" s="26"/>
      <c r="U676" s="26"/>
      <c r="AZ676" s="26"/>
      <c r="BB676" s="26"/>
      <c r="BJ676" s="26"/>
      <c r="BK676" s="26"/>
    </row>
    <row r="677" spans="1:63" ht="14.25" customHeight="1" x14ac:dyDescent="0.3">
      <c r="A677" s="26"/>
      <c r="B677" s="26"/>
      <c r="C677" s="12"/>
      <c r="D677" s="12"/>
      <c r="E677" s="12"/>
      <c r="P677" s="26"/>
      <c r="S677" s="26"/>
      <c r="T677" s="26"/>
      <c r="U677" s="26"/>
      <c r="AZ677" s="26"/>
      <c r="BB677" s="26"/>
      <c r="BJ677" s="26"/>
      <c r="BK677" s="26"/>
    </row>
    <row r="678" spans="1:63" ht="14.25" customHeight="1" x14ac:dyDescent="0.3">
      <c r="A678" s="26"/>
      <c r="B678" s="26"/>
      <c r="C678" s="12"/>
      <c r="D678" s="12"/>
      <c r="E678" s="12"/>
      <c r="P678" s="26"/>
      <c r="S678" s="26"/>
      <c r="T678" s="26"/>
      <c r="U678" s="26"/>
      <c r="AZ678" s="26"/>
      <c r="BB678" s="26"/>
      <c r="BJ678" s="26"/>
      <c r="BK678" s="26"/>
    </row>
    <row r="679" spans="1:63" ht="14.25" customHeight="1" x14ac:dyDescent="0.3">
      <c r="A679" s="26"/>
      <c r="B679" s="26"/>
      <c r="C679" s="12"/>
      <c r="D679" s="12"/>
      <c r="E679" s="12"/>
      <c r="P679" s="26"/>
      <c r="S679" s="26"/>
      <c r="T679" s="26"/>
      <c r="U679" s="26"/>
      <c r="AZ679" s="26"/>
      <c r="BB679" s="26"/>
      <c r="BJ679" s="26"/>
      <c r="BK679" s="26"/>
    </row>
    <row r="680" spans="1:63" ht="14.25" customHeight="1" x14ac:dyDescent="0.3">
      <c r="A680" s="26"/>
      <c r="B680" s="26"/>
      <c r="C680" s="12"/>
      <c r="D680" s="12"/>
      <c r="E680" s="12"/>
      <c r="P680" s="26"/>
      <c r="S680" s="26"/>
      <c r="T680" s="26"/>
      <c r="U680" s="26"/>
      <c r="AZ680" s="26"/>
      <c r="BB680" s="26"/>
      <c r="BJ680" s="26"/>
      <c r="BK680" s="26"/>
    </row>
    <row r="681" spans="1:63" ht="14.25" customHeight="1" x14ac:dyDescent="0.3">
      <c r="A681" s="26"/>
      <c r="B681" s="26"/>
      <c r="C681" s="12"/>
      <c r="D681" s="12"/>
      <c r="E681" s="12"/>
      <c r="P681" s="26"/>
      <c r="S681" s="26"/>
      <c r="T681" s="26"/>
      <c r="U681" s="26"/>
      <c r="AZ681" s="26"/>
      <c r="BB681" s="26"/>
      <c r="BJ681" s="26"/>
      <c r="BK681" s="26"/>
    </row>
    <row r="682" spans="1:63" ht="14.25" customHeight="1" x14ac:dyDescent="0.3">
      <c r="A682" s="26"/>
      <c r="B682" s="26"/>
      <c r="C682" s="12"/>
      <c r="D682" s="12"/>
      <c r="E682" s="12"/>
      <c r="P682" s="26"/>
      <c r="S682" s="26"/>
      <c r="T682" s="26"/>
      <c r="U682" s="26"/>
      <c r="AZ682" s="26"/>
      <c r="BB682" s="26"/>
      <c r="BJ682" s="26"/>
      <c r="BK682" s="26"/>
    </row>
    <row r="683" spans="1:63" ht="14.25" customHeight="1" x14ac:dyDescent="0.3">
      <c r="A683" s="26"/>
      <c r="B683" s="26"/>
      <c r="C683" s="12"/>
      <c r="D683" s="12"/>
      <c r="E683" s="12"/>
      <c r="P683" s="26"/>
      <c r="S683" s="26"/>
      <c r="T683" s="26"/>
      <c r="U683" s="26"/>
      <c r="AZ683" s="26"/>
      <c r="BB683" s="26"/>
      <c r="BJ683" s="26"/>
      <c r="BK683" s="26"/>
    </row>
    <row r="684" spans="1:63" ht="14.25" customHeight="1" x14ac:dyDescent="0.3">
      <c r="A684" s="26"/>
      <c r="B684" s="26"/>
      <c r="C684" s="12"/>
      <c r="D684" s="12"/>
      <c r="E684" s="12"/>
      <c r="P684" s="26"/>
      <c r="S684" s="26"/>
      <c r="T684" s="26"/>
      <c r="U684" s="26"/>
      <c r="AZ684" s="26"/>
      <c r="BB684" s="26"/>
      <c r="BJ684" s="26"/>
      <c r="BK684" s="26"/>
    </row>
    <row r="685" spans="1:63" ht="14.25" customHeight="1" x14ac:dyDescent="0.3">
      <c r="A685" s="26"/>
      <c r="B685" s="26"/>
      <c r="C685" s="12"/>
      <c r="D685" s="12"/>
      <c r="E685" s="12"/>
      <c r="P685" s="26"/>
      <c r="S685" s="26"/>
      <c r="T685" s="26"/>
      <c r="U685" s="26"/>
      <c r="AZ685" s="26"/>
      <c r="BB685" s="26"/>
      <c r="BJ685" s="26"/>
      <c r="BK685" s="26"/>
    </row>
    <row r="686" spans="1:63" ht="14.25" customHeight="1" x14ac:dyDescent="0.3">
      <c r="A686" s="26"/>
      <c r="B686" s="26"/>
      <c r="C686" s="12"/>
      <c r="D686" s="12"/>
      <c r="E686" s="12"/>
      <c r="P686" s="26"/>
      <c r="S686" s="26"/>
      <c r="T686" s="26"/>
      <c r="U686" s="26"/>
      <c r="AZ686" s="26"/>
      <c r="BB686" s="26"/>
      <c r="BJ686" s="26"/>
      <c r="BK686" s="26"/>
    </row>
    <row r="687" spans="1:63" ht="14.25" customHeight="1" x14ac:dyDescent="0.3">
      <c r="A687" s="26"/>
      <c r="B687" s="26"/>
      <c r="C687" s="12"/>
      <c r="D687" s="12"/>
      <c r="E687" s="12"/>
      <c r="P687" s="26"/>
      <c r="S687" s="26"/>
      <c r="T687" s="26"/>
      <c r="U687" s="26"/>
      <c r="AZ687" s="26"/>
      <c r="BB687" s="26"/>
      <c r="BJ687" s="26"/>
      <c r="BK687" s="26"/>
    </row>
    <row r="688" spans="1:63" ht="14.25" customHeight="1" x14ac:dyDescent="0.3">
      <c r="A688" s="26"/>
      <c r="B688" s="26"/>
      <c r="C688" s="12"/>
      <c r="D688" s="12"/>
      <c r="E688" s="12"/>
      <c r="P688" s="26"/>
      <c r="S688" s="26"/>
      <c r="T688" s="26"/>
      <c r="U688" s="26"/>
      <c r="AZ688" s="26"/>
      <c r="BB688" s="26"/>
      <c r="BJ688" s="26"/>
      <c r="BK688" s="26"/>
    </row>
    <row r="689" spans="1:63" ht="14.25" customHeight="1" x14ac:dyDescent="0.3">
      <c r="A689" s="26"/>
      <c r="B689" s="26"/>
      <c r="C689" s="12"/>
      <c r="D689" s="12"/>
      <c r="E689" s="12"/>
      <c r="P689" s="26"/>
      <c r="S689" s="26"/>
      <c r="T689" s="26"/>
      <c r="U689" s="26"/>
      <c r="AZ689" s="26"/>
      <c r="BB689" s="26"/>
      <c r="BJ689" s="26"/>
      <c r="BK689" s="26"/>
    </row>
    <row r="690" spans="1:63" ht="14.25" customHeight="1" x14ac:dyDescent="0.3">
      <c r="A690" s="26"/>
      <c r="B690" s="26"/>
      <c r="C690" s="12"/>
      <c r="D690" s="12"/>
      <c r="E690" s="12"/>
      <c r="P690" s="26"/>
      <c r="S690" s="26"/>
      <c r="T690" s="26"/>
      <c r="U690" s="26"/>
      <c r="AZ690" s="26"/>
      <c r="BB690" s="26"/>
      <c r="BJ690" s="26"/>
      <c r="BK690" s="26"/>
    </row>
    <row r="691" spans="1:63" ht="14.25" customHeight="1" x14ac:dyDescent="0.3">
      <c r="A691" s="26"/>
      <c r="B691" s="26"/>
      <c r="C691" s="12"/>
      <c r="D691" s="12"/>
      <c r="E691" s="12"/>
      <c r="P691" s="26"/>
      <c r="S691" s="26"/>
      <c r="T691" s="26"/>
      <c r="U691" s="26"/>
      <c r="AZ691" s="26"/>
      <c r="BB691" s="26"/>
      <c r="BJ691" s="26"/>
      <c r="BK691" s="26"/>
    </row>
    <row r="692" spans="1:63" ht="14.25" customHeight="1" x14ac:dyDescent="0.3">
      <c r="A692" s="26"/>
      <c r="B692" s="26"/>
      <c r="C692" s="12"/>
      <c r="D692" s="12"/>
      <c r="E692" s="12"/>
      <c r="P692" s="26"/>
      <c r="S692" s="26"/>
      <c r="T692" s="26"/>
      <c r="U692" s="26"/>
      <c r="AZ692" s="26"/>
      <c r="BB692" s="26"/>
      <c r="BJ692" s="26"/>
      <c r="BK692" s="26"/>
    </row>
    <row r="693" spans="1:63" ht="14.25" customHeight="1" x14ac:dyDescent="0.3">
      <c r="A693" s="26"/>
      <c r="B693" s="26"/>
      <c r="C693" s="12"/>
      <c r="D693" s="12"/>
      <c r="E693" s="12"/>
      <c r="P693" s="26"/>
      <c r="S693" s="26"/>
      <c r="T693" s="26"/>
      <c r="U693" s="26"/>
      <c r="AZ693" s="26"/>
      <c r="BB693" s="26"/>
      <c r="BJ693" s="26"/>
      <c r="BK693" s="26"/>
    </row>
    <row r="694" spans="1:63" ht="14.25" customHeight="1" x14ac:dyDescent="0.3">
      <c r="A694" s="26"/>
      <c r="B694" s="26"/>
      <c r="C694" s="12"/>
      <c r="D694" s="12"/>
      <c r="E694" s="12"/>
      <c r="P694" s="26"/>
      <c r="S694" s="26"/>
      <c r="T694" s="26"/>
      <c r="U694" s="26"/>
      <c r="AZ694" s="26"/>
      <c r="BB694" s="26"/>
      <c r="BJ694" s="26"/>
      <c r="BK694" s="26"/>
    </row>
    <row r="695" spans="1:63" ht="14.25" customHeight="1" x14ac:dyDescent="0.3">
      <c r="A695" s="26"/>
      <c r="B695" s="26"/>
      <c r="C695" s="12"/>
      <c r="D695" s="12"/>
      <c r="E695" s="12"/>
      <c r="P695" s="26"/>
      <c r="S695" s="26"/>
      <c r="T695" s="26"/>
      <c r="U695" s="26"/>
      <c r="AZ695" s="26"/>
      <c r="BB695" s="26"/>
      <c r="BJ695" s="26"/>
      <c r="BK695" s="26"/>
    </row>
    <row r="696" spans="1:63" ht="14.25" customHeight="1" x14ac:dyDescent="0.3">
      <c r="A696" s="26"/>
      <c r="B696" s="26"/>
      <c r="C696" s="12"/>
      <c r="D696" s="12"/>
      <c r="E696" s="12"/>
      <c r="P696" s="26"/>
      <c r="S696" s="26"/>
      <c r="T696" s="26"/>
      <c r="U696" s="26"/>
      <c r="AZ696" s="26"/>
      <c r="BB696" s="26"/>
      <c r="BJ696" s="26"/>
      <c r="BK696" s="26"/>
    </row>
    <row r="697" spans="1:63" ht="14.25" customHeight="1" x14ac:dyDescent="0.3">
      <c r="A697" s="26"/>
      <c r="B697" s="26"/>
      <c r="C697" s="12"/>
      <c r="D697" s="12"/>
      <c r="E697" s="12"/>
      <c r="P697" s="26"/>
      <c r="S697" s="26"/>
      <c r="T697" s="26"/>
      <c r="U697" s="26"/>
      <c r="AZ697" s="26"/>
      <c r="BB697" s="26"/>
      <c r="BJ697" s="26"/>
      <c r="BK697" s="26"/>
    </row>
    <row r="698" spans="1:63" ht="14.25" customHeight="1" x14ac:dyDescent="0.3">
      <c r="A698" s="26"/>
      <c r="B698" s="26"/>
      <c r="C698" s="12"/>
      <c r="D698" s="12"/>
      <c r="E698" s="12"/>
      <c r="P698" s="26"/>
      <c r="S698" s="26"/>
      <c r="T698" s="26"/>
      <c r="U698" s="26"/>
      <c r="AZ698" s="26"/>
      <c r="BB698" s="26"/>
      <c r="BJ698" s="26"/>
      <c r="BK698" s="26"/>
    </row>
    <row r="699" spans="1:63" ht="14.25" customHeight="1" x14ac:dyDescent="0.3">
      <c r="A699" s="26"/>
      <c r="B699" s="26"/>
      <c r="C699" s="12"/>
      <c r="D699" s="12"/>
      <c r="E699" s="12"/>
      <c r="P699" s="26"/>
      <c r="S699" s="26"/>
      <c r="T699" s="26"/>
      <c r="U699" s="26"/>
      <c r="AZ699" s="26"/>
      <c r="BB699" s="26"/>
      <c r="BJ699" s="26"/>
      <c r="BK699" s="26"/>
    </row>
    <row r="700" spans="1:63" ht="14.25" customHeight="1" x14ac:dyDescent="0.3">
      <c r="A700" s="26"/>
      <c r="B700" s="26"/>
      <c r="C700" s="12"/>
      <c r="D700" s="12"/>
      <c r="E700" s="12"/>
      <c r="P700" s="26"/>
      <c r="S700" s="26"/>
      <c r="T700" s="26"/>
      <c r="U700" s="26"/>
      <c r="AZ700" s="26"/>
      <c r="BB700" s="26"/>
      <c r="BJ700" s="26"/>
      <c r="BK700" s="26"/>
    </row>
    <row r="701" spans="1:63" ht="14.25" customHeight="1" x14ac:dyDescent="0.3">
      <c r="A701" s="26"/>
      <c r="B701" s="26"/>
      <c r="C701" s="12"/>
      <c r="D701" s="12"/>
      <c r="E701" s="12"/>
      <c r="P701" s="26"/>
      <c r="S701" s="26"/>
      <c r="T701" s="26"/>
      <c r="U701" s="26"/>
      <c r="AZ701" s="26"/>
      <c r="BB701" s="26"/>
      <c r="BJ701" s="26"/>
      <c r="BK701" s="26"/>
    </row>
    <row r="702" spans="1:63" ht="14.25" customHeight="1" x14ac:dyDescent="0.3">
      <c r="A702" s="26"/>
      <c r="B702" s="26"/>
      <c r="C702" s="12"/>
      <c r="D702" s="12"/>
      <c r="E702" s="12"/>
      <c r="P702" s="26"/>
      <c r="S702" s="26"/>
      <c r="T702" s="26"/>
      <c r="U702" s="26"/>
      <c r="AZ702" s="26"/>
      <c r="BB702" s="26"/>
      <c r="BJ702" s="26"/>
      <c r="BK702" s="26"/>
    </row>
    <row r="703" spans="1:63" ht="14.25" customHeight="1" x14ac:dyDescent="0.3">
      <c r="A703" s="26"/>
      <c r="B703" s="26"/>
      <c r="C703" s="12"/>
      <c r="D703" s="12"/>
      <c r="E703" s="12"/>
      <c r="P703" s="26"/>
      <c r="S703" s="26"/>
      <c r="T703" s="26"/>
      <c r="U703" s="26"/>
      <c r="AZ703" s="26"/>
      <c r="BB703" s="26"/>
      <c r="BJ703" s="26"/>
      <c r="BK703" s="26"/>
    </row>
    <row r="704" spans="1:63" ht="14.25" customHeight="1" x14ac:dyDescent="0.3">
      <c r="A704" s="26"/>
      <c r="B704" s="26"/>
      <c r="C704" s="12"/>
      <c r="D704" s="12"/>
      <c r="E704" s="12"/>
      <c r="P704" s="26"/>
      <c r="S704" s="26"/>
      <c r="T704" s="26"/>
      <c r="U704" s="26"/>
      <c r="AZ704" s="26"/>
      <c r="BB704" s="26"/>
      <c r="BJ704" s="26"/>
      <c r="BK704" s="26"/>
    </row>
    <row r="705" spans="1:63" ht="14.25" customHeight="1" x14ac:dyDescent="0.3">
      <c r="A705" s="26"/>
      <c r="B705" s="26"/>
      <c r="C705" s="12"/>
      <c r="D705" s="12"/>
      <c r="E705" s="12"/>
      <c r="P705" s="26"/>
      <c r="S705" s="26"/>
      <c r="T705" s="26"/>
      <c r="U705" s="26"/>
      <c r="AZ705" s="26"/>
      <c r="BB705" s="26"/>
      <c r="BJ705" s="26"/>
      <c r="BK705" s="26"/>
    </row>
    <row r="706" spans="1:63" ht="14.25" customHeight="1" x14ac:dyDescent="0.3">
      <c r="A706" s="26"/>
      <c r="B706" s="26"/>
      <c r="C706" s="12"/>
      <c r="D706" s="12"/>
      <c r="E706" s="12"/>
      <c r="P706" s="26"/>
      <c r="S706" s="26"/>
      <c r="T706" s="26"/>
      <c r="U706" s="26"/>
      <c r="AZ706" s="26"/>
      <c r="BB706" s="26"/>
      <c r="BJ706" s="26"/>
      <c r="BK706" s="26"/>
    </row>
    <row r="707" spans="1:63" ht="14.25" customHeight="1" x14ac:dyDescent="0.3">
      <c r="A707" s="26"/>
      <c r="B707" s="26"/>
      <c r="C707" s="12"/>
      <c r="D707" s="12"/>
      <c r="E707" s="12"/>
      <c r="P707" s="26"/>
      <c r="S707" s="26"/>
      <c r="T707" s="26"/>
      <c r="U707" s="26"/>
      <c r="AZ707" s="26"/>
      <c r="BB707" s="26"/>
      <c r="BJ707" s="26"/>
      <c r="BK707" s="26"/>
    </row>
    <row r="708" spans="1:63" ht="14.25" customHeight="1" x14ac:dyDescent="0.3">
      <c r="A708" s="26"/>
      <c r="B708" s="26"/>
      <c r="C708" s="12"/>
      <c r="D708" s="12"/>
      <c r="E708" s="12"/>
      <c r="P708" s="26"/>
      <c r="S708" s="26"/>
      <c r="T708" s="26"/>
      <c r="U708" s="26"/>
      <c r="AZ708" s="26"/>
      <c r="BB708" s="26"/>
      <c r="BJ708" s="26"/>
      <c r="BK708" s="26"/>
    </row>
    <row r="709" spans="1:63" ht="14.25" customHeight="1" x14ac:dyDescent="0.3">
      <c r="A709" s="26"/>
      <c r="B709" s="26"/>
      <c r="C709" s="12"/>
      <c r="D709" s="12"/>
      <c r="E709" s="12"/>
      <c r="P709" s="26"/>
      <c r="S709" s="26"/>
      <c r="T709" s="26"/>
      <c r="U709" s="26"/>
      <c r="AZ709" s="26"/>
      <c r="BB709" s="26"/>
      <c r="BJ709" s="26"/>
      <c r="BK709" s="26"/>
    </row>
    <row r="710" spans="1:63" ht="14.25" customHeight="1" x14ac:dyDescent="0.3">
      <c r="A710" s="26"/>
      <c r="B710" s="26"/>
      <c r="C710" s="12"/>
      <c r="D710" s="12"/>
      <c r="E710" s="12"/>
      <c r="P710" s="26"/>
      <c r="S710" s="26"/>
      <c r="T710" s="26"/>
      <c r="U710" s="26"/>
      <c r="AZ710" s="26"/>
      <c r="BB710" s="26"/>
      <c r="BJ710" s="26"/>
      <c r="BK710" s="26"/>
    </row>
    <row r="711" spans="1:63" ht="14.25" customHeight="1" x14ac:dyDescent="0.3">
      <c r="A711" s="26"/>
      <c r="B711" s="26"/>
      <c r="C711" s="12"/>
      <c r="D711" s="12"/>
      <c r="E711" s="12"/>
      <c r="P711" s="26"/>
      <c r="S711" s="26"/>
      <c r="T711" s="26"/>
      <c r="U711" s="26"/>
      <c r="AZ711" s="26"/>
      <c r="BB711" s="26"/>
      <c r="BJ711" s="26"/>
      <c r="BK711" s="26"/>
    </row>
    <row r="712" spans="1:63" ht="14.25" customHeight="1" x14ac:dyDescent="0.3">
      <c r="A712" s="26"/>
      <c r="B712" s="26"/>
      <c r="C712" s="12"/>
      <c r="D712" s="12"/>
      <c r="E712" s="12"/>
      <c r="P712" s="26"/>
      <c r="S712" s="26"/>
      <c r="T712" s="26"/>
      <c r="U712" s="26"/>
      <c r="AZ712" s="26"/>
      <c r="BB712" s="26"/>
      <c r="BJ712" s="26"/>
      <c r="BK712" s="26"/>
    </row>
    <row r="713" spans="1:63" ht="14.25" customHeight="1" x14ac:dyDescent="0.3">
      <c r="A713" s="26"/>
      <c r="B713" s="26"/>
      <c r="C713" s="12"/>
      <c r="D713" s="12"/>
      <c r="E713" s="12"/>
      <c r="P713" s="26"/>
      <c r="S713" s="26"/>
      <c r="T713" s="26"/>
      <c r="U713" s="26"/>
      <c r="AZ713" s="26"/>
      <c r="BB713" s="26"/>
      <c r="BJ713" s="26"/>
      <c r="BK713" s="26"/>
    </row>
    <row r="714" spans="1:63" ht="14.25" customHeight="1" x14ac:dyDescent="0.3">
      <c r="A714" s="26"/>
      <c r="B714" s="26"/>
      <c r="C714" s="12"/>
      <c r="D714" s="12"/>
      <c r="E714" s="12"/>
      <c r="P714" s="26"/>
      <c r="S714" s="26"/>
      <c r="T714" s="26"/>
      <c r="U714" s="26"/>
      <c r="AZ714" s="26"/>
      <c r="BB714" s="26"/>
      <c r="BJ714" s="26"/>
      <c r="BK714" s="26"/>
    </row>
    <row r="715" spans="1:63" ht="14.25" customHeight="1" x14ac:dyDescent="0.3">
      <c r="A715" s="26"/>
      <c r="B715" s="26"/>
      <c r="C715" s="12"/>
      <c r="D715" s="12"/>
      <c r="E715" s="12"/>
      <c r="P715" s="26"/>
      <c r="S715" s="26"/>
      <c r="T715" s="26"/>
      <c r="U715" s="26"/>
      <c r="AZ715" s="26"/>
      <c r="BB715" s="26"/>
      <c r="BJ715" s="26"/>
      <c r="BK715" s="26"/>
    </row>
    <row r="716" spans="1:63" ht="14.25" customHeight="1" x14ac:dyDescent="0.3">
      <c r="A716" s="26"/>
      <c r="B716" s="26"/>
      <c r="C716" s="12"/>
      <c r="D716" s="12"/>
      <c r="E716" s="12"/>
      <c r="P716" s="26"/>
      <c r="S716" s="26"/>
      <c r="T716" s="26"/>
      <c r="U716" s="26"/>
      <c r="AZ716" s="26"/>
      <c r="BB716" s="26"/>
      <c r="BJ716" s="26"/>
      <c r="BK716" s="26"/>
    </row>
    <row r="717" spans="1:63" ht="14.25" customHeight="1" x14ac:dyDescent="0.3">
      <c r="A717" s="26"/>
      <c r="B717" s="26"/>
      <c r="C717" s="12"/>
      <c r="D717" s="12"/>
      <c r="E717" s="12"/>
      <c r="P717" s="26"/>
      <c r="S717" s="26"/>
      <c r="T717" s="26"/>
      <c r="U717" s="26"/>
      <c r="AZ717" s="26"/>
      <c r="BB717" s="26"/>
      <c r="BJ717" s="26"/>
      <c r="BK717" s="26"/>
    </row>
    <row r="718" spans="1:63" ht="14.25" customHeight="1" x14ac:dyDescent="0.3">
      <c r="A718" s="26"/>
      <c r="B718" s="26"/>
      <c r="C718" s="12"/>
      <c r="D718" s="12"/>
      <c r="E718" s="12"/>
      <c r="P718" s="26"/>
      <c r="S718" s="26"/>
      <c r="T718" s="26"/>
      <c r="U718" s="26"/>
      <c r="AZ718" s="26"/>
      <c r="BB718" s="26"/>
      <c r="BJ718" s="26"/>
      <c r="BK718" s="26"/>
    </row>
    <row r="719" spans="1:63" ht="14.25" customHeight="1" x14ac:dyDescent="0.3">
      <c r="A719" s="26"/>
      <c r="B719" s="26"/>
      <c r="C719" s="12"/>
      <c r="D719" s="12"/>
      <c r="E719" s="12"/>
      <c r="P719" s="26"/>
      <c r="S719" s="26"/>
      <c r="T719" s="26"/>
      <c r="U719" s="26"/>
      <c r="AZ719" s="26"/>
      <c r="BB719" s="26"/>
      <c r="BJ719" s="26"/>
      <c r="BK719" s="26"/>
    </row>
    <row r="720" spans="1:63" ht="14.25" customHeight="1" x14ac:dyDescent="0.3">
      <c r="A720" s="26"/>
      <c r="B720" s="26"/>
      <c r="C720" s="12"/>
      <c r="D720" s="12"/>
      <c r="E720" s="12"/>
      <c r="P720" s="26"/>
      <c r="S720" s="26"/>
      <c r="T720" s="26"/>
      <c r="U720" s="26"/>
      <c r="AZ720" s="26"/>
      <c r="BB720" s="26"/>
      <c r="BJ720" s="26"/>
      <c r="BK720" s="26"/>
    </row>
    <row r="721" spans="1:63" ht="14.25" customHeight="1" x14ac:dyDescent="0.3">
      <c r="A721" s="26"/>
      <c r="B721" s="26"/>
      <c r="C721" s="12"/>
      <c r="D721" s="12"/>
      <c r="E721" s="12"/>
      <c r="P721" s="26"/>
      <c r="S721" s="26"/>
      <c r="T721" s="26"/>
      <c r="U721" s="26"/>
      <c r="AZ721" s="26"/>
      <c r="BB721" s="26"/>
      <c r="BJ721" s="26"/>
      <c r="BK721" s="26"/>
    </row>
    <row r="722" spans="1:63" ht="14.25" customHeight="1" x14ac:dyDescent="0.3">
      <c r="A722" s="26"/>
      <c r="B722" s="26"/>
      <c r="C722" s="12"/>
      <c r="D722" s="12"/>
      <c r="E722" s="12"/>
      <c r="P722" s="26"/>
      <c r="S722" s="26"/>
      <c r="T722" s="26"/>
      <c r="U722" s="26"/>
      <c r="AZ722" s="26"/>
      <c r="BB722" s="26"/>
      <c r="BJ722" s="26"/>
      <c r="BK722" s="26"/>
    </row>
    <row r="723" spans="1:63" ht="14.25" customHeight="1" x14ac:dyDescent="0.3">
      <c r="A723" s="26"/>
      <c r="B723" s="26"/>
      <c r="C723" s="12"/>
      <c r="D723" s="12"/>
      <c r="E723" s="12"/>
      <c r="P723" s="26"/>
      <c r="S723" s="26"/>
      <c r="T723" s="26"/>
      <c r="U723" s="26"/>
      <c r="AZ723" s="26"/>
      <c r="BB723" s="26"/>
      <c r="BJ723" s="26"/>
      <c r="BK723" s="26"/>
    </row>
    <row r="724" spans="1:63" ht="14.25" customHeight="1" x14ac:dyDescent="0.3">
      <c r="A724" s="26"/>
      <c r="B724" s="26"/>
      <c r="C724" s="12"/>
      <c r="D724" s="12"/>
      <c r="E724" s="12"/>
      <c r="P724" s="26"/>
      <c r="S724" s="26"/>
      <c r="T724" s="26"/>
      <c r="U724" s="26"/>
      <c r="AZ724" s="26"/>
      <c r="BB724" s="26"/>
      <c r="BJ724" s="26"/>
      <c r="BK724" s="26"/>
    </row>
    <row r="725" spans="1:63" ht="14.25" customHeight="1" x14ac:dyDescent="0.3">
      <c r="A725" s="26"/>
      <c r="B725" s="26"/>
      <c r="C725" s="12"/>
      <c r="D725" s="12"/>
      <c r="E725" s="12"/>
      <c r="P725" s="26"/>
      <c r="S725" s="26"/>
      <c r="T725" s="26"/>
      <c r="U725" s="26"/>
      <c r="AZ725" s="26"/>
      <c r="BB725" s="26"/>
      <c r="BJ725" s="26"/>
      <c r="BK725" s="26"/>
    </row>
    <row r="726" spans="1:63" ht="14.25" customHeight="1" x14ac:dyDescent="0.3">
      <c r="A726" s="26"/>
      <c r="B726" s="26"/>
      <c r="C726" s="12"/>
      <c r="D726" s="12"/>
      <c r="E726" s="12"/>
      <c r="P726" s="26"/>
      <c r="S726" s="26"/>
      <c r="T726" s="26"/>
      <c r="U726" s="26"/>
      <c r="AZ726" s="26"/>
      <c r="BB726" s="26"/>
      <c r="BJ726" s="26"/>
      <c r="BK726" s="26"/>
    </row>
    <row r="727" spans="1:63" ht="14.25" customHeight="1" x14ac:dyDescent="0.3">
      <c r="A727" s="26"/>
      <c r="B727" s="26"/>
      <c r="C727" s="12"/>
      <c r="D727" s="12"/>
      <c r="E727" s="12"/>
      <c r="P727" s="26"/>
      <c r="S727" s="26"/>
      <c r="T727" s="26"/>
      <c r="U727" s="26"/>
      <c r="AZ727" s="26"/>
      <c r="BB727" s="26"/>
      <c r="BJ727" s="26"/>
      <c r="BK727" s="26"/>
    </row>
    <row r="728" spans="1:63" ht="14.25" customHeight="1" x14ac:dyDescent="0.3">
      <c r="A728" s="26"/>
      <c r="B728" s="26"/>
      <c r="C728" s="12"/>
      <c r="D728" s="12"/>
      <c r="E728" s="12"/>
      <c r="P728" s="26"/>
      <c r="S728" s="26"/>
      <c r="T728" s="26"/>
      <c r="U728" s="26"/>
      <c r="AZ728" s="26"/>
      <c r="BB728" s="26"/>
      <c r="BJ728" s="26"/>
      <c r="BK728" s="26"/>
    </row>
    <row r="729" spans="1:63" ht="14.25" customHeight="1" x14ac:dyDescent="0.3">
      <c r="A729" s="26"/>
      <c r="B729" s="26"/>
      <c r="C729" s="12"/>
      <c r="D729" s="12"/>
      <c r="E729" s="12"/>
      <c r="P729" s="26"/>
      <c r="S729" s="26"/>
      <c r="T729" s="26"/>
      <c r="U729" s="26"/>
      <c r="AZ729" s="26"/>
      <c r="BB729" s="26"/>
      <c r="BJ729" s="26"/>
      <c r="BK729" s="26"/>
    </row>
    <row r="730" spans="1:63" ht="14.25" customHeight="1" x14ac:dyDescent="0.3">
      <c r="A730" s="26"/>
      <c r="B730" s="26"/>
      <c r="C730" s="12"/>
      <c r="D730" s="12"/>
      <c r="E730" s="12"/>
      <c r="P730" s="26"/>
      <c r="S730" s="26"/>
      <c r="T730" s="26"/>
      <c r="U730" s="26"/>
      <c r="AZ730" s="26"/>
      <c r="BB730" s="26"/>
      <c r="BJ730" s="26"/>
      <c r="BK730" s="26"/>
    </row>
    <row r="731" spans="1:63" ht="14.25" customHeight="1" x14ac:dyDescent="0.3">
      <c r="A731" s="26"/>
      <c r="B731" s="26"/>
      <c r="C731" s="12"/>
      <c r="D731" s="12"/>
      <c r="E731" s="12"/>
      <c r="P731" s="26"/>
      <c r="S731" s="26"/>
      <c r="T731" s="26"/>
      <c r="U731" s="26"/>
      <c r="AZ731" s="26"/>
      <c r="BB731" s="26"/>
      <c r="BJ731" s="26"/>
      <c r="BK731" s="26"/>
    </row>
    <row r="732" spans="1:63" ht="14.25" customHeight="1" x14ac:dyDescent="0.3">
      <c r="A732" s="26"/>
      <c r="B732" s="26"/>
      <c r="C732" s="12"/>
      <c r="D732" s="12"/>
      <c r="E732" s="12"/>
      <c r="P732" s="26"/>
      <c r="S732" s="26"/>
      <c r="T732" s="26"/>
      <c r="U732" s="26"/>
      <c r="AZ732" s="26"/>
      <c r="BB732" s="26"/>
      <c r="BJ732" s="26"/>
      <c r="BK732" s="26"/>
    </row>
    <row r="733" spans="1:63" ht="14.25" customHeight="1" x14ac:dyDescent="0.3">
      <c r="A733" s="26"/>
      <c r="B733" s="26"/>
      <c r="C733" s="12"/>
      <c r="D733" s="12"/>
      <c r="E733" s="12"/>
      <c r="P733" s="26"/>
      <c r="S733" s="26"/>
      <c r="T733" s="26"/>
      <c r="U733" s="26"/>
      <c r="AZ733" s="26"/>
      <c r="BB733" s="26"/>
      <c r="BJ733" s="26"/>
      <c r="BK733" s="26"/>
    </row>
    <row r="734" spans="1:63" ht="14.25" customHeight="1" x14ac:dyDescent="0.3">
      <c r="A734" s="26"/>
      <c r="B734" s="26"/>
      <c r="C734" s="12"/>
      <c r="D734" s="12"/>
      <c r="E734" s="12"/>
      <c r="P734" s="26"/>
      <c r="S734" s="26"/>
      <c r="T734" s="26"/>
      <c r="U734" s="26"/>
      <c r="AZ734" s="26"/>
      <c r="BB734" s="26"/>
      <c r="BJ734" s="26"/>
      <c r="BK734" s="26"/>
    </row>
    <row r="735" spans="1:63" ht="14.25" customHeight="1" x14ac:dyDescent="0.3">
      <c r="A735" s="26"/>
      <c r="B735" s="26"/>
      <c r="C735" s="12"/>
      <c r="D735" s="12"/>
      <c r="E735" s="12"/>
      <c r="P735" s="26"/>
      <c r="S735" s="26"/>
      <c r="T735" s="26"/>
      <c r="U735" s="26"/>
      <c r="AZ735" s="26"/>
      <c r="BB735" s="26"/>
      <c r="BJ735" s="26"/>
      <c r="BK735" s="26"/>
    </row>
    <row r="736" spans="1:63" ht="14.25" customHeight="1" x14ac:dyDescent="0.3">
      <c r="A736" s="26"/>
      <c r="B736" s="26"/>
      <c r="C736" s="12"/>
      <c r="D736" s="12"/>
      <c r="E736" s="12"/>
      <c r="P736" s="26"/>
      <c r="S736" s="26"/>
      <c r="T736" s="26"/>
      <c r="U736" s="26"/>
      <c r="AZ736" s="26"/>
      <c r="BB736" s="26"/>
      <c r="BJ736" s="26"/>
      <c r="BK736" s="26"/>
    </row>
    <row r="737" spans="1:63" ht="14.25" customHeight="1" x14ac:dyDescent="0.3">
      <c r="A737" s="26"/>
      <c r="B737" s="26"/>
      <c r="C737" s="12"/>
      <c r="D737" s="12"/>
      <c r="E737" s="12"/>
      <c r="P737" s="26"/>
      <c r="S737" s="26"/>
      <c r="T737" s="26"/>
      <c r="U737" s="26"/>
      <c r="AZ737" s="26"/>
      <c r="BB737" s="26"/>
      <c r="BJ737" s="26"/>
      <c r="BK737" s="26"/>
    </row>
    <row r="738" spans="1:63" ht="14.25" customHeight="1" x14ac:dyDescent="0.3">
      <c r="A738" s="26"/>
      <c r="B738" s="26"/>
      <c r="C738" s="12"/>
      <c r="D738" s="12"/>
      <c r="E738" s="12"/>
      <c r="P738" s="26"/>
      <c r="S738" s="26"/>
      <c r="T738" s="26"/>
      <c r="U738" s="26"/>
      <c r="AZ738" s="26"/>
      <c r="BB738" s="26"/>
      <c r="BJ738" s="26"/>
      <c r="BK738" s="26"/>
    </row>
    <row r="739" spans="1:63" ht="14.25" customHeight="1" x14ac:dyDescent="0.3">
      <c r="A739" s="26"/>
      <c r="B739" s="26"/>
      <c r="C739" s="12"/>
      <c r="D739" s="12"/>
      <c r="E739" s="12"/>
      <c r="P739" s="26"/>
      <c r="S739" s="26"/>
      <c r="T739" s="26"/>
      <c r="U739" s="26"/>
      <c r="AZ739" s="26"/>
      <c r="BB739" s="26"/>
      <c r="BJ739" s="26"/>
      <c r="BK739" s="26"/>
    </row>
    <row r="740" spans="1:63" ht="14.25" customHeight="1" x14ac:dyDescent="0.3">
      <c r="A740" s="26"/>
      <c r="B740" s="26"/>
      <c r="C740" s="12"/>
      <c r="D740" s="12"/>
      <c r="E740" s="12"/>
      <c r="P740" s="26"/>
      <c r="S740" s="26"/>
      <c r="T740" s="26"/>
      <c r="U740" s="26"/>
      <c r="AZ740" s="26"/>
      <c r="BB740" s="26"/>
      <c r="BJ740" s="26"/>
      <c r="BK740" s="26"/>
    </row>
    <row r="741" spans="1:63" ht="14.25" customHeight="1" x14ac:dyDescent="0.3">
      <c r="A741" s="26"/>
      <c r="B741" s="26"/>
      <c r="C741" s="12"/>
      <c r="D741" s="12"/>
      <c r="E741" s="12"/>
      <c r="P741" s="26"/>
      <c r="S741" s="26"/>
      <c r="T741" s="26"/>
      <c r="U741" s="26"/>
      <c r="AZ741" s="26"/>
      <c r="BB741" s="26"/>
      <c r="BJ741" s="26"/>
      <c r="BK741" s="26"/>
    </row>
    <row r="742" spans="1:63" ht="14.25" customHeight="1" x14ac:dyDescent="0.3">
      <c r="A742" s="26"/>
      <c r="B742" s="26"/>
      <c r="C742" s="12"/>
      <c r="D742" s="12"/>
      <c r="E742" s="12"/>
      <c r="P742" s="26"/>
      <c r="S742" s="26"/>
      <c r="T742" s="26"/>
      <c r="U742" s="26"/>
      <c r="AZ742" s="26"/>
      <c r="BB742" s="26"/>
      <c r="BJ742" s="26"/>
      <c r="BK742" s="26"/>
    </row>
    <row r="743" spans="1:63" ht="14.25" customHeight="1" x14ac:dyDescent="0.3">
      <c r="A743" s="26"/>
      <c r="B743" s="26"/>
      <c r="C743" s="12"/>
      <c r="D743" s="12"/>
      <c r="E743" s="12"/>
      <c r="P743" s="26"/>
      <c r="S743" s="26"/>
      <c r="T743" s="26"/>
      <c r="U743" s="26"/>
      <c r="AZ743" s="26"/>
      <c r="BB743" s="26"/>
      <c r="BJ743" s="26"/>
      <c r="BK743" s="26"/>
    </row>
    <row r="744" spans="1:63" ht="14.25" customHeight="1" x14ac:dyDescent="0.3">
      <c r="A744" s="26"/>
      <c r="B744" s="26"/>
      <c r="C744" s="12"/>
      <c r="D744" s="12"/>
      <c r="E744" s="12"/>
      <c r="P744" s="26"/>
      <c r="S744" s="26"/>
      <c r="T744" s="26"/>
      <c r="U744" s="26"/>
      <c r="AZ744" s="26"/>
      <c r="BB744" s="26"/>
      <c r="BJ744" s="26"/>
      <c r="BK744" s="26"/>
    </row>
    <row r="745" spans="1:63" ht="14.25" customHeight="1" x14ac:dyDescent="0.3">
      <c r="A745" s="26"/>
      <c r="B745" s="26"/>
      <c r="C745" s="12"/>
      <c r="D745" s="12"/>
      <c r="E745" s="12"/>
      <c r="P745" s="26"/>
      <c r="S745" s="26"/>
      <c r="T745" s="26"/>
      <c r="U745" s="26"/>
      <c r="AZ745" s="26"/>
      <c r="BB745" s="26"/>
      <c r="BJ745" s="26"/>
      <c r="BK745" s="26"/>
    </row>
    <row r="746" spans="1:63" ht="14.25" customHeight="1" x14ac:dyDescent="0.3">
      <c r="A746" s="26"/>
      <c r="B746" s="26"/>
      <c r="C746" s="12"/>
      <c r="D746" s="12"/>
      <c r="E746" s="12"/>
      <c r="P746" s="26"/>
      <c r="S746" s="26"/>
      <c r="T746" s="26"/>
      <c r="U746" s="26"/>
      <c r="AZ746" s="26"/>
      <c r="BB746" s="26"/>
      <c r="BJ746" s="26"/>
      <c r="BK746" s="26"/>
    </row>
    <row r="747" spans="1:63" ht="14.25" customHeight="1" x14ac:dyDescent="0.3">
      <c r="A747" s="26"/>
      <c r="B747" s="26"/>
      <c r="C747" s="12"/>
      <c r="D747" s="12"/>
      <c r="E747" s="12"/>
      <c r="P747" s="26"/>
      <c r="S747" s="26"/>
      <c r="T747" s="26"/>
      <c r="U747" s="26"/>
      <c r="AZ747" s="26"/>
      <c r="BB747" s="26"/>
      <c r="BJ747" s="26"/>
      <c r="BK747" s="26"/>
    </row>
    <row r="748" spans="1:63" ht="14.25" customHeight="1" x14ac:dyDescent="0.3">
      <c r="A748" s="26"/>
      <c r="B748" s="26"/>
      <c r="C748" s="12"/>
      <c r="D748" s="12"/>
      <c r="E748" s="12"/>
      <c r="P748" s="26"/>
      <c r="S748" s="26"/>
      <c r="T748" s="26"/>
      <c r="U748" s="26"/>
      <c r="AZ748" s="26"/>
      <c r="BB748" s="26"/>
      <c r="BJ748" s="26"/>
      <c r="BK748" s="26"/>
    </row>
    <row r="749" spans="1:63" ht="14.25" customHeight="1" x14ac:dyDescent="0.3">
      <c r="A749" s="26"/>
      <c r="B749" s="26"/>
      <c r="C749" s="12"/>
      <c r="D749" s="12"/>
      <c r="E749" s="12"/>
      <c r="P749" s="26"/>
      <c r="S749" s="26"/>
      <c r="T749" s="26"/>
      <c r="U749" s="26"/>
      <c r="AZ749" s="26"/>
      <c r="BB749" s="26"/>
      <c r="BJ749" s="26"/>
      <c r="BK749" s="26"/>
    </row>
    <row r="750" spans="1:63" ht="14.25" customHeight="1" x14ac:dyDescent="0.3">
      <c r="A750" s="26"/>
      <c r="B750" s="26"/>
      <c r="C750" s="12"/>
      <c r="D750" s="12"/>
      <c r="E750" s="12"/>
      <c r="P750" s="26"/>
      <c r="S750" s="26"/>
      <c r="T750" s="26"/>
      <c r="U750" s="26"/>
      <c r="AZ750" s="26"/>
      <c r="BB750" s="26"/>
      <c r="BJ750" s="26"/>
      <c r="BK750" s="26"/>
    </row>
    <row r="751" spans="1:63" ht="14.25" customHeight="1" x14ac:dyDescent="0.3">
      <c r="A751" s="26"/>
      <c r="B751" s="26"/>
      <c r="C751" s="12"/>
      <c r="D751" s="12"/>
      <c r="E751" s="12"/>
      <c r="P751" s="26"/>
      <c r="S751" s="26"/>
      <c r="T751" s="26"/>
      <c r="U751" s="26"/>
      <c r="AZ751" s="26"/>
      <c r="BB751" s="26"/>
      <c r="BJ751" s="26"/>
      <c r="BK751" s="26"/>
    </row>
    <row r="752" spans="1:63" ht="14.25" customHeight="1" x14ac:dyDescent="0.3">
      <c r="A752" s="26"/>
      <c r="B752" s="26"/>
      <c r="C752" s="12"/>
      <c r="D752" s="12"/>
      <c r="E752" s="12"/>
      <c r="P752" s="26"/>
      <c r="S752" s="26"/>
      <c r="T752" s="26"/>
      <c r="U752" s="26"/>
      <c r="AZ752" s="26"/>
      <c r="BB752" s="26"/>
      <c r="BJ752" s="26"/>
      <c r="BK752" s="26"/>
    </row>
    <row r="753" spans="1:63" ht="14.25" customHeight="1" x14ac:dyDescent="0.3">
      <c r="A753" s="26"/>
      <c r="B753" s="26"/>
      <c r="C753" s="12"/>
      <c r="D753" s="12"/>
      <c r="E753" s="12"/>
      <c r="P753" s="26"/>
      <c r="S753" s="26"/>
      <c r="T753" s="26"/>
      <c r="U753" s="26"/>
      <c r="AZ753" s="26"/>
      <c r="BB753" s="26"/>
      <c r="BJ753" s="26"/>
      <c r="BK753" s="26"/>
    </row>
    <row r="754" spans="1:63" ht="14.25" customHeight="1" x14ac:dyDescent="0.3">
      <c r="A754" s="26"/>
      <c r="B754" s="26"/>
      <c r="C754" s="12"/>
      <c r="D754" s="12"/>
      <c r="E754" s="12"/>
      <c r="P754" s="26"/>
      <c r="S754" s="26"/>
      <c r="T754" s="26"/>
      <c r="U754" s="26"/>
      <c r="AZ754" s="26"/>
      <c r="BB754" s="26"/>
      <c r="BJ754" s="26"/>
      <c r="BK754" s="26"/>
    </row>
    <row r="755" spans="1:63" ht="14.25" customHeight="1" x14ac:dyDescent="0.3">
      <c r="A755" s="26"/>
      <c r="B755" s="26"/>
      <c r="C755" s="12"/>
      <c r="D755" s="12"/>
      <c r="E755" s="12"/>
      <c r="P755" s="26"/>
      <c r="S755" s="26"/>
      <c r="T755" s="26"/>
      <c r="U755" s="26"/>
      <c r="AZ755" s="26"/>
      <c r="BB755" s="26"/>
      <c r="BJ755" s="26"/>
      <c r="BK755" s="26"/>
    </row>
    <row r="756" spans="1:63" ht="14.25" customHeight="1" x14ac:dyDescent="0.3">
      <c r="A756" s="26"/>
      <c r="B756" s="26"/>
      <c r="C756" s="12"/>
      <c r="D756" s="12"/>
      <c r="E756" s="12"/>
      <c r="P756" s="26"/>
      <c r="S756" s="26"/>
      <c r="T756" s="26"/>
      <c r="U756" s="26"/>
      <c r="AZ756" s="26"/>
      <c r="BB756" s="26"/>
      <c r="BJ756" s="26"/>
      <c r="BK756" s="26"/>
    </row>
    <row r="757" spans="1:63" ht="14.25" customHeight="1" x14ac:dyDescent="0.3">
      <c r="A757" s="26"/>
      <c r="B757" s="26"/>
      <c r="C757" s="12"/>
      <c r="D757" s="12"/>
      <c r="E757" s="12"/>
      <c r="P757" s="26"/>
      <c r="S757" s="26"/>
      <c r="T757" s="26"/>
      <c r="U757" s="26"/>
      <c r="AZ757" s="26"/>
      <c r="BB757" s="26"/>
      <c r="BJ757" s="26"/>
      <c r="BK757" s="26"/>
    </row>
    <row r="758" spans="1:63" ht="14.25" customHeight="1" x14ac:dyDescent="0.3">
      <c r="A758" s="26"/>
      <c r="B758" s="26"/>
      <c r="C758" s="12"/>
      <c r="D758" s="12"/>
      <c r="E758" s="12"/>
      <c r="P758" s="26"/>
      <c r="S758" s="26"/>
      <c r="T758" s="26"/>
      <c r="U758" s="26"/>
      <c r="AZ758" s="26"/>
      <c r="BB758" s="26"/>
      <c r="BJ758" s="26"/>
      <c r="BK758" s="26"/>
    </row>
    <row r="759" spans="1:63" ht="14.25" customHeight="1" x14ac:dyDescent="0.3">
      <c r="A759" s="26"/>
      <c r="B759" s="26"/>
      <c r="C759" s="12"/>
      <c r="D759" s="12"/>
      <c r="E759" s="12"/>
      <c r="P759" s="26"/>
      <c r="S759" s="26"/>
      <c r="T759" s="26"/>
      <c r="U759" s="26"/>
      <c r="AZ759" s="26"/>
      <c r="BB759" s="26"/>
      <c r="BJ759" s="26"/>
      <c r="BK759" s="26"/>
    </row>
    <row r="760" spans="1:63" ht="14.25" customHeight="1" x14ac:dyDescent="0.3">
      <c r="A760" s="26"/>
      <c r="B760" s="26"/>
      <c r="C760" s="12"/>
      <c r="D760" s="12"/>
      <c r="E760" s="12"/>
      <c r="P760" s="26"/>
      <c r="S760" s="26"/>
      <c r="T760" s="26"/>
      <c r="U760" s="26"/>
      <c r="AZ760" s="26"/>
      <c r="BB760" s="26"/>
      <c r="BJ760" s="26"/>
      <c r="BK760" s="26"/>
    </row>
    <row r="761" spans="1:63" ht="14.25" customHeight="1" x14ac:dyDescent="0.3">
      <c r="A761" s="26"/>
      <c r="B761" s="26"/>
      <c r="C761" s="12"/>
      <c r="D761" s="12"/>
      <c r="E761" s="12"/>
      <c r="P761" s="26"/>
      <c r="S761" s="26"/>
      <c r="T761" s="26"/>
      <c r="U761" s="26"/>
      <c r="AZ761" s="26"/>
      <c r="BB761" s="26"/>
      <c r="BJ761" s="26"/>
      <c r="BK761" s="26"/>
    </row>
    <row r="762" spans="1:63" ht="14.25" customHeight="1" x14ac:dyDescent="0.3">
      <c r="A762" s="26"/>
      <c r="B762" s="26"/>
      <c r="C762" s="12"/>
      <c r="D762" s="12"/>
      <c r="E762" s="12"/>
      <c r="P762" s="26"/>
      <c r="S762" s="26"/>
      <c r="T762" s="26"/>
      <c r="U762" s="26"/>
      <c r="AZ762" s="26"/>
      <c r="BB762" s="26"/>
      <c r="BJ762" s="26"/>
      <c r="BK762" s="26"/>
    </row>
    <row r="763" spans="1:63" ht="14.25" customHeight="1" x14ac:dyDescent="0.3">
      <c r="A763" s="26"/>
      <c r="B763" s="26"/>
      <c r="C763" s="12"/>
      <c r="D763" s="12"/>
      <c r="E763" s="12"/>
      <c r="P763" s="26"/>
      <c r="S763" s="26"/>
      <c r="T763" s="26"/>
      <c r="U763" s="26"/>
      <c r="AZ763" s="26"/>
      <c r="BB763" s="26"/>
      <c r="BJ763" s="26"/>
      <c r="BK763" s="26"/>
    </row>
    <row r="764" spans="1:63" ht="14.25" customHeight="1" x14ac:dyDescent="0.3">
      <c r="A764" s="26"/>
      <c r="B764" s="26"/>
      <c r="C764" s="12"/>
      <c r="D764" s="12"/>
      <c r="E764" s="12"/>
      <c r="P764" s="26"/>
      <c r="S764" s="26"/>
      <c r="T764" s="26"/>
      <c r="U764" s="26"/>
      <c r="AZ764" s="26"/>
      <c r="BB764" s="26"/>
      <c r="BJ764" s="26"/>
      <c r="BK764" s="26"/>
    </row>
    <row r="765" spans="1:63" ht="14.25" customHeight="1" x14ac:dyDescent="0.3">
      <c r="A765" s="26"/>
      <c r="B765" s="26"/>
      <c r="C765" s="12"/>
      <c r="D765" s="12"/>
      <c r="E765" s="12"/>
      <c r="P765" s="26"/>
      <c r="S765" s="26"/>
      <c r="T765" s="26"/>
      <c r="U765" s="26"/>
      <c r="AZ765" s="26"/>
      <c r="BB765" s="26"/>
      <c r="BJ765" s="26"/>
      <c r="BK765" s="26"/>
    </row>
    <row r="766" spans="1:63" ht="14.25" customHeight="1" x14ac:dyDescent="0.3">
      <c r="A766" s="26"/>
      <c r="B766" s="26"/>
      <c r="C766" s="12"/>
      <c r="D766" s="12"/>
      <c r="E766" s="12"/>
      <c r="P766" s="26"/>
      <c r="S766" s="26"/>
      <c r="T766" s="26"/>
      <c r="U766" s="26"/>
      <c r="AZ766" s="26"/>
      <c r="BB766" s="26"/>
      <c r="BJ766" s="26"/>
      <c r="BK766" s="26"/>
    </row>
    <row r="767" spans="1:63" ht="14.25" customHeight="1" x14ac:dyDescent="0.3">
      <c r="A767" s="26"/>
      <c r="B767" s="26"/>
      <c r="C767" s="12"/>
      <c r="D767" s="12"/>
      <c r="E767" s="12"/>
      <c r="P767" s="26"/>
      <c r="S767" s="26"/>
      <c r="T767" s="26"/>
      <c r="U767" s="26"/>
      <c r="AZ767" s="26"/>
      <c r="BB767" s="26"/>
      <c r="BJ767" s="26"/>
      <c r="BK767" s="26"/>
    </row>
    <row r="768" spans="1:63" ht="14.25" customHeight="1" x14ac:dyDescent="0.3">
      <c r="A768" s="26"/>
      <c r="B768" s="26"/>
      <c r="C768" s="12"/>
      <c r="D768" s="12"/>
      <c r="E768" s="12"/>
      <c r="P768" s="26"/>
      <c r="S768" s="26"/>
      <c r="T768" s="26"/>
      <c r="U768" s="26"/>
      <c r="AZ768" s="26"/>
      <c r="BB768" s="26"/>
      <c r="BJ768" s="26"/>
      <c r="BK768" s="26"/>
    </row>
    <row r="769" spans="1:63" ht="14.25" customHeight="1" x14ac:dyDescent="0.3">
      <c r="A769" s="26"/>
      <c r="B769" s="26"/>
      <c r="C769" s="12"/>
      <c r="D769" s="12"/>
      <c r="E769" s="12"/>
      <c r="P769" s="26"/>
      <c r="S769" s="26"/>
      <c r="T769" s="26"/>
      <c r="U769" s="26"/>
      <c r="AZ769" s="26"/>
      <c r="BB769" s="26"/>
      <c r="BJ769" s="26"/>
      <c r="BK769" s="26"/>
    </row>
    <row r="770" spans="1:63" ht="14.25" customHeight="1" x14ac:dyDescent="0.3">
      <c r="A770" s="26"/>
      <c r="B770" s="26"/>
      <c r="C770" s="12"/>
      <c r="D770" s="12"/>
      <c r="E770" s="12"/>
      <c r="P770" s="26"/>
      <c r="S770" s="26"/>
      <c r="T770" s="26"/>
      <c r="U770" s="26"/>
      <c r="AZ770" s="26"/>
      <c r="BB770" s="26"/>
      <c r="BJ770" s="26"/>
      <c r="BK770" s="26"/>
    </row>
    <row r="771" spans="1:63" ht="14.25" customHeight="1" x14ac:dyDescent="0.3">
      <c r="A771" s="26"/>
      <c r="B771" s="26"/>
      <c r="C771" s="12"/>
      <c r="D771" s="12"/>
      <c r="E771" s="12"/>
      <c r="P771" s="26"/>
      <c r="S771" s="26"/>
      <c r="T771" s="26"/>
      <c r="U771" s="26"/>
      <c r="AZ771" s="26"/>
      <c r="BB771" s="26"/>
      <c r="BJ771" s="26"/>
      <c r="BK771" s="26"/>
    </row>
    <row r="772" spans="1:63" ht="14.25" customHeight="1" x14ac:dyDescent="0.3">
      <c r="A772" s="26"/>
      <c r="B772" s="26"/>
      <c r="C772" s="12"/>
      <c r="D772" s="12"/>
      <c r="E772" s="12"/>
      <c r="P772" s="26"/>
      <c r="S772" s="26"/>
      <c r="T772" s="26"/>
      <c r="U772" s="26"/>
      <c r="AZ772" s="26"/>
      <c r="BB772" s="26"/>
      <c r="BJ772" s="26"/>
      <c r="BK772" s="26"/>
    </row>
    <row r="773" spans="1:63" ht="14.25" customHeight="1" x14ac:dyDescent="0.3">
      <c r="A773" s="26"/>
      <c r="B773" s="26"/>
      <c r="C773" s="12"/>
      <c r="D773" s="12"/>
      <c r="E773" s="12"/>
      <c r="P773" s="26"/>
      <c r="S773" s="26"/>
      <c r="T773" s="26"/>
      <c r="U773" s="26"/>
      <c r="AZ773" s="26"/>
      <c r="BB773" s="26"/>
      <c r="BJ773" s="26"/>
      <c r="BK773" s="26"/>
    </row>
    <row r="774" spans="1:63" ht="14.25" customHeight="1" x14ac:dyDescent="0.3">
      <c r="A774" s="26"/>
      <c r="B774" s="26"/>
      <c r="C774" s="12"/>
      <c r="D774" s="12"/>
      <c r="E774" s="12"/>
      <c r="P774" s="26"/>
      <c r="S774" s="26"/>
      <c r="T774" s="26"/>
      <c r="U774" s="26"/>
      <c r="AZ774" s="26"/>
      <c r="BB774" s="26"/>
      <c r="BJ774" s="26"/>
      <c r="BK774" s="26"/>
    </row>
    <row r="775" spans="1:63" ht="14.25" customHeight="1" x14ac:dyDescent="0.3">
      <c r="A775" s="26"/>
      <c r="B775" s="26"/>
      <c r="C775" s="12"/>
      <c r="D775" s="12"/>
      <c r="E775" s="12"/>
      <c r="P775" s="26"/>
      <c r="S775" s="26"/>
      <c r="T775" s="26"/>
      <c r="U775" s="26"/>
      <c r="AZ775" s="26"/>
      <c r="BB775" s="26"/>
      <c r="BJ775" s="26"/>
      <c r="BK775" s="26"/>
    </row>
    <row r="776" spans="1:63" ht="14.25" customHeight="1" x14ac:dyDescent="0.3">
      <c r="A776" s="26"/>
      <c r="B776" s="26"/>
      <c r="C776" s="12"/>
      <c r="D776" s="12"/>
      <c r="E776" s="12"/>
      <c r="P776" s="26"/>
      <c r="S776" s="26"/>
      <c r="T776" s="26"/>
      <c r="U776" s="26"/>
      <c r="AZ776" s="26"/>
      <c r="BB776" s="26"/>
      <c r="BJ776" s="26"/>
      <c r="BK776" s="26"/>
    </row>
    <row r="777" spans="1:63" ht="14.25" customHeight="1" x14ac:dyDescent="0.3">
      <c r="A777" s="26"/>
      <c r="B777" s="26"/>
      <c r="C777" s="12"/>
      <c r="D777" s="12"/>
      <c r="E777" s="12"/>
      <c r="P777" s="26"/>
      <c r="S777" s="26"/>
      <c r="T777" s="26"/>
      <c r="U777" s="26"/>
      <c r="AZ777" s="26"/>
      <c r="BB777" s="26"/>
      <c r="BJ777" s="26"/>
      <c r="BK777" s="26"/>
    </row>
    <row r="778" spans="1:63" ht="14.25" customHeight="1" x14ac:dyDescent="0.3">
      <c r="A778" s="26"/>
      <c r="B778" s="26"/>
      <c r="C778" s="12"/>
      <c r="D778" s="12"/>
      <c r="E778" s="12"/>
      <c r="P778" s="26"/>
      <c r="S778" s="26"/>
      <c r="T778" s="26"/>
      <c r="U778" s="26"/>
      <c r="AZ778" s="26"/>
      <c r="BB778" s="26"/>
      <c r="BJ778" s="26"/>
      <c r="BK778" s="26"/>
    </row>
    <row r="779" spans="1:63" ht="14.25" customHeight="1" x14ac:dyDescent="0.3">
      <c r="A779" s="26"/>
      <c r="B779" s="26"/>
      <c r="C779" s="12"/>
      <c r="D779" s="12"/>
      <c r="E779" s="12"/>
      <c r="P779" s="26"/>
      <c r="S779" s="26"/>
      <c r="T779" s="26"/>
      <c r="U779" s="26"/>
      <c r="AZ779" s="26"/>
      <c r="BB779" s="26"/>
      <c r="BJ779" s="26"/>
      <c r="BK779" s="26"/>
    </row>
    <row r="780" spans="1:63" ht="14.25" customHeight="1" x14ac:dyDescent="0.3">
      <c r="A780" s="26"/>
      <c r="B780" s="26"/>
      <c r="C780" s="12"/>
      <c r="D780" s="12"/>
      <c r="E780" s="12"/>
      <c r="P780" s="26"/>
      <c r="S780" s="26"/>
      <c r="T780" s="26"/>
      <c r="U780" s="26"/>
      <c r="AZ780" s="26"/>
      <c r="BB780" s="26"/>
      <c r="BJ780" s="26"/>
      <c r="BK780" s="26"/>
    </row>
    <row r="781" spans="1:63" ht="14.25" customHeight="1" x14ac:dyDescent="0.3">
      <c r="A781" s="26"/>
      <c r="B781" s="26"/>
      <c r="C781" s="12"/>
      <c r="D781" s="12"/>
      <c r="E781" s="12"/>
      <c r="P781" s="26"/>
      <c r="S781" s="26"/>
      <c r="T781" s="26"/>
      <c r="U781" s="26"/>
      <c r="AZ781" s="26"/>
      <c r="BB781" s="26"/>
      <c r="BJ781" s="26"/>
      <c r="BK781" s="26"/>
    </row>
    <row r="782" spans="1:63" ht="14.25" customHeight="1" x14ac:dyDescent="0.3">
      <c r="A782" s="26"/>
      <c r="B782" s="26"/>
      <c r="C782" s="12"/>
      <c r="D782" s="12"/>
      <c r="E782" s="12"/>
      <c r="P782" s="26"/>
      <c r="S782" s="26"/>
      <c r="T782" s="26"/>
      <c r="U782" s="26"/>
      <c r="AZ782" s="26"/>
      <c r="BB782" s="26"/>
      <c r="BJ782" s="26"/>
      <c r="BK782" s="26"/>
    </row>
    <row r="783" spans="1:63" ht="14.25" customHeight="1" x14ac:dyDescent="0.3">
      <c r="A783" s="26"/>
      <c r="B783" s="26"/>
      <c r="C783" s="12"/>
      <c r="D783" s="12"/>
      <c r="E783" s="12"/>
      <c r="P783" s="26"/>
      <c r="S783" s="26"/>
      <c r="T783" s="26"/>
      <c r="U783" s="26"/>
      <c r="AZ783" s="26"/>
      <c r="BB783" s="26"/>
      <c r="BJ783" s="26"/>
      <c r="BK783" s="26"/>
    </row>
    <row r="784" spans="1:63" ht="14.25" customHeight="1" x14ac:dyDescent="0.3">
      <c r="A784" s="26"/>
      <c r="B784" s="26"/>
      <c r="C784" s="12"/>
      <c r="D784" s="12"/>
      <c r="E784" s="12"/>
      <c r="P784" s="26"/>
      <c r="S784" s="26"/>
      <c r="T784" s="26"/>
      <c r="U784" s="26"/>
      <c r="AZ784" s="26"/>
      <c r="BB784" s="26"/>
      <c r="BJ784" s="26"/>
      <c r="BK784" s="26"/>
    </row>
    <row r="785" spans="1:63" ht="14.25" customHeight="1" x14ac:dyDescent="0.3">
      <c r="A785" s="26"/>
      <c r="B785" s="26"/>
      <c r="C785" s="12"/>
      <c r="D785" s="12"/>
      <c r="E785" s="12"/>
      <c r="P785" s="26"/>
      <c r="S785" s="26"/>
      <c r="T785" s="26"/>
      <c r="U785" s="26"/>
      <c r="AZ785" s="26"/>
      <c r="BB785" s="26"/>
      <c r="BJ785" s="26"/>
      <c r="BK785" s="26"/>
    </row>
    <row r="786" spans="1:63" ht="14.25" customHeight="1" x14ac:dyDescent="0.3">
      <c r="A786" s="26"/>
      <c r="B786" s="26"/>
      <c r="C786" s="12"/>
      <c r="D786" s="12"/>
      <c r="E786" s="12"/>
      <c r="P786" s="26"/>
      <c r="S786" s="26"/>
      <c r="T786" s="26"/>
      <c r="U786" s="26"/>
      <c r="AZ786" s="26"/>
      <c r="BB786" s="26"/>
      <c r="BJ786" s="26"/>
      <c r="BK786" s="26"/>
    </row>
    <row r="787" spans="1:63" ht="14.25" customHeight="1" x14ac:dyDescent="0.3">
      <c r="A787" s="26"/>
      <c r="B787" s="26"/>
      <c r="C787" s="12"/>
      <c r="D787" s="12"/>
      <c r="E787" s="12"/>
      <c r="P787" s="26"/>
      <c r="S787" s="26"/>
      <c r="T787" s="26"/>
      <c r="U787" s="26"/>
      <c r="AZ787" s="26"/>
      <c r="BB787" s="26"/>
      <c r="BJ787" s="26"/>
      <c r="BK787" s="26"/>
    </row>
    <row r="788" spans="1:63" ht="14.25" customHeight="1" x14ac:dyDescent="0.3">
      <c r="A788" s="26"/>
      <c r="B788" s="26"/>
      <c r="C788" s="12"/>
      <c r="D788" s="12"/>
      <c r="E788" s="12"/>
      <c r="P788" s="26"/>
      <c r="S788" s="26"/>
      <c r="T788" s="26"/>
      <c r="U788" s="26"/>
      <c r="AZ788" s="26"/>
      <c r="BB788" s="26"/>
      <c r="BJ788" s="26"/>
      <c r="BK788" s="26"/>
    </row>
    <row r="789" spans="1:63" ht="14.25" customHeight="1" x14ac:dyDescent="0.3">
      <c r="A789" s="26"/>
      <c r="B789" s="26"/>
      <c r="C789" s="12"/>
      <c r="D789" s="12"/>
      <c r="E789" s="12"/>
      <c r="P789" s="26"/>
      <c r="S789" s="26"/>
      <c r="T789" s="26"/>
      <c r="U789" s="26"/>
      <c r="AZ789" s="26"/>
      <c r="BB789" s="26"/>
      <c r="BJ789" s="26"/>
      <c r="BK789" s="26"/>
    </row>
    <row r="790" spans="1:63" ht="14.25" customHeight="1" x14ac:dyDescent="0.3">
      <c r="A790" s="26"/>
      <c r="B790" s="26"/>
      <c r="C790" s="12"/>
      <c r="D790" s="12"/>
      <c r="E790" s="12"/>
      <c r="P790" s="26"/>
      <c r="S790" s="26"/>
      <c r="T790" s="26"/>
      <c r="U790" s="26"/>
      <c r="AZ790" s="26"/>
      <c r="BB790" s="26"/>
      <c r="BJ790" s="26"/>
      <c r="BK790" s="26"/>
    </row>
    <row r="791" spans="1:63" ht="14.25" customHeight="1" x14ac:dyDescent="0.3">
      <c r="A791" s="26"/>
      <c r="B791" s="26"/>
      <c r="C791" s="12"/>
      <c r="D791" s="12"/>
      <c r="E791" s="12"/>
      <c r="P791" s="26"/>
      <c r="S791" s="26"/>
      <c r="T791" s="26"/>
      <c r="U791" s="26"/>
      <c r="AZ791" s="26"/>
      <c r="BB791" s="26"/>
      <c r="BJ791" s="26"/>
      <c r="BK791" s="26"/>
    </row>
    <row r="792" spans="1:63" ht="14.25" customHeight="1" x14ac:dyDescent="0.3">
      <c r="A792" s="26"/>
      <c r="B792" s="26"/>
      <c r="C792" s="12"/>
      <c r="D792" s="12"/>
      <c r="E792" s="12"/>
      <c r="P792" s="26"/>
      <c r="S792" s="26"/>
      <c r="T792" s="26"/>
      <c r="U792" s="26"/>
      <c r="AZ792" s="26"/>
      <c r="BB792" s="26"/>
      <c r="BJ792" s="26"/>
      <c r="BK792" s="26"/>
    </row>
    <row r="793" spans="1:63" ht="14.25" customHeight="1" x14ac:dyDescent="0.3">
      <c r="A793" s="26"/>
      <c r="B793" s="26"/>
      <c r="C793" s="12"/>
      <c r="D793" s="12"/>
      <c r="E793" s="12"/>
      <c r="P793" s="26"/>
      <c r="S793" s="26"/>
      <c r="T793" s="26"/>
      <c r="U793" s="26"/>
      <c r="AZ793" s="26"/>
      <c r="BB793" s="26"/>
      <c r="BJ793" s="26"/>
      <c r="BK793" s="26"/>
    </row>
    <row r="794" spans="1:63" ht="14.25" customHeight="1" x14ac:dyDescent="0.3">
      <c r="A794" s="26"/>
      <c r="B794" s="26"/>
      <c r="C794" s="12"/>
      <c r="D794" s="12"/>
      <c r="E794" s="12"/>
      <c r="P794" s="26"/>
      <c r="S794" s="26"/>
      <c r="T794" s="26"/>
      <c r="U794" s="26"/>
      <c r="AZ794" s="26"/>
      <c r="BB794" s="26"/>
      <c r="BJ794" s="26"/>
      <c r="BK794" s="26"/>
    </row>
    <row r="795" spans="1:63" ht="14.25" customHeight="1" x14ac:dyDescent="0.3">
      <c r="A795" s="26"/>
      <c r="B795" s="26"/>
      <c r="C795" s="12"/>
      <c r="D795" s="12"/>
      <c r="E795" s="12"/>
      <c r="P795" s="26"/>
      <c r="S795" s="26"/>
      <c r="T795" s="26"/>
      <c r="U795" s="26"/>
      <c r="AZ795" s="26"/>
      <c r="BB795" s="26"/>
      <c r="BJ795" s="26"/>
      <c r="BK795" s="26"/>
    </row>
    <row r="796" spans="1:63" ht="14.25" customHeight="1" x14ac:dyDescent="0.3">
      <c r="A796" s="26"/>
      <c r="B796" s="26"/>
      <c r="C796" s="12"/>
      <c r="D796" s="12"/>
      <c r="E796" s="12"/>
      <c r="P796" s="26"/>
      <c r="S796" s="26"/>
      <c r="T796" s="26"/>
      <c r="U796" s="26"/>
      <c r="AZ796" s="26"/>
      <c r="BB796" s="26"/>
      <c r="BJ796" s="26"/>
      <c r="BK796" s="26"/>
    </row>
    <row r="797" spans="1:63" ht="14.25" customHeight="1" x14ac:dyDescent="0.3">
      <c r="A797" s="26"/>
      <c r="B797" s="26"/>
      <c r="C797" s="12"/>
      <c r="D797" s="12"/>
      <c r="E797" s="12"/>
      <c r="P797" s="26"/>
      <c r="S797" s="26"/>
      <c r="T797" s="26"/>
      <c r="U797" s="26"/>
      <c r="AZ797" s="26"/>
      <c r="BB797" s="26"/>
      <c r="BJ797" s="26"/>
      <c r="BK797" s="26"/>
    </row>
    <row r="798" spans="1:63" ht="14.25" customHeight="1" x14ac:dyDescent="0.3">
      <c r="A798" s="26"/>
      <c r="B798" s="26"/>
      <c r="C798" s="12"/>
      <c r="D798" s="12"/>
      <c r="E798" s="12"/>
      <c r="P798" s="26"/>
      <c r="S798" s="26"/>
      <c r="T798" s="26"/>
      <c r="U798" s="26"/>
      <c r="AZ798" s="26"/>
      <c r="BB798" s="26"/>
      <c r="BJ798" s="26"/>
      <c r="BK798" s="26"/>
    </row>
    <row r="799" spans="1:63" ht="14.25" customHeight="1" x14ac:dyDescent="0.3">
      <c r="A799" s="26"/>
      <c r="B799" s="26"/>
      <c r="C799" s="12"/>
      <c r="D799" s="12"/>
      <c r="E799" s="12"/>
      <c r="P799" s="26"/>
      <c r="S799" s="26"/>
      <c r="T799" s="26"/>
      <c r="U799" s="26"/>
      <c r="AZ799" s="26"/>
      <c r="BB799" s="26"/>
      <c r="BJ799" s="26"/>
      <c r="BK799" s="26"/>
    </row>
    <row r="800" spans="1:63" ht="14.25" customHeight="1" x14ac:dyDescent="0.3">
      <c r="A800" s="26"/>
      <c r="B800" s="26"/>
      <c r="C800" s="12"/>
      <c r="D800" s="12"/>
      <c r="E800" s="12"/>
      <c r="P800" s="26"/>
      <c r="S800" s="26"/>
      <c r="T800" s="26"/>
      <c r="U800" s="26"/>
      <c r="AZ800" s="26"/>
      <c r="BB800" s="26"/>
      <c r="BJ800" s="26"/>
      <c r="BK800" s="26"/>
    </row>
    <row r="801" spans="1:63" ht="14.25" customHeight="1" x14ac:dyDescent="0.3">
      <c r="A801" s="26"/>
      <c r="B801" s="26"/>
      <c r="C801" s="12"/>
      <c r="D801" s="12"/>
      <c r="E801" s="12"/>
      <c r="P801" s="26"/>
      <c r="S801" s="26"/>
      <c r="T801" s="26"/>
      <c r="U801" s="26"/>
      <c r="AZ801" s="26"/>
      <c r="BB801" s="26"/>
      <c r="BJ801" s="26"/>
      <c r="BK801" s="26"/>
    </row>
    <row r="802" spans="1:63" ht="14.25" customHeight="1" x14ac:dyDescent="0.3">
      <c r="A802" s="26"/>
      <c r="B802" s="26"/>
      <c r="C802" s="12"/>
      <c r="D802" s="12"/>
      <c r="E802" s="12"/>
      <c r="P802" s="26"/>
      <c r="S802" s="26"/>
      <c r="T802" s="26"/>
      <c r="U802" s="26"/>
      <c r="AZ802" s="26"/>
      <c r="BB802" s="26"/>
      <c r="BJ802" s="26"/>
      <c r="BK802" s="26"/>
    </row>
    <row r="803" spans="1:63" ht="14.25" customHeight="1" x14ac:dyDescent="0.3">
      <c r="A803" s="26"/>
      <c r="B803" s="26"/>
      <c r="C803" s="12"/>
      <c r="D803" s="12"/>
      <c r="E803" s="12"/>
      <c r="P803" s="26"/>
      <c r="S803" s="26"/>
      <c r="T803" s="26"/>
      <c r="U803" s="26"/>
      <c r="AZ803" s="26"/>
      <c r="BB803" s="26"/>
      <c r="BJ803" s="26"/>
      <c r="BK803" s="26"/>
    </row>
    <row r="804" spans="1:63" ht="14.25" customHeight="1" x14ac:dyDescent="0.3">
      <c r="A804" s="26"/>
      <c r="B804" s="26"/>
      <c r="C804" s="12"/>
      <c r="D804" s="12"/>
      <c r="E804" s="12"/>
      <c r="P804" s="26"/>
      <c r="S804" s="26"/>
      <c r="T804" s="26"/>
      <c r="U804" s="26"/>
      <c r="AZ804" s="26"/>
      <c r="BB804" s="26"/>
      <c r="BJ804" s="26"/>
      <c r="BK804" s="26"/>
    </row>
    <row r="805" spans="1:63" ht="14.25" customHeight="1" x14ac:dyDescent="0.3">
      <c r="A805" s="26"/>
      <c r="B805" s="26"/>
      <c r="C805" s="12"/>
      <c r="D805" s="12"/>
      <c r="E805" s="12"/>
      <c r="P805" s="26"/>
      <c r="S805" s="26"/>
      <c r="T805" s="26"/>
      <c r="U805" s="26"/>
      <c r="AZ805" s="26"/>
      <c r="BB805" s="26"/>
      <c r="BJ805" s="26"/>
      <c r="BK805" s="26"/>
    </row>
    <row r="806" spans="1:63" ht="14.25" customHeight="1" x14ac:dyDescent="0.3">
      <c r="A806" s="26"/>
      <c r="B806" s="26"/>
      <c r="C806" s="12"/>
      <c r="D806" s="12"/>
      <c r="E806" s="12"/>
      <c r="P806" s="26"/>
      <c r="S806" s="26"/>
      <c r="T806" s="26"/>
      <c r="U806" s="26"/>
      <c r="AZ806" s="26"/>
      <c r="BB806" s="26"/>
      <c r="BJ806" s="26"/>
      <c r="BK806" s="26"/>
    </row>
    <row r="807" spans="1:63" ht="14.25" customHeight="1" x14ac:dyDescent="0.3">
      <c r="A807" s="26"/>
      <c r="B807" s="26"/>
      <c r="C807" s="12"/>
      <c r="D807" s="12"/>
      <c r="E807" s="12"/>
      <c r="P807" s="26"/>
      <c r="S807" s="26"/>
      <c r="T807" s="26"/>
      <c r="U807" s="26"/>
      <c r="AZ807" s="26"/>
      <c r="BB807" s="26"/>
      <c r="BJ807" s="26"/>
      <c r="BK807" s="26"/>
    </row>
    <row r="808" spans="1:63" ht="14.25" customHeight="1" x14ac:dyDescent="0.3">
      <c r="A808" s="26"/>
      <c r="B808" s="26"/>
      <c r="C808" s="12"/>
      <c r="D808" s="12"/>
      <c r="E808" s="12"/>
      <c r="P808" s="26"/>
      <c r="S808" s="26"/>
      <c r="T808" s="26"/>
      <c r="U808" s="26"/>
      <c r="AZ808" s="26"/>
      <c r="BB808" s="26"/>
      <c r="BJ808" s="26"/>
      <c r="BK808" s="26"/>
    </row>
    <row r="809" spans="1:63" ht="14.25" customHeight="1" x14ac:dyDescent="0.3">
      <c r="A809" s="26"/>
      <c r="B809" s="26"/>
      <c r="C809" s="12"/>
      <c r="D809" s="12"/>
      <c r="E809" s="12"/>
      <c r="P809" s="26"/>
      <c r="S809" s="26"/>
      <c r="T809" s="26"/>
      <c r="U809" s="26"/>
      <c r="AZ809" s="26"/>
      <c r="BB809" s="26"/>
      <c r="BJ809" s="26"/>
      <c r="BK809" s="26"/>
    </row>
    <row r="810" spans="1:63" ht="14.25" customHeight="1" x14ac:dyDescent="0.3">
      <c r="A810" s="26"/>
      <c r="B810" s="26"/>
      <c r="C810" s="12"/>
      <c r="D810" s="12"/>
      <c r="E810" s="12"/>
      <c r="P810" s="26"/>
      <c r="S810" s="26"/>
      <c r="T810" s="26"/>
      <c r="U810" s="26"/>
      <c r="AZ810" s="26"/>
      <c r="BB810" s="26"/>
      <c r="BJ810" s="26"/>
      <c r="BK810" s="26"/>
    </row>
    <row r="811" spans="1:63" ht="14.25" customHeight="1" x14ac:dyDescent="0.3">
      <c r="A811" s="26"/>
      <c r="B811" s="26"/>
      <c r="C811" s="12"/>
      <c r="D811" s="12"/>
      <c r="E811" s="12"/>
      <c r="P811" s="26"/>
      <c r="S811" s="26"/>
      <c r="T811" s="26"/>
      <c r="U811" s="26"/>
      <c r="AZ811" s="26"/>
      <c r="BB811" s="26"/>
      <c r="BJ811" s="26"/>
      <c r="BK811" s="26"/>
    </row>
    <row r="812" spans="1:63" ht="14.25" customHeight="1" x14ac:dyDescent="0.3">
      <c r="A812" s="26"/>
      <c r="B812" s="26"/>
      <c r="C812" s="12"/>
      <c r="D812" s="12"/>
      <c r="E812" s="12"/>
      <c r="P812" s="26"/>
      <c r="S812" s="26"/>
      <c r="T812" s="26"/>
      <c r="U812" s="26"/>
      <c r="AZ812" s="26"/>
      <c r="BB812" s="26"/>
      <c r="BJ812" s="26"/>
      <c r="BK812" s="26"/>
    </row>
    <row r="813" spans="1:63" ht="14.25" customHeight="1" x14ac:dyDescent="0.3">
      <c r="A813" s="26"/>
      <c r="B813" s="26"/>
      <c r="C813" s="12"/>
      <c r="D813" s="12"/>
      <c r="E813" s="12"/>
      <c r="P813" s="26"/>
      <c r="S813" s="26"/>
      <c r="T813" s="26"/>
      <c r="U813" s="26"/>
      <c r="AZ813" s="26"/>
      <c r="BB813" s="26"/>
      <c r="BJ813" s="26"/>
      <c r="BK813" s="26"/>
    </row>
    <row r="814" spans="1:63" ht="14.25" customHeight="1" x14ac:dyDescent="0.3">
      <c r="A814" s="26"/>
      <c r="B814" s="26"/>
      <c r="C814" s="12"/>
      <c r="D814" s="12"/>
      <c r="E814" s="12"/>
      <c r="P814" s="26"/>
      <c r="S814" s="26"/>
      <c r="T814" s="26"/>
      <c r="U814" s="26"/>
      <c r="AZ814" s="26"/>
      <c r="BB814" s="26"/>
      <c r="BJ814" s="26"/>
      <c r="BK814" s="26"/>
    </row>
    <row r="815" spans="1:63" ht="14.25" customHeight="1" x14ac:dyDescent="0.3">
      <c r="A815" s="26"/>
      <c r="B815" s="26"/>
      <c r="C815" s="12"/>
      <c r="D815" s="12"/>
      <c r="E815" s="12"/>
      <c r="P815" s="26"/>
      <c r="S815" s="26"/>
      <c r="T815" s="26"/>
      <c r="U815" s="26"/>
      <c r="AZ815" s="26"/>
      <c r="BB815" s="26"/>
      <c r="BJ815" s="26"/>
      <c r="BK815" s="26"/>
    </row>
    <row r="816" spans="1:63" ht="14.25" customHeight="1" x14ac:dyDescent="0.3">
      <c r="A816" s="26"/>
      <c r="B816" s="26"/>
      <c r="C816" s="12"/>
      <c r="D816" s="12"/>
      <c r="E816" s="12"/>
      <c r="P816" s="26"/>
      <c r="S816" s="26"/>
      <c r="T816" s="26"/>
      <c r="U816" s="26"/>
      <c r="AZ816" s="26"/>
      <c r="BB816" s="26"/>
      <c r="BJ816" s="26"/>
      <c r="BK816" s="26"/>
    </row>
    <row r="817" spans="1:63" ht="14.25" customHeight="1" x14ac:dyDescent="0.3">
      <c r="A817" s="26"/>
      <c r="B817" s="26"/>
      <c r="C817" s="12"/>
      <c r="D817" s="12"/>
      <c r="E817" s="12"/>
      <c r="P817" s="26"/>
      <c r="S817" s="26"/>
      <c r="T817" s="26"/>
      <c r="U817" s="26"/>
      <c r="AZ817" s="26"/>
      <c r="BB817" s="26"/>
      <c r="BJ817" s="26"/>
      <c r="BK817" s="26"/>
    </row>
    <row r="818" spans="1:63" ht="14.25" customHeight="1" x14ac:dyDescent="0.3">
      <c r="A818" s="26"/>
      <c r="B818" s="26"/>
      <c r="C818" s="12"/>
      <c r="D818" s="12"/>
      <c r="E818" s="12"/>
      <c r="P818" s="26"/>
      <c r="S818" s="26"/>
      <c r="T818" s="26"/>
      <c r="U818" s="26"/>
      <c r="AZ818" s="26"/>
      <c r="BB818" s="26"/>
      <c r="BJ818" s="26"/>
      <c r="BK818" s="26"/>
    </row>
    <row r="819" spans="1:63" ht="14.25" customHeight="1" x14ac:dyDescent="0.3">
      <c r="A819" s="26"/>
      <c r="B819" s="26"/>
      <c r="C819" s="12"/>
      <c r="D819" s="12"/>
      <c r="E819" s="12"/>
      <c r="P819" s="26"/>
      <c r="S819" s="26"/>
      <c r="T819" s="26"/>
      <c r="U819" s="26"/>
      <c r="AZ819" s="26"/>
      <c r="BB819" s="26"/>
      <c r="BJ819" s="26"/>
      <c r="BK819" s="26"/>
    </row>
    <row r="820" spans="1:63" ht="14.25" customHeight="1" x14ac:dyDescent="0.3">
      <c r="A820" s="26"/>
      <c r="B820" s="26"/>
      <c r="C820" s="12"/>
      <c r="D820" s="12"/>
      <c r="E820" s="12"/>
      <c r="P820" s="26"/>
      <c r="S820" s="26"/>
      <c r="T820" s="26"/>
      <c r="U820" s="26"/>
      <c r="AZ820" s="26"/>
      <c r="BB820" s="26"/>
      <c r="BJ820" s="26"/>
      <c r="BK820" s="26"/>
    </row>
    <row r="821" spans="1:63" ht="14.25" customHeight="1" x14ac:dyDescent="0.3">
      <c r="A821" s="26"/>
      <c r="B821" s="26"/>
      <c r="C821" s="12"/>
      <c r="D821" s="12"/>
      <c r="E821" s="12"/>
      <c r="P821" s="26"/>
      <c r="S821" s="26"/>
      <c r="T821" s="26"/>
      <c r="U821" s="26"/>
      <c r="AZ821" s="26"/>
      <c r="BB821" s="26"/>
      <c r="BJ821" s="26"/>
      <c r="BK821" s="26"/>
    </row>
    <row r="822" spans="1:63" ht="14.25" customHeight="1" x14ac:dyDescent="0.3">
      <c r="A822" s="26"/>
      <c r="B822" s="26"/>
      <c r="C822" s="12"/>
      <c r="D822" s="12"/>
      <c r="E822" s="12"/>
      <c r="P822" s="26"/>
      <c r="S822" s="26"/>
      <c r="T822" s="26"/>
      <c r="U822" s="26"/>
      <c r="AZ822" s="26"/>
      <c r="BB822" s="26"/>
      <c r="BJ822" s="26"/>
      <c r="BK822" s="26"/>
    </row>
    <row r="823" spans="1:63" ht="14.25" customHeight="1" x14ac:dyDescent="0.3">
      <c r="A823" s="26"/>
      <c r="B823" s="26"/>
      <c r="C823" s="12"/>
      <c r="D823" s="12"/>
      <c r="E823" s="12"/>
      <c r="P823" s="26"/>
      <c r="S823" s="26"/>
      <c r="T823" s="26"/>
      <c r="U823" s="26"/>
      <c r="AZ823" s="26"/>
      <c r="BB823" s="26"/>
      <c r="BJ823" s="26"/>
      <c r="BK823" s="26"/>
    </row>
    <row r="824" spans="1:63" ht="14.25" customHeight="1" x14ac:dyDescent="0.3">
      <c r="A824" s="26"/>
      <c r="B824" s="26"/>
      <c r="C824" s="12"/>
      <c r="D824" s="12"/>
      <c r="E824" s="12"/>
      <c r="P824" s="26"/>
      <c r="S824" s="26"/>
      <c r="T824" s="26"/>
      <c r="U824" s="26"/>
      <c r="AZ824" s="26"/>
      <c r="BB824" s="26"/>
      <c r="BJ824" s="26"/>
      <c r="BK824" s="26"/>
    </row>
    <row r="825" spans="1:63" ht="14.25" customHeight="1" x14ac:dyDescent="0.3">
      <c r="A825" s="26"/>
      <c r="B825" s="26"/>
      <c r="C825" s="12"/>
      <c r="D825" s="12"/>
      <c r="E825" s="12"/>
      <c r="P825" s="26"/>
      <c r="S825" s="26"/>
      <c r="T825" s="26"/>
      <c r="U825" s="26"/>
      <c r="AZ825" s="26"/>
      <c r="BB825" s="26"/>
      <c r="BJ825" s="26"/>
      <c r="BK825" s="26"/>
    </row>
    <row r="826" spans="1:63" ht="14.25" customHeight="1" x14ac:dyDescent="0.3">
      <c r="A826" s="26"/>
      <c r="B826" s="26"/>
      <c r="C826" s="12"/>
      <c r="D826" s="12"/>
      <c r="E826" s="12"/>
      <c r="P826" s="26"/>
      <c r="S826" s="26"/>
      <c r="T826" s="26"/>
      <c r="U826" s="26"/>
      <c r="AZ826" s="26"/>
      <c r="BB826" s="26"/>
      <c r="BJ826" s="26"/>
      <c r="BK826" s="26"/>
    </row>
    <row r="827" spans="1:63" ht="14.25" customHeight="1" x14ac:dyDescent="0.3">
      <c r="A827" s="26"/>
      <c r="B827" s="26"/>
      <c r="C827" s="12"/>
      <c r="D827" s="12"/>
      <c r="E827" s="12"/>
      <c r="P827" s="26"/>
      <c r="S827" s="26"/>
      <c r="T827" s="26"/>
      <c r="U827" s="26"/>
      <c r="AZ827" s="26"/>
      <c r="BB827" s="26"/>
      <c r="BJ827" s="26"/>
      <c r="BK827" s="26"/>
    </row>
    <row r="828" spans="1:63" ht="14.25" customHeight="1" x14ac:dyDescent="0.3">
      <c r="A828" s="26"/>
      <c r="B828" s="26"/>
      <c r="C828" s="12"/>
      <c r="D828" s="12"/>
      <c r="E828" s="12"/>
      <c r="P828" s="26"/>
      <c r="S828" s="26"/>
      <c r="T828" s="26"/>
      <c r="U828" s="26"/>
      <c r="AZ828" s="26"/>
      <c r="BB828" s="26"/>
      <c r="BJ828" s="26"/>
      <c r="BK828" s="26"/>
    </row>
    <row r="829" spans="1:63" ht="14.25" customHeight="1" x14ac:dyDescent="0.3">
      <c r="A829" s="26"/>
      <c r="B829" s="26"/>
      <c r="C829" s="12"/>
      <c r="D829" s="12"/>
      <c r="E829" s="12"/>
      <c r="P829" s="26"/>
      <c r="S829" s="26"/>
      <c r="T829" s="26"/>
      <c r="U829" s="26"/>
      <c r="AZ829" s="26"/>
      <c r="BB829" s="26"/>
      <c r="BJ829" s="26"/>
      <c r="BK829" s="26"/>
    </row>
    <row r="830" spans="1:63" ht="14.25" customHeight="1" x14ac:dyDescent="0.3">
      <c r="A830" s="26"/>
      <c r="B830" s="26"/>
      <c r="C830" s="12"/>
      <c r="D830" s="12"/>
      <c r="E830" s="12"/>
      <c r="P830" s="26"/>
      <c r="S830" s="26"/>
      <c r="T830" s="26"/>
      <c r="U830" s="26"/>
      <c r="AZ830" s="26"/>
      <c r="BB830" s="26"/>
      <c r="BJ830" s="26"/>
      <c r="BK830" s="26"/>
    </row>
    <row r="831" spans="1:63" ht="14.25" customHeight="1" x14ac:dyDescent="0.3">
      <c r="A831" s="26"/>
      <c r="B831" s="26"/>
      <c r="C831" s="12"/>
      <c r="D831" s="12"/>
      <c r="E831" s="12"/>
      <c r="P831" s="26"/>
      <c r="S831" s="26"/>
      <c r="T831" s="26"/>
      <c r="U831" s="26"/>
      <c r="AZ831" s="26"/>
      <c r="BB831" s="26"/>
      <c r="BJ831" s="26"/>
      <c r="BK831" s="26"/>
    </row>
    <row r="832" spans="1:63" ht="14.25" customHeight="1" x14ac:dyDescent="0.3">
      <c r="A832" s="26"/>
      <c r="B832" s="26"/>
      <c r="C832" s="12"/>
      <c r="D832" s="12"/>
      <c r="E832" s="12"/>
      <c r="P832" s="26"/>
      <c r="S832" s="26"/>
      <c r="T832" s="26"/>
      <c r="U832" s="26"/>
      <c r="AZ832" s="26"/>
      <c r="BB832" s="26"/>
      <c r="BJ832" s="26"/>
      <c r="BK832" s="26"/>
    </row>
    <row r="833" spans="1:63" ht="14.25" customHeight="1" x14ac:dyDescent="0.3">
      <c r="A833" s="26"/>
      <c r="B833" s="26"/>
      <c r="C833" s="12"/>
      <c r="D833" s="12"/>
      <c r="E833" s="12"/>
      <c r="P833" s="26"/>
      <c r="S833" s="26"/>
      <c r="T833" s="26"/>
      <c r="U833" s="26"/>
      <c r="AZ833" s="26"/>
      <c r="BB833" s="26"/>
      <c r="BJ833" s="26"/>
      <c r="BK833" s="26"/>
    </row>
    <row r="834" spans="1:63" ht="14.25" customHeight="1" x14ac:dyDescent="0.3">
      <c r="A834" s="26"/>
      <c r="B834" s="26"/>
      <c r="C834" s="12"/>
      <c r="D834" s="12"/>
      <c r="E834" s="12"/>
      <c r="P834" s="26"/>
      <c r="S834" s="26"/>
      <c r="T834" s="26"/>
      <c r="U834" s="26"/>
      <c r="AZ834" s="26"/>
      <c r="BB834" s="26"/>
      <c r="BJ834" s="26"/>
      <c r="BK834" s="26"/>
    </row>
    <row r="835" spans="1:63" ht="14.25" customHeight="1" x14ac:dyDescent="0.3">
      <c r="A835" s="26"/>
      <c r="B835" s="26"/>
      <c r="C835" s="12"/>
      <c r="D835" s="12"/>
      <c r="E835" s="12"/>
      <c r="P835" s="26"/>
      <c r="S835" s="26"/>
      <c r="T835" s="26"/>
      <c r="U835" s="26"/>
      <c r="AZ835" s="26"/>
      <c r="BB835" s="26"/>
      <c r="BJ835" s="26"/>
      <c r="BK835" s="26"/>
    </row>
    <row r="836" spans="1:63" ht="14.25" customHeight="1" x14ac:dyDescent="0.3">
      <c r="A836" s="26"/>
      <c r="B836" s="26"/>
      <c r="C836" s="12"/>
      <c r="D836" s="12"/>
      <c r="E836" s="12"/>
      <c r="P836" s="26"/>
      <c r="S836" s="26"/>
      <c r="T836" s="26"/>
      <c r="U836" s="26"/>
      <c r="AZ836" s="26"/>
      <c r="BB836" s="26"/>
      <c r="BJ836" s="26"/>
      <c r="BK836" s="26"/>
    </row>
    <row r="837" spans="1:63" ht="14.25" customHeight="1" x14ac:dyDescent="0.3">
      <c r="A837" s="26"/>
      <c r="B837" s="26"/>
      <c r="C837" s="12"/>
      <c r="D837" s="12"/>
      <c r="E837" s="12"/>
      <c r="P837" s="26"/>
      <c r="S837" s="26"/>
      <c r="T837" s="26"/>
      <c r="U837" s="26"/>
      <c r="AZ837" s="26"/>
      <c r="BB837" s="26"/>
      <c r="BJ837" s="26"/>
      <c r="BK837" s="26"/>
    </row>
    <row r="838" spans="1:63" ht="14.25" customHeight="1" x14ac:dyDescent="0.3">
      <c r="A838" s="26"/>
      <c r="B838" s="26"/>
      <c r="C838" s="12"/>
      <c r="D838" s="12"/>
      <c r="E838" s="12"/>
      <c r="P838" s="26"/>
      <c r="S838" s="26"/>
      <c r="T838" s="26"/>
      <c r="U838" s="26"/>
      <c r="AZ838" s="26"/>
      <c r="BB838" s="26"/>
      <c r="BJ838" s="26"/>
      <c r="BK838" s="26"/>
    </row>
    <row r="839" spans="1:63" ht="14.25" customHeight="1" x14ac:dyDescent="0.3">
      <c r="A839" s="26"/>
      <c r="B839" s="26"/>
      <c r="C839" s="12"/>
      <c r="D839" s="12"/>
      <c r="E839" s="12"/>
      <c r="P839" s="26"/>
      <c r="S839" s="26"/>
      <c r="T839" s="26"/>
      <c r="U839" s="26"/>
      <c r="AZ839" s="26"/>
      <c r="BB839" s="26"/>
      <c r="BJ839" s="26"/>
      <c r="BK839" s="26"/>
    </row>
    <row r="840" spans="1:63" ht="14.25" customHeight="1" x14ac:dyDescent="0.3">
      <c r="A840" s="26"/>
      <c r="B840" s="26"/>
      <c r="C840" s="12"/>
      <c r="D840" s="12"/>
      <c r="E840" s="12"/>
      <c r="P840" s="26"/>
      <c r="S840" s="26"/>
      <c r="T840" s="26"/>
      <c r="U840" s="26"/>
      <c r="AZ840" s="26"/>
      <c r="BB840" s="26"/>
      <c r="BJ840" s="26"/>
      <c r="BK840" s="26"/>
    </row>
    <row r="841" spans="1:63" ht="14.25" customHeight="1" x14ac:dyDescent="0.3">
      <c r="A841" s="26"/>
      <c r="B841" s="26"/>
      <c r="C841" s="12"/>
      <c r="D841" s="12"/>
      <c r="E841" s="12"/>
      <c r="P841" s="26"/>
      <c r="S841" s="26"/>
      <c r="T841" s="26"/>
      <c r="U841" s="26"/>
      <c r="AZ841" s="26"/>
      <c r="BB841" s="26"/>
      <c r="BJ841" s="26"/>
      <c r="BK841" s="26"/>
    </row>
    <row r="842" spans="1:63" ht="14.25" customHeight="1" x14ac:dyDescent="0.3">
      <c r="A842" s="26"/>
      <c r="B842" s="26"/>
      <c r="C842" s="12"/>
      <c r="D842" s="12"/>
      <c r="E842" s="12"/>
      <c r="P842" s="26"/>
      <c r="S842" s="26"/>
      <c r="T842" s="26"/>
      <c r="U842" s="26"/>
      <c r="AZ842" s="26"/>
      <c r="BB842" s="26"/>
      <c r="BJ842" s="26"/>
      <c r="BK842" s="26"/>
    </row>
    <row r="843" spans="1:63" ht="14.25" customHeight="1" x14ac:dyDescent="0.3">
      <c r="A843" s="26"/>
      <c r="B843" s="26"/>
      <c r="C843" s="12"/>
      <c r="D843" s="12"/>
      <c r="E843" s="12"/>
      <c r="P843" s="26"/>
      <c r="S843" s="26"/>
      <c r="T843" s="26"/>
      <c r="U843" s="26"/>
      <c r="AZ843" s="26"/>
      <c r="BB843" s="26"/>
      <c r="BJ843" s="26"/>
      <c r="BK843" s="26"/>
    </row>
    <row r="844" spans="1:63" ht="14.25" customHeight="1" x14ac:dyDescent="0.3">
      <c r="A844" s="26"/>
      <c r="B844" s="26"/>
      <c r="C844" s="12"/>
      <c r="D844" s="12"/>
      <c r="E844" s="12"/>
      <c r="P844" s="26"/>
      <c r="S844" s="26"/>
      <c r="T844" s="26"/>
      <c r="U844" s="26"/>
      <c r="AZ844" s="26"/>
      <c r="BB844" s="26"/>
      <c r="BJ844" s="26"/>
      <c r="BK844" s="26"/>
    </row>
    <row r="845" spans="1:63" ht="14.25" customHeight="1" x14ac:dyDescent="0.3">
      <c r="A845" s="26"/>
      <c r="B845" s="26"/>
      <c r="C845" s="12"/>
      <c r="D845" s="12"/>
      <c r="E845" s="12"/>
      <c r="P845" s="26"/>
      <c r="S845" s="26"/>
      <c r="T845" s="26"/>
      <c r="U845" s="26"/>
      <c r="AZ845" s="26"/>
      <c r="BB845" s="26"/>
      <c r="BJ845" s="26"/>
      <c r="BK845" s="26"/>
    </row>
    <row r="846" spans="1:63" ht="14.25" customHeight="1" x14ac:dyDescent="0.3">
      <c r="A846" s="26"/>
      <c r="B846" s="26"/>
      <c r="C846" s="12"/>
      <c r="D846" s="12"/>
      <c r="E846" s="12"/>
      <c r="P846" s="26"/>
      <c r="S846" s="26"/>
      <c r="T846" s="26"/>
      <c r="U846" s="26"/>
      <c r="AZ846" s="26"/>
      <c r="BB846" s="26"/>
      <c r="BJ846" s="26"/>
      <c r="BK846" s="26"/>
    </row>
    <row r="847" spans="1:63" ht="14.25" customHeight="1" x14ac:dyDescent="0.3">
      <c r="A847" s="26"/>
      <c r="B847" s="26"/>
      <c r="C847" s="12"/>
      <c r="D847" s="12"/>
      <c r="E847" s="12"/>
      <c r="P847" s="26"/>
      <c r="S847" s="26"/>
      <c r="T847" s="26"/>
      <c r="U847" s="26"/>
      <c r="AZ847" s="26"/>
      <c r="BB847" s="26"/>
      <c r="BJ847" s="26"/>
      <c r="BK847" s="26"/>
    </row>
    <row r="848" spans="1:63" ht="14.25" customHeight="1" x14ac:dyDescent="0.3">
      <c r="A848" s="26"/>
      <c r="B848" s="26"/>
      <c r="C848" s="12"/>
      <c r="D848" s="12"/>
      <c r="E848" s="12"/>
      <c r="P848" s="26"/>
      <c r="S848" s="26"/>
      <c r="T848" s="26"/>
      <c r="U848" s="26"/>
      <c r="AZ848" s="26"/>
      <c r="BB848" s="26"/>
      <c r="BJ848" s="26"/>
      <c r="BK848" s="26"/>
    </row>
    <row r="849" spans="1:63" ht="14.25" customHeight="1" x14ac:dyDescent="0.3">
      <c r="A849" s="26"/>
      <c r="B849" s="26"/>
      <c r="C849" s="12"/>
      <c r="D849" s="12"/>
      <c r="E849" s="12"/>
      <c r="P849" s="26"/>
      <c r="S849" s="26"/>
      <c r="T849" s="26"/>
      <c r="U849" s="26"/>
      <c r="AZ849" s="26"/>
      <c r="BB849" s="26"/>
      <c r="BJ849" s="26"/>
      <c r="BK849" s="26"/>
    </row>
    <row r="850" spans="1:63" ht="14.25" customHeight="1" x14ac:dyDescent="0.3">
      <c r="A850" s="26"/>
      <c r="B850" s="26"/>
      <c r="C850" s="12"/>
      <c r="D850" s="12"/>
      <c r="E850" s="12"/>
      <c r="P850" s="26"/>
      <c r="S850" s="26"/>
      <c r="T850" s="26"/>
      <c r="U850" s="26"/>
      <c r="AZ850" s="26"/>
      <c r="BB850" s="26"/>
      <c r="BJ850" s="26"/>
      <c r="BK850" s="26"/>
    </row>
    <row r="851" spans="1:63" ht="14.25" customHeight="1" x14ac:dyDescent="0.3">
      <c r="A851" s="26"/>
      <c r="B851" s="26"/>
      <c r="C851" s="12"/>
      <c r="D851" s="12"/>
      <c r="E851" s="12"/>
      <c r="P851" s="26"/>
      <c r="S851" s="26"/>
      <c r="T851" s="26"/>
      <c r="U851" s="26"/>
      <c r="AZ851" s="26"/>
      <c r="BB851" s="26"/>
      <c r="BJ851" s="26"/>
      <c r="BK851" s="26"/>
    </row>
    <row r="852" spans="1:63" ht="14.25" customHeight="1" x14ac:dyDescent="0.3">
      <c r="A852" s="26"/>
      <c r="B852" s="26"/>
      <c r="C852" s="12"/>
      <c r="D852" s="12"/>
      <c r="E852" s="12"/>
      <c r="P852" s="26"/>
      <c r="S852" s="26"/>
      <c r="T852" s="26"/>
      <c r="U852" s="26"/>
      <c r="AZ852" s="26"/>
      <c r="BB852" s="26"/>
      <c r="BJ852" s="26"/>
      <c r="BK852" s="26"/>
    </row>
    <row r="853" spans="1:63" ht="14.25" customHeight="1" x14ac:dyDescent="0.3">
      <c r="A853" s="26"/>
      <c r="B853" s="26"/>
      <c r="C853" s="12"/>
      <c r="D853" s="12"/>
      <c r="E853" s="12"/>
      <c r="P853" s="26"/>
      <c r="S853" s="26"/>
      <c r="T853" s="26"/>
      <c r="U853" s="26"/>
      <c r="AZ853" s="26"/>
      <c r="BB853" s="26"/>
      <c r="BJ853" s="26"/>
      <c r="BK853" s="26"/>
    </row>
    <row r="854" spans="1:63" ht="14.25" customHeight="1" x14ac:dyDescent="0.3">
      <c r="A854" s="26"/>
      <c r="B854" s="26"/>
      <c r="C854" s="12"/>
      <c r="D854" s="12"/>
      <c r="E854" s="12"/>
      <c r="P854" s="26"/>
      <c r="S854" s="26"/>
      <c r="T854" s="26"/>
      <c r="U854" s="26"/>
      <c r="AZ854" s="26"/>
      <c r="BB854" s="26"/>
      <c r="BJ854" s="26"/>
      <c r="BK854" s="26"/>
    </row>
    <row r="855" spans="1:63" ht="14.25" customHeight="1" x14ac:dyDescent="0.3">
      <c r="A855" s="26"/>
      <c r="B855" s="26"/>
      <c r="C855" s="12"/>
      <c r="D855" s="12"/>
      <c r="E855" s="12"/>
      <c r="P855" s="26"/>
      <c r="S855" s="26"/>
      <c r="T855" s="26"/>
      <c r="U855" s="26"/>
      <c r="AZ855" s="26"/>
      <c r="BB855" s="26"/>
      <c r="BJ855" s="26"/>
      <c r="BK855" s="26"/>
    </row>
    <row r="856" spans="1:63" ht="14.25" customHeight="1" x14ac:dyDescent="0.3">
      <c r="A856" s="26"/>
      <c r="B856" s="26"/>
      <c r="C856" s="12"/>
      <c r="D856" s="12"/>
      <c r="E856" s="12"/>
      <c r="P856" s="26"/>
      <c r="S856" s="26"/>
      <c r="T856" s="26"/>
      <c r="U856" s="26"/>
      <c r="AZ856" s="26"/>
      <c r="BB856" s="26"/>
      <c r="BJ856" s="26"/>
      <c r="BK856" s="26"/>
    </row>
    <row r="857" spans="1:63" ht="14.25" customHeight="1" x14ac:dyDescent="0.3">
      <c r="A857" s="26"/>
      <c r="B857" s="26"/>
      <c r="C857" s="12"/>
      <c r="D857" s="12"/>
      <c r="E857" s="12"/>
      <c r="P857" s="26"/>
      <c r="S857" s="26"/>
      <c r="T857" s="26"/>
      <c r="U857" s="26"/>
      <c r="AZ857" s="26"/>
      <c r="BB857" s="26"/>
      <c r="BJ857" s="26"/>
      <c r="BK857" s="26"/>
    </row>
    <row r="858" spans="1:63" ht="14.25" customHeight="1" x14ac:dyDescent="0.3">
      <c r="A858" s="26"/>
      <c r="B858" s="26"/>
      <c r="C858" s="12"/>
      <c r="D858" s="12"/>
      <c r="E858" s="12"/>
      <c r="P858" s="26"/>
      <c r="S858" s="26"/>
      <c r="T858" s="26"/>
      <c r="U858" s="26"/>
      <c r="AZ858" s="26"/>
      <c r="BB858" s="26"/>
      <c r="BJ858" s="26"/>
      <c r="BK858" s="26"/>
    </row>
    <row r="859" spans="1:63" ht="14.25" customHeight="1" x14ac:dyDescent="0.3">
      <c r="A859" s="26"/>
      <c r="B859" s="26"/>
      <c r="C859" s="12"/>
      <c r="D859" s="12"/>
      <c r="E859" s="12"/>
      <c r="P859" s="26"/>
      <c r="S859" s="26"/>
      <c r="T859" s="26"/>
      <c r="U859" s="26"/>
      <c r="AZ859" s="26"/>
      <c r="BB859" s="26"/>
      <c r="BJ859" s="26"/>
      <c r="BK859" s="26"/>
    </row>
    <row r="860" spans="1:63" ht="14.25" customHeight="1" x14ac:dyDescent="0.3">
      <c r="A860" s="26"/>
      <c r="B860" s="26"/>
      <c r="C860" s="12"/>
      <c r="D860" s="12"/>
      <c r="E860" s="12"/>
      <c r="P860" s="26"/>
      <c r="S860" s="26"/>
      <c r="T860" s="26"/>
      <c r="U860" s="26"/>
      <c r="AZ860" s="26"/>
      <c r="BB860" s="26"/>
      <c r="BJ860" s="26"/>
      <c r="BK860" s="26"/>
    </row>
    <row r="861" spans="1:63" ht="14.25" customHeight="1" x14ac:dyDescent="0.3">
      <c r="A861" s="26"/>
      <c r="B861" s="26"/>
      <c r="C861" s="12"/>
      <c r="D861" s="12"/>
      <c r="E861" s="12"/>
      <c r="P861" s="26"/>
      <c r="S861" s="26"/>
      <c r="T861" s="26"/>
      <c r="U861" s="26"/>
      <c r="AZ861" s="26"/>
      <c r="BB861" s="26"/>
      <c r="BJ861" s="26"/>
      <c r="BK861" s="26"/>
    </row>
    <row r="862" spans="1:63" ht="14.25" customHeight="1" x14ac:dyDescent="0.3">
      <c r="A862" s="26"/>
      <c r="B862" s="26"/>
      <c r="C862" s="12"/>
      <c r="D862" s="12"/>
      <c r="E862" s="12"/>
      <c r="P862" s="26"/>
      <c r="S862" s="26"/>
      <c r="T862" s="26"/>
      <c r="U862" s="26"/>
      <c r="AZ862" s="26"/>
      <c r="BB862" s="26"/>
      <c r="BJ862" s="26"/>
      <c r="BK862" s="26"/>
    </row>
    <row r="863" spans="1:63" ht="14.25" customHeight="1" x14ac:dyDescent="0.3">
      <c r="A863" s="26"/>
      <c r="B863" s="26"/>
      <c r="C863" s="12"/>
      <c r="D863" s="12"/>
      <c r="E863" s="12"/>
      <c r="P863" s="26"/>
      <c r="S863" s="26"/>
      <c r="T863" s="26"/>
      <c r="U863" s="26"/>
      <c r="AZ863" s="26"/>
      <c r="BB863" s="26"/>
      <c r="BJ863" s="26"/>
      <c r="BK863" s="26"/>
    </row>
    <row r="864" spans="1:63" ht="14.25" customHeight="1" x14ac:dyDescent="0.3">
      <c r="A864" s="26"/>
      <c r="B864" s="26"/>
      <c r="C864" s="12"/>
      <c r="D864" s="12"/>
      <c r="E864" s="12"/>
      <c r="P864" s="26"/>
      <c r="S864" s="26"/>
      <c r="T864" s="26"/>
      <c r="U864" s="26"/>
      <c r="AZ864" s="26"/>
      <c r="BB864" s="26"/>
      <c r="BJ864" s="26"/>
      <c r="BK864" s="26"/>
    </row>
    <row r="865" spans="1:63" ht="14.25" customHeight="1" x14ac:dyDescent="0.3">
      <c r="A865" s="26"/>
      <c r="B865" s="26"/>
      <c r="C865" s="12"/>
      <c r="D865" s="12"/>
      <c r="E865" s="12"/>
      <c r="P865" s="26"/>
      <c r="S865" s="26"/>
      <c r="T865" s="26"/>
      <c r="U865" s="26"/>
      <c r="AZ865" s="26"/>
      <c r="BB865" s="26"/>
      <c r="BJ865" s="26"/>
      <c r="BK865" s="26"/>
    </row>
    <row r="866" spans="1:63" ht="14.25" customHeight="1" x14ac:dyDescent="0.3">
      <c r="A866" s="26"/>
      <c r="B866" s="26"/>
      <c r="C866" s="12"/>
      <c r="D866" s="12"/>
      <c r="E866" s="12"/>
      <c r="P866" s="26"/>
      <c r="S866" s="26"/>
      <c r="T866" s="26"/>
      <c r="U866" s="26"/>
      <c r="AZ866" s="26"/>
      <c r="BB866" s="26"/>
      <c r="BJ866" s="26"/>
      <c r="BK866" s="26"/>
    </row>
    <row r="867" spans="1:63" ht="14.25" customHeight="1" x14ac:dyDescent="0.3">
      <c r="A867" s="26"/>
      <c r="B867" s="26"/>
      <c r="C867" s="12"/>
      <c r="D867" s="12"/>
      <c r="E867" s="12"/>
      <c r="P867" s="26"/>
      <c r="S867" s="26"/>
      <c r="T867" s="26"/>
      <c r="U867" s="26"/>
      <c r="AZ867" s="26"/>
      <c r="BB867" s="26"/>
      <c r="BJ867" s="26"/>
      <c r="BK867" s="26"/>
    </row>
    <row r="868" spans="1:63" ht="14.25" customHeight="1" x14ac:dyDescent="0.3">
      <c r="A868" s="26"/>
      <c r="B868" s="26"/>
      <c r="C868" s="12"/>
      <c r="D868" s="12"/>
      <c r="E868" s="12"/>
      <c r="P868" s="26"/>
      <c r="S868" s="26"/>
      <c r="T868" s="26"/>
      <c r="U868" s="26"/>
      <c r="AZ868" s="26"/>
      <c r="BB868" s="26"/>
      <c r="BJ868" s="26"/>
      <c r="BK868" s="26"/>
    </row>
    <row r="869" spans="1:63" ht="14.25" customHeight="1" x14ac:dyDescent="0.3">
      <c r="A869" s="26"/>
      <c r="B869" s="26"/>
      <c r="C869" s="12"/>
      <c r="D869" s="12"/>
      <c r="E869" s="12"/>
      <c r="P869" s="26"/>
      <c r="S869" s="26"/>
      <c r="T869" s="26"/>
      <c r="U869" s="26"/>
      <c r="AZ869" s="26"/>
      <c r="BB869" s="26"/>
      <c r="BJ869" s="26"/>
      <c r="BK869" s="26"/>
    </row>
    <row r="870" spans="1:63" ht="14.25" customHeight="1" x14ac:dyDescent="0.3">
      <c r="A870" s="26"/>
      <c r="B870" s="26"/>
      <c r="C870" s="12"/>
      <c r="D870" s="12"/>
      <c r="E870" s="12"/>
      <c r="P870" s="26"/>
      <c r="S870" s="26"/>
      <c r="T870" s="26"/>
      <c r="U870" s="26"/>
      <c r="AZ870" s="26"/>
      <c r="BB870" s="26"/>
      <c r="BJ870" s="26"/>
      <c r="BK870" s="26"/>
    </row>
    <row r="871" spans="1:63" ht="14.25" customHeight="1" x14ac:dyDescent="0.3">
      <c r="A871" s="26"/>
      <c r="B871" s="26"/>
      <c r="C871" s="12"/>
      <c r="D871" s="12"/>
      <c r="E871" s="12"/>
      <c r="P871" s="26"/>
      <c r="S871" s="26"/>
      <c r="T871" s="26"/>
      <c r="U871" s="26"/>
      <c r="AZ871" s="26"/>
      <c r="BB871" s="26"/>
      <c r="BJ871" s="26"/>
      <c r="BK871" s="26"/>
    </row>
    <row r="872" spans="1:63" ht="14.25" customHeight="1" x14ac:dyDescent="0.3">
      <c r="A872" s="26"/>
      <c r="B872" s="26"/>
      <c r="C872" s="12"/>
      <c r="D872" s="12"/>
      <c r="E872" s="12"/>
      <c r="P872" s="26"/>
      <c r="S872" s="26"/>
      <c r="T872" s="26"/>
      <c r="U872" s="26"/>
      <c r="AZ872" s="26"/>
      <c r="BB872" s="26"/>
      <c r="BJ872" s="26"/>
      <c r="BK872" s="26"/>
    </row>
    <row r="873" spans="1:63" ht="14.25" customHeight="1" x14ac:dyDescent="0.3">
      <c r="A873" s="26"/>
      <c r="B873" s="26"/>
      <c r="C873" s="12"/>
      <c r="D873" s="12"/>
      <c r="E873" s="12"/>
      <c r="P873" s="26"/>
      <c r="S873" s="26"/>
      <c r="T873" s="26"/>
      <c r="U873" s="26"/>
      <c r="AZ873" s="26"/>
      <c r="BB873" s="26"/>
      <c r="BJ873" s="26"/>
      <c r="BK873" s="26"/>
    </row>
    <row r="874" spans="1:63" ht="14.25" customHeight="1" x14ac:dyDescent="0.3">
      <c r="A874" s="26"/>
      <c r="B874" s="26"/>
      <c r="C874" s="12"/>
      <c r="D874" s="12"/>
      <c r="E874" s="12"/>
      <c r="P874" s="26"/>
      <c r="S874" s="26"/>
      <c r="T874" s="26"/>
      <c r="U874" s="26"/>
      <c r="AZ874" s="26"/>
      <c r="BB874" s="26"/>
      <c r="BJ874" s="26"/>
      <c r="BK874" s="26"/>
    </row>
    <row r="875" spans="1:63" ht="14.25" customHeight="1" x14ac:dyDescent="0.3">
      <c r="A875" s="26"/>
      <c r="B875" s="26"/>
      <c r="C875" s="12"/>
      <c r="D875" s="12"/>
      <c r="E875" s="12"/>
      <c r="P875" s="26"/>
      <c r="S875" s="26"/>
      <c r="T875" s="26"/>
      <c r="U875" s="26"/>
      <c r="AZ875" s="26"/>
      <c r="BB875" s="26"/>
      <c r="BJ875" s="26"/>
      <c r="BK875" s="26"/>
    </row>
    <row r="876" spans="1:63" ht="14.25" customHeight="1" x14ac:dyDescent="0.3">
      <c r="A876" s="26"/>
      <c r="B876" s="26"/>
      <c r="C876" s="12"/>
      <c r="D876" s="12"/>
      <c r="E876" s="12"/>
      <c r="P876" s="26"/>
      <c r="S876" s="26"/>
      <c r="T876" s="26"/>
      <c r="U876" s="26"/>
      <c r="AZ876" s="26"/>
      <c r="BB876" s="26"/>
      <c r="BJ876" s="26"/>
      <c r="BK876" s="26"/>
    </row>
    <row r="877" spans="1:63" ht="14.25" customHeight="1" x14ac:dyDescent="0.3">
      <c r="A877" s="26"/>
      <c r="B877" s="26"/>
      <c r="C877" s="12"/>
      <c r="D877" s="12"/>
      <c r="E877" s="12"/>
      <c r="P877" s="26"/>
      <c r="S877" s="26"/>
      <c r="T877" s="26"/>
      <c r="U877" s="26"/>
      <c r="AZ877" s="26"/>
      <c r="BB877" s="26"/>
      <c r="BJ877" s="26"/>
      <c r="BK877" s="26"/>
    </row>
    <row r="878" spans="1:63" ht="14.25" customHeight="1" x14ac:dyDescent="0.3">
      <c r="A878" s="26"/>
      <c r="B878" s="26"/>
      <c r="C878" s="12"/>
      <c r="D878" s="12"/>
      <c r="E878" s="12"/>
      <c r="P878" s="26"/>
      <c r="S878" s="26"/>
      <c r="T878" s="26"/>
      <c r="U878" s="26"/>
      <c r="AZ878" s="26"/>
      <c r="BB878" s="26"/>
      <c r="BJ878" s="26"/>
      <c r="BK878" s="26"/>
    </row>
    <row r="879" spans="1:63" ht="14.25" customHeight="1" x14ac:dyDescent="0.3">
      <c r="A879" s="26"/>
      <c r="B879" s="26"/>
      <c r="C879" s="12"/>
      <c r="D879" s="12"/>
      <c r="E879" s="12"/>
      <c r="P879" s="26"/>
      <c r="S879" s="26"/>
      <c r="T879" s="26"/>
      <c r="U879" s="26"/>
      <c r="AZ879" s="26"/>
      <c r="BB879" s="26"/>
      <c r="BJ879" s="26"/>
      <c r="BK879" s="26"/>
    </row>
    <row r="880" spans="1:63" ht="14.25" customHeight="1" x14ac:dyDescent="0.3">
      <c r="A880" s="26"/>
      <c r="B880" s="26"/>
      <c r="C880" s="12"/>
      <c r="D880" s="12"/>
      <c r="E880" s="12"/>
      <c r="P880" s="26"/>
      <c r="S880" s="26"/>
      <c r="T880" s="26"/>
      <c r="U880" s="26"/>
      <c r="AZ880" s="26"/>
      <c r="BB880" s="26"/>
      <c r="BJ880" s="26"/>
      <c r="BK880" s="26"/>
    </row>
    <row r="881" spans="1:63" ht="14.25" customHeight="1" x14ac:dyDescent="0.3">
      <c r="A881" s="26"/>
      <c r="B881" s="26"/>
      <c r="C881" s="12"/>
      <c r="D881" s="12"/>
      <c r="E881" s="12"/>
      <c r="P881" s="26"/>
      <c r="S881" s="26"/>
      <c r="T881" s="26"/>
      <c r="U881" s="26"/>
      <c r="AZ881" s="26"/>
      <c r="BB881" s="26"/>
      <c r="BJ881" s="26"/>
      <c r="BK881" s="26"/>
    </row>
    <row r="882" spans="1:63" ht="14.25" customHeight="1" x14ac:dyDescent="0.3">
      <c r="A882" s="26"/>
      <c r="B882" s="26"/>
      <c r="C882" s="12"/>
      <c r="D882" s="12"/>
      <c r="E882" s="12"/>
      <c r="P882" s="26"/>
      <c r="S882" s="26"/>
      <c r="T882" s="26"/>
      <c r="U882" s="26"/>
      <c r="AZ882" s="26"/>
      <c r="BB882" s="26"/>
      <c r="BJ882" s="26"/>
      <c r="BK882" s="26"/>
    </row>
    <row r="883" spans="1:63" ht="14.25" customHeight="1" x14ac:dyDescent="0.3">
      <c r="A883" s="26"/>
      <c r="B883" s="26"/>
      <c r="C883" s="12"/>
      <c r="D883" s="12"/>
      <c r="E883" s="12"/>
      <c r="P883" s="26"/>
      <c r="S883" s="26"/>
      <c r="T883" s="26"/>
      <c r="U883" s="26"/>
      <c r="AZ883" s="26"/>
      <c r="BB883" s="26"/>
      <c r="BJ883" s="26"/>
      <c r="BK883" s="26"/>
    </row>
    <row r="884" spans="1:63" ht="14.25" customHeight="1" x14ac:dyDescent="0.3">
      <c r="A884" s="26"/>
      <c r="B884" s="26"/>
      <c r="C884" s="12"/>
      <c r="D884" s="12"/>
      <c r="E884" s="12"/>
      <c r="P884" s="26"/>
      <c r="S884" s="26"/>
      <c r="T884" s="26"/>
      <c r="U884" s="26"/>
      <c r="AZ884" s="26"/>
      <c r="BB884" s="26"/>
      <c r="BJ884" s="26"/>
      <c r="BK884" s="26"/>
    </row>
    <row r="885" spans="1:63" ht="14.25" customHeight="1" x14ac:dyDescent="0.3">
      <c r="A885" s="26"/>
      <c r="B885" s="26"/>
      <c r="C885" s="12"/>
      <c r="D885" s="12"/>
      <c r="E885" s="12"/>
      <c r="P885" s="26"/>
      <c r="S885" s="26"/>
      <c r="T885" s="26"/>
      <c r="U885" s="26"/>
      <c r="AZ885" s="26"/>
      <c r="BB885" s="26"/>
      <c r="BJ885" s="26"/>
      <c r="BK885" s="26"/>
    </row>
    <row r="886" spans="1:63" ht="14.25" customHeight="1" x14ac:dyDescent="0.3">
      <c r="A886" s="26"/>
      <c r="B886" s="26"/>
      <c r="C886" s="12"/>
      <c r="D886" s="12"/>
      <c r="E886" s="12"/>
      <c r="P886" s="26"/>
      <c r="S886" s="26"/>
      <c r="T886" s="26"/>
      <c r="U886" s="26"/>
      <c r="AZ886" s="26"/>
      <c r="BB886" s="26"/>
      <c r="BJ886" s="26"/>
      <c r="BK886" s="26"/>
    </row>
    <row r="887" spans="1:63" ht="14.25" customHeight="1" x14ac:dyDescent="0.3">
      <c r="A887" s="26"/>
      <c r="B887" s="26"/>
      <c r="C887" s="12"/>
      <c r="D887" s="12"/>
      <c r="E887" s="12"/>
      <c r="P887" s="26"/>
      <c r="S887" s="26"/>
      <c r="T887" s="26"/>
      <c r="U887" s="26"/>
      <c r="AZ887" s="26"/>
      <c r="BB887" s="26"/>
      <c r="BJ887" s="26"/>
      <c r="BK887" s="26"/>
    </row>
    <row r="888" spans="1:63" ht="14.25" customHeight="1" x14ac:dyDescent="0.3">
      <c r="A888" s="26"/>
      <c r="B888" s="26"/>
      <c r="C888" s="12"/>
      <c r="D888" s="12"/>
      <c r="E888" s="12"/>
      <c r="P888" s="26"/>
      <c r="S888" s="26"/>
      <c r="T888" s="26"/>
      <c r="U888" s="26"/>
      <c r="AZ888" s="26"/>
      <c r="BB888" s="26"/>
      <c r="BJ888" s="26"/>
      <c r="BK888" s="26"/>
    </row>
    <row r="889" spans="1:63" ht="14.25" customHeight="1" x14ac:dyDescent="0.3">
      <c r="A889" s="26"/>
      <c r="B889" s="26"/>
      <c r="C889" s="12"/>
      <c r="D889" s="12"/>
      <c r="E889" s="12"/>
      <c r="P889" s="26"/>
      <c r="S889" s="26"/>
      <c r="T889" s="26"/>
      <c r="U889" s="26"/>
      <c r="AZ889" s="26"/>
      <c r="BB889" s="26"/>
      <c r="BJ889" s="26"/>
      <c r="BK889" s="26"/>
    </row>
    <row r="890" spans="1:63" ht="14.25" customHeight="1" x14ac:dyDescent="0.3">
      <c r="A890" s="26"/>
      <c r="B890" s="26"/>
      <c r="C890" s="12"/>
      <c r="D890" s="12"/>
      <c r="E890" s="12"/>
      <c r="P890" s="26"/>
      <c r="S890" s="26"/>
      <c r="T890" s="26"/>
      <c r="U890" s="26"/>
      <c r="AZ890" s="26"/>
      <c r="BB890" s="26"/>
      <c r="BJ890" s="26"/>
      <c r="BK890" s="26"/>
    </row>
    <row r="891" spans="1:63" ht="14.25" customHeight="1" x14ac:dyDescent="0.3">
      <c r="A891" s="26"/>
      <c r="B891" s="26"/>
      <c r="C891" s="12"/>
      <c r="D891" s="12"/>
      <c r="E891" s="12"/>
      <c r="P891" s="26"/>
      <c r="S891" s="26"/>
      <c r="T891" s="26"/>
      <c r="U891" s="26"/>
      <c r="AZ891" s="26"/>
      <c r="BB891" s="26"/>
      <c r="BJ891" s="26"/>
      <c r="BK891" s="26"/>
    </row>
    <row r="892" spans="1:63" ht="14.25" customHeight="1" x14ac:dyDescent="0.3">
      <c r="A892" s="26"/>
      <c r="B892" s="26"/>
      <c r="C892" s="12"/>
      <c r="D892" s="12"/>
      <c r="E892" s="12"/>
      <c r="P892" s="26"/>
      <c r="S892" s="26"/>
      <c r="T892" s="26"/>
      <c r="U892" s="26"/>
      <c r="AZ892" s="26"/>
      <c r="BB892" s="26"/>
      <c r="BJ892" s="26"/>
      <c r="BK892" s="26"/>
    </row>
    <row r="893" spans="1:63" ht="14.25" customHeight="1" x14ac:dyDescent="0.3">
      <c r="A893" s="26"/>
      <c r="B893" s="26"/>
      <c r="C893" s="12"/>
      <c r="D893" s="12"/>
      <c r="E893" s="12"/>
      <c r="P893" s="26"/>
      <c r="S893" s="26"/>
      <c r="T893" s="26"/>
      <c r="U893" s="26"/>
      <c r="AZ893" s="26"/>
      <c r="BB893" s="26"/>
      <c r="BJ893" s="26"/>
      <c r="BK893" s="26"/>
    </row>
    <row r="894" spans="1:63" ht="14.25" customHeight="1" x14ac:dyDescent="0.3">
      <c r="A894" s="26"/>
      <c r="B894" s="26"/>
      <c r="C894" s="12"/>
      <c r="D894" s="12"/>
      <c r="E894" s="12"/>
      <c r="P894" s="26"/>
      <c r="S894" s="26"/>
      <c r="T894" s="26"/>
      <c r="U894" s="26"/>
      <c r="AZ894" s="26"/>
      <c r="BB894" s="26"/>
      <c r="BJ894" s="26"/>
      <c r="BK894" s="26"/>
    </row>
    <row r="895" spans="1:63" ht="14.25" customHeight="1" x14ac:dyDescent="0.3">
      <c r="A895" s="26"/>
      <c r="B895" s="26"/>
      <c r="C895" s="12"/>
      <c r="D895" s="12"/>
      <c r="E895" s="12"/>
      <c r="P895" s="26"/>
      <c r="S895" s="26"/>
      <c r="T895" s="26"/>
      <c r="U895" s="26"/>
      <c r="AZ895" s="26"/>
      <c r="BB895" s="26"/>
      <c r="BJ895" s="26"/>
      <c r="BK895" s="26"/>
    </row>
    <row r="896" spans="1:63" ht="14.25" customHeight="1" x14ac:dyDescent="0.3">
      <c r="A896" s="26"/>
      <c r="B896" s="26"/>
      <c r="C896" s="12"/>
      <c r="D896" s="12"/>
      <c r="E896" s="12"/>
      <c r="P896" s="26"/>
      <c r="S896" s="26"/>
      <c r="T896" s="26"/>
      <c r="U896" s="26"/>
      <c r="AZ896" s="26"/>
      <c r="BB896" s="26"/>
      <c r="BJ896" s="26"/>
      <c r="BK896" s="26"/>
    </row>
    <row r="897" spans="1:63" ht="14.25" customHeight="1" x14ac:dyDescent="0.3">
      <c r="A897" s="26"/>
      <c r="B897" s="26"/>
      <c r="C897" s="12"/>
      <c r="D897" s="12"/>
      <c r="E897" s="12"/>
      <c r="P897" s="26"/>
      <c r="S897" s="26"/>
      <c r="T897" s="26"/>
      <c r="U897" s="26"/>
      <c r="AZ897" s="26"/>
      <c r="BB897" s="26"/>
      <c r="BJ897" s="26"/>
      <c r="BK897" s="26"/>
    </row>
    <row r="898" spans="1:63" ht="14.25" customHeight="1" x14ac:dyDescent="0.3">
      <c r="A898" s="26"/>
      <c r="B898" s="26"/>
      <c r="C898" s="12"/>
      <c r="D898" s="12"/>
      <c r="E898" s="12"/>
      <c r="P898" s="26"/>
      <c r="S898" s="26"/>
      <c r="T898" s="26"/>
      <c r="U898" s="26"/>
      <c r="AZ898" s="26"/>
      <c r="BB898" s="26"/>
      <c r="BJ898" s="26"/>
      <c r="BK898" s="26"/>
    </row>
    <row r="899" spans="1:63" ht="14.25" customHeight="1" x14ac:dyDescent="0.3">
      <c r="A899" s="26"/>
      <c r="B899" s="26"/>
      <c r="C899" s="12"/>
      <c r="D899" s="12"/>
      <c r="E899" s="12"/>
      <c r="P899" s="26"/>
      <c r="S899" s="26"/>
      <c r="T899" s="26"/>
      <c r="U899" s="26"/>
      <c r="AZ899" s="26"/>
      <c r="BB899" s="26"/>
      <c r="BJ899" s="26"/>
      <c r="BK899" s="26"/>
    </row>
    <row r="900" spans="1:63" ht="14.25" customHeight="1" x14ac:dyDescent="0.3">
      <c r="A900" s="26"/>
      <c r="B900" s="26"/>
      <c r="C900" s="12"/>
      <c r="D900" s="12"/>
      <c r="E900" s="12"/>
      <c r="P900" s="26"/>
      <c r="S900" s="26"/>
      <c r="T900" s="26"/>
      <c r="U900" s="26"/>
      <c r="AZ900" s="26"/>
      <c r="BB900" s="26"/>
      <c r="BJ900" s="26"/>
      <c r="BK900" s="26"/>
    </row>
    <row r="901" spans="1:63" ht="14.25" customHeight="1" x14ac:dyDescent="0.3">
      <c r="A901" s="26"/>
      <c r="B901" s="26"/>
      <c r="C901" s="12"/>
      <c r="D901" s="12"/>
      <c r="E901" s="12"/>
      <c r="P901" s="26"/>
      <c r="S901" s="26"/>
      <c r="T901" s="26"/>
      <c r="U901" s="26"/>
      <c r="AZ901" s="26"/>
      <c r="BB901" s="26"/>
      <c r="BJ901" s="26"/>
      <c r="BK901" s="26"/>
    </row>
    <row r="902" spans="1:63" ht="14.25" customHeight="1" x14ac:dyDescent="0.3">
      <c r="A902" s="26"/>
      <c r="B902" s="26"/>
      <c r="C902" s="12"/>
      <c r="D902" s="12"/>
      <c r="E902" s="12"/>
      <c r="P902" s="26"/>
      <c r="S902" s="26"/>
      <c r="T902" s="26"/>
      <c r="U902" s="26"/>
      <c r="AZ902" s="26"/>
      <c r="BB902" s="26"/>
      <c r="BJ902" s="26"/>
      <c r="BK902" s="26"/>
    </row>
    <row r="903" spans="1:63" ht="14.25" customHeight="1" x14ac:dyDescent="0.3">
      <c r="A903" s="26"/>
      <c r="B903" s="26"/>
      <c r="C903" s="12"/>
      <c r="D903" s="12"/>
      <c r="E903" s="12"/>
      <c r="P903" s="26"/>
      <c r="S903" s="26"/>
      <c r="T903" s="26"/>
      <c r="U903" s="26"/>
      <c r="AZ903" s="26"/>
      <c r="BB903" s="26"/>
      <c r="BJ903" s="26"/>
      <c r="BK903" s="26"/>
    </row>
    <row r="904" spans="1:63" ht="14.25" customHeight="1" x14ac:dyDescent="0.3">
      <c r="A904" s="26"/>
      <c r="B904" s="26"/>
      <c r="C904" s="12"/>
      <c r="D904" s="12"/>
      <c r="E904" s="12"/>
      <c r="P904" s="26"/>
      <c r="S904" s="26"/>
      <c r="T904" s="26"/>
      <c r="U904" s="26"/>
      <c r="AZ904" s="26"/>
      <c r="BB904" s="26"/>
      <c r="BJ904" s="26"/>
      <c r="BK904" s="26"/>
    </row>
    <row r="905" spans="1:63" ht="14.25" customHeight="1" x14ac:dyDescent="0.3">
      <c r="A905" s="26"/>
      <c r="B905" s="26"/>
      <c r="C905" s="12"/>
      <c r="D905" s="12"/>
      <c r="E905" s="12"/>
      <c r="P905" s="26"/>
      <c r="S905" s="26"/>
      <c r="T905" s="26"/>
      <c r="U905" s="26"/>
      <c r="AZ905" s="26"/>
      <c r="BB905" s="26"/>
      <c r="BJ905" s="26"/>
      <c r="BK905" s="26"/>
    </row>
    <row r="906" spans="1:63" ht="14.25" customHeight="1" x14ac:dyDescent="0.3">
      <c r="A906" s="26"/>
      <c r="B906" s="26"/>
      <c r="C906" s="12"/>
      <c r="D906" s="12"/>
      <c r="E906" s="12"/>
      <c r="P906" s="26"/>
      <c r="S906" s="26"/>
      <c r="T906" s="26"/>
      <c r="U906" s="26"/>
      <c r="AZ906" s="26"/>
      <c r="BB906" s="26"/>
      <c r="BJ906" s="26"/>
      <c r="BK906" s="26"/>
    </row>
    <row r="907" spans="1:63" ht="14.25" customHeight="1" x14ac:dyDescent="0.3">
      <c r="A907" s="26"/>
      <c r="B907" s="26"/>
      <c r="C907" s="12"/>
      <c r="D907" s="12"/>
      <c r="E907" s="12"/>
      <c r="P907" s="26"/>
      <c r="S907" s="26"/>
      <c r="T907" s="26"/>
      <c r="U907" s="26"/>
      <c r="AZ907" s="26"/>
      <c r="BB907" s="26"/>
      <c r="BJ907" s="26"/>
      <c r="BK907" s="26"/>
    </row>
    <row r="908" spans="1:63" ht="14.25" customHeight="1" x14ac:dyDescent="0.3">
      <c r="A908" s="26"/>
      <c r="B908" s="26"/>
      <c r="C908" s="12"/>
      <c r="D908" s="12"/>
      <c r="E908" s="12"/>
      <c r="P908" s="26"/>
      <c r="S908" s="26"/>
      <c r="T908" s="26"/>
      <c r="U908" s="26"/>
      <c r="AZ908" s="26"/>
      <c r="BB908" s="26"/>
      <c r="BJ908" s="26"/>
      <c r="BK908" s="26"/>
    </row>
    <row r="909" spans="1:63" ht="14.25" customHeight="1" x14ac:dyDescent="0.3">
      <c r="A909" s="26"/>
      <c r="B909" s="26"/>
      <c r="C909" s="12"/>
      <c r="D909" s="12"/>
      <c r="E909" s="12"/>
      <c r="P909" s="26"/>
      <c r="S909" s="26"/>
      <c r="T909" s="26"/>
      <c r="U909" s="26"/>
      <c r="AZ909" s="26"/>
      <c r="BB909" s="26"/>
      <c r="BJ909" s="26"/>
      <c r="BK909" s="26"/>
    </row>
    <row r="910" spans="1:63" ht="14.25" customHeight="1" x14ac:dyDescent="0.3">
      <c r="A910" s="26"/>
      <c r="B910" s="26"/>
      <c r="C910" s="12"/>
      <c r="D910" s="12"/>
      <c r="E910" s="12"/>
      <c r="P910" s="26"/>
      <c r="S910" s="26"/>
      <c r="T910" s="26"/>
      <c r="U910" s="26"/>
      <c r="AZ910" s="26"/>
      <c r="BB910" s="26"/>
      <c r="BJ910" s="26"/>
      <c r="BK910" s="26"/>
    </row>
    <row r="911" spans="1:63" ht="14.25" customHeight="1" x14ac:dyDescent="0.3">
      <c r="A911" s="26"/>
      <c r="B911" s="26"/>
      <c r="C911" s="12"/>
      <c r="D911" s="12"/>
      <c r="E911" s="12"/>
      <c r="P911" s="26"/>
      <c r="S911" s="26"/>
      <c r="T911" s="26"/>
      <c r="U911" s="26"/>
      <c r="AZ911" s="26"/>
      <c r="BB911" s="26"/>
      <c r="BJ911" s="26"/>
      <c r="BK911" s="26"/>
    </row>
    <row r="912" spans="1:63" ht="14.25" customHeight="1" x14ac:dyDescent="0.3">
      <c r="A912" s="26"/>
      <c r="B912" s="26"/>
      <c r="C912" s="12"/>
      <c r="D912" s="12"/>
      <c r="E912" s="12"/>
      <c r="P912" s="26"/>
      <c r="S912" s="26"/>
      <c r="T912" s="26"/>
      <c r="U912" s="26"/>
      <c r="AZ912" s="26"/>
      <c r="BB912" s="26"/>
      <c r="BJ912" s="26"/>
      <c r="BK912" s="26"/>
    </row>
    <row r="913" spans="1:63" ht="14.25" customHeight="1" x14ac:dyDescent="0.3">
      <c r="A913" s="26"/>
      <c r="B913" s="26"/>
      <c r="C913" s="12"/>
      <c r="D913" s="12"/>
      <c r="E913" s="12"/>
      <c r="P913" s="26"/>
      <c r="S913" s="26"/>
      <c r="T913" s="26"/>
      <c r="U913" s="26"/>
      <c r="AZ913" s="26"/>
      <c r="BB913" s="26"/>
      <c r="BJ913" s="26"/>
      <c r="BK913" s="26"/>
    </row>
    <row r="914" spans="1:63" ht="14.25" customHeight="1" x14ac:dyDescent="0.3">
      <c r="A914" s="26"/>
      <c r="B914" s="26"/>
      <c r="C914" s="12"/>
      <c r="D914" s="12"/>
      <c r="E914" s="12"/>
      <c r="P914" s="26"/>
      <c r="S914" s="26"/>
      <c r="T914" s="26"/>
      <c r="U914" s="26"/>
      <c r="AZ914" s="26"/>
      <c r="BB914" s="26"/>
      <c r="BJ914" s="26"/>
      <c r="BK914" s="26"/>
    </row>
    <row r="915" spans="1:63" ht="14.25" customHeight="1" x14ac:dyDescent="0.3">
      <c r="A915" s="26"/>
      <c r="B915" s="26"/>
      <c r="C915" s="12"/>
      <c r="D915" s="12"/>
      <c r="E915" s="12"/>
      <c r="P915" s="26"/>
      <c r="S915" s="26"/>
      <c r="T915" s="26"/>
      <c r="U915" s="26"/>
      <c r="AZ915" s="26"/>
      <c r="BB915" s="26"/>
      <c r="BJ915" s="26"/>
      <c r="BK915" s="26"/>
    </row>
    <row r="916" spans="1:63" ht="14.25" customHeight="1" x14ac:dyDescent="0.3">
      <c r="A916" s="26"/>
      <c r="B916" s="26"/>
      <c r="C916" s="12"/>
      <c r="D916" s="12"/>
      <c r="E916" s="12"/>
      <c r="P916" s="26"/>
      <c r="S916" s="26"/>
      <c r="T916" s="26"/>
      <c r="U916" s="26"/>
      <c r="AZ916" s="26"/>
      <c r="BB916" s="26"/>
      <c r="BJ916" s="26"/>
      <c r="BK916" s="26"/>
    </row>
    <row r="917" spans="1:63" ht="14.25" customHeight="1" x14ac:dyDescent="0.3">
      <c r="A917" s="26"/>
      <c r="B917" s="26"/>
      <c r="C917" s="12"/>
      <c r="D917" s="12"/>
      <c r="E917" s="12"/>
      <c r="P917" s="26"/>
      <c r="S917" s="26"/>
      <c r="T917" s="26"/>
      <c r="U917" s="26"/>
      <c r="AZ917" s="26"/>
      <c r="BB917" s="26"/>
      <c r="BJ917" s="26"/>
      <c r="BK917" s="26"/>
    </row>
    <row r="918" spans="1:63" ht="14.25" customHeight="1" x14ac:dyDescent="0.3">
      <c r="A918" s="26"/>
      <c r="B918" s="26"/>
      <c r="C918" s="12"/>
      <c r="D918" s="12"/>
      <c r="E918" s="12"/>
      <c r="P918" s="26"/>
      <c r="S918" s="26"/>
      <c r="T918" s="26"/>
      <c r="U918" s="26"/>
      <c r="AZ918" s="26"/>
      <c r="BB918" s="26"/>
      <c r="BJ918" s="26"/>
      <c r="BK918" s="26"/>
    </row>
    <row r="919" spans="1:63" ht="14.25" customHeight="1" x14ac:dyDescent="0.3">
      <c r="A919" s="26"/>
      <c r="B919" s="26"/>
      <c r="C919" s="12"/>
      <c r="D919" s="12"/>
      <c r="E919" s="12"/>
      <c r="P919" s="26"/>
      <c r="S919" s="26"/>
      <c r="T919" s="26"/>
      <c r="U919" s="26"/>
      <c r="AZ919" s="26"/>
      <c r="BB919" s="26"/>
      <c r="BJ919" s="26"/>
      <c r="BK919" s="26"/>
    </row>
    <row r="920" spans="1:63" ht="14.25" customHeight="1" x14ac:dyDescent="0.3">
      <c r="A920" s="26"/>
      <c r="B920" s="26"/>
      <c r="C920" s="12"/>
      <c r="D920" s="12"/>
      <c r="E920" s="12"/>
      <c r="P920" s="26"/>
      <c r="S920" s="26"/>
      <c r="T920" s="26"/>
      <c r="U920" s="26"/>
      <c r="AZ920" s="26"/>
      <c r="BB920" s="26"/>
      <c r="BJ920" s="26"/>
      <c r="BK920" s="26"/>
    </row>
    <row r="921" spans="1:63" ht="14.25" customHeight="1" x14ac:dyDescent="0.3">
      <c r="A921" s="26"/>
      <c r="B921" s="26"/>
      <c r="C921" s="12"/>
      <c r="D921" s="12"/>
      <c r="E921" s="12"/>
      <c r="P921" s="26"/>
      <c r="S921" s="26"/>
      <c r="T921" s="26"/>
      <c r="U921" s="26"/>
      <c r="AZ921" s="26"/>
      <c r="BB921" s="26"/>
      <c r="BJ921" s="26"/>
      <c r="BK921" s="26"/>
    </row>
    <row r="922" spans="1:63" ht="14.25" customHeight="1" x14ac:dyDescent="0.3">
      <c r="A922" s="26"/>
      <c r="B922" s="26"/>
      <c r="C922" s="12"/>
      <c r="D922" s="12"/>
      <c r="E922" s="12"/>
      <c r="P922" s="26"/>
      <c r="S922" s="26"/>
      <c r="T922" s="26"/>
      <c r="U922" s="26"/>
      <c r="AZ922" s="26"/>
      <c r="BB922" s="26"/>
      <c r="BJ922" s="26"/>
      <c r="BK922" s="26"/>
    </row>
    <row r="923" spans="1:63" ht="14.25" customHeight="1" x14ac:dyDescent="0.3">
      <c r="A923" s="26"/>
      <c r="B923" s="26"/>
      <c r="C923" s="12"/>
      <c r="D923" s="12"/>
      <c r="E923" s="12"/>
      <c r="P923" s="26"/>
      <c r="S923" s="26"/>
      <c r="T923" s="26"/>
      <c r="U923" s="26"/>
      <c r="AZ923" s="26"/>
      <c r="BB923" s="26"/>
      <c r="BJ923" s="26"/>
      <c r="BK923" s="26"/>
    </row>
    <row r="924" spans="1:63" ht="14.25" customHeight="1" x14ac:dyDescent="0.3">
      <c r="A924" s="26"/>
      <c r="B924" s="26"/>
      <c r="C924" s="12"/>
      <c r="D924" s="12"/>
      <c r="E924" s="12"/>
      <c r="P924" s="26"/>
      <c r="S924" s="26"/>
      <c r="T924" s="26"/>
      <c r="U924" s="26"/>
      <c r="AZ924" s="26"/>
      <c r="BB924" s="26"/>
      <c r="BJ924" s="26"/>
      <c r="BK924" s="26"/>
    </row>
    <row r="925" spans="1:63" ht="14.25" customHeight="1" x14ac:dyDescent="0.3">
      <c r="A925" s="26"/>
      <c r="B925" s="26"/>
      <c r="C925" s="12"/>
      <c r="D925" s="12"/>
      <c r="E925" s="12"/>
      <c r="P925" s="26"/>
      <c r="S925" s="26"/>
      <c r="T925" s="26"/>
      <c r="U925" s="26"/>
      <c r="AZ925" s="26"/>
      <c r="BB925" s="26"/>
      <c r="BJ925" s="26"/>
      <c r="BK925" s="26"/>
    </row>
    <row r="926" spans="1:63" ht="14.25" customHeight="1" x14ac:dyDescent="0.3">
      <c r="A926" s="26"/>
      <c r="B926" s="26"/>
      <c r="C926" s="12"/>
      <c r="D926" s="12"/>
      <c r="E926" s="12"/>
      <c r="P926" s="26"/>
      <c r="S926" s="26"/>
      <c r="T926" s="26"/>
      <c r="U926" s="26"/>
      <c r="AZ926" s="26"/>
      <c r="BB926" s="26"/>
      <c r="BJ926" s="26"/>
      <c r="BK926" s="26"/>
    </row>
    <row r="927" spans="1:63" ht="14.25" customHeight="1" x14ac:dyDescent="0.3">
      <c r="A927" s="26"/>
      <c r="B927" s="26"/>
      <c r="C927" s="12"/>
      <c r="D927" s="12"/>
      <c r="E927" s="12"/>
      <c r="P927" s="26"/>
      <c r="S927" s="26"/>
      <c r="T927" s="26"/>
      <c r="U927" s="26"/>
      <c r="AZ927" s="26"/>
      <c r="BB927" s="26"/>
      <c r="BJ927" s="26"/>
      <c r="BK927" s="26"/>
    </row>
    <row r="928" spans="1:63" ht="14.25" customHeight="1" x14ac:dyDescent="0.3">
      <c r="A928" s="26"/>
      <c r="B928" s="26"/>
      <c r="C928" s="12"/>
      <c r="D928" s="12"/>
      <c r="E928" s="12"/>
      <c r="P928" s="26"/>
      <c r="S928" s="26"/>
      <c r="T928" s="26"/>
      <c r="U928" s="26"/>
      <c r="AZ928" s="26"/>
      <c r="BB928" s="26"/>
      <c r="BJ928" s="26"/>
      <c r="BK928" s="26"/>
    </row>
    <row r="929" spans="1:63" ht="14.25" customHeight="1" x14ac:dyDescent="0.3">
      <c r="A929" s="26"/>
      <c r="B929" s="26"/>
      <c r="C929" s="12"/>
      <c r="D929" s="12"/>
      <c r="E929" s="12"/>
      <c r="P929" s="26"/>
      <c r="S929" s="26"/>
      <c r="T929" s="26"/>
      <c r="U929" s="26"/>
      <c r="AZ929" s="26"/>
      <c r="BB929" s="26"/>
      <c r="BJ929" s="26"/>
      <c r="BK929" s="26"/>
    </row>
    <row r="930" spans="1:63" ht="14.25" customHeight="1" x14ac:dyDescent="0.3">
      <c r="A930" s="26"/>
      <c r="B930" s="26"/>
      <c r="C930" s="12"/>
      <c r="D930" s="12"/>
      <c r="E930" s="12"/>
      <c r="P930" s="26"/>
      <c r="S930" s="26"/>
      <c r="T930" s="26"/>
      <c r="U930" s="26"/>
      <c r="AZ930" s="26"/>
      <c r="BB930" s="26"/>
      <c r="BJ930" s="26"/>
      <c r="BK930" s="26"/>
    </row>
    <row r="931" spans="1:63" ht="14.25" customHeight="1" x14ac:dyDescent="0.3">
      <c r="A931" s="26"/>
      <c r="B931" s="26"/>
      <c r="C931" s="12"/>
      <c r="D931" s="12"/>
      <c r="E931" s="12"/>
      <c r="P931" s="26"/>
      <c r="S931" s="26"/>
      <c r="T931" s="26"/>
      <c r="U931" s="26"/>
      <c r="AZ931" s="26"/>
      <c r="BB931" s="26"/>
      <c r="BJ931" s="26"/>
      <c r="BK931" s="26"/>
    </row>
    <row r="932" spans="1:63" ht="14.25" customHeight="1" x14ac:dyDescent="0.3">
      <c r="A932" s="26"/>
      <c r="B932" s="26"/>
      <c r="C932" s="12"/>
      <c r="D932" s="12"/>
      <c r="E932" s="12"/>
      <c r="P932" s="26"/>
      <c r="S932" s="26"/>
      <c r="T932" s="26"/>
      <c r="U932" s="26"/>
      <c r="AZ932" s="26"/>
      <c r="BB932" s="26"/>
      <c r="BJ932" s="26"/>
      <c r="BK932" s="26"/>
    </row>
    <row r="933" spans="1:63" ht="14.25" customHeight="1" x14ac:dyDescent="0.3">
      <c r="A933" s="26"/>
      <c r="B933" s="26"/>
      <c r="C933" s="12"/>
      <c r="D933" s="12"/>
      <c r="E933" s="12"/>
      <c r="P933" s="26"/>
      <c r="S933" s="26"/>
      <c r="T933" s="26"/>
      <c r="U933" s="26"/>
      <c r="AZ933" s="26"/>
      <c r="BB933" s="26"/>
      <c r="BJ933" s="26"/>
      <c r="BK933" s="26"/>
    </row>
    <row r="934" spans="1:63" ht="14.25" customHeight="1" x14ac:dyDescent="0.3">
      <c r="A934" s="26"/>
      <c r="B934" s="26"/>
      <c r="C934" s="12"/>
      <c r="D934" s="12"/>
      <c r="E934" s="12"/>
      <c r="P934" s="26"/>
      <c r="S934" s="26"/>
      <c r="T934" s="26"/>
      <c r="U934" s="26"/>
      <c r="AZ934" s="26"/>
      <c r="BB934" s="26"/>
      <c r="BJ934" s="26"/>
      <c r="BK934" s="26"/>
    </row>
    <row r="935" spans="1:63" ht="14.25" customHeight="1" x14ac:dyDescent="0.3">
      <c r="A935" s="26"/>
      <c r="B935" s="26"/>
      <c r="C935" s="12"/>
      <c r="D935" s="12"/>
      <c r="E935" s="12"/>
      <c r="P935" s="26"/>
      <c r="S935" s="26"/>
      <c r="T935" s="26"/>
      <c r="U935" s="26"/>
      <c r="AZ935" s="26"/>
      <c r="BB935" s="26"/>
      <c r="BJ935" s="26"/>
      <c r="BK935" s="26"/>
    </row>
    <row r="936" spans="1:63" ht="14.25" customHeight="1" x14ac:dyDescent="0.3">
      <c r="A936" s="26"/>
      <c r="B936" s="26"/>
      <c r="C936" s="12"/>
      <c r="D936" s="12"/>
      <c r="E936" s="12"/>
      <c r="P936" s="26"/>
      <c r="S936" s="26"/>
      <c r="T936" s="26"/>
      <c r="U936" s="26"/>
      <c r="AZ936" s="26"/>
      <c r="BB936" s="26"/>
      <c r="BJ936" s="26"/>
      <c r="BK936" s="26"/>
    </row>
    <row r="937" spans="1:63" ht="14.25" customHeight="1" x14ac:dyDescent="0.3">
      <c r="A937" s="26"/>
      <c r="B937" s="26"/>
      <c r="C937" s="12"/>
      <c r="D937" s="12"/>
      <c r="E937" s="12"/>
      <c r="P937" s="26"/>
      <c r="S937" s="26"/>
      <c r="T937" s="26"/>
      <c r="U937" s="26"/>
      <c r="AZ937" s="26"/>
      <c r="BB937" s="26"/>
      <c r="BJ937" s="26"/>
      <c r="BK937" s="26"/>
    </row>
    <row r="938" spans="1:63" ht="14.25" customHeight="1" x14ac:dyDescent="0.3">
      <c r="A938" s="26"/>
      <c r="B938" s="26"/>
      <c r="C938" s="12"/>
      <c r="D938" s="12"/>
      <c r="E938" s="12"/>
      <c r="P938" s="26"/>
      <c r="S938" s="26"/>
      <c r="T938" s="26"/>
      <c r="U938" s="26"/>
      <c r="AZ938" s="26"/>
      <c r="BB938" s="26"/>
      <c r="BJ938" s="26"/>
      <c r="BK938" s="26"/>
    </row>
    <row r="939" spans="1:63" ht="14.25" customHeight="1" x14ac:dyDescent="0.3">
      <c r="A939" s="26"/>
      <c r="B939" s="26"/>
      <c r="C939" s="12"/>
      <c r="D939" s="12"/>
      <c r="E939" s="12"/>
      <c r="P939" s="26"/>
      <c r="S939" s="26"/>
      <c r="T939" s="26"/>
      <c r="U939" s="26"/>
      <c r="AZ939" s="26"/>
      <c r="BB939" s="26"/>
      <c r="BJ939" s="26"/>
      <c r="BK939" s="26"/>
    </row>
    <row r="940" spans="1:63" ht="14.25" customHeight="1" x14ac:dyDescent="0.3">
      <c r="A940" s="26"/>
      <c r="B940" s="26"/>
      <c r="C940" s="12"/>
      <c r="D940" s="12"/>
      <c r="E940" s="12"/>
      <c r="P940" s="26"/>
      <c r="S940" s="26"/>
      <c r="T940" s="26"/>
      <c r="U940" s="26"/>
      <c r="AZ940" s="26"/>
      <c r="BB940" s="26"/>
      <c r="BJ940" s="26"/>
      <c r="BK940" s="26"/>
    </row>
    <row r="941" spans="1:63" ht="14.25" customHeight="1" x14ac:dyDescent="0.3">
      <c r="A941" s="26"/>
      <c r="B941" s="26"/>
      <c r="C941" s="12"/>
      <c r="D941" s="12"/>
      <c r="E941" s="12"/>
      <c r="P941" s="26"/>
      <c r="S941" s="26"/>
      <c r="T941" s="26"/>
      <c r="U941" s="26"/>
      <c r="AZ941" s="26"/>
      <c r="BB941" s="26"/>
      <c r="BJ941" s="26"/>
      <c r="BK941" s="26"/>
    </row>
    <row r="942" spans="1:63" ht="14.25" customHeight="1" x14ac:dyDescent="0.3">
      <c r="A942" s="26"/>
      <c r="B942" s="26"/>
      <c r="C942" s="12"/>
      <c r="D942" s="12"/>
      <c r="E942" s="12"/>
      <c r="P942" s="26"/>
      <c r="S942" s="26"/>
      <c r="T942" s="26"/>
      <c r="U942" s="26"/>
      <c r="AZ942" s="26"/>
      <c r="BB942" s="26"/>
      <c r="BJ942" s="26"/>
      <c r="BK942" s="26"/>
    </row>
    <row r="943" spans="1:63" ht="14.25" customHeight="1" x14ac:dyDescent="0.3">
      <c r="A943" s="26"/>
      <c r="B943" s="26"/>
      <c r="C943" s="12"/>
      <c r="D943" s="12"/>
      <c r="E943" s="12"/>
      <c r="P943" s="26"/>
      <c r="S943" s="26"/>
      <c r="T943" s="26"/>
      <c r="U943" s="26"/>
      <c r="AZ943" s="26"/>
      <c r="BB943" s="26"/>
      <c r="BJ943" s="26"/>
      <c r="BK943" s="26"/>
    </row>
    <row r="944" spans="1:63" ht="14.25" customHeight="1" x14ac:dyDescent="0.3">
      <c r="A944" s="26"/>
      <c r="B944" s="26"/>
      <c r="C944" s="12"/>
      <c r="D944" s="12"/>
      <c r="E944" s="12"/>
      <c r="P944" s="26"/>
      <c r="S944" s="26"/>
      <c r="T944" s="26"/>
      <c r="U944" s="26"/>
      <c r="AZ944" s="26"/>
      <c r="BB944" s="26"/>
      <c r="BJ944" s="26"/>
      <c r="BK944" s="26"/>
    </row>
    <row r="945" spans="1:63" ht="14.25" customHeight="1" x14ac:dyDescent="0.3">
      <c r="A945" s="26"/>
      <c r="B945" s="26"/>
      <c r="C945" s="12"/>
      <c r="D945" s="12"/>
      <c r="E945" s="12"/>
      <c r="P945" s="26"/>
      <c r="S945" s="26"/>
      <c r="T945" s="26"/>
      <c r="U945" s="26"/>
      <c r="AZ945" s="26"/>
      <c r="BB945" s="26"/>
      <c r="BJ945" s="26"/>
      <c r="BK945" s="26"/>
    </row>
    <row r="946" spans="1:63" ht="14.25" customHeight="1" x14ac:dyDescent="0.3">
      <c r="A946" s="26"/>
      <c r="B946" s="26"/>
      <c r="C946" s="12"/>
      <c r="D946" s="12"/>
      <c r="E946" s="12"/>
      <c r="P946" s="26"/>
      <c r="S946" s="26"/>
      <c r="T946" s="26"/>
      <c r="U946" s="26"/>
      <c r="AZ946" s="26"/>
      <c r="BB946" s="26"/>
      <c r="BJ946" s="26"/>
      <c r="BK946" s="26"/>
    </row>
    <row r="947" spans="1:63" ht="14.25" customHeight="1" x14ac:dyDescent="0.3">
      <c r="A947" s="26"/>
      <c r="B947" s="26"/>
      <c r="C947" s="12"/>
      <c r="D947" s="12"/>
      <c r="E947" s="12"/>
      <c r="P947" s="26"/>
      <c r="S947" s="26"/>
      <c r="T947" s="26"/>
      <c r="U947" s="26"/>
      <c r="AZ947" s="26"/>
      <c r="BB947" s="26"/>
      <c r="BJ947" s="26"/>
      <c r="BK947" s="26"/>
    </row>
    <row r="948" spans="1:63" ht="14.25" customHeight="1" x14ac:dyDescent="0.3">
      <c r="A948" s="26"/>
      <c r="B948" s="26"/>
      <c r="C948" s="12"/>
      <c r="D948" s="12"/>
      <c r="E948" s="12"/>
      <c r="P948" s="26"/>
      <c r="S948" s="26"/>
      <c r="T948" s="26"/>
      <c r="U948" s="26"/>
      <c r="AZ948" s="26"/>
      <c r="BB948" s="26"/>
      <c r="BJ948" s="26"/>
      <c r="BK948" s="26"/>
    </row>
    <row r="949" spans="1:63" ht="14.25" customHeight="1" x14ac:dyDescent="0.3">
      <c r="A949" s="26"/>
      <c r="B949" s="26"/>
      <c r="C949" s="12"/>
      <c r="D949" s="12"/>
      <c r="E949" s="12"/>
      <c r="P949" s="26"/>
      <c r="S949" s="26"/>
      <c r="T949" s="26"/>
      <c r="U949" s="26"/>
      <c r="AZ949" s="26"/>
      <c r="BB949" s="26"/>
      <c r="BJ949" s="26"/>
      <c r="BK949" s="26"/>
    </row>
    <row r="950" spans="1:63" ht="14.25" customHeight="1" x14ac:dyDescent="0.3">
      <c r="A950" s="26"/>
      <c r="B950" s="26"/>
      <c r="C950" s="12"/>
      <c r="D950" s="12"/>
      <c r="E950" s="12"/>
      <c r="P950" s="26"/>
      <c r="S950" s="26"/>
      <c r="T950" s="26"/>
      <c r="U950" s="26"/>
      <c r="AZ950" s="26"/>
      <c r="BB950" s="26"/>
      <c r="BJ950" s="26"/>
      <c r="BK950" s="26"/>
    </row>
    <row r="951" spans="1:63" ht="14.25" customHeight="1" x14ac:dyDescent="0.3">
      <c r="A951" s="26"/>
      <c r="B951" s="26"/>
      <c r="C951" s="12"/>
      <c r="D951" s="12"/>
      <c r="E951" s="12"/>
      <c r="P951" s="26"/>
      <c r="S951" s="26"/>
      <c r="T951" s="26"/>
      <c r="U951" s="26"/>
      <c r="AZ951" s="26"/>
      <c r="BB951" s="26"/>
      <c r="BJ951" s="26"/>
      <c r="BK951" s="26"/>
    </row>
    <row r="952" spans="1:63" ht="14.25" customHeight="1" x14ac:dyDescent="0.3">
      <c r="A952" s="26"/>
      <c r="B952" s="26"/>
      <c r="C952" s="12"/>
      <c r="D952" s="12"/>
      <c r="E952" s="12"/>
      <c r="P952" s="26"/>
      <c r="S952" s="26"/>
      <c r="T952" s="26"/>
      <c r="U952" s="26"/>
      <c r="AZ952" s="26"/>
      <c r="BB952" s="26"/>
      <c r="BJ952" s="26"/>
      <c r="BK952" s="26"/>
    </row>
    <row r="953" spans="1:63" ht="14.25" customHeight="1" x14ac:dyDescent="0.3">
      <c r="A953" s="26"/>
      <c r="B953" s="26"/>
      <c r="C953" s="12"/>
      <c r="D953" s="12"/>
      <c r="E953" s="12"/>
      <c r="P953" s="26"/>
      <c r="S953" s="26"/>
      <c r="T953" s="26"/>
      <c r="U953" s="26"/>
      <c r="AZ953" s="26"/>
      <c r="BB953" s="26"/>
      <c r="BJ953" s="26"/>
      <c r="BK953" s="26"/>
    </row>
    <row r="954" spans="1:63" ht="14.25" customHeight="1" x14ac:dyDescent="0.3">
      <c r="A954" s="26"/>
      <c r="B954" s="26"/>
      <c r="C954" s="12"/>
      <c r="D954" s="12"/>
      <c r="E954" s="12"/>
      <c r="P954" s="26"/>
      <c r="S954" s="26"/>
      <c r="T954" s="26"/>
      <c r="U954" s="26"/>
      <c r="AZ954" s="26"/>
      <c r="BB954" s="26"/>
      <c r="BJ954" s="26"/>
      <c r="BK954" s="26"/>
    </row>
    <row r="955" spans="1:63" ht="14.25" customHeight="1" x14ac:dyDescent="0.3">
      <c r="A955" s="26"/>
      <c r="B955" s="26"/>
      <c r="C955" s="12"/>
      <c r="D955" s="12"/>
      <c r="E955" s="12"/>
      <c r="P955" s="26"/>
      <c r="S955" s="26"/>
      <c r="T955" s="26"/>
      <c r="U955" s="26"/>
      <c r="AZ955" s="26"/>
      <c r="BB955" s="26"/>
      <c r="BJ955" s="26"/>
      <c r="BK955" s="26"/>
    </row>
    <row r="956" spans="1:63" ht="14.25" customHeight="1" x14ac:dyDescent="0.3">
      <c r="A956" s="26"/>
      <c r="B956" s="26"/>
      <c r="C956" s="12"/>
      <c r="D956" s="12"/>
      <c r="E956" s="12"/>
      <c r="P956" s="26"/>
      <c r="S956" s="26"/>
      <c r="T956" s="26"/>
      <c r="U956" s="26"/>
      <c r="AZ956" s="26"/>
      <c r="BB956" s="26"/>
      <c r="BJ956" s="26"/>
      <c r="BK956" s="26"/>
    </row>
    <row r="957" spans="1:63" ht="14.25" customHeight="1" x14ac:dyDescent="0.3">
      <c r="A957" s="26"/>
      <c r="B957" s="26"/>
      <c r="C957" s="12"/>
      <c r="D957" s="12"/>
      <c r="E957" s="12"/>
      <c r="P957" s="26"/>
      <c r="S957" s="26"/>
      <c r="T957" s="26"/>
      <c r="U957" s="26"/>
      <c r="AZ957" s="26"/>
      <c r="BB957" s="26"/>
      <c r="BJ957" s="26"/>
      <c r="BK957" s="26"/>
    </row>
    <row r="958" spans="1:63" ht="14.25" customHeight="1" x14ac:dyDescent="0.3">
      <c r="A958" s="26"/>
      <c r="B958" s="26"/>
      <c r="C958" s="12"/>
      <c r="D958" s="12"/>
      <c r="E958" s="12"/>
      <c r="P958" s="26"/>
      <c r="S958" s="26"/>
      <c r="T958" s="26"/>
      <c r="U958" s="26"/>
      <c r="AZ958" s="26"/>
      <c r="BB958" s="26"/>
      <c r="BJ958" s="26"/>
      <c r="BK958" s="26"/>
    </row>
    <row r="959" spans="1:63" ht="14.25" customHeight="1" x14ac:dyDescent="0.3">
      <c r="A959" s="26"/>
      <c r="B959" s="26"/>
      <c r="C959" s="12"/>
      <c r="D959" s="12"/>
      <c r="E959" s="12"/>
      <c r="P959" s="26"/>
      <c r="S959" s="26"/>
      <c r="T959" s="26"/>
      <c r="U959" s="26"/>
      <c r="AZ959" s="26"/>
      <c r="BB959" s="26"/>
      <c r="BJ959" s="26"/>
      <c r="BK959" s="26"/>
    </row>
    <row r="960" spans="1:63" ht="14.25" customHeight="1" x14ac:dyDescent="0.3">
      <c r="A960" s="26"/>
      <c r="B960" s="26"/>
      <c r="C960" s="12"/>
      <c r="D960" s="12"/>
      <c r="E960" s="12"/>
      <c r="P960" s="26"/>
      <c r="S960" s="26"/>
      <c r="T960" s="26"/>
      <c r="U960" s="26"/>
      <c r="AZ960" s="26"/>
      <c r="BB960" s="26"/>
      <c r="BJ960" s="26"/>
      <c r="BK960" s="26"/>
    </row>
    <row r="961" spans="1:63" ht="14.25" customHeight="1" x14ac:dyDescent="0.3">
      <c r="A961" s="26"/>
      <c r="B961" s="26"/>
      <c r="C961" s="12"/>
      <c r="D961" s="12"/>
      <c r="E961" s="12"/>
      <c r="P961" s="26"/>
      <c r="S961" s="26"/>
      <c r="T961" s="26"/>
      <c r="U961" s="26"/>
      <c r="AZ961" s="26"/>
      <c r="BB961" s="26"/>
      <c r="BJ961" s="26"/>
      <c r="BK961" s="26"/>
    </row>
    <row r="962" spans="1:63" ht="14.25" customHeight="1" x14ac:dyDescent="0.3">
      <c r="A962" s="26"/>
      <c r="B962" s="26"/>
      <c r="C962" s="12"/>
      <c r="D962" s="12"/>
      <c r="E962" s="12"/>
      <c r="P962" s="26"/>
      <c r="S962" s="26"/>
      <c r="T962" s="26"/>
      <c r="U962" s="26"/>
      <c r="AZ962" s="26"/>
      <c r="BB962" s="26"/>
      <c r="BJ962" s="26"/>
      <c r="BK962" s="26"/>
    </row>
    <row r="963" spans="1:63" ht="14.25" customHeight="1" x14ac:dyDescent="0.3">
      <c r="A963" s="26"/>
      <c r="B963" s="26"/>
      <c r="C963" s="12"/>
      <c r="D963" s="12"/>
      <c r="E963" s="12"/>
      <c r="P963" s="26"/>
      <c r="S963" s="26"/>
      <c r="T963" s="26"/>
      <c r="U963" s="26"/>
      <c r="AZ963" s="26"/>
      <c r="BB963" s="26"/>
      <c r="BJ963" s="26"/>
      <c r="BK963" s="26"/>
    </row>
    <row r="964" spans="1:63" ht="14.25" customHeight="1" x14ac:dyDescent="0.3">
      <c r="A964" s="26"/>
      <c r="B964" s="26"/>
      <c r="C964" s="12"/>
      <c r="D964" s="12"/>
      <c r="E964" s="12"/>
      <c r="P964" s="26"/>
      <c r="S964" s="26"/>
      <c r="T964" s="26"/>
      <c r="U964" s="26"/>
      <c r="AZ964" s="26"/>
      <c r="BB964" s="26"/>
      <c r="BJ964" s="26"/>
      <c r="BK964" s="26"/>
    </row>
    <row r="965" spans="1:63" ht="14.25" customHeight="1" x14ac:dyDescent="0.3">
      <c r="A965" s="26"/>
      <c r="B965" s="26"/>
      <c r="C965" s="12"/>
      <c r="D965" s="12"/>
      <c r="E965" s="12"/>
      <c r="P965" s="26"/>
      <c r="S965" s="26"/>
      <c r="T965" s="26"/>
      <c r="U965" s="26"/>
      <c r="AZ965" s="26"/>
      <c r="BB965" s="26"/>
      <c r="BJ965" s="26"/>
      <c r="BK965" s="26"/>
    </row>
    <row r="966" spans="1:63" ht="14.25" customHeight="1" x14ac:dyDescent="0.3">
      <c r="A966" s="26"/>
      <c r="B966" s="26"/>
      <c r="C966" s="12"/>
      <c r="D966" s="12"/>
      <c r="E966" s="12"/>
      <c r="P966" s="26"/>
      <c r="S966" s="26"/>
      <c r="T966" s="26"/>
      <c r="U966" s="26"/>
      <c r="AZ966" s="26"/>
      <c r="BB966" s="26"/>
      <c r="BJ966" s="26"/>
      <c r="BK966" s="26"/>
    </row>
    <row r="967" spans="1:63" ht="14.25" customHeight="1" x14ac:dyDescent="0.3">
      <c r="A967" s="26"/>
      <c r="B967" s="26"/>
      <c r="C967" s="12"/>
      <c r="D967" s="12"/>
      <c r="E967" s="12"/>
      <c r="P967" s="26"/>
      <c r="S967" s="26"/>
      <c r="T967" s="26"/>
      <c r="U967" s="26"/>
      <c r="AZ967" s="26"/>
      <c r="BB967" s="26"/>
      <c r="BJ967" s="26"/>
      <c r="BK967" s="26"/>
    </row>
    <row r="968" spans="1:63" ht="14.25" customHeight="1" x14ac:dyDescent="0.3">
      <c r="A968" s="26"/>
      <c r="B968" s="26"/>
      <c r="C968" s="12"/>
      <c r="D968" s="12"/>
      <c r="E968" s="12"/>
      <c r="P968" s="26"/>
      <c r="S968" s="26"/>
      <c r="T968" s="26"/>
      <c r="U968" s="26"/>
      <c r="AZ968" s="26"/>
      <c r="BB968" s="26"/>
      <c r="BJ968" s="26"/>
      <c r="BK968" s="26"/>
    </row>
    <row r="969" spans="1:63" ht="14.25" customHeight="1" x14ac:dyDescent="0.3">
      <c r="A969" s="26"/>
      <c r="B969" s="26"/>
      <c r="C969" s="12"/>
      <c r="D969" s="12"/>
      <c r="E969" s="12"/>
      <c r="P969" s="26"/>
      <c r="S969" s="26"/>
      <c r="T969" s="26"/>
      <c r="U969" s="26"/>
      <c r="AZ969" s="26"/>
      <c r="BB969" s="26"/>
      <c r="BJ969" s="26"/>
      <c r="BK969" s="26"/>
    </row>
    <row r="970" spans="1:63" ht="14.25" customHeight="1" x14ac:dyDescent="0.3">
      <c r="A970" s="26"/>
      <c r="B970" s="26"/>
      <c r="C970" s="12"/>
      <c r="D970" s="12"/>
      <c r="E970" s="12"/>
      <c r="P970" s="26"/>
      <c r="S970" s="26"/>
      <c r="T970" s="26"/>
      <c r="U970" s="26"/>
      <c r="AZ970" s="26"/>
      <c r="BB970" s="26"/>
      <c r="BJ970" s="26"/>
      <c r="BK970" s="26"/>
    </row>
    <row r="971" spans="1:63" ht="14.25" customHeight="1" x14ac:dyDescent="0.3">
      <c r="A971" s="26"/>
      <c r="B971" s="26"/>
      <c r="C971" s="12"/>
      <c r="D971" s="12"/>
      <c r="E971" s="12"/>
      <c r="P971" s="26"/>
      <c r="S971" s="26"/>
      <c r="T971" s="26"/>
      <c r="U971" s="26"/>
      <c r="AZ971" s="26"/>
      <c r="BB971" s="26"/>
      <c r="BJ971" s="26"/>
      <c r="BK971" s="26"/>
    </row>
    <row r="972" spans="1:63" ht="14.25" customHeight="1" x14ac:dyDescent="0.3">
      <c r="A972" s="26"/>
      <c r="B972" s="26"/>
      <c r="C972" s="12"/>
      <c r="D972" s="12"/>
      <c r="E972" s="12"/>
      <c r="P972" s="26"/>
      <c r="S972" s="26"/>
      <c r="T972" s="26"/>
      <c r="U972" s="26"/>
      <c r="AZ972" s="26"/>
      <c r="BB972" s="26"/>
      <c r="BJ972" s="26"/>
      <c r="BK972" s="26"/>
    </row>
    <row r="973" spans="1:63" ht="14.25" customHeight="1" x14ac:dyDescent="0.3">
      <c r="A973" s="26"/>
      <c r="B973" s="26"/>
      <c r="C973" s="12"/>
      <c r="D973" s="12"/>
      <c r="E973" s="12"/>
      <c r="P973" s="26"/>
      <c r="S973" s="26"/>
      <c r="T973" s="26"/>
      <c r="U973" s="26"/>
      <c r="AZ973" s="26"/>
      <c r="BB973" s="26"/>
      <c r="BJ973" s="26"/>
      <c r="BK973" s="26"/>
    </row>
    <row r="974" spans="1:63" ht="14.25" customHeight="1" x14ac:dyDescent="0.3">
      <c r="A974" s="26"/>
      <c r="B974" s="26"/>
      <c r="C974" s="12"/>
      <c r="D974" s="12"/>
      <c r="E974" s="12"/>
      <c r="P974" s="26"/>
      <c r="S974" s="26"/>
      <c r="T974" s="26"/>
      <c r="U974" s="26"/>
      <c r="AZ974" s="26"/>
      <c r="BB974" s="26"/>
      <c r="BJ974" s="26"/>
      <c r="BK974" s="26"/>
    </row>
    <row r="975" spans="1:63" ht="14.25" customHeight="1" x14ac:dyDescent="0.3">
      <c r="A975" s="26"/>
      <c r="B975" s="26"/>
      <c r="C975" s="12"/>
      <c r="D975" s="12"/>
      <c r="E975" s="12"/>
      <c r="P975" s="26"/>
      <c r="S975" s="26"/>
      <c r="T975" s="26"/>
      <c r="U975" s="26"/>
      <c r="AZ975" s="26"/>
      <c r="BB975" s="26"/>
      <c r="BJ975" s="26"/>
      <c r="BK975" s="26"/>
    </row>
    <row r="976" spans="1:63" ht="14.25" customHeight="1" x14ac:dyDescent="0.3">
      <c r="A976" s="26"/>
      <c r="B976" s="26"/>
      <c r="C976" s="12"/>
      <c r="D976" s="12"/>
      <c r="E976" s="12"/>
      <c r="P976" s="26"/>
      <c r="S976" s="26"/>
      <c r="T976" s="26"/>
      <c r="U976" s="26"/>
      <c r="AZ976" s="26"/>
      <c r="BB976" s="26"/>
      <c r="BJ976" s="26"/>
      <c r="BK976" s="26"/>
    </row>
    <row r="977" spans="1:63" ht="14.25" customHeight="1" x14ac:dyDescent="0.3">
      <c r="A977" s="26"/>
      <c r="B977" s="26"/>
      <c r="C977" s="12"/>
      <c r="D977" s="12"/>
      <c r="E977" s="12"/>
      <c r="P977" s="26"/>
      <c r="S977" s="26"/>
      <c r="T977" s="26"/>
      <c r="U977" s="26"/>
      <c r="AZ977" s="26"/>
      <c r="BB977" s="26"/>
      <c r="BJ977" s="26"/>
      <c r="BK977" s="26"/>
    </row>
    <row r="978" spans="1:63" ht="14.25" customHeight="1" x14ac:dyDescent="0.3">
      <c r="A978" s="26"/>
      <c r="B978" s="26"/>
      <c r="C978" s="12"/>
      <c r="D978" s="12"/>
      <c r="E978" s="12"/>
      <c r="P978" s="26"/>
      <c r="S978" s="26"/>
      <c r="T978" s="26"/>
      <c r="U978" s="26"/>
      <c r="AZ978" s="26"/>
      <c r="BB978" s="26"/>
      <c r="BJ978" s="26"/>
      <c r="BK978" s="26"/>
    </row>
    <row r="979" spans="1:63" ht="14.25" customHeight="1" x14ac:dyDescent="0.3">
      <c r="A979" s="26"/>
      <c r="B979" s="26"/>
      <c r="C979" s="12"/>
      <c r="D979" s="12"/>
      <c r="E979" s="12"/>
      <c r="P979" s="26"/>
      <c r="S979" s="26"/>
      <c r="T979" s="26"/>
      <c r="U979" s="26"/>
      <c r="AZ979" s="26"/>
      <c r="BB979" s="26"/>
      <c r="BJ979" s="26"/>
      <c r="BK979" s="26"/>
    </row>
    <row r="980" spans="1:63" ht="14.25" customHeight="1" x14ac:dyDescent="0.3">
      <c r="A980" s="26"/>
      <c r="B980" s="26"/>
      <c r="C980" s="12"/>
      <c r="D980" s="12"/>
      <c r="E980" s="12"/>
      <c r="P980" s="26"/>
      <c r="S980" s="26"/>
      <c r="T980" s="26"/>
      <c r="U980" s="26"/>
      <c r="AZ980" s="26"/>
      <c r="BB980" s="26"/>
      <c r="BJ980" s="26"/>
      <c r="BK980" s="26"/>
    </row>
    <row r="981" spans="1:63" ht="14.25" customHeight="1" x14ac:dyDescent="0.3">
      <c r="A981" s="26"/>
      <c r="B981" s="26"/>
      <c r="C981" s="12"/>
      <c r="D981" s="12"/>
      <c r="E981" s="12"/>
      <c r="P981" s="26"/>
      <c r="S981" s="26"/>
      <c r="T981" s="26"/>
      <c r="U981" s="26"/>
      <c r="AZ981" s="26"/>
      <c r="BB981" s="26"/>
      <c r="BJ981" s="26"/>
      <c r="BK981" s="26"/>
    </row>
    <row r="982" spans="1:63" ht="14.25" customHeight="1" x14ac:dyDescent="0.3">
      <c r="A982" s="26"/>
      <c r="B982" s="26"/>
      <c r="C982" s="12"/>
      <c r="D982" s="12"/>
      <c r="E982" s="12"/>
      <c r="P982" s="26"/>
      <c r="S982" s="26"/>
      <c r="T982" s="26"/>
      <c r="U982" s="26"/>
      <c r="AZ982" s="26"/>
      <c r="BB982" s="26"/>
      <c r="BJ982" s="26"/>
      <c r="BK982" s="26"/>
    </row>
    <row r="983" spans="1:63" ht="14.25" customHeight="1" x14ac:dyDescent="0.3">
      <c r="A983" s="26"/>
      <c r="B983" s="26"/>
      <c r="C983" s="12"/>
      <c r="D983" s="12"/>
      <c r="E983" s="12"/>
      <c r="P983" s="26"/>
      <c r="S983" s="26"/>
      <c r="T983" s="26"/>
      <c r="U983" s="26"/>
      <c r="AZ983" s="26"/>
      <c r="BB983" s="26"/>
      <c r="BJ983" s="26"/>
      <c r="BK983" s="26"/>
    </row>
    <row r="984" spans="1:63" ht="14.25" customHeight="1" x14ac:dyDescent="0.3">
      <c r="A984" s="26"/>
      <c r="B984" s="26"/>
      <c r="C984" s="12"/>
      <c r="D984" s="12"/>
      <c r="E984" s="12"/>
      <c r="P984" s="26"/>
      <c r="S984" s="26"/>
      <c r="T984" s="26"/>
      <c r="U984" s="26"/>
      <c r="AZ984" s="26"/>
      <c r="BB984" s="26"/>
      <c r="BJ984" s="26"/>
      <c r="BK984" s="26"/>
    </row>
    <row r="985" spans="1:63" ht="14.25" customHeight="1" x14ac:dyDescent="0.3">
      <c r="A985" s="26"/>
      <c r="B985" s="26"/>
      <c r="C985" s="12"/>
      <c r="D985" s="12"/>
      <c r="E985" s="12"/>
      <c r="P985" s="26"/>
      <c r="S985" s="26"/>
      <c r="T985" s="26"/>
      <c r="U985" s="26"/>
      <c r="AZ985" s="26"/>
      <c r="BB985" s="26"/>
      <c r="BJ985" s="26"/>
      <c r="BK985" s="26"/>
    </row>
    <row r="986" spans="1:63" ht="14.25" customHeight="1" x14ac:dyDescent="0.3">
      <c r="A986" s="26"/>
      <c r="B986" s="26"/>
      <c r="C986" s="12"/>
      <c r="D986" s="12"/>
      <c r="E986" s="12"/>
      <c r="P986" s="26"/>
      <c r="S986" s="26"/>
      <c r="T986" s="26"/>
      <c r="U986" s="26"/>
      <c r="AZ986" s="26"/>
      <c r="BB986" s="26"/>
      <c r="BJ986" s="26"/>
      <c r="BK986" s="26"/>
    </row>
    <row r="987" spans="1:63" ht="14.25" customHeight="1" x14ac:dyDescent="0.3">
      <c r="A987" s="26"/>
      <c r="B987" s="26"/>
      <c r="C987" s="12"/>
      <c r="D987" s="12"/>
      <c r="E987" s="12"/>
      <c r="P987" s="26"/>
      <c r="S987" s="26"/>
      <c r="T987" s="26"/>
      <c r="U987" s="26"/>
      <c r="AZ987" s="26"/>
      <c r="BB987" s="26"/>
      <c r="BJ987" s="26"/>
      <c r="BK987" s="26"/>
    </row>
    <row r="988" spans="1:63" ht="14.25" customHeight="1" x14ac:dyDescent="0.3">
      <c r="A988" s="26"/>
      <c r="B988" s="26"/>
      <c r="C988" s="12"/>
      <c r="D988" s="12"/>
      <c r="E988" s="12"/>
      <c r="P988" s="26"/>
      <c r="S988" s="26"/>
      <c r="T988" s="26"/>
      <c r="U988" s="26"/>
      <c r="AZ988" s="26"/>
      <c r="BB988" s="26"/>
      <c r="BJ988" s="26"/>
      <c r="BK988" s="26"/>
    </row>
    <row r="989" spans="1:63" ht="14.25" customHeight="1" x14ac:dyDescent="0.3">
      <c r="A989" s="26"/>
      <c r="B989" s="26"/>
      <c r="C989" s="12"/>
      <c r="D989" s="12"/>
      <c r="E989" s="12"/>
      <c r="P989" s="26"/>
      <c r="S989" s="26"/>
      <c r="T989" s="26"/>
      <c r="U989" s="26"/>
      <c r="AZ989" s="26"/>
      <c r="BB989" s="26"/>
      <c r="BJ989" s="26"/>
      <c r="BK989" s="26"/>
    </row>
    <row r="990" spans="1:63" ht="14.25" customHeight="1" x14ac:dyDescent="0.3">
      <c r="A990" s="26"/>
      <c r="B990" s="26"/>
      <c r="C990" s="12"/>
      <c r="D990" s="12"/>
      <c r="E990" s="12"/>
      <c r="P990" s="26"/>
      <c r="S990" s="26"/>
      <c r="T990" s="26"/>
      <c r="U990" s="26"/>
      <c r="AZ990" s="26"/>
      <c r="BB990" s="26"/>
      <c r="BJ990" s="26"/>
      <c r="BK990" s="26"/>
    </row>
    <row r="991" spans="1:63" ht="14.25" customHeight="1" x14ac:dyDescent="0.3">
      <c r="A991" s="26"/>
      <c r="B991" s="26"/>
      <c r="C991" s="12"/>
      <c r="D991" s="12"/>
      <c r="E991" s="12"/>
      <c r="P991" s="26"/>
      <c r="S991" s="26"/>
      <c r="T991" s="26"/>
      <c r="U991" s="26"/>
      <c r="AZ991" s="26"/>
      <c r="BB991" s="26"/>
      <c r="BJ991" s="26"/>
      <c r="BK991" s="26"/>
    </row>
    <row r="992" spans="1:63" ht="14.25" customHeight="1" x14ac:dyDescent="0.3">
      <c r="A992" s="26"/>
      <c r="B992" s="26"/>
      <c r="C992" s="12"/>
      <c r="D992" s="12"/>
      <c r="E992" s="12"/>
      <c r="P992" s="26"/>
      <c r="S992" s="26"/>
      <c r="T992" s="26"/>
      <c r="U992" s="26"/>
      <c r="AZ992" s="26"/>
      <c r="BB992" s="26"/>
      <c r="BJ992" s="26"/>
      <c r="BK992" s="26"/>
    </row>
    <row r="993" spans="1:63" ht="14.25" customHeight="1" x14ac:dyDescent="0.3">
      <c r="A993" s="26"/>
      <c r="B993" s="26"/>
      <c r="C993" s="12"/>
      <c r="D993" s="12"/>
      <c r="E993" s="12"/>
      <c r="P993" s="26"/>
      <c r="S993" s="26"/>
      <c r="T993" s="26"/>
      <c r="U993" s="26"/>
      <c r="AZ993" s="26"/>
      <c r="BB993" s="26"/>
      <c r="BJ993" s="26"/>
      <c r="BK993" s="26"/>
    </row>
    <row r="994" spans="1:63" ht="14.25" customHeight="1" x14ac:dyDescent="0.3">
      <c r="A994" s="26"/>
      <c r="B994" s="26"/>
      <c r="C994" s="12"/>
      <c r="D994" s="12"/>
      <c r="E994" s="12"/>
      <c r="P994" s="26"/>
      <c r="S994" s="26"/>
      <c r="T994" s="26"/>
      <c r="U994" s="26"/>
      <c r="AZ994" s="26"/>
      <c r="BB994" s="26"/>
      <c r="BJ994" s="26"/>
      <c r="BK994" s="26"/>
    </row>
    <row r="995" spans="1:63" ht="14.25" customHeight="1" x14ac:dyDescent="0.3">
      <c r="A995" s="26"/>
      <c r="B995" s="26"/>
      <c r="C995" s="12"/>
      <c r="D995" s="12"/>
      <c r="E995" s="12"/>
      <c r="P995" s="26"/>
      <c r="S995" s="26"/>
      <c r="T995" s="26"/>
      <c r="U995" s="26"/>
      <c r="AZ995" s="26"/>
      <c r="BB995" s="26"/>
      <c r="BJ995" s="26"/>
      <c r="BK995" s="26"/>
    </row>
    <row r="996" spans="1:63" ht="14.25" customHeight="1" x14ac:dyDescent="0.3">
      <c r="A996" s="26"/>
      <c r="B996" s="26"/>
      <c r="C996" s="12"/>
      <c r="D996" s="12"/>
      <c r="E996" s="12"/>
      <c r="P996" s="26"/>
      <c r="S996" s="26"/>
      <c r="T996" s="26"/>
      <c r="U996" s="26"/>
      <c r="AZ996" s="26"/>
      <c r="BB996" s="26"/>
      <c r="BJ996" s="26"/>
      <c r="BK996" s="26"/>
    </row>
    <row r="997" spans="1:63" ht="14.25" customHeight="1" x14ac:dyDescent="0.3">
      <c r="A997" s="26"/>
      <c r="B997" s="26"/>
      <c r="C997" s="12"/>
      <c r="D997" s="12"/>
      <c r="E997" s="12"/>
      <c r="P997" s="26"/>
      <c r="S997" s="26"/>
      <c r="T997" s="26"/>
      <c r="U997" s="26"/>
      <c r="AZ997" s="26"/>
      <c r="BB997" s="26"/>
      <c r="BJ997" s="26"/>
      <c r="BK997" s="26"/>
    </row>
    <row r="998" spans="1:63" ht="14.25" customHeight="1" x14ac:dyDescent="0.3">
      <c r="A998" s="26"/>
      <c r="B998" s="26"/>
      <c r="C998" s="12"/>
      <c r="D998" s="12"/>
      <c r="E998" s="12"/>
      <c r="P998" s="26"/>
      <c r="S998" s="26"/>
      <c r="T998" s="26"/>
      <c r="U998" s="26"/>
      <c r="AZ998" s="26"/>
      <c r="BB998" s="26"/>
      <c r="BJ998" s="26"/>
      <c r="BK998" s="26"/>
    </row>
    <row r="999" spans="1:63" ht="14.25" customHeight="1" x14ac:dyDescent="0.3">
      <c r="A999" s="26"/>
      <c r="B999" s="26"/>
      <c r="C999" s="12"/>
      <c r="D999" s="12"/>
      <c r="E999" s="12"/>
      <c r="P999" s="26"/>
      <c r="S999" s="26"/>
      <c r="T999" s="26"/>
      <c r="U999" s="26"/>
      <c r="AZ999" s="26"/>
      <c r="BB999" s="26"/>
      <c r="BJ999" s="26"/>
      <c r="BK999" s="26"/>
    </row>
    <row r="1000" spans="1:63" ht="14.25" customHeight="1" x14ac:dyDescent="0.3">
      <c r="A1000" s="26"/>
      <c r="B1000" s="26"/>
      <c r="C1000" s="12"/>
      <c r="D1000" s="12"/>
      <c r="E1000" s="12"/>
      <c r="P1000" s="26"/>
      <c r="S1000" s="26"/>
      <c r="T1000" s="26"/>
      <c r="U1000" s="26"/>
      <c r="AZ1000" s="26"/>
      <c r="BB1000" s="26"/>
      <c r="BJ1000" s="26"/>
      <c r="BK1000" s="26"/>
    </row>
  </sheetData>
  <mergeCells count="9">
    <mergeCell ref="BA1:BB1"/>
    <mergeCell ref="BC1:BJ1"/>
    <mergeCell ref="A1:A2"/>
    <mergeCell ref="F1:P1"/>
    <mergeCell ref="Q1:Y1"/>
    <mergeCell ref="Z1:AH1"/>
    <mergeCell ref="AI1:AL1"/>
    <mergeCell ref="AN1:AS1"/>
    <mergeCell ref="AU1:AX1"/>
  </mergeCells>
  <conditionalFormatting sqref="B3:B61 F3:O61 Q3:R61 V3:AG61 AI3:AY61 BA3:BA61 BC3:BI61">
    <cfRule type="cellIs" dxfId="34" priority="7" operator="equal">
      <formula>0</formula>
    </cfRule>
    <cfRule type="cellIs" dxfId="33" priority="8" operator="equal">
      <formula>2</formula>
    </cfRule>
  </conditionalFormatting>
  <conditionalFormatting sqref="F1 Q1:AY1">
    <cfRule type="cellIs" dxfId="32" priority="1" operator="equal">
      <formula>0</formula>
    </cfRule>
    <cfRule type="cellIs" dxfId="31" priority="2" operator="equal">
      <formula>1</formula>
    </cfRule>
    <cfRule type="cellIs" dxfId="30" priority="3" operator="equal">
      <formula>2</formula>
    </cfRule>
  </conditionalFormatting>
  <conditionalFormatting sqref="BA1:BB2 F2:AZ2">
    <cfRule type="cellIs" dxfId="29" priority="4" operator="equal">
      <formula>1</formula>
    </cfRule>
    <cfRule type="cellIs" dxfId="28" priority="5" operator="equal">
      <formula>2</formula>
    </cfRule>
    <cfRule type="cellIs" dxfId="27" priority="6" operator="equal">
      <formula>0</formula>
    </cfRule>
  </conditionalFormatting>
  <hyperlinks>
    <hyperlink ref="E3" r:id="rId1" xr:uid="{00000000-0004-0000-0100-000000000000}"/>
    <hyperlink ref="E4" r:id="rId2" xr:uid="{00000000-0004-0000-0100-000001000000}"/>
    <hyperlink ref="E5" r:id="rId3" xr:uid="{00000000-0004-0000-0100-000002000000}"/>
    <hyperlink ref="E6" r:id="rId4" xr:uid="{00000000-0004-0000-0100-000003000000}"/>
    <hyperlink ref="E7" r:id="rId5" xr:uid="{00000000-0004-0000-0100-000004000000}"/>
    <hyperlink ref="E8" r:id="rId6" xr:uid="{00000000-0004-0000-0100-000005000000}"/>
    <hyperlink ref="E9" r:id="rId7" xr:uid="{00000000-0004-0000-0100-000006000000}"/>
    <hyperlink ref="E10" r:id="rId8" xr:uid="{00000000-0004-0000-0100-000007000000}"/>
    <hyperlink ref="E11" r:id="rId9" xr:uid="{00000000-0004-0000-0100-000008000000}"/>
    <hyperlink ref="E12" r:id="rId10" xr:uid="{00000000-0004-0000-0100-000009000000}"/>
    <hyperlink ref="E13" r:id="rId11" xr:uid="{00000000-0004-0000-0100-00000A000000}"/>
    <hyperlink ref="E14" r:id="rId12" xr:uid="{00000000-0004-0000-0100-00000B000000}"/>
    <hyperlink ref="E15" r:id="rId13" xr:uid="{00000000-0004-0000-0100-00000C000000}"/>
    <hyperlink ref="E16" r:id="rId14" xr:uid="{00000000-0004-0000-0100-00000D000000}"/>
    <hyperlink ref="E17" r:id="rId15" xr:uid="{00000000-0004-0000-0100-00000E000000}"/>
    <hyperlink ref="E18" r:id="rId16" xr:uid="{00000000-0004-0000-0100-00000F000000}"/>
    <hyperlink ref="E19" r:id="rId17" xr:uid="{00000000-0004-0000-0100-000010000000}"/>
    <hyperlink ref="E20" r:id="rId18" xr:uid="{00000000-0004-0000-0100-000011000000}"/>
    <hyperlink ref="E21" r:id="rId19" xr:uid="{00000000-0004-0000-0100-000012000000}"/>
    <hyperlink ref="E22" r:id="rId20" xr:uid="{00000000-0004-0000-0100-000013000000}"/>
    <hyperlink ref="E23" r:id="rId21" xr:uid="{00000000-0004-0000-0100-000014000000}"/>
    <hyperlink ref="E24" r:id="rId22" xr:uid="{00000000-0004-0000-0100-000015000000}"/>
    <hyperlink ref="E25" r:id="rId23" xr:uid="{00000000-0004-0000-0100-000016000000}"/>
    <hyperlink ref="E26" r:id="rId24" xr:uid="{00000000-0004-0000-0100-000017000000}"/>
    <hyperlink ref="E27" r:id="rId25" xr:uid="{00000000-0004-0000-0100-000018000000}"/>
    <hyperlink ref="E28" r:id="rId26" xr:uid="{00000000-0004-0000-0100-000019000000}"/>
    <hyperlink ref="E29" r:id="rId27" xr:uid="{00000000-0004-0000-0100-00001A000000}"/>
    <hyperlink ref="E30" r:id="rId28" xr:uid="{00000000-0004-0000-0100-00001B000000}"/>
    <hyperlink ref="E31" r:id="rId29" xr:uid="{00000000-0004-0000-0100-00001C000000}"/>
    <hyperlink ref="E32" r:id="rId30" xr:uid="{00000000-0004-0000-0100-00001D000000}"/>
    <hyperlink ref="E33" r:id="rId31" xr:uid="{00000000-0004-0000-0100-00001E000000}"/>
    <hyperlink ref="E34" r:id="rId32" xr:uid="{00000000-0004-0000-0100-00001F000000}"/>
    <hyperlink ref="E35" r:id="rId33" xr:uid="{00000000-0004-0000-0100-000020000000}"/>
    <hyperlink ref="E36" r:id="rId34" xr:uid="{00000000-0004-0000-0100-000021000000}"/>
    <hyperlink ref="E37" r:id="rId35" xr:uid="{00000000-0004-0000-0100-000022000000}"/>
    <hyperlink ref="E38" r:id="rId36" xr:uid="{00000000-0004-0000-0100-000023000000}"/>
    <hyperlink ref="E39" r:id="rId37" xr:uid="{00000000-0004-0000-0100-000024000000}"/>
    <hyperlink ref="E40" r:id="rId38" xr:uid="{00000000-0004-0000-0100-000025000000}"/>
    <hyperlink ref="E41" r:id="rId39" xr:uid="{00000000-0004-0000-0100-000026000000}"/>
    <hyperlink ref="E42" r:id="rId40" xr:uid="{00000000-0004-0000-0100-000027000000}"/>
    <hyperlink ref="E43" r:id="rId41" xr:uid="{00000000-0004-0000-0100-000028000000}"/>
    <hyperlink ref="E44" r:id="rId42" xr:uid="{00000000-0004-0000-0100-000029000000}"/>
    <hyperlink ref="E45" r:id="rId43" xr:uid="{00000000-0004-0000-0100-00002A000000}"/>
    <hyperlink ref="E46" r:id="rId44" xr:uid="{00000000-0004-0000-0100-00002B000000}"/>
    <hyperlink ref="E47" r:id="rId45" xr:uid="{00000000-0004-0000-0100-00002C000000}"/>
    <hyperlink ref="E48" r:id="rId46" xr:uid="{00000000-0004-0000-0100-00002D000000}"/>
    <hyperlink ref="E49" r:id="rId47" xr:uid="{00000000-0004-0000-0100-00002E000000}"/>
    <hyperlink ref="E50" r:id="rId48" xr:uid="{00000000-0004-0000-0100-00002F000000}"/>
    <hyperlink ref="E51" r:id="rId49" xr:uid="{00000000-0004-0000-0100-000030000000}"/>
    <hyperlink ref="E52" r:id="rId50" xr:uid="{00000000-0004-0000-0100-000031000000}"/>
    <hyperlink ref="E53" r:id="rId51" xr:uid="{00000000-0004-0000-0100-000032000000}"/>
    <hyperlink ref="E54" r:id="rId52" xr:uid="{00000000-0004-0000-0100-000033000000}"/>
    <hyperlink ref="E55" r:id="rId53" xr:uid="{00000000-0004-0000-0100-000034000000}"/>
    <hyperlink ref="E56" r:id="rId54" xr:uid="{00000000-0004-0000-0100-000035000000}"/>
    <hyperlink ref="E57" r:id="rId55" xr:uid="{00000000-0004-0000-0100-000036000000}"/>
    <hyperlink ref="E58" r:id="rId56" xr:uid="{00000000-0004-0000-0100-000037000000}"/>
    <hyperlink ref="E59" r:id="rId57" xr:uid="{00000000-0004-0000-0100-000038000000}"/>
    <hyperlink ref="E60" r:id="rId58" xr:uid="{00000000-0004-0000-0100-000039000000}"/>
    <hyperlink ref="E61" r:id="rId59" xr:uid="{00000000-0004-0000-0100-00003A000000}"/>
  </hyperlinks>
  <pageMargins left="0.7" right="0.7" top="0.75" bottom="0.75" header="0" footer="0"/>
  <pageSetup orientation="landscape"/>
  <legacyDrawing r:id="rId60"/>
  <tableParts count="1">
    <tablePart r:id="rId6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G1000"/>
  <sheetViews>
    <sheetView workbookViewId="0"/>
  </sheetViews>
  <sheetFormatPr defaultColWidth="14.44140625" defaultRowHeight="15" customHeight="1" x14ac:dyDescent="0.3"/>
  <cols>
    <col min="1" max="1" width="4" customWidth="1"/>
    <col min="2" max="2" width="5.5546875" customWidth="1"/>
    <col min="3" max="18" width="3.5546875" customWidth="1"/>
    <col min="19" max="22" width="6.33203125" customWidth="1"/>
    <col min="23" max="35" width="3.5546875" customWidth="1"/>
    <col min="36" max="36" width="6.33203125" customWidth="1"/>
    <col min="37" max="39" width="3.5546875" customWidth="1"/>
    <col min="40" max="40" width="6.33203125" customWidth="1"/>
    <col min="41" max="42" width="3.5546875" customWidth="1"/>
    <col min="43" max="43" width="8.33203125" customWidth="1"/>
    <col min="44" max="44" width="6.33203125" customWidth="1"/>
    <col min="45" max="45" width="8.6640625" customWidth="1"/>
    <col min="46" max="46" width="6.33203125" customWidth="1"/>
    <col min="47" max="48" width="3.5546875" customWidth="1"/>
    <col min="49" max="49" width="5.109375" customWidth="1"/>
    <col min="50" max="52" width="3.5546875" customWidth="1"/>
    <col min="53" max="57" width="6.33203125" customWidth="1"/>
    <col min="58" max="58" width="8.6640625" customWidth="1"/>
    <col min="59" max="59" width="3.5546875" customWidth="1"/>
  </cols>
  <sheetData>
    <row r="1" spans="2:59" ht="14.25" customHeight="1" x14ac:dyDescent="0.3"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  <c r="N1" s="64" t="s">
        <v>1</v>
      </c>
      <c r="O1" s="65"/>
      <c r="P1" s="65"/>
      <c r="Q1" s="65"/>
      <c r="R1" s="65"/>
      <c r="S1" s="65"/>
      <c r="T1" s="65"/>
      <c r="U1" s="65"/>
      <c r="V1" s="66"/>
      <c r="W1" s="67" t="s">
        <v>2</v>
      </c>
      <c r="X1" s="65"/>
      <c r="Y1" s="65"/>
      <c r="Z1" s="65"/>
      <c r="AA1" s="65"/>
      <c r="AB1" s="65"/>
      <c r="AC1" s="65"/>
      <c r="AD1" s="65"/>
      <c r="AE1" s="66"/>
      <c r="AF1" s="68" t="s">
        <v>3</v>
      </c>
      <c r="AG1" s="65"/>
      <c r="AH1" s="65"/>
      <c r="AI1" s="66"/>
      <c r="AJ1" s="1" t="s">
        <v>4</v>
      </c>
      <c r="AK1" s="69" t="s">
        <v>5</v>
      </c>
      <c r="AL1" s="65"/>
      <c r="AM1" s="65"/>
      <c r="AN1" s="65"/>
      <c r="AO1" s="65"/>
      <c r="AP1" s="66"/>
      <c r="AQ1" s="2" t="s">
        <v>6</v>
      </c>
      <c r="AR1" s="70" t="s">
        <v>7</v>
      </c>
      <c r="AS1" s="65"/>
      <c r="AT1" s="65"/>
      <c r="AU1" s="66"/>
      <c r="AV1" s="3" t="s">
        <v>8</v>
      </c>
      <c r="AW1" s="4" t="s">
        <v>9</v>
      </c>
      <c r="AX1" s="71" t="s">
        <v>10</v>
      </c>
      <c r="AY1" s="66"/>
      <c r="AZ1" s="72" t="s">
        <v>11</v>
      </c>
      <c r="BA1" s="65"/>
      <c r="BB1" s="65"/>
      <c r="BC1" s="65"/>
      <c r="BD1" s="65"/>
      <c r="BE1" s="65"/>
      <c r="BF1" s="65"/>
      <c r="BG1" s="66"/>
    </row>
    <row r="2" spans="2:59" ht="129" customHeight="1" x14ac:dyDescent="0.3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36</v>
      </c>
      <c r="AA2" s="6" t="s">
        <v>37</v>
      </c>
      <c r="AB2" s="6" t="s">
        <v>38</v>
      </c>
      <c r="AC2" s="6" t="s">
        <v>39</v>
      </c>
      <c r="AD2" s="6" t="s">
        <v>40</v>
      </c>
      <c r="AE2" s="6" t="s">
        <v>23</v>
      </c>
      <c r="AF2" s="6" t="s">
        <v>41</v>
      </c>
      <c r="AG2" s="6" t="s">
        <v>42</v>
      </c>
      <c r="AH2" s="6" t="s">
        <v>43</v>
      </c>
      <c r="AI2" s="6" t="s">
        <v>44</v>
      </c>
      <c r="AJ2" s="6" t="s">
        <v>45</v>
      </c>
      <c r="AK2" s="6" t="s">
        <v>46</v>
      </c>
      <c r="AL2" s="6" t="s">
        <v>47</v>
      </c>
      <c r="AM2" s="6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8</v>
      </c>
      <c r="AW2" s="6" t="s">
        <v>57</v>
      </c>
      <c r="AX2" s="6" t="s">
        <v>58</v>
      </c>
      <c r="AY2" s="6" t="s">
        <v>23</v>
      </c>
      <c r="AZ2" s="6" t="s">
        <v>59</v>
      </c>
      <c r="BA2" s="6" t="s">
        <v>60</v>
      </c>
      <c r="BB2" s="6" t="s">
        <v>61</v>
      </c>
      <c r="BC2" s="6" t="s">
        <v>62</v>
      </c>
      <c r="BD2" s="6" t="s">
        <v>63</v>
      </c>
      <c r="BE2" s="6" t="s">
        <v>64</v>
      </c>
      <c r="BF2" s="6" t="s">
        <v>65</v>
      </c>
      <c r="BG2" s="6" t="s">
        <v>23</v>
      </c>
    </row>
    <row r="3" spans="2:59" ht="14.25" customHeight="1" x14ac:dyDescent="0.3">
      <c r="B3" s="7" t="s">
        <v>66</v>
      </c>
      <c r="C3" s="8">
        <v>2</v>
      </c>
      <c r="D3" s="8">
        <v>2</v>
      </c>
      <c r="E3" s="8">
        <v>0</v>
      </c>
      <c r="F3" s="8">
        <v>1</v>
      </c>
      <c r="G3" s="8">
        <v>1</v>
      </c>
      <c r="H3" s="8">
        <v>1</v>
      </c>
      <c r="I3" s="8">
        <v>0</v>
      </c>
      <c r="J3" s="8">
        <v>0</v>
      </c>
      <c r="K3" s="8">
        <v>0</v>
      </c>
      <c r="L3" s="8">
        <v>0</v>
      </c>
      <c r="M3" s="8">
        <f t="shared" ref="M3:M61" si="0">SUM(C3:L3)</f>
        <v>7</v>
      </c>
      <c r="N3" s="8">
        <v>0</v>
      </c>
      <c r="O3" s="8">
        <v>0</v>
      </c>
      <c r="P3" s="8">
        <f t="shared" ref="P3:P61" si="1">M3*N3</f>
        <v>0</v>
      </c>
      <c r="Q3" s="8">
        <f t="shared" ref="Q3:Q61" si="2">M3*O3</f>
        <v>0</v>
      </c>
      <c r="R3" s="8">
        <f t="shared" ref="R3:R61" si="3">M3*N3*O3</f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1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f t="shared" ref="AE3:AE61" si="4">SUM(W3:AD3)</f>
        <v>1</v>
      </c>
      <c r="AF3" s="8">
        <v>0</v>
      </c>
      <c r="AG3" s="8">
        <v>0</v>
      </c>
      <c r="AH3" s="8">
        <v>0</v>
      </c>
      <c r="AI3" s="8">
        <v>1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f t="shared" ref="AW3:AW61" si="5">SUM(W3:AD3,AF3:AV3)</f>
        <v>2</v>
      </c>
      <c r="AX3" s="8">
        <v>0</v>
      </c>
      <c r="AY3" s="8">
        <f t="shared" ref="AY3:AY61" si="6">SUM(AX3)</f>
        <v>0</v>
      </c>
      <c r="AZ3" s="8">
        <v>0</v>
      </c>
      <c r="BA3" s="8">
        <v>0</v>
      </c>
      <c r="BB3" s="8">
        <v>0</v>
      </c>
      <c r="BC3" s="8">
        <v>1</v>
      </c>
      <c r="BD3" s="8">
        <v>0</v>
      </c>
      <c r="BE3" s="8">
        <v>0</v>
      </c>
      <c r="BF3" s="8">
        <v>0</v>
      </c>
      <c r="BG3" s="8">
        <f t="shared" ref="BG3:BG61" si="7">SUM(AZ3:BF3)</f>
        <v>1</v>
      </c>
    </row>
    <row r="4" spans="2:59" ht="14.25" customHeight="1" x14ac:dyDescent="0.3">
      <c r="B4" s="7" t="s">
        <v>67</v>
      </c>
      <c r="C4" s="8"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si="0"/>
        <v>2</v>
      </c>
      <c r="N4" s="8">
        <v>0</v>
      </c>
      <c r="O4" s="8">
        <v>0</v>
      </c>
      <c r="P4" s="8">
        <f t="shared" si="1"/>
        <v>0</v>
      </c>
      <c r="Q4" s="8">
        <f t="shared" si="2"/>
        <v>0</v>
      </c>
      <c r="R4" s="8">
        <f t="shared" si="3"/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f t="shared" si="4"/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f t="shared" si="5"/>
        <v>0</v>
      </c>
      <c r="AX4" s="8">
        <v>0</v>
      </c>
      <c r="AY4" s="8">
        <f t="shared" si="6"/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f t="shared" si="7"/>
        <v>0</v>
      </c>
    </row>
    <row r="5" spans="2:59" ht="14.25" customHeight="1" x14ac:dyDescent="0.3">
      <c r="B5" s="7" t="s">
        <v>68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f t="shared" si="0"/>
        <v>0</v>
      </c>
      <c r="N5" s="8">
        <v>0</v>
      </c>
      <c r="O5" s="8">
        <v>0</v>
      </c>
      <c r="P5" s="8">
        <f t="shared" si="1"/>
        <v>0</v>
      </c>
      <c r="Q5" s="8">
        <f t="shared" si="2"/>
        <v>0</v>
      </c>
      <c r="R5" s="8">
        <f t="shared" si="3"/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f t="shared" si="4"/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f t="shared" si="5"/>
        <v>0</v>
      </c>
      <c r="AX5" s="8">
        <v>0</v>
      </c>
      <c r="AY5" s="8">
        <f t="shared" si="6"/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f t="shared" si="7"/>
        <v>0</v>
      </c>
    </row>
    <row r="6" spans="2:59" ht="14.25" customHeight="1" x14ac:dyDescent="0.3">
      <c r="B6" s="7" t="s">
        <v>69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f t="shared" si="0"/>
        <v>0</v>
      </c>
      <c r="N6" s="8">
        <v>0</v>
      </c>
      <c r="O6" s="8">
        <v>0</v>
      </c>
      <c r="P6" s="8">
        <f t="shared" si="1"/>
        <v>0</v>
      </c>
      <c r="Q6" s="8">
        <f t="shared" si="2"/>
        <v>0</v>
      </c>
      <c r="R6" s="8">
        <f t="shared" si="3"/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f t="shared" si="4"/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1</v>
      </c>
      <c r="AW6" s="8">
        <f t="shared" si="5"/>
        <v>1</v>
      </c>
      <c r="AX6" s="8">
        <v>0</v>
      </c>
      <c r="AY6" s="8">
        <f t="shared" si="6"/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f t="shared" si="7"/>
        <v>0</v>
      </c>
    </row>
    <row r="7" spans="2:59" ht="14.25" customHeight="1" x14ac:dyDescent="0.3">
      <c r="B7" s="7" t="s">
        <v>70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f t="shared" si="0"/>
        <v>0</v>
      </c>
      <c r="N7" s="8">
        <v>0</v>
      </c>
      <c r="O7" s="8">
        <v>0</v>
      </c>
      <c r="P7" s="8">
        <f t="shared" si="1"/>
        <v>0</v>
      </c>
      <c r="Q7" s="8">
        <f t="shared" si="2"/>
        <v>0</v>
      </c>
      <c r="R7" s="8">
        <f t="shared" si="3"/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f t="shared" si="4"/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f t="shared" si="5"/>
        <v>0</v>
      </c>
      <c r="AX7" s="8">
        <v>0</v>
      </c>
      <c r="AY7" s="8">
        <f t="shared" si="6"/>
        <v>0</v>
      </c>
      <c r="AZ7" s="8">
        <v>0</v>
      </c>
      <c r="BA7" s="8">
        <v>1</v>
      </c>
      <c r="BB7" s="8">
        <v>1</v>
      </c>
      <c r="BC7" s="8">
        <v>1</v>
      </c>
      <c r="BD7" s="8">
        <v>0</v>
      </c>
      <c r="BE7" s="8">
        <v>0</v>
      </c>
      <c r="BF7" s="8">
        <v>0</v>
      </c>
      <c r="BG7" s="8">
        <f t="shared" si="7"/>
        <v>3</v>
      </c>
    </row>
    <row r="8" spans="2:59" ht="14.25" customHeight="1" x14ac:dyDescent="0.3">
      <c r="B8" s="7" t="s">
        <v>71</v>
      </c>
      <c r="C8" s="8">
        <v>2</v>
      </c>
      <c r="D8" s="8">
        <v>0</v>
      </c>
      <c r="E8" s="8">
        <v>2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1</v>
      </c>
      <c r="L8" s="8">
        <v>1</v>
      </c>
      <c r="M8" s="8">
        <f t="shared" si="0"/>
        <v>7</v>
      </c>
      <c r="N8" s="8">
        <v>1</v>
      </c>
      <c r="O8" s="8">
        <v>2</v>
      </c>
      <c r="P8" s="8">
        <f t="shared" si="1"/>
        <v>7</v>
      </c>
      <c r="Q8" s="8">
        <f t="shared" si="2"/>
        <v>14</v>
      </c>
      <c r="R8" s="8">
        <f t="shared" si="3"/>
        <v>14</v>
      </c>
      <c r="S8" s="8">
        <v>1</v>
      </c>
      <c r="T8" s="8">
        <v>1</v>
      </c>
      <c r="U8" s="8">
        <v>0</v>
      </c>
      <c r="V8" s="8">
        <v>0</v>
      </c>
      <c r="W8" s="8">
        <v>1</v>
      </c>
      <c r="X8" s="8">
        <v>1</v>
      </c>
      <c r="Y8" s="8">
        <v>1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f t="shared" si="4"/>
        <v>3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1</v>
      </c>
      <c r="AM8" s="8">
        <v>0</v>
      </c>
      <c r="AN8" s="8">
        <v>0</v>
      </c>
      <c r="AO8" s="8">
        <v>0</v>
      </c>
      <c r="AP8" s="8">
        <v>1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1</v>
      </c>
      <c r="AW8" s="8">
        <f t="shared" si="5"/>
        <v>6</v>
      </c>
      <c r="AX8" s="8">
        <v>1</v>
      </c>
      <c r="AY8" s="8">
        <f t="shared" si="6"/>
        <v>1</v>
      </c>
      <c r="AZ8" s="8">
        <v>1</v>
      </c>
      <c r="BA8" s="8">
        <v>2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f t="shared" si="7"/>
        <v>8</v>
      </c>
    </row>
    <row r="9" spans="2:59" ht="14.25" customHeight="1" x14ac:dyDescent="0.3">
      <c r="B9" s="7" t="s">
        <v>72</v>
      </c>
      <c r="C9" s="8">
        <v>2</v>
      </c>
      <c r="D9" s="8">
        <v>2</v>
      </c>
      <c r="E9" s="8">
        <v>1</v>
      </c>
      <c r="F9" s="8">
        <v>1</v>
      </c>
      <c r="G9" s="8">
        <v>1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f t="shared" si="0"/>
        <v>8</v>
      </c>
      <c r="N9" s="8">
        <v>0</v>
      </c>
      <c r="O9" s="8">
        <v>0</v>
      </c>
      <c r="P9" s="8">
        <f t="shared" si="1"/>
        <v>0</v>
      </c>
      <c r="Q9" s="8">
        <f t="shared" si="2"/>
        <v>0</v>
      </c>
      <c r="R9" s="8">
        <f t="shared" si="3"/>
        <v>0</v>
      </c>
      <c r="S9" s="8">
        <v>0</v>
      </c>
      <c r="T9" s="8">
        <v>0</v>
      </c>
      <c r="U9" s="8">
        <v>0</v>
      </c>
      <c r="V9" s="8">
        <v>0</v>
      </c>
      <c r="W9" s="8">
        <v>1</v>
      </c>
      <c r="X9" s="8">
        <v>0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0</v>
      </c>
      <c r="AE9" s="8">
        <f t="shared" si="4"/>
        <v>6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1</v>
      </c>
      <c r="AW9" s="8">
        <f t="shared" si="5"/>
        <v>7</v>
      </c>
      <c r="AX9" s="8">
        <v>0</v>
      </c>
      <c r="AY9" s="8">
        <f t="shared" si="6"/>
        <v>0</v>
      </c>
      <c r="AZ9" s="8">
        <v>0</v>
      </c>
      <c r="BA9" s="8">
        <v>0</v>
      </c>
      <c r="BB9" s="8">
        <v>0</v>
      </c>
      <c r="BC9" s="8">
        <v>1</v>
      </c>
      <c r="BD9" s="8">
        <v>1</v>
      </c>
      <c r="BE9" s="8">
        <v>1</v>
      </c>
      <c r="BF9" s="8">
        <v>0</v>
      </c>
      <c r="BG9" s="8">
        <f t="shared" si="7"/>
        <v>3</v>
      </c>
    </row>
    <row r="10" spans="2:59" ht="14.25" customHeight="1" x14ac:dyDescent="0.3">
      <c r="B10" s="7" t="s">
        <v>73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f t="shared" si="0"/>
        <v>0</v>
      </c>
      <c r="N10" s="8">
        <v>0</v>
      </c>
      <c r="O10" s="8">
        <v>0</v>
      </c>
      <c r="P10" s="8">
        <f t="shared" si="1"/>
        <v>0</v>
      </c>
      <c r="Q10" s="8">
        <f t="shared" si="2"/>
        <v>0</v>
      </c>
      <c r="R10" s="8">
        <f t="shared" si="3"/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f t="shared" si="4"/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f t="shared" si="5"/>
        <v>0</v>
      </c>
      <c r="AX10" s="8">
        <v>0</v>
      </c>
      <c r="AY10" s="8">
        <f t="shared" si="6"/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f t="shared" si="7"/>
        <v>0</v>
      </c>
    </row>
    <row r="11" spans="2:59" ht="14.25" customHeight="1" x14ac:dyDescent="0.3">
      <c r="B11" s="7" t="s">
        <v>74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f t="shared" si="0"/>
        <v>0</v>
      </c>
      <c r="N11" s="8">
        <v>0</v>
      </c>
      <c r="O11" s="8">
        <v>0</v>
      </c>
      <c r="P11" s="8">
        <f t="shared" si="1"/>
        <v>0</v>
      </c>
      <c r="Q11" s="8">
        <f t="shared" si="2"/>
        <v>0</v>
      </c>
      <c r="R11" s="8">
        <f t="shared" si="3"/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f t="shared" si="4"/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f t="shared" si="5"/>
        <v>0</v>
      </c>
      <c r="AX11" s="8">
        <v>0</v>
      </c>
      <c r="AY11" s="8">
        <f t="shared" si="6"/>
        <v>0</v>
      </c>
      <c r="AZ11" s="8">
        <v>0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0</v>
      </c>
      <c r="BG11" s="8">
        <f t="shared" si="7"/>
        <v>5</v>
      </c>
    </row>
    <row r="12" spans="2:59" ht="14.25" customHeight="1" x14ac:dyDescent="0.3">
      <c r="B12" s="7" t="s">
        <v>75</v>
      </c>
      <c r="C12" s="8">
        <v>2</v>
      </c>
      <c r="D12" s="8">
        <v>1</v>
      </c>
      <c r="E12" s="8">
        <v>0</v>
      </c>
      <c r="F12" s="8">
        <v>1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>
        <v>1</v>
      </c>
      <c r="M12" s="8">
        <f t="shared" si="0"/>
        <v>6</v>
      </c>
      <c r="N12" s="8">
        <v>0</v>
      </c>
      <c r="O12" s="8">
        <v>0</v>
      </c>
      <c r="P12" s="8">
        <f t="shared" si="1"/>
        <v>0</v>
      </c>
      <c r="Q12" s="8">
        <f t="shared" si="2"/>
        <v>0</v>
      </c>
      <c r="R12" s="8">
        <f t="shared" si="3"/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f t="shared" si="4"/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f t="shared" si="5"/>
        <v>0</v>
      </c>
      <c r="AX12" s="8">
        <v>0</v>
      </c>
      <c r="AY12" s="8">
        <f t="shared" si="6"/>
        <v>0</v>
      </c>
      <c r="AZ12" s="8">
        <v>0</v>
      </c>
      <c r="BA12" s="8">
        <v>1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f t="shared" si="7"/>
        <v>1</v>
      </c>
    </row>
    <row r="13" spans="2:59" ht="14.25" customHeight="1" x14ac:dyDescent="0.3">
      <c r="B13" s="7" t="s">
        <v>76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f t="shared" si="0"/>
        <v>0</v>
      </c>
      <c r="N13" s="8">
        <v>0</v>
      </c>
      <c r="O13" s="8">
        <v>0</v>
      </c>
      <c r="P13" s="8">
        <f t="shared" si="1"/>
        <v>0</v>
      </c>
      <c r="Q13" s="8">
        <f t="shared" si="2"/>
        <v>0</v>
      </c>
      <c r="R13" s="8">
        <f t="shared" si="3"/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f t="shared" si="4"/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f t="shared" si="5"/>
        <v>0</v>
      </c>
      <c r="AX13" s="8">
        <v>0</v>
      </c>
      <c r="AY13" s="8">
        <f t="shared" si="6"/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f t="shared" si="7"/>
        <v>0</v>
      </c>
    </row>
    <row r="14" spans="2:59" ht="14.25" customHeight="1" x14ac:dyDescent="0.3">
      <c r="B14" s="7" t="s">
        <v>77</v>
      </c>
      <c r="C14" s="8">
        <v>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f t="shared" si="0"/>
        <v>3</v>
      </c>
      <c r="N14" s="8">
        <v>0</v>
      </c>
      <c r="O14" s="8">
        <v>0</v>
      </c>
      <c r="P14" s="8">
        <f t="shared" si="1"/>
        <v>0</v>
      </c>
      <c r="Q14" s="8">
        <f t="shared" si="2"/>
        <v>0</v>
      </c>
      <c r="R14" s="8">
        <f t="shared" si="3"/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1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f t="shared" si="4"/>
        <v>1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f t="shared" si="5"/>
        <v>1</v>
      </c>
      <c r="AX14" s="8">
        <v>0</v>
      </c>
      <c r="AY14" s="8">
        <f t="shared" si="6"/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f t="shared" si="7"/>
        <v>0</v>
      </c>
    </row>
    <row r="15" spans="2:59" ht="14.25" customHeight="1" x14ac:dyDescent="0.3">
      <c r="B15" s="7" t="s">
        <v>147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f t="shared" si="0"/>
        <v>1</v>
      </c>
      <c r="N15" s="8">
        <v>0</v>
      </c>
      <c r="O15" s="8">
        <v>0</v>
      </c>
      <c r="P15" s="8">
        <f t="shared" si="1"/>
        <v>0</v>
      </c>
      <c r="Q15" s="8">
        <f t="shared" si="2"/>
        <v>0</v>
      </c>
      <c r="R15" s="8">
        <f t="shared" si="3"/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f t="shared" si="4"/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f t="shared" si="5"/>
        <v>0</v>
      </c>
      <c r="AX15" s="8">
        <v>0</v>
      </c>
      <c r="AY15" s="8">
        <f t="shared" si="6"/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f t="shared" si="7"/>
        <v>0</v>
      </c>
    </row>
    <row r="16" spans="2:59" ht="14.25" customHeight="1" x14ac:dyDescent="0.3">
      <c r="B16" s="7" t="s">
        <v>78</v>
      </c>
      <c r="C16" s="8">
        <v>2</v>
      </c>
      <c r="D16" s="8">
        <v>2</v>
      </c>
      <c r="E16" s="8">
        <v>0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f t="shared" si="0"/>
        <v>7</v>
      </c>
      <c r="N16" s="8">
        <v>0</v>
      </c>
      <c r="O16" s="8">
        <v>0</v>
      </c>
      <c r="P16" s="8">
        <f t="shared" si="1"/>
        <v>0</v>
      </c>
      <c r="Q16" s="8">
        <f t="shared" si="2"/>
        <v>0</v>
      </c>
      <c r="R16" s="8">
        <f t="shared" si="3"/>
        <v>0</v>
      </c>
      <c r="S16" s="8">
        <v>0</v>
      </c>
      <c r="T16" s="8">
        <v>1</v>
      </c>
      <c r="U16" s="8">
        <v>0</v>
      </c>
      <c r="V16" s="8">
        <v>0</v>
      </c>
      <c r="W16" s="8">
        <v>0</v>
      </c>
      <c r="X16" s="8">
        <v>0</v>
      </c>
      <c r="Y16" s="8">
        <v>1</v>
      </c>
      <c r="Z16" s="8">
        <v>1</v>
      </c>
      <c r="AA16" s="8">
        <v>1</v>
      </c>
      <c r="AB16" s="8">
        <v>0</v>
      </c>
      <c r="AC16" s="8">
        <v>0</v>
      </c>
      <c r="AD16" s="8">
        <v>0</v>
      </c>
      <c r="AE16" s="8">
        <f t="shared" si="4"/>
        <v>3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1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f t="shared" si="5"/>
        <v>4</v>
      </c>
      <c r="AX16" s="8">
        <v>1</v>
      </c>
      <c r="AY16" s="8">
        <f t="shared" si="6"/>
        <v>1</v>
      </c>
      <c r="AZ16" s="8">
        <v>1</v>
      </c>
      <c r="BA16" s="8">
        <v>0</v>
      </c>
      <c r="BB16" s="8">
        <v>0</v>
      </c>
      <c r="BC16" s="8">
        <v>0</v>
      </c>
      <c r="BD16" s="8">
        <v>1</v>
      </c>
      <c r="BE16" s="8">
        <v>0</v>
      </c>
      <c r="BF16" s="8">
        <v>0</v>
      </c>
      <c r="BG16" s="8">
        <f t="shared" si="7"/>
        <v>2</v>
      </c>
    </row>
    <row r="17" spans="2:59" ht="14.25" customHeight="1" x14ac:dyDescent="0.3">
      <c r="B17" s="7" t="s">
        <v>79</v>
      </c>
      <c r="C17" s="8">
        <v>2</v>
      </c>
      <c r="D17" s="8">
        <v>2</v>
      </c>
      <c r="E17" s="8">
        <v>2</v>
      </c>
      <c r="F17" s="8">
        <v>2</v>
      </c>
      <c r="G17" s="8">
        <v>2</v>
      </c>
      <c r="H17" s="8">
        <v>2</v>
      </c>
      <c r="I17" s="8">
        <v>0</v>
      </c>
      <c r="J17" s="8">
        <v>0</v>
      </c>
      <c r="K17" s="8">
        <v>2</v>
      </c>
      <c r="L17" s="8">
        <v>0</v>
      </c>
      <c r="M17" s="8">
        <f t="shared" si="0"/>
        <v>14</v>
      </c>
      <c r="N17" s="8">
        <v>0</v>
      </c>
      <c r="O17" s="8">
        <v>0</v>
      </c>
      <c r="P17" s="8">
        <f t="shared" si="1"/>
        <v>0</v>
      </c>
      <c r="Q17" s="8">
        <f t="shared" si="2"/>
        <v>0</v>
      </c>
      <c r="R17" s="8">
        <f t="shared" si="3"/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f t="shared" si="4"/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1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f t="shared" si="5"/>
        <v>1</v>
      </c>
      <c r="AX17" s="8">
        <v>1</v>
      </c>
      <c r="AY17" s="8">
        <f t="shared" si="6"/>
        <v>1</v>
      </c>
      <c r="AZ17" s="8">
        <v>0</v>
      </c>
      <c r="BA17" s="8">
        <v>0</v>
      </c>
      <c r="BB17" s="8">
        <v>0</v>
      </c>
      <c r="BC17" s="8">
        <v>2</v>
      </c>
      <c r="BD17" s="8">
        <v>2</v>
      </c>
      <c r="BE17" s="8">
        <v>0</v>
      </c>
      <c r="BF17" s="8">
        <v>0</v>
      </c>
      <c r="BG17" s="8">
        <f t="shared" si="7"/>
        <v>4</v>
      </c>
    </row>
    <row r="18" spans="2:59" ht="14.25" customHeight="1" x14ac:dyDescent="0.3">
      <c r="B18" s="7" t="s">
        <v>80</v>
      </c>
      <c r="C18" s="8">
        <v>2</v>
      </c>
      <c r="D18" s="8">
        <v>2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f t="shared" si="0"/>
        <v>4</v>
      </c>
      <c r="N18" s="8">
        <v>0</v>
      </c>
      <c r="O18" s="8">
        <v>0</v>
      </c>
      <c r="P18" s="8">
        <f t="shared" si="1"/>
        <v>0</v>
      </c>
      <c r="Q18" s="8">
        <f t="shared" si="2"/>
        <v>0</v>
      </c>
      <c r="R18" s="8">
        <f t="shared" si="3"/>
        <v>0</v>
      </c>
      <c r="S18" s="8">
        <v>0</v>
      </c>
      <c r="T18" s="8">
        <v>0</v>
      </c>
      <c r="U18" s="8">
        <v>0</v>
      </c>
      <c r="V18" s="8">
        <v>0</v>
      </c>
      <c r="W18" s="8">
        <v>2</v>
      </c>
      <c r="X18" s="8">
        <v>1</v>
      </c>
      <c r="Y18" s="8">
        <v>1</v>
      </c>
      <c r="Z18" s="8">
        <v>0</v>
      </c>
      <c r="AA18" s="8">
        <v>0</v>
      </c>
      <c r="AB18" s="8">
        <v>1</v>
      </c>
      <c r="AC18" s="8">
        <v>0</v>
      </c>
      <c r="AD18" s="8">
        <v>0</v>
      </c>
      <c r="AE18" s="8">
        <f t="shared" si="4"/>
        <v>5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1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f t="shared" si="5"/>
        <v>6</v>
      </c>
      <c r="AX18" s="8">
        <v>0</v>
      </c>
      <c r="AY18" s="8">
        <f t="shared" si="6"/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f t="shared" si="7"/>
        <v>0</v>
      </c>
    </row>
    <row r="19" spans="2:59" ht="14.25" customHeight="1" x14ac:dyDescent="0.3">
      <c r="B19" s="7" t="s">
        <v>155</v>
      </c>
      <c r="C19" s="8">
        <v>2</v>
      </c>
      <c r="D19" s="8">
        <v>2</v>
      </c>
      <c r="E19" s="8">
        <v>1</v>
      </c>
      <c r="F19" s="8">
        <v>0</v>
      </c>
      <c r="G19" s="8">
        <v>1</v>
      </c>
      <c r="H19" s="8">
        <v>1</v>
      </c>
      <c r="I19" s="8">
        <v>0</v>
      </c>
      <c r="J19" s="8">
        <v>0</v>
      </c>
      <c r="K19" s="8">
        <v>1</v>
      </c>
      <c r="L19" s="8">
        <v>0</v>
      </c>
      <c r="M19" s="8">
        <f t="shared" si="0"/>
        <v>8</v>
      </c>
      <c r="N19" s="8">
        <v>0</v>
      </c>
      <c r="O19" s="8">
        <v>0</v>
      </c>
      <c r="P19" s="8">
        <f t="shared" si="1"/>
        <v>0</v>
      </c>
      <c r="Q19" s="8">
        <f t="shared" si="2"/>
        <v>0</v>
      </c>
      <c r="R19" s="8">
        <f t="shared" si="3"/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f t="shared" si="4"/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f t="shared" si="5"/>
        <v>0</v>
      </c>
      <c r="AX19" s="8">
        <v>0</v>
      </c>
      <c r="AY19" s="8">
        <f t="shared" si="6"/>
        <v>0</v>
      </c>
      <c r="AZ19" s="8">
        <v>0</v>
      </c>
      <c r="BA19" s="8">
        <v>0</v>
      </c>
      <c r="BB19" s="8">
        <v>0</v>
      </c>
      <c r="BC19" s="8">
        <v>1</v>
      </c>
      <c r="BD19" s="8">
        <v>0</v>
      </c>
      <c r="BE19" s="8">
        <v>0</v>
      </c>
      <c r="BF19" s="8">
        <v>1</v>
      </c>
      <c r="BG19" s="8">
        <f t="shared" si="7"/>
        <v>2</v>
      </c>
    </row>
    <row r="20" spans="2:59" ht="14.25" customHeight="1" x14ac:dyDescent="0.3">
      <c r="B20" s="7" t="s">
        <v>158</v>
      </c>
      <c r="C20" s="8">
        <v>1</v>
      </c>
      <c r="D20" s="8">
        <v>1</v>
      </c>
      <c r="E20" s="8">
        <v>1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f t="shared" si="0"/>
        <v>5</v>
      </c>
      <c r="N20" s="8">
        <v>1</v>
      </c>
      <c r="O20" s="8">
        <v>2</v>
      </c>
      <c r="P20" s="8">
        <f t="shared" si="1"/>
        <v>5</v>
      </c>
      <c r="Q20" s="8">
        <f t="shared" si="2"/>
        <v>10</v>
      </c>
      <c r="R20" s="8">
        <f t="shared" si="3"/>
        <v>10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1</v>
      </c>
      <c r="Y20" s="8">
        <v>1</v>
      </c>
      <c r="Z20" s="8">
        <v>0</v>
      </c>
      <c r="AA20" s="8">
        <v>0</v>
      </c>
      <c r="AB20" s="8">
        <v>0</v>
      </c>
      <c r="AC20" s="8">
        <v>0</v>
      </c>
      <c r="AD20" s="8">
        <v>1</v>
      </c>
      <c r="AE20" s="8">
        <f t="shared" si="4"/>
        <v>3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1</v>
      </c>
      <c r="AL20" s="8">
        <v>1</v>
      </c>
      <c r="AM20" s="8">
        <v>1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f t="shared" si="5"/>
        <v>6</v>
      </c>
      <c r="AX20" s="8">
        <v>1</v>
      </c>
      <c r="AY20" s="8">
        <f t="shared" si="6"/>
        <v>1</v>
      </c>
      <c r="AZ20" s="8">
        <v>0</v>
      </c>
      <c r="BA20" s="8">
        <v>0</v>
      </c>
      <c r="BB20" s="8">
        <v>0</v>
      </c>
      <c r="BC20" s="8">
        <v>0</v>
      </c>
      <c r="BD20" s="8">
        <v>1</v>
      </c>
      <c r="BE20" s="8">
        <v>0</v>
      </c>
      <c r="BF20" s="8">
        <v>0</v>
      </c>
      <c r="BG20" s="8">
        <f t="shared" si="7"/>
        <v>1</v>
      </c>
    </row>
    <row r="21" spans="2:59" ht="14.25" customHeight="1" x14ac:dyDescent="0.3">
      <c r="B21" s="7" t="s">
        <v>81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f t="shared" si="0"/>
        <v>0</v>
      </c>
      <c r="N21" s="8">
        <v>0</v>
      </c>
      <c r="O21" s="8">
        <v>0</v>
      </c>
      <c r="P21" s="8">
        <f t="shared" si="1"/>
        <v>0</v>
      </c>
      <c r="Q21" s="8">
        <f t="shared" si="2"/>
        <v>0</v>
      </c>
      <c r="R21" s="8">
        <f t="shared" si="3"/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f t="shared" si="4"/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f t="shared" si="5"/>
        <v>0</v>
      </c>
      <c r="AX21" s="8">
        <v>0</v>
      </c>
      <c r="AY21" s="8">
        <f t="shared" si="6"/>
        <v>0</v>
      </c>
      <c r="AZ21" s="8">
        <v>0</v>
      </c>
      <c r="BA21" s="8">
        <v>0</v>
      </c>
      <c r="BB21" s="8">
        <v>0</v>
      </c>
      <c r="BC21" s="8">
        <v>0</v>
      </c>
      <c r="BD21" s="8">
        <v>1</v>
      </c>
      <c r="BE21" s="8">
        <v>0</v>
      </c>
      <c r="BF21" s="8">
        <v>0</v>
      </c>
      <c r="BG21" s="8">
        <f t="shared" si="7"/>
        <v>1</v>
      </c>
    </row>
    <row r="22" spans="2:59" ht="14.25" customHeight="1" x14ac:dyDescent="0.3">
      <c r="B22" s="7" t="s">
        <v>82</v>
      </c>
      <c r="C22" s="8">
        <v>2</v>
      </c>
      <c r="D22" s="8">
        <v>2</v>
      </c>
      <c r="E22" s="8">
        <v>2</v>
      </c>
      <c r="F22" s="8">
        <v>0</v>
      </c>
      <c r="G22" s="8">
        <v>2</v>
      </c>
      <c r="H22" s="8">
        <v>0</v>
      </c>
      <c r="I22" s="8">
        <v>0</v>
      </c>
      <c r="J22" s="8">
        <v>0</v>
      </c>
      <c r="K22" s="8">
        <v>0</v>
      </c>
      <c r="L22" s="8">
        <v>2</v>
      </c>
      <c r="M22" s="8">
        <f t="shared" si="0"/>
        <v>10</v>
      </c>
      <c r="N22" s="8">
        <v>0</v>
      </c>
      <c r="O22" s="8">
        <v>0</v>
      </c>
      <c r="P22" s="8">
        <f t="shared" si="1"/>
        <v>0</v>
      </c>
      <c r="Q22" s="8">
        <f t="shared" si="2"/>
        <v>0</v>
      </c>
      <c r="R22" s="8">
        <f t="shared" si="3"/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f t="shared" si="4"/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f t="shared" si="5"/>
        <v>0</v>
      </c>
      <c r="AX22" s="8">
        <v>0</v>
      </c>
      <c r="AY22" s="8">
        <f t="shared" si="6"/>
        <v>0</v>
      </c>
      <c r="AZ22" s="8">
        <v>2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1</v>
      </c>
      <c r="BG22" s="8">
        <f t="shared" si="7"/>
        <v>3</v>
      </c>
    </row>
    <row r="23" spans="2:59" ht="14.25" customHeight="1" x14ac:dyDescent="0.3">
      <c r="B23" s="7" t="s">
        <v>83</v>
      </c>
      <c r="C23" s="8">
        <v>1</v>
      </c>
      <c r="D23" s="8">
        <v>1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0</v>
      </c>
      <c r="M23" s="8">
        <f t="shared" si="0"/>
        <v>4</v>
      </c>
      <c r="N23" s="8">
        <v>0</v>
      </c>
      <c r="O23" s="8">
        <v>1</v>
      </c>
      <c r="P23" s="8">
        <f t="shared" si="1"/>
        <v>0</v>
      </c>
      <c r="Q23" s="8">
        <f t="shared" si="2"/>
        <v>4</v>
      </c>
      <c r="R23" s="8">
        <f t="shared" si="3"/>
        <v>0</v>
      </c>
      <c r="S23" s="8">
        <v>0</v>
      </c>
      <c r="T23" s="8">
        <v>1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f t="shared" si="4"/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f t="shared" si="5"/>
        <v>0</v>
      </c>
      <c r="AX23" s="8">
        <v>0</v>
      </c>
      <c r="AY23" s="8">
        <f t="shared" si="6"/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f t="shared" si="7"/>
        <v>0</v>
      </c>
    </row>
    <row r="24" spans="2:59" ht="14.25" customHeight="1" x14ac:dyDescent="0.3">
      <c r="B24" s="7" t="s">
        <v>84</v>
      </c>
      <c r="C24" s="8">
        <v>1</v>
      </c>
      <c r="D24" s="8">
        <v>1</v>
      </c>
      <c r="E24" s="8">
        <v>1</v>
      </c>
      <c r="F24" s="8">
        <v>0</v>
      </c>
      <c r="G24" s="8">
        <v>1</v>
      </c>
      <c r="H24" s="8">
        <v>1</v>
      </c>
      <c r="I24" s="8">
        <v>0</v>
      </c>
      <c r="J24" s="8">
        <v>1</v>
      </c>
      <c r="K24" s="8">
        <v>0</v>
      </c>
      <c r="L24" s="8">
        <v>1</v>
      </c>
      <c r="M24" s="8">
        <f t="shared" si="0"/>
        <v>7</v>
      </c>
      <c r="N24" s="8">
        <v>1</v>
      </c>
      <c r="O24" s="8">
        <v>0</v>
      </c>
      <c r="P24" s="8">
        <f t="shared" si="1"/>
        <v>7</v>
      </c>
      <c r="Q24" s="8">
        <f t="shared" si="2"/>
        <v>0</v>
      </c>
      <c r="R24" s="8">
        <f t="shared" si="3"/>
        <v>0</v>
      </c>
      <c r="S24" s="8">
        <v>1</v>
      </c>
      <c r="T24" s="8">
        <v>0</v>
      </c>
      <c r="U24" s="8">
        <v>0</v>
      </c>
      <c r="V24" s="8">
        <v>0</v>
      </c>
      <c r="W24" s="8">
        <v>1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1</v>
      </c>
      <c r="AD24" s="8">
        <v>0</v>
      </c>
      <c r="AE24" s="8">
        <f t="shared" si="4"/>
        <v>2</v>
      </c>
      <c r="AF24" s="8">
        <v>1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1</v>
      </c>
      <c r="AT24" s="8">
        <v>0</v>
      </c>
      <c r="AU24" s="8">
        <v>0</v>
      </c>
      <c r="AV24" s="8">
        <v>0</v>
      </c>
      <c r="AW24" s="8">
        <f t="shared" si="5"/>
        <v>4</v>
      </c>
      <c r="AX24" s="8">
        <v>1</v>
      </c>
      <c r="AY24" s="8">
        <f t="shared" si="6"/>
        <v>1</v>
      </c>
      <c r="AZ24" s="8">
        <v>0</v>
      </c>
      <c r="BA24" s="8">
        <v>1</v>
      </c>
      <c r="BB24" s="8">
        <v>1</v>
      </c>
      <c r="BC24" s="8">
        <v>0</v>
      </c>
      <c r="BD24" s="8">
        <v>0</v>
      </c>
      <c r="BE24" s="8">
        <v>0</v>
      </c>
      <c r="BF24" s="8">
        <v>0</v>
      </c>
      <c r="BG24" s="8">
        <f t="shared" si="7"/>
        <v>2</v>
      </c>
    </row>
    <row r="25" spans="2:59" ht="14.25" customHeight="1" x14ac:dyDescent="0.3">
      <c r="B25" s="7" t="s">
        <v>85</v>
      </c>
      <c r="C25" s="8">
        <v>2</v>
      </c>
      <c r="D25" s="8">
        <v>2</v>
      </c>
      <c r="E25" s="8">
        <v>0</v>
      </c>
      <c r="F25" s="8">
        <v>0</v>
      </c>
      <c r="G25" s="8">
        <v>0</v>
      </c>
      <c r="H25" s="8">
        <v>1</v>
      </c>
      <c r="I25" s="8">
        <v>0</v>
      </c>
      <c r="J25" s="8">
        <v>0</v>
      </c>
      <c r="K25" s="8">
        <v>0</v>
      </c>
      <c r="L25" s="8">
        <v>0</v>
      </c>
      <c r="M25" s="8">
        <f t="shared" si="0"/>
        <v>5</v>
      </c>
      <c r="N25" s="8">
        <v>0</v>
      </c>
      <c r="O25" s="8">
        <v>0</v>
      </c>
      <c r="P25" s="8">
        <f t="shared" si="1"/>
        <v>0</v>
      </c>
      <c r="Q25" s="8">
        <f t="shared" si="2"/>
        <v>0</v>
      </c>
      <c r="R25" s="8">
        <f t="shared" si="3"/>
        <v>0</v>
      </c>
      <c r="S25" s="8">
        <v>0</v>
      </c>
      <c r="T25" s="8">
        <v>1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f t="shared" si="4"/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f t="shared" si="5"/>
        <v>0</v>
      </c>
      <c r="AX25" s="8">
        <v>0</v>
      </c>
      <c r="AY25" s="8">
        <f t="shared" si="6"/>
        <v>0</v>
      </c>
      <c r="AZ25" s="8">
        <v>0</v>
      </c>
      <c r="BA25" s="8">
        <v>1</v>
      </c>
      <c r="BB25" s="8">
        <v>1</v>
      </c>
      <c r="BC25" s="8">
        <v>0</v>
      </c>
      <c r="BD25" s="8">
        <v>0</v>
      </c>
      <c r="BE25" s="8">
        <v>1</v>
      </c>
      <c r="BF25" s="8">
        <v>0</v>
      </c>
      <c r="BG25" s="8">
        <f t="shared" si="7"/>
        <v>3</v>
      </c>
    </row>
    <row r="26" spans="2:59" ht="14.25" customHeight="1" x14ac:dyDescent="0.3">
      <c r="B26" s="7" t="s">
        <v>86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f t="shared" si="0"/>
        <v>0</v>
      </c>
      <c r="N26" s="8">
        <v>0</v>
      </c>
      <c r="O26" s="8">
        <v>0</v>
      </c>
      <c r="P26" s="8">
        <f t="shared" si="1"/>
        <v>0</v>
      </c>
      <c r="Q26" s="8">
        <f t="shared" si="2"/>
        <v>0</v>
      </c>
      <c r="R26" s="8">
        <f t="shared" si="3"/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f t="shared" si="4"/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f t="shared" si="5"/>
        <v>0</v>
      </c>
      <c r="AX26" s="8">
        <v>0</v>
      </c>
      <c r="AY26" s="8">
        <f t="shared" si="6"/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f t="shared" si="7"/>
        <v>0</v>
      </c>
    </row>
    <row r="27" spans="2:59" ht="14.25" customHeight="1" x14ac:dyDescent="0.3">
      <c r="B27" s="7" t="s">
        <v>87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f t="shared" si="0"/>
        <v>0</v>
      </c>
      <c r="N27" s="8">
        <v>0</v>
      </c>
      <c r="O27" s="8">
        <v>0</v>
      </c>
      <c r="P27" s="8">
        <f t="shared" si="1"/>
        <v>0</v>
      </c>
      <c r="Q27" s="8">
        <f t="shared" si="2"/>
        <v>0</v>
      </c>
      <c r="R27" s="8">
        <f t="shared" si="3"/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f t="shared" si="4"/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f t="shared" si="5"/>
        <v>0</v>
      </c>
      <c r="AX27" s="8">
        <v>0</v>
      </c>
      <c r="AY27" s="8">
        <f t="shared" si="6"/>
        <v>0</v>
      </c>
      <c r="AZ27" s="8">
        <v>0</v>
      </c>
      <c r="BA27" s="8">
        <v>2</v>
      </c>
      <c r="BB27" s="8">
        <v>0</v>
      </c>
      <c r="BC27" s="8">
        <v>0</v>
      </c>
      <c r="BD27" s="8">
        <v>0</v>
      </c>
      <c r="BE27" s="8">
        <v>0</v>
      </c>
      <c r="BF27" s="8">
        <v>1</v>
      </c>
      <c r="BG27" s="8">
        <f t="shared" si="7"/>
        <v>3</v>
      </c>
    </row>
    <row r="28" spans="2:59" ht="14.25" customHeight="1" x14ac:dyDescent="0.3">
      <c r="B28" s="7" t="s">
        <v>88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0</v>
      </c>
      <c r="I28" s="8">
        <v>1</v>
      </c>
      <c r="J28" s="8">
        <v>1</v>
      </c>
      <c r="K28" s="8">
        <v>0</v>
      </c>
      <c r="L28" s="8">
        <v>0</v>
      </c>
      <c r="M28" s="8">
        <f t="shared" si="0"/>
        <v>7</v>
      </c>
      <c r="N28" s="8">
        <v>0</v>
      </c>
      <c r="O28" s="8">
        <v>1</v>
      </c>
      <c r="P28" s="8">
        <f t="shared" si="1"/>
        <v>0</v>
      </c>
      <c r="Q28" s="8">
        <f t="shared" si="2"/>
        <v>7</v>
      </c>
      <c r="R28" s="8">
        <f t="shared" si="3"/>
        <v>0</v>
      </c>
      <c r="S28" s="8">
        <v>0</v>
      </c>
      <c r="T28" s="8">
        <v>0</v>
      </c>
      <c r="U28" s="8">
        <v>0</v>
      </c>
      <c r="V28" s="8">
        <v>0</v>
      </c>
      <c r="W28" s="8">
        <v>1</v>
      </c>
      <c r="X28" s="8">
        <v>0</v>
      </c>
      <c r="Y28" s="8">
        <v>1</v>
      </c>
      <c r="Z28" s="8">
        <v>0</v>
      </c>
      <c r="AA28" s="8">
        <v>1</v>
      </c>
      <c r="AB28" s="8">
        <v>1</v>
      </c>
      <c r="AC28" s="8">
        <v>0</v>
      </c>
      <c r="AD28" s="8">
        <v>0</v>
      </c>
      <c r="AE28" s="8">
        <f t="shared" si="4"/>
        <v>4</v>
      </c>
      <c r="AF28" s="8">
        <v>0</v>
      </c>
      <c r="AG28" s="8">
        <v>1</v>
      </c>
      <c r="AH28" s="8">
        <v>0</v>
      </c>
      <c r="AI28" s="8">
        <v>0</v>
      </c>
      <c r="AJ28" s="8">
        <v>0</v>
      </c>
      <c r="AK28" s="8">
        <v>0</v>
      </c>
      <c r="AL28" s="8">
        <v>1</v>
      </c>
      <c r="AM28" s="8">
        <v>0</v>
      </c>
      <c r="AN28" s="8">
        <v>1</v>
      </c>
      <c r="AO28" s="8">
        <v>0</v>
      </c>
      <c r="AP28" s="8">
        <v>1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1</v>
      </c>
      <c r="AW28" s="8">
        <f t="shared" si="5"/>
        <v>9</v>
      </c>
      <c r="AX28" s="8">
        <v>1</v>
      </c>
      <c r="AY28" s="8">
        <f t="shared" si="6"/>
        <v>1</v>
      </c>
      <c r="AZ28" s="8">
        <v>0</v>
      </c>
      <c r="BA28" s="8">
        <v>0</v>
      </c>
      <c r="BB28" s="8">
        <v>0</v>
      </c>
      <c r="BC28" s="8">
        <v>1</v>
      </c>
      <c r="BD28" s="8">
        <v>0</v>
      </c>
      <c r="BE28" s="8">
        <v>0</v>
      </c>
      <c r="BF28" s="8">
        <v>0</v>
      </c>
      <c r="BG28" s="8">
        <f t="shared" si="7"/>
        <v>1</v>
      </c>
    </row>
    <row r="29" spans="2:59" ht="14.25" customHeight="1" x14ac:dyDescent="0.3">
      <c r="B29" s="7" t="s">
        <v>89</v>
      </c>
      <c r="C29" s="8">
        <v>2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f t="shared" si="0"/>
        <v>4</v>
      </c>
      <c r="N29" s="8">
        <v>0</v>
      </c>
      <c r="O29" s="8">
        <v>0</v>
      </c>
      <c r="P29" s="8">
        <f t="shared" si="1"/>
        <v>0</v>
      </c>
      <c r="Q29" s="8">
        <f t="shared" si="2"/>
        <v>0</v>
      </c>
      <c r="R29" s="8">
        <f t="shared" si="3"/>
        <v>0</v>
      </c>
      <c r="S29" s="8">
        <v>0</v>
      </c>
      <c r="T29" s="8">
        <v>0</v>
      </c>
      <c r="U29" s="8">
        <v>0</v>
      </c>
      <c r="V29" s="8">
        <v>0</v>
      </c>
      <c r="W29" s="8">
        <v>1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1</v>
      </c>
      <c r="AD29" s="8">
        <v>0</v>
      </c>
      <c r="AE29" s="8">
        <f t="shared" si="4"/>
        <v>2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1</v>
      </c>
      <c r="AT29" s="8">
        <v>0</v>
      </c>
      <c r="AU29" s="8">
        <v>0</v>
      </c>
      <c r="AV29" s="8">
        <v>0</v>
      </c>
      <c r="AW29" s="8">
        <f t="shared" si="5"/>
        <v>3</v>
      </c>
      <c r="AX29" s="8">
        <v>0</v>
      </c>
      <c r="AY29" s="8">
        <f t="shared" si="6"/>
        <v>0</v>
      </c>
      <c r="AZ29" s="8">
        <v>1</v>
      </c>
      <c r="BA29" s="8">
        <v>2</v>
      </c>
      <c r="BB29" s="8">
        <v>2</v>
      </c>
      <c r="BC29" s="8">
        <v>2</v>
      </c>
      <c r="BD29" s="8">
        <v>2</v>
      </c>
      <c r="BE29" s="8">
        <v>1</v>
      </c>
      <c r="BF29" s="8">
        <v>1</v>
      </c>
      <c r="BG29" s="8">
        <f t="shared" si="7"/>
        <v>11</v>
      </c>
    </row>
    <row r="30" spans="2:59" ht="14.25" customHeight="1" x14ac:dyDescent="0.3">
      <c r="B30" s="7" t="s">
        <v>90</v>
      </c>
      <c r="C30" s="8">
        <v>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f t="shared" si="0"/>
        <v>2</v>
      </c>
      <c r="N30" s="8">
        <v>0</v>
      </c>
      <c r="O30" s="8">
        <v>2</v>
      </c>
      <c r="P30" s="8">
        <f t="shared" si="1"/>
        <v>0</v>
      </c>
      <c r="Q30" s="8">
        <f t="shared" si="2"/>
        <v>4</v>
      </c>
      <c r="R30" s="8">
        <f t="shared" si="3"/>
        <v>0</v>
      </c>
      <c r="S30" s="8">
        <v>0</v>
      </c>
      <c r="T30" s="8">
        <v>2</v>
      </c>
      <c r="U30" s="8">
        <v>0</v>
      </c>
      <c r="V30" s="8">
        <v>0</v>
      </c>
      <c r="W30" s="8">
        <v>2</v>
      </c>
      <c r="X30" s="8">
        <v>2</v>
      </c>
      <c r="Y30" s="8">
        <v>2</v>
      </c>
      <c r="Z30" s="8">
        <v>2</v>
      </c>
      <c r="AA30" s="8">
        <v>2</v>
      </c>
      <c r="AB30" s="8">
        <v>2</v>
      </c>
      <c r="AC30" s="8">
        <v>2</v>
      </c>
      <c r="AD30" s="8">
        <v>2</v>
      </c>
      <c r="AE30" s="8">
        <f t="shared" si="4"/>
        <v>16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2</v>
      </c>
      <c r="AL30" s="8">
        <v>2</v>
      </c>
      <c r="AM30" s="8">
        <v>0</v>
      </c>
      <c r="AN30" s="8">
        <v>1</v>
      </c>
      <c r="AO30" s="8">
        <v>1</v>
      </c>
      <c r="AP30" s="8">
        <v>2</v>
      </c>
      <c r="AQ30" s="8">
        <v>1</v>
      </c>
      <c r="AR30" s="8">
        <v>0</v>
      </c>
      <c r="AS30" s="8">
        <v>1</v>
      </c>
      <c r="AT30" s="8">
        <v>1</v>
      </c>
      <c r="AU30" s="8">
        <v>0</v>
      </c>
      <c r="AV30" s="8">
        <v>0</v>
      </c>
      <c r="AW30" s="8">
        <f t="shared" si="5"/>
        <v>27</v>
      </c>
      <c r="AX30" s="8">
        <v>0</v>
      </c>
      <c r="AY30" s="8">
        <f t="shared" si="6"/>
        <v>0</v>
      </c>
      <c r="AZ30" s="8">
        <v>0</v>
      </c>
      <c r="BA30" s="8">
        <v>0</v>
      </c>
      <c r="BB30" s="8">
        <v>0</v>
      </c>
      <c r="BC30" s="8">
        <v>2</v>
      </c>
      <c r="BD30" s="8">
        <v>2</v>
      </c>
      <c r="BE30" s="8">
        <v>2</v>
      </c>
      <c r="BF30" s="8">
        <v>0</v>
      </c>
      <c r="BG30" s="8">
        <f t="shared" si="7"/>
        <v>6</v>
      </c>
    </row>
    <row r="31" spans="2:59" ht="14.25" customHeight="1" x14ac:dyDescent="0.3">
      <c r="B31" s="7" t="s">
        <v>91</v>
      </c>
      <c r="C31" s="8">
        <v>0</v>
      </c>
      <c r="D31" s="8">
        <v>0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f t="shared" si="0"/>
        <v>1</v>
      </c>
      <c r="N31" s="8">
        <v>0</v>
      </c>
      <c r="O31" s="8">
        <v>0</v>
      </c>
      <c r="P31" s="8">
        <f t="shared" si="1"/>
        <v>0</v>
      </c>
      <c r="Q31" s="8">
        <f t="shared" si="2"/>
        <v>0</v>
      </c>
      <c r="R31" s="8">
        <f t="shared" si="3"/>
        <v>0</v>
      </c>
      <c r="S31" s="8">
        <v>0</v>
      </c>
      <c r="T31" s="8">
        <v>1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f t="shared" si="4"/>
        <v>0</v>
      </c>
      <c r="AF31" s="8">
        <v>1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f t="shared" si="5"/>
        <v>1</v>
      </c>
      <c r="AX31" s="8">
        <v>1</v>
      </c>
      <c r="AY31" s="8">
        <f t="shared" si="6"/>
        <v>1</v>
      </c>
      <c r="AZ31" s="8">
        <v>0</v>
      </c>
      <c r="BA31" s="8">
        <v>0</v>
      </c>
      <c r="BB31" s="8">
        <v>0</v>
      </c>
      <c r="BC31" s="8">
        <v>2</v>
      </c>
      <c r="BD31" s="8">
        <v>1</v>
      </c>
      <c r="BE31" s="8">
        <v>0</v>
      </c>
      <c r="BF31" s="8">
        <v>0</v>
      </c>
      <c r="BG31" s="8">
        <f t="shared" si="7"/>
        <v>3</v>
      </c>
    </row>
    <row r="32" spans="2:59" ht="14.25" customHeight="1" x14ac:dyDescent="0.3">
      <c r="B32" s="7" t="s">
        <v>92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f t="shared" si="0"/>
        <v>0</v>
      </c>
      <c r="N32" s="8">
        <v>0</v>
      </c>
      <c r="O32" s="8">
        <v>0</v>
      </c>
      <c r="P32" s="8">
        <f t="shared" si="1"/>
        <v>0</v>
      </c>
      <c r="Q32" s="8">
        <f t="shared" si="2"/>
        <v>0</v>
      </c>
      <c r="R32" s="8">
        <f t="shared" si="3"/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f t="shared" si="4"/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f t="shared" si="5"/>
        <v>0</v>
      </c>
      <c r="AX32" s="8">
        <v>0</v>
      </c>
      <c r="AY32" s="8">
        <f t="shared" si="6"/>
        <v>0</v>
      </c>
      <c r="AZ32" s="8">
        <v>0</v>
      </c>
      <c r="BA32" s="8">
        <v>1</v>
      </c>
      <c r="BB32" s="8">
        <v>1</v>
      </c>
      <c r="BC32" s="8">
        <v>0</v>
      </c>
      <c r="BD32" s="8">
        <v>0</v>
      </c>
      <c r="BE32" s="8">
        <v>0</v>
      </c>
      <c r="BF32" s="8">
        <v>0</v>
      </c>
      <c r="BG32" s="8">
        <f t="shared" si="7"/>
        <v>2</v>
      </c>
    </row>
    <row r="33" spans="2:59" ht="14.25" customHeight="1" x14ac:dyDescent="0.3">
      <c r="B33" s="7" t="s">
        <v>93</v>
      </c>
      <c r="C33" s="8">
        <v>2</v>
      </c>
      <c r="D33" s="8">
        <v>2</v>
      </c>
      <c r="E33" s="8">
        <v>1</v>
      </c>
      <c r="F33" s="8">
        <v>1</v>
      </c>
      <c r="G33" s="8">
        <v>2</v>
      </c>
      <c r="H33" s="8">
        <v>1</v>
      </c>
      <c r="I33" s="8">
        <v>0</v>
      </c>
      <c r="J33" s="8">
        <v>0</v>
      </c>
      <c r="K33" s="8">
        <v>1</v>
      </c>
      <c r="L33" s="8">
        <v>1</v>
      </c>
      <c r="M33" s="8">
        <f t="shared" si="0"/>
        <v>11</v>
      </c>
      <c r="N33" s="8">
        <v>0</v>
      </c>
      <c r="O33" s="8">
        <v>0</v>
      </c>
      <c r="P33" s="8">
        <f t="shared" si="1"/>
        <v>0</v>
      </c>
      <c r="Q33" s="8">
        <f t="shared" si="2"/>
        <v>0</v>
      </c>
      <c r="R33" s="8">
        <f t="shared" si="3"/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f t="shared" si="4"/>
        <v>1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f t="shared" si="5"/>
        <v>1</v>
      </c>
      <c r="AX33" s="8">
        <v>0</v>
      </c>
      <c r="AY33" s="8">
        <f t="shared" si="6"/>
        <v>0</v>
      </c>
      <c r="AZ33" s="8">
        <v>0</v>
      </c>
      <c r="BA33" s="8">
        <v>1</v>
      </c>
      <c r="BB33" s="8">
        <v>0</v>
      </c>
      <c r="BC33" s="8">
        <v>1</v>
      </c>
      <c r="BD33" s="8">
        <v>2</v>
      </c>
      <c r="BE33" s="8">
        <v>0</v>
      </c>
      <c r="BF33" s="8">
        <v>1</v>
      </c>
      <c r="BG33" s="8">
        <f t="shared" si="7"/>
        <v>5</v>
      </c>
    </row>
    <row r="34" spans="2:59" ht="14.25" customHeight="1" x14ac:dyDescent="0.3">
      <c r="B34" s="7" t="s">
        <v>94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f t="shared" si="0"/>
        <v>0</v>
      </c>
      <c r="N34" s="8">
        <v>0</v>
      </c>
      <c r="O34" s="8">
        <v>0</v>
      </c>
      <c r="P34" s="8">
        <f t="shared" si="1"/>
        <v>0</v>
      </c>
      <c r="Q34" s="8">
        <f t="shared" si="2"/>
        <v>0</v>
      </c>
      <c r="R34" s="8">
        <f t="shared" si="3"/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f t="shared" si="4"/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f t="shared" si="5"/>
        <v>0</v>
      </c>
      <c r="AX34" s="8">
        <v>0</v>
      </c>
      <c r="AY34" s="8">
        <f t="shared" si="6"/>
        <v>0</v>
      </c>
      <c r="AZ34" s="8">
        <v>1</v>
      </c>
      <c r="BA34" s="8">
        <v>1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f t="shared" si="7"/>
        <v>7</v>
      </c>
    </row>
    <row r="35" spans="2:59" ht="14.25" customHeight="1" x14ac:dyDescent="0.3">
      <c r="B35" s="7" t="s">
        <v>95</v>
      </c>
      <c r="C35" s="8">
        <v>2</v>
      </c>
      <c r="D35" s="8">
        <v>2</v>
      </c>
      <c r="E35" s="8">
        <v>0</v>
      </c>
      <c r="F35" s="8">
        <v>0</v>
      </c>
      <c r="G35" s="8">
        <v>0</v>
      </c>
      <c r="H35" s="8">
        <v>1</v>
      </c>
      <c r="I35" s="8">
        <v>0</v>
      </c>
      <c r="J35" s="8">
        <v>0</v>
      </c>
      <c r="K35" s="8">
        <v>0</v>
      </c>
      <c r="L35" s="8">
        <v>0</v>
      </c>
      <c r="M35" s="8">
        <f t="shared" si="0"/>
        <v>5</v>
      </c>
      <c r="N35" s="8">
        <v>0</v>
      </c>
      <c r="O35" s="8">
        <v>0</v>
      </c>
      <c r="P35" s="8">
        <f t="shared" si="1"/>
        <v>0</v>
      </c>
      <c r="Q35" s="8">
        <f t="shared" si="2"/>
        <v>0</v>
      </c>
      <c r="R35" s="8">
        <f t="shared" si="3"/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f t="shared" si="4"/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f t="shared" si="5"/>
        <v>0</v>
      </c>
      <c r="AX35" s="8">
        <v>0</v>
      </c>
      <c r="AY35" s="8">
        <f t="shared" si="6"/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f t="shared" si="7"/>
        <v>0</v>
      </c>
    </row>
    <row r="36" spans="2:59" ht="14.25" customHeight="1" x14ac:dyDescent="0.3">
      <c r="B36" s="7" t="s">
        <v>96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f t="shared" si="0"/>
        <v>0</v>
      </c>
      <c r="N36" s="8">
        <v>0</v>
      </c>
      <c r="O36" s="8">
        <v>0</v>
      </c>
      <c r="P36" s="8">
        <f t="shared" si="1"/>
        <v>0</v>
      </c>
      <c r="Q36" s="8">
        <f t="shared" si="2"/>
        <v>0</v>
      </c>
      <c r="R36" s="8">
        <f t="shared" si="3"/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f t="shared" si="4"/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f t="shared" si="5"/>
        <v>0</v>
      </c>
      <c r="AX36" s="8">
        <v>0</v>
      </c>
      <c r="AY36" s="8">
        <f t="shared" si="6"/>
        <v>0</v>
      </c>
      <c r="AZ36" s="8">
        <v>0</v>
      </c>
      <c r="BA36" s="8">
        <v>0</v>
      </c>
      <c r="BB36" s="8">
        <v>0</v>
      </c>
      <c r="BC36" s="8">
        <v>1</v>
      </c>
      <c r="BD36" s="8">
        <v>0</v>
      </c>
      <c r="BE36" s="8">
        <v>0</v>
      </c>
      <c r="BF36" s="8">
        <v>0</v>
      </c>
      <c r="BG36" s="8">
        <f t="shared" si="7"/>
        <v>1</v>
      </c>
    </row>
    <row r="37" spans="2:59" ht="14.25" customHeight="1" x14ac:dyDescent="0.3">
      <c r="B37" s="7" t="s">
        <v>97</v>
      </c>
      <c r="C37" s="8">
        <v>2</v>
      </c>
      <c r="D37" s="8">
        <v>2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f t="shared" si="0"/>
        <v>4</v>
      </c>
      <c r="N37" s="8">
        <v>0</v>
      </c>
      <c r="O37" s="8">
        <v>0</v>
      </c>
      <c r="P37" s="8">
        <f t="shared" si="1"/>
        <v>0</v>
      </c>
      <c r="Q37" s="8">
        <f t="shared" si="2"/>
        <v>0</v>
      </c>
      <c r="R37" s="8">
        <f t="shared" si="3"/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f t="shared" si="4"/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f t="shared" si="5"/>
        <v>0</v>
      </c>
      <c r="AX37" s="8">
        <v>0</v>
      </c>
      <c r="AY37" s="8">
        <f t="shared" si="6"/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f t="shared" si="7"/>
        <v>0</v>
      </c>
    </row>
    <row r="38" spans="2:59" ht="14.25" customHeight="1" x14ac:dyDescent="0.3">
      <c r="B38" s="7" t="s">
        <v>98</v>
      </c>
      <c r="C38" s="8">
        <v>1</v>
      </c>
      <c r="D38" s="8">
        <v>1</v>
      </c>
      <c r="E38" s="8">
        <v>1</v>
      </c>
      <c r="F38" s="8">
        <v>0</v>
      </c>
      <c r="G38" s="8">
        <v>0</v>
      </c>
      <c r="H38" s="8">
        <v>1</v>
      </c>
      <c r="I38" s="8">
        <v>0</v>
      </c>
      <c r="J38" s="8">
        <v>0</v>
      </c>
      <c r="K38" s="8">
        <v>1</v>
      </c>
      <c r="L38" s="8">
        <v>0</v>
      </c>
      <c r="M38" s="8">
        <f t="shared" si="0"/>
        <v>5</v>
      </c>
      <c r="N38" s="8">
        <v>0</v>
      </c>
      <c r="O38" s="8">
        <v>1</v>
      </c>
      <c r="P38" s="8">
        <f t="shared" si="1"/>
        <v>0</v>
      </c>
      <c r="Q38" s="8">
        <f t="shared" si="2"/>
        <v>5</v>
      </c>
      <c r="R38" s="8">
        <f t="shared" si="3"/>
        <v>0</v>
      </c>
      <c r="S38" s="8">
        <v>0</v>
      </c>
      <c r="T38" s="8">
        <v>1</v>
      </c>
      <c r="U38" s="8">
        <v>0</v>
      </c>
      <c r="V38" s="8">
        <v>0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1</v>
      </c>
      <c r="AD38" s="8">
        <v>0</v>
      </c>
      <c r="AE38" s="8">
        <f t="shared" si="4"/>
        <v>2</v>
      </c>
      <c r="AF38" s="8">
        <v>1</v>
      </c>
      <c r="AG38" s="8">
        <v>0</v>
      </c>
      <c r="AH38" s="8">
        <v>1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1</v>
      </c>
      <c r="AW38" s="8">
        <f t="shared" si="5"/>
        <v>5</v>
      </c>
      <c r="AX38" s="8">
        <v>0</v>
      </c>
      <c r="AY38" s="8">
        <f t="shared" si="6"/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f t="shared" si="7"/>
        <v>0</v>
      </c>
    </row>
    <row r="39" spans="2:59" ht="14.25" customHeight="1" x14ac:dyDescent="0.3">
      <c r="B39" s="7" t="s">
        <v>99</v>
      </c>
      <c r="C39" s="8">
        <v>0</v>
      </c>
      <c r="D39" s="8">
        <v>1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f t="shared" si="0"/>
        <v>3</v>
      </c>
      <c r="N39" s="8">
        <v>0</v>
      </c>
      <c r="O39" s="8">
        <v>0</v>
      </c>
      <c r="P39" s="8">
        <f t="shared" si="1"/>
        <v>0</v>
      </c>
      <c r="Q39" s="8">
        <f t="shared" si="2"/>
        <v>0</v>
      </c>
      <c r="R39" s="8">
        <f t="shared" si="3"/>
        <v>0</v>
      </c>
      <c r="S39" s="8">
        <v>0</v>
      </c>
      <c r="T39" s="8">
        <v>0</v>
      </c>
      <c r="U39" s="8">
        <v>0</v>
      </c>
      <c r="V39" s="8">
        <v>0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8">
        <v>0</v>
      </c>
      <c r="AD39" s="8">
        <v>0</v>
      </c>
      <c r="AE39" s="8">
        <f t="shared" si="4"/>
        <v>6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f t="shared" si="5"/>
        <v>6</v>
      </c>
      <c r="AX39" s="8">
        <v>0</v>
      </c>
      <c r="AY39" s="8">
        <f t="shared" si="6"/>
        <v>0</v>
      </c>
      <c r="AZ39" s="8">
        <v>0</v>
      </c>
      <c r="BA39" s="8">
        <v>1</v>
      </c>
      <c r="BB39" s="8">
        <v>0</v>
      </c>
      <c r="BC39" s="8">
        <v>2</v>
      </c>
      <c r="BD39" s="8">
        <v>0</v>
      </c>
      <c r="BE39" s="8">
        <v>0</v>
      </c>
      <c r="BF39" s="8">
        <v>2</v>
      </c>
      <c r="BG39" s="8">
        <f t="shared" si="7"/>
        <v>5</v>
      </c>
    </row>
    <row r="40" spans="2:59" ht="14.25" customHeight="1" x14ac:dyDescent="0.3">
      <c r="B40" s="7" t="s">
        <v>100</v>
      </c>
      <c r="C40" s="8">
        <v>2</v>
      </c>
      <c r="D40" s="8">
        <v>2</v>
      </c>
      <c r="E40" s="8">
        <v>1</v>
      </c>
      <c r="F40" s="8">
        <v>0</v>
      </c>
      <c r="G40" s="8">
        <v>0</v>
      </c>
      <c r="H40" s="8">
        <v>2</v>
      </c>
      <c r="I40" s="8">
        <v>1</v>
      </c>
      <c r="J40" s="8">
        <v>0</v>
      </c>
      <c r="K40" s="8">
        <v>2</v>
      </c>
      <c r="L40" s="8">
        <v>1</v>
      </c>
      <c r="M40" s="8">
        <f t="shared" si="0"/>
        <v>11</v>
      </c>
      <c r="N40" s="8">
        <v>2</v>
      </c>
      <c r="O40" s="8">
        <v>2</v>
      </c>
      <c r="P40" s="8">
        <f t="shared" si="1"/>
        <v>22</v>
      </c>
      <c r="Q40" s="8">
        <f t="shared" si="2"/>
        <v>22</v>
      </c>
      <c r="R40" s="8">
        <f t="shared" si="3"/>
        <v>44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2</v>
      </c>
      <c r="AE40" s="8">
        <f t="shared" si="4"/>
        <v>2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f t="shared" si="5"/>
        <v>2</v>
      </c>
      <c r="AX40" s="8">
        <v>2</v>
      </c>
      <c r="AY40" s="8">
        <f t="shared" si="6"/>
        <v>2</v>
      </c>
      <c r="AZ40" s="8">
        <v>2</v>
      </c>
      <c r="BA40" s="8">
        <v>1</v>
      </c>
      <c r="BB40" s="8">
        <v>1</v>
      </c>
      <c r="BC40" s="8">
        <v>2</v>
      </c>
      <c r="BD40" s="8">
        <v>2</v>
      </c>
      <c r="BE40" s="8">
        <v>2</v>
      </c>
      <c r="BF40" s="8">
        <v>1</v>
      </c>
      <c r="BG40" s="8">
        <f t="shared" si="7"/>
        <v>11</v>
      </c>
    </row>
    <row r="41" spans="2:59" ht="14.25" customHeight="1" x14ac:dyDescent="0.3">
      <c r="B41" s="7" t="s">
        <v>101</v>
      </c>
      <c r="C41" s="8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1</v>
      </c>
      <c r="K41" s="8">
        <v>0</v>
      </c>
      <c r="L41" s="8">
        <v>1</v>
      </c>
      <c r="M41" s="8">
        <f t="shared" si="0"/>
        <v>3</v>
      </c>
      <c r="N41" s="8">
        <v>0</v>
      </c>
      <c r="O41" s="8">
        <v>0</v>
      </c>
      <c r="P41" s="8">
        <f t="shared" si="1"/>
        <v>0</v>
      </c>
      <c r="Q41" s="8">
        <f t="shared" si="2"/>
        <v>0</v>
      </c>
      <c r="R41" s="8">
        <f t="shared" si="3"/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f t="shared" si="4"/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f t="shared" si="5"/>
        <v>0</v>
      </c>
      <c r="AX41" s="8">
        <v>1</v>
      </c>
      <c r="AY41" s="8">
        <f t="shared" si="6"/>
        <v>1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f t="shared" si="7"/>
        <v>0</v>
      </c>
    </row>
    <row r="42" spans="2:59" ht="14.25" customHeight="1" x14ac:dyDescent="0.3">
      <c r="B42" s="7" t="s">
        <v>102</v>
      </c>
      <c r="C42" s="8">
        <v>2</v>
      </c>
      <c r="D42" s="8">
        <v>1</v>
      </c>
      <c r="E42" s="8">
        <v>1</v>
      </c>
      <c r="F42" s="8">
        <v>1</v>
      </c>
      <c r="G42" s="8">
        <v>1</v>
      </c>
      <c r="H42" s="8">
        <v>1</v>
      </c>
      <c r="I42" s="8">
        <v>1</v>
      </c>
      <c r="J42" s="8">
        <v>0</v>
      </c>
      <c r="K42" s="8">
        <v>1</v>
      </c>
      <c r="L42" s="8">
        <v>0</v>
      </c>
      <c r="M42" s="8">
        <f t="shared" si="0"/>
        <v>9</v>
      </c>
      <c r="N42" s="8">
        <v>0</v>
      </c>
      <c r="O42" s="8">
        <v>1</v>
      </c>
      <c r="P42" s="8">
        <f t="shared" si="1"/>
        <v>0</v>
      </c>
      <c r="Q42" s="8">
        <f t="shared" si="2"/>
        <v>9</v>
      </c>
      <c r="R42" s="8">
        <f t="shared" si="3"/>
        <v>0</v>
      </c>
      <c r="S42" s="8">
        <v>0</v>
      </c>
      <c r="T42" s="8">
        <v>0</v>
      </c>
      <c r="U42" s="8">
        <v>0</v>
      </c>
      <c r="V42" s="8">
        <v>0</v>
      </c>
      <c r="W42" s="8">
        <v>2</v>
      </c>
      <c r="X42" s="8">
        <v>2</v>
      </c>
      <c r="Y42" s="8">
        <v>2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f t="shared" si="4"/>
        <v>6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2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f t="shared" si="5"/>
        <v>8</v>
      </c>
      <c r="AX42" s="8">
        <v>1</v>
      </c>
      <c r="AY42" s="8">
        <f t="shared" si="6"/>
        <v>1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1</v>
      </c>
      <c r="BF42" s="8">
        <v>1</v>
      </c>
      <c r="BG42" s="8">
        <f t="shared" si="7"/>
        <v>2</v>
      </c>
    </row>
    <row r="43" spans="2:59" ht="14.25" customHeight="1" x14ac:dyDescent="0.3">
      <c r="B43" s="7" t="s">
        <v>103</v>
      </c>
      <c r="C43" s="8">
        <v>1</v>
      </c>
      <c r="D43" s="8">
        <v>1</v>
      </c>
      <c r="E43" s="8">
        <v>1</v>
      </c>
      <c r="F43" s="8">
        <v>1</v>
      </c>
      <c r="G43" s="8">
        <v>1</v>
      </c>
      <c r="H43" s="8">
        <v>1</v>
      </c>
      <c r="I43" s="8">
        <v>1</v>
      </c>
      <c r="J43" s="8">
        <v>0</v>
      </c>
      <c r="K43" s="8">
        <v>0</v>
      </c>
      <c r="L43" s="8">
        <v>1</v>
      </c>
      <c r="M43" s="8">
        <f t="shared" si="0"/>
        <v>8</v>
      </c>
      <c r="N43" s="8">
        <v>0</v>
      </c>
      <c r="O43" s="8">
        <v>0</v>
      </c>
      <c r="P43" s="8">
        <f t="shared" si="1"/>
        <v>0</v>
      </c>
      <c r="Q43" s="8">
        <f t="shared" si="2"/>
        <v>0</v>
      </c>
      <c r="R43" s="8">
        <f t="shared" si="3"/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f t="shared" si="4"/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f t="shared" si="5"/>
        <v>0</v>
      </c>
      <c r="AX43" s="8">
        <v>0</v>
      </c>
      <c r="AY43" s="8">
        <f t="shared" si="6"/>
        <v>0</v>
      </c>
      <c r="AZ43" s="8">
        <v>0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0</v>
      </c>
      <c r="BG43" s="8">
        <f t="shared" si="7"/>
        <v>5</v>
      </c>
    </row>
    <row r="44" spans="2:59" ht="14.25" customHeight="1" x14ac:dyDescent="0.3">
      <c r="B44" s="7" t="s">
        <v>104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f t="shared" si="0"/>
        <v>0</v>
      </c>
      <c r="N44" s="8">
        <v>0</v>
      </c>
      <c r="O44" s="8">
        <v>0</v>
      </c>
      <c r="P44" s="8">
        <f t="shared" si="1"/>
        <v>0</v>
      </c>
      <c r="Q44" s="8">
        <f t="shared" si="2"/>
        <v>0</v>
      </c>
      <c r="R44" s="8">
        <f t="shared" si="3"/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f t="shared" si="4"/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f t="shared" si="5"/>
        <v>0</v>
      </c>
      <c r="AX44" s="8">
        <v>0</v>
      </c>
      <c r="AY44" s="8">
        <f t="shared" si="6"/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f t="shared" si="7"/>
        <v>0</v>
      </c>
    </row>
    <row r="45" spans="2:59" ht="14.25" customHeight="1" x14ac:dyDescent="0.3">
      <c r="B45" s="7" t="s">
        <v>105</v>
      </c>
      <c r="C45" s="8">
        <v>0</v>
      </c>
      <c r="D45" s="8">
        <v>0</v>
      </c>
      <c r="E45" s="8">
        <v>1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f t="shared" si="0"/>
        <v>2</v>
      </c>
      <c r="N45" s="8">
        <v>0</v>
      </c>
      <c r="O45" s="8">
        <v>0</v>
      </c>
      <c r="P45" s="8">
        <f t="shared" si="1"/>
        <v>0</v>
      </c>
      <c r="Q45" s="8">
        <f t="shared" si="2"/>
        <v>0</v>
      </c>
      <c r="R45" s="8">
        <f t="shared" si="3"/>
        <v>0</v>
      </c>
      <c r="S45" s="8">
        <v>1</v>
      </c>
      <c r="T45" s="8">
        <v>0</v>
      </c>
      <c r="U45" s="8">
        <v>1</v>
      </c>
      <c r="V45" s="8">
        <v>0</v>
      </c>
      <c r="W45" s="8">
        <v>0</v>
      </c>
      <c r="X45" s="8">
        <v>0</v>
      </c>
      <c r="Y45" s="8">
        <v>1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f t="shared" si="4"/>
        <v>1</v>
      </c>
      <c r="AF45" s="8">
        <v>0</v>
      </c>
      <c r="AG45" s="8">
        <v>0</v>
      </c>
      <c r="AH45" s="8">
        <v>1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f t="shared" si="5"/>
        <v>2</v>
      </c>
      <c r="AX45" s="8">
        <v>0</v>
      </c>
      <c r="AY45" s="8">
        <f t="shared" si="6"/>
        <v>0</v>
      </c>
      <c r="AZ45" s="8">
        <v>1</v>
      </c>
      <c r="BA45" s="8">
        <v>0</v>
      </c>
      <c r="BB45" s="8">
        <v>0</v>
      </c>
      <c r="BC45" s="8">
        <v>1</v>
      </c>
      <c r="BD45" s="8">
        <v>1</v>
      </c>
      <c r="BE45" s="8">
        <v>1</v>
      </c>
      <c r="BF45" s="8">
        <v>0</v>
      </c>
      <c r="BG45" s="8">
        <f t="shared" si="7"/>
        <v>4</v>
      </c>
    </row>
    <row r="46" spans="2:59" ht="14.25" customHeight="1" x14ac:dyDescent="0.3">
      <c r="B46" s="7" t="s">
        <v>106</v>
      </c>
      <c r="C46" s="8">
        <v>1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1</v>
      </c>
      <c r="L46" s="8">
        <v>0</v>
      </c>
      <c r="M46" s="8">
        <f t="shared" si="0"/>
        <v>2</v>
      </c>
      <c r="N46" s="8">
        <v>0</v>
      </c>
      <c r="O46" s="8">
        <v>1</v>
      </c>
      <c r="P46" s="8">
        <f t="shared" si="1"/>
        <v>0</v>
      </c>
      <c r="Q46" s="8">
        <f t="shared" si="2"/>
        <v>2</v>
      </c>
      <c r="R46" s="8">
        <f t="shared" si="3"/>
        <v>0</v>
      </c>
      <c r="S46" s="8">
        <v>0</v>
      </c>
      <c r="T46" s="8">
        <v>0</v>
      </c>
      <c r="U46" s="8">
        <v>0</v>
      </c>
      <c r="V46" s="8">
        <v>0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f t="shared" si="4"/>
        <v>8</v>
      </c>
      <c r="AF46" s="8">
        <v>1</v>
      </c>
      <c r="AG46" s="8">
        <v>1</v>
      </c>
      <c r="AH46" s="8">
        <v>1</v>
      </c>
      <c r="AI46" s="8">
        <v>1</v>
      </c>
      <c r="AJ46" s="8">
        <v>1</v>
      </c>
      <c r="AK46" s="8">
        <v>1</v>
      </c>
      <c r="AL46" s="8">
        <v>1</v>
      </c>
      <c r="AM46" s="8">
        <v>1</v>
      </c>
      <c r="AN46" s="8">
        <v>1</v>
      </c>
      <c r="AO46" s="8">
        <v>1</v>
      </c>
      <c r="AP46" s="8">
        <v>1</v>
      </c>
      <c r="AQ46" s="8">
        <v>1</v>
      </c>
      <c r="AR46" s="8">
        <v>1</v>
      </c>
      <c r="AS46" s="8">
        <v>1</v>
      </c>
      <c r="AT46" s="8">
        <v>1</v>
      </c>
      <c r="AU46" s="8">
        <v>1</v>
      </c>
      <c r="AV46" s="8">
        <v>1</v>
      </c>
      <c r="AW46" s="8">
        <f t="shared" si="5"/>
        <v>25</v>
      </c>
      <c r="AX46" s="8">
        <v>0</v>
      </c>
      <c r="AY46" s="8">
        <f t="shared" si="6"/>
        <v>0</v>
      </c>
      <c r="AZ46" s="8">
        <v>1</v>
      </c>
      <c r="BA46" s="8">
        <v>0</v>
      </c>
      <c r="BB46" s="8">
        <v>0</v>
      </c>
      <c r="BC46" s="8">
        <v>0</v>
      </c>
      <c r="BD46" s="8">
        <v>1</v>
      </c>
      <c r="BE46" s="8">
        <v>1</v>
      </c>
      <c r="BF46" s="8">
        <v>0</v>
      </c>
      <c r="BG46" s="8">
        <f t="shared" si="7"/>
        <v>3</v>
      </c>
    </row>
    <row r="47" spans="2:59" ht="14.25" customHeight="1" x14ac:dyDescent="0.3">
      <c r="B47" s="7" t="s">
        <v>107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f t="shared" si="0"/>
        <v>0</v>
      </c>
      <c r="N47" s="8">
        <v>0</v>
      </c>
      <c r="O47" s="8">
        <v>0</v>
      </c>
      <c r="P47" s="8">
        <f t="shared" si="1"/>
        <v>0</v>
      </c>
      <c r="Q47" s="8">
        <f t="shared" si="2"/>
        <v>0</v>
      </c>
      <c r="R47" s="8">
        <f t="shared" si="3"/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1</v>
      </c>
      <c r="AA47" s="8">
        <v>0</v>
      </c>
      <c r="AB47" s="8">
        <v>0</v>
      </c>
      <c r="AC47" s="8">
        <v>0</v>
      </c>
      <c r="AD47" s="8">
        <v>0</v>
      </c>
      <c r="AE47" s="8">
        <f t="shared" si="4"/>
        <v>1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f t="shared" si="5"/>
        <v>1</v>
      </c>
      <c r="AX47" s="8">
        <v>0</v>
      </c>
      <c r="AY47" s="8">
        <f t="shared" si="6"/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1</v>
      </c>
      <c r="BF47" s="8">
        <v>0</v>
      </c>
      <c r="BG47" s="8">
        <f t="shared" si="7"/>
        <v>1</v>
      </c>
    </row>
    <row r="48" spans="2:59" ht="14.25" customHeight="1" x14ac:dyDescent="0.3">
      <c r="B48" s="7" t="s">
        <v>108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f t="shared" si="0"/>
        <v>0</v>
      </c>
      <c r="N48" s="8">
        <v>0</v>
      </c>
      <c r="O48" s="8">
        <v>0</v>
      </c>
      <c r="P48" s="8">
        <f t="shared" si="1"/>
        <v>0</v>
      </c>
      <c r="Q48" s="8">
        <f t="shared" si="2"/>
        <v>0</v>
      </c>
      <c r="R48" s="8">
        <f t="shared" si="3"/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f t="shared" si="4"/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f t="shared" si="5"/>
        <v>0</v>
      </c>
      <c r="AX48" s="8">
        <v>0</v>
      </c>
      <c r="AY48" s="8">
        <f t="shared" si="6"/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f t="shared" si="7"/>
        <v>0</v>
      </c>
    </row>
    <row r="49" spans="2:59" ht="14.25" customHeight="1" x14ac:dyDescent="0.3">
      <c r="B49" s="7" t="s">
        <v>109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f t="shared" si="0"/>
        <v>0</v>
      </c>
      <c r="N49" s="8">
        <v>0</v>
      </c>
      <c r="O49" s="8">
        <v>0</v>
      </c>
      <c r="P49" s="8">
        <f t="shared" si="1"/>
        <v>0</v>
      </c>
      <c r="Q49" s="8">
        <f t="shared" si="2"/>
        <v>0</v>
      </c>
      <c r="R49" s="8">
        <f t="shared" si="3"/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f t="shared" si="4"/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f t="shared" si="5"/>
        <v>0</v>
      </c>
      <c r="AX49" s="8">
        <v>0</v>
      </c>
      <c r="AY49" s="8">
        <f t="shared" si="6"/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f t="shared" si="7"/>
        <v>0</v>
      </c>
    </row>
    <row r="50" spans="2:59" ht="14.25" customHeight="1" x14ac:dyDescent="0.3">
      <c r="B50" s="7" t="s">
        <v>110</v>
      </c>
      <c r="C50" s="8">
        <v>1</v>
      </c>
      <c r="D50" s="8">
        <v>1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f t="shared" si="0"/>
        <v>2</v>
      </c>
      <c r="N50" s="8">
        <v>0</v>
      </c>
      <c r="O50" s="8">
        <v>0</v>
      </c>
      <c r="P50" s="8">
        <f t="shared" si="1"/>
        <v>0</v>
      </c>
      <c r="Q50" s="8">
        <f t="shared" si="2"/>
        <v>0</v>
      </c>
      <c r="R50" s="8">
        <f t="shared" si="3"/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f t="shared" si="4"/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f t="shared" si="5"/>
        <v>0</v>
      </c>
      <c r="AX50" s="8">
        <v>0</v>
      </c>
      <c r="AY50" s="8">
        <f t="shared" si="6"/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f t="shared" si="7"/>
        <v>0</v>
      </c>
    </row>
    <row r="51" spans="2:59" ht="14.25" customHeight="1" x14ac:dyDescent="0.3">
      <c r="B51" s="7" t="s">
        <v>111</v>
      </c>
      <c r="C51" s="8">
        <v>1</v>
      </c>
      <c r="D51" s="8">
        <v>1</v>
      </c>
      <c r="E51" s="8">
        <v>1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K51" s="8">
        <v>1</v>
      </c>
      <c r="L51" s="8">
        <v>1</v>
      </c>
      <c r="M51" s="8">
        <f t="shared" si="0"/>
        <v>6</v>
      </c>
      <c r="N51" s="8">
        <v>1</v>
      </c>
      <c r="O51" s="8">
        <v>1</v>
      </c>
      <c r="P51" s="8">
        <f t="shared" si="1"/>
        <v>6</v>
      </c>
      <c r="Q51" s="8">
        <f t="shared" si="2"/>
        <v>6</v>
      </c>
      <c r="R51" s="8">
        <f t="shared" si="3"/>
        <v>6</v>
      </c>
      <c r="S51" s="8">
        <v>0</v>
      </c>
      <c r="T51" s="8">
        <v>0</v>
      </c>
      <c r="U51" s="8">
        <v>0</v>
      </c>
      <c r="V51" s="8">
        <v>0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f t="shared" si="4"/>
        <v>8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  <c r="AN51" s="8">
        <v>1</v>
      </c>
      <c r="AO51" s="8">
        <v>1</v>
      </c>
      <c r="AP51" s="8">
        <v>1</v>
      </c>
      <c r="AQ51" s="8">
        <v>1</v>
      </c>
      <c r="AR51" s="8">
        <v>1</v>
      </c>
      <c r="AS51" s="8">
        <v>1</v>
      </c>
      <c r="AT51" s="8">
        <v>1</v>
      </c>
      <c r="AU51" s="8">
        <v>1</v>
      </c>
      <c r="AV51" s="8">
        <v>1</v>
      </c>
      <c r="AW51" s="8">
        <f t="shared" si="5"/>
        <v>25</v>
      </c>
      <c r="AX51" s="8">
        <v>1</v>
      </c>
      <c r="AY51" s="8">
        <f t="shared" si="6"/>
        <v>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f t="shared" si="7"/>
        <v>7</v>
      </c>
    </row>
    <row r="52" spans="2:59" ht="14.25" customHeight="1" x14ac:dyDescent="0.3">
      <c r="B52" s="7" t="s">
        <v>112</v>
      </c>
      <c r="C52" s="8">
        <v>2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0</v>
      </c>
      <c r="K52" s="8">
        <v>0</v>
      </c>
      <c r="L52" s="8">
        <v>0</v>
      </c>
      <c r="M52" s="8">
        <f t="shared" si="0"/>
        <v>8</v>
      </c>
      <c r="N52" s="8">
        <v>0</v>
      </c>
      <c r="O52" s="8">
        <v>0</v>
      </c>
      <c r="P52" s="8">
        <f t="shared" si="1"/>
        <v>0</v>
      </c>
      <c r="Q52" s="8">
        <f t="shared" si="2"/>
        <v>0</v>
      </c>
      <c r="R52" s="8">
        <f t="shared" si="3"/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f t="shared" si="4"/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1</v>
      </c>
      <c r="AU52" s="8">
        <v>0</v>
      </c>
      <c r="AV52" s="8">
        <v>0</v>
      </c>
      <c r="AW52" s="8">
        <f t="shared" si="5"/>
        <v>1</v>
      </c>
      <c r="AX52" s="8">
        <v>1</v>
      </c>
      <c r="AY52" s="8">
        <f t="shared" si="6"/>
        <v>1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f t="shared" si="7"/>
        <v>7</v>
      </c>
    </row>
    <row r="53" spans="2:59" ht="14.25" customHeight="1" x14ac:dyDescent="0.3">
      <c r="B53" s="7" t="s">
        <v>113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f t="shared" si="0"/>
        <v>1</v>
      </c>
      <c r="N53" s="8">
        <v>0</v>
      </c>
      <c r="O53" s="8">
        <v>0</v>
      </c>
      <c r="P53" s="8">
        <f t="shared" si="1"/>
        <v>0</v>
      </c>
      <c r="Q53" s="8">
        <f t="shared" si="2"/>
        <v>0</v>
      </c>
      <c r="R53" s="8">
        <f t="shared" si="3"/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f t="shared" si="4"/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1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f t="shared" si="5"/>
        <v>1</v>
      </c>
      <c r="AX53" s="8">
        <v>0</v>
      </c>
      <c r="AY53" s="8">
        <f t="shared" si="6"/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f t="shared" si="7"/>
        <v>0</v>
      </c>
    </row>
    <row r="54" spans="2:59" ht="14.25" customHeight="1" x14ac:dyDescent="0.3">
      <c r="B54" s="7" t="s">
        <v>114</v>
      </c>
      <c r="C54" s="8">
        <v>1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0</v>
      </c>
      <c r="K54" s="8">
        <v>1</v>
      </c>
      <c r="L54" s="8">
        <v>1</v>
      </c>
      <c r="M54" s="8">
        <f t="shared" si="0"/>
        <v>9</v>
      </c>
      <c r="N54" s="8">
        <v>1</v>
      </c>
      <c r="O54" s="8">
        <v>1</v>
      </c>
      <c r="P54" s="8">
        <f t="shared" si="1"/>
        <v>9</v>
      </c>
      <c r="Q54" s="8">
        <f t="shared" si="2"/>
        <v>9</v>
      </c>
      <c r="R54" s="8">
        <f t="shared" si="3"/>
        <v>9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</v>
      </c>
      <c r="AD54" s="8">
        <v>1</v>
      </c>
      <c r="AE54" s="8">
        <f t="shared" si="4"/>
        <v>2</v>
      </c>
      <c r="AF54" s="8">
        <v>1</v>
      </c>
      <c r="AG54" s="8">
        <v>0</v>
      </c>
      <c r="AH54" s="8">
        <v>1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1</v>
      </c>
      <c r="AO54" s="8">
        <v>1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1</v>
      </c>
      <c r="AW54" s="8">
        <f t="shared" si="5"/>
        <v>7</v>
      </c>
      <c r="AX54" s="8">
        <v>1</v>
      </c>
      <c r="AY54" s="8">
        <f t="shared" si="6"/>
        <v>1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f t="shared" si="7"/>
        <v>0</v>
      </c>
    </row>
    <row r="55" spans="2:59" ht="14.25" customHeight="1" x14ac:dyDescent="0.3">
      <c r="B55" s="7" t="s">
        <v>115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f t="shared" si="0"/>
        <v>0</v>
      </c>
      <c r="N55" s="8">
        <v>0</v>
      </c>
      <c r="O55" s="8">
        <v>0</v>
      </c>
      <c r="P55" s="8">
        <f t="shared" si="1"/>
        <v>0</v>
      </c>
      <c r="Q55" s="8">
        <f t="shared" si="2"/>
        <v>0</v>
      </c>
      <c r="R55" s="8">
        <f t="shared" si="3"/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f t="shared" si="4"/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f t="shared" si="5"/>
        <v>0</v>
      </c>
      <c r="AX55" s="8">
        <v>0</v>
      </c>
      <c r="AY55" s="8">
        <f t="shared" si="6"/>
        <v>0</v>
      </c>
      <c r="AZ55" s="8">
        <v>0</v>
      </c>
      <c r="BA55" s="8">
        <v>0</v>
      </c>
      <c r="BB55" s="8">
        <v>0</v>
      </c>
      <c r="BC55" s="8">
        <v>1</v>
      </c>
      <c r="BD55" s="8">
        <v>0</v>
      </c>
      <c r="BE55" s="8">
        <v>0</v>
      </c>
      <c r="BF55" s="8">
        <v>0</v>
      </c>
      <c r="BG55" s="8">
        <f t="shared" si="7"/>
        <v>1</v>
      </c>
    </row>
    <row r="56" spans="2:59" ht="14.25" customHeight="1" x14ac:dyDescent="0.3">
      <c r="B56" s="7" t="s">
        <v>116</v>
      </c>
      <c r="C56" s="8">
        <v>1</v>
      </c>
      <c r="D56" s="8">
        <v>0</v>
      </c>
      <c r="E56" s="8">
        <v>1</v>
      </c>
      <c r="F56" s="8">
        <v>0</v>
      </c>
      <c r="G56" s="8">
        <v>1</v>
      </c>
      <c r="H56" s="8">
        <v>1</v>
      </c>
      <c r="I56" s="8">
        <v>0</v>
      </c>
      <c r="J56" s="8">
        <v>0</v>
      </c>
      <c r="K56" s="8">
        <v>1</v>
      </c>
      <c r="L56" s="8">
        <v>1</v>
      </c>
      <c r="M56" s="8">
        <f t="shared" si="0"/>
        <v>6</v>
      </c>
      <c r="N56" s="8">
        <v>0</v>
      </c>
      <c r="O56" s="8">
        <v>0</v>
      </c>
      <c r="P56" s="8">
        <f t="shared" si="1"/>
        <v>0</v>
      </c>
      <c r="Q56" s="8">
        <f t="shared" si="2"/>
        <v>0</v>
      </c>
      <c r="R56" s="8">
        <f t="shared" si="3"/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f t="shared" si="4"/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f t="shared" si="5"/>
        <v>0</v>
      </c>
      <c r="AX56" s="8">
        <v>0</v>
      </c>
      <c r="AY56" s="8">
        <f t="shared" si="6"/>
        <v>0</v>
      </c>
      <c r="AZ56" s="8">
        <v>1</v>
      </c>
      <c r="BA56" s="8">
        <v>1</v>
      </c>
      <c r="BB56" s="8">
        <v>0</v>
      </c>
      <c r="BC56" s="8">
        <v>0</v>
      </c>
      <c r="BD56" s="8">
        <v>1</v>
      </c>
      <c r="BE56" s="8">
        <v>0</v>
      </c>
      <c r="BF56" s="8">
        <v>0</v>
      </c>
      <c r="BG56" s="8">
        <f t="shared" si="7"/>
        <v>3</v>
      </c>
    </row>
    <row r="57" spans="2:59" ht="14.25" customHeight="1" x14ac:dyDescent="0.3">
      <c r="B57" s="7" t="s">
        <v>117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f t="shared" si="0"/>
        <v>0</v>
      </c>
      <c r="N57" s="8">
        <v>0</v>
      </c>
      <c r="O57" s="8">
        <v>0</v>
      </c>
      <c r="P57" s="8">
        <f t="shared" si="1"/>
        <v>0</v>
      </c>
      <c r="Q57" s="8">
        <f t="shared" si="2"/>
        <v>0</v>
      </c>
      <c r="R57" s="8">
        <f t="shared" si="3"/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f t="shared" si="4"/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f t="shared" si="5"/>
        <v>0</v>
      </c>
      <c r="AX57" s="8">
        <v>0</v>
      </c>
      <c r="AY57" s="8">
        <f t="shared" si="6"/>
        <v>0</v>
      </c>
      <c r="AZ57" s="8">
        <v>0</v>
      </c>
      <c r="BA57" s="8">
        <v>0</v>
      </c>
      <c r="BB57" s="8">
        <v>0</v>
      </c>
      <c r="BC57" s="8">
        <v>0</v>
      </c>
      <c r="BD57" s="8">
        <v>1</v>
      </c>
      <c r="BE57" s="8">
        <v>0</v>
      </c>
      <c r="BF57" s="8">
        <v>0</v>
      </c>
      <c r="BG57" s="8">
        <f t="shared" si="7"/>
        <v>1</v>
      </c>
    </row>
    <row r="58" spans="2:59" ht="14.25" customHeight="1" x14ac:dyDescent="0.3">
      <c r="B58" s="7" t="s">
        <v>118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f t="shared" si="0"/>
        <v>0</v>
      </c>
      <c r="N58" s="8">
        <v>0</v>
      </c>
      <c r="O58" s="8">
        <v>0</v>
      </c>
      <c r="P58" s="8">
        <f t="shared" si="1"/>
        <v>0</v>
      </c>
      <c r="Q58" s="8">
        <f t="shared" si="2"/>
        <v>0</v>
      </c>
      <c r="R58" s="8">
        <f t="shared" si="3"/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f t="shared" si="4"/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f t="shared" si="5"/>
        <v>0</v>
      </c>
      <c r="AX58" s="8">
        <v>0</v>
      </c>
      <c r="AY58" s="8">
        <f t="shared" si="6"/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f t="shared" si="7"/>
        <v>0</v>
      </c>
    </row>
    <row r="59" spans="2:59" ht="14.25" customHeight="1" x14ac:dyDescent="0.3">
      <c r="B59" s="7" t="s">
        <v>119</v>
      </c>
      <c r="C59" s="8">
        <v>2</v>
      </c>
      <c r="D59" s="8">
        <v>0</v>
      </c>
      <c r="E59" s="8">
        <v>2</v>
      </c>
      <c r="F59" s="8">
        <v>0</v>
      </c>
      <c r="G59" s="8">
        <v>2</v>
      </c>
      <c r="H59" s="8">
        <v>0</v>
      </c>
      <c r="I59" s="8">
        <v>1</v>
      </c>
      <c r="J59" s="8">
        <v>0</v>
      </c>
      <c r="K59" s="8">
        <v>1</v>
      </c>
      <c r="L59" s="8">
        <v>1</v>
      </c>
      <c r="M59" s="8">
        <f t="shared" si="0"/>
        <v>9</v>
      </c>
      <c r="N59" s="8">
        <v>0</v>
      </c>
      <c r="O59" s="8">
        <v>2</v>
      </c>
      <c r="P59" s="8">
        <f t="shared" si="1"/>
        <v>0</v>
      </c>
      <c r="Q59" s="8">
        <f t="shared" si="2"/>
        <v>18</v>
      </c>
      <c r="R59" s="8">
        <f t="shared" si="3"/>
        <v>0</v>
      </c>
      <c r="S59" s="8">
        <v>0</v>
      </c>
      <c r="T59" s="8">
        <v>1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f t="shared" si="4"/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1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f t="shared" si="5"/>
        <v>1</v>
      </c>
      <c r="AX59" s="8">
        <v>1</v>
      </c>
      <c r="AY59" s="8">
        <f t="shared" si="6"/>
        <v>1</v>
      </c>
      <c r="AZ59" s="8">
        <v>0</v>
      </c>
      <c r="BA59" s="8">
        <v>0</v>
      </c>
      <c r="BB59" s="8">
        <v>0</v>
      </c>
      <c r="BC59" s="8">
        <v>2</v>
      </c>
      <c r="BD59" s="8">
        <v>2</v>
      </c>
      <c r="BE59" s="8">
        <v>0</v>
      </c>
      <c r="BF59" s="8">
        <v>0</v>
      </c>
      <c r="BG59" s="8">
        <f t="shared" si="7"/>
        <v>4</v>
      </c>
    </row>
    <row r="60" spans="2:59" ht="14.25" customHeight="1" x14ac:dyDescent="0.3">
      <c r="B60" s="7" t="s">
        <v>120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f t="shared" si="0"/>
        <v>0</v>
      </c>
      <c r="N60" s="8">
        <v>0</v>
      </c>
      <c r="O60" s="8">
        <v>0</v>
      </c>
      <c r="P60" s="8">
        <f t="shared" si="1"/>
        <v>0</v>
      </c>
      <c r="Q60" s="8">
        <f t="shared" si="2"/>
        <v>0</v>
      </c>
      <c r="R60" s="8">
        <f t="shared" si="3"/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f t="shared" si="4"/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f t="shared" si="5"/>
        <v>0</v>
      </c>
      <c r="AX60" s="8">
        <v>0</v>
      </c>
      <c r="AY60" s="8">
        <f t="shared" si="6"/>
        <v>0</v>
      </c>
      <c r="AZ60" s="8">
        <v>0</v>
      </c>
      <c r="BA60" s="8">
        <v>0</v>
      </c>
      <c r="BB60" s="8">
        <v>0</v>
      </c>
      <c r="BC60" s="8">
        <v>1</v>
      </c>
      <c r="BD60" s="8">
        <v>0</v>
      </c>
      <c r="BE60" s="8">
        <v>0</v>
      </c>
      <c r="BF60" s="8">
        <v>0</v>
      </c>
      <c r="BG60" s="8">
        <f t="shared" si="7"/>
        <v>1</v>
      </c>
    </row>
    <row r="61" spans="2:59" ht="14.25" customHeight="1" x14ac:dyDescent="0.3">
      <c r="B61" s="7" t="s">
        <v>121</v>
      </c>
      <c r="C61" s="8">
        <v>1</v>
      </c>
      <c r="D61" s="8">
        <v>1</v>
      </c>
      <c r="E61" s="8">
        <v>2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f t="shared" si="0"/>
        <v>4</v>
      </c>
      <c r="N61" s="8">
        <v>0</v>
      </c>
      <c r="O61" s="8">
        <v>0</v>
      </c>
      <c r="P61" s="8">
        <f t="shared" si="1"/>
        <v>0</v>
      </c>
      <c r="Q61" s="8">
        <f t="shared" si="2"/>
        <v>0</v>
      </c>
      <c r="R61" s="8">
        <f t="shared" si="3"/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f t="shared" si="4"/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f t="shared" si="5"/>
        <v>0</v>
      </c>
      <c r="AX61" s="8">
        <v>0</v>
      </c>
      <c r="AY61" s="8">
        <f t="shared" si="6"/>
        <v>0</v>
      </c>
      <c r="AZ61" s="8">
        <v>0</v>
      </c>
      <c r="BA61" s="8">
        <v>0</v>
      </c>
      <c r="BB61" s="8">
        <v>0</v>
      </c>
      <c r="BC61" s="8">
        <v>2</v>
      </c>
      <c r="BD61" s="8">
        <v>0</v>
      </c>
      <c r="BE61" s="8">
        <v>1</v>
      </c>
      <c r="BF61" s="8">
        <v>0</v>
      </c>
      <c r="BG61" s="8">
        <f t="shared" si="7"/>
        <v>3</v>
      </c>
    </row>
    <row r="62" spans="2:59" ht="14.25" customHeight="1" x14ac:dyDescent="0.3">
      <c r="C62" s="8">
        <f t="shared" ref="C62:L62" si="8">SUM(C3:C61)</f>
        <v>56</v>
      </c>
      <c r="D62" s="8">
        <f t="shared" si="8"/>
        <v>40</v>
      </c>
      <c r="E62" s="8">
        <f t="shared" si="8"/>
        <v>28</v>
      </c>
      <c r="F62" s="8">
        <f t="shared" si="8"/>
        <v>16</v>
      </c>
      <c r="G62" s="8">
        <f t="shared" si="8"/>
        <v>18</v>
      </c>
      <c r="H62" s="8">
        <f t="shared" si="8"/>
        <v>16</v>
      </c>
      <c r="I62" s="8">
        <f t="shared" si="8"/>
        <v>10</v>
      </c>
      <c r="J62" s="8">
        <f t="shared" si="8"/>
        <v>3</v>
      </c>
      <c r="K62" s="8">
        <f t="shared" si="8"/>
        <v>18</v>
      </c>
      <c r="L62" s="8">
        <f t="shared" si="8"/>
        <v>15</v>
      </c>
      <c r="N62" s="8">
        <f t="shared" ref="N62:O62" si="9">SUM(N3:N61)</f>
        <v>7</v>
      </c>
      <c r="O62" s="8">
        <f t="shared" si="9"/>
        <v>17</v>
      </c>
      <c r="S62" s="8">
        <f t="shared" ref="S62:AD62" si="10">SUM(S3:S61)</f>
        <v>3</v>
      </c>
      <c r="T62" s="8">
        <f t="shared" si="10"/>
        <v>9</v>
      </c>
      <c r="U62" s="8">
        <f t="shared" si="10"/>
        <v>1</v>
      </c>
      <c r="V62" s="8">
        <f t="shared" si="10"/>
        <v>1</v>
      </c>
      <c r="W62" s="8">
        <f t="shared" si="10"/>
        <v>15</v>
      </c>
      <c r="X62" s="8">
        <f t="shared" si="10"/>
        <v>10</v>
      </c>
      <c r="Y62" s="8">
        <f t="shared" si="10"/>
        <v>17</v>
      </c>
      <c r="Z62" s="8">
        <f t="shared" si="10"/>
        <v>8</v>
      </c>
      <c r="AA62" s="8">
        <f t="shared" si="10"/>
        <v>8</v>
      </c>
      <c r="AB62" s="8">
        <f t="shared" si="10"/>
        <v>8</v>
      </c>
      <c r="AC62" s="8">
        <f t="shared" si="10"/>
        <v>9</v>
      </c>
      <c r="AD62" s="8">
        <f t="shared" si="10"/>
        <v>8</v>
      </c>
      <c r="AF62" s="8">
        <f t="shared" ref="AF62:AV62" si="11">SUM(AF3:AF61)</f>
        <v>6</v>
      </c>
      <c r="AG62" s="8">
        <f t="shared" si="11"/>
        <v>3</v>
      </c>
      <c r="AH62" s="8">
        <f t="shared" si="11"/>
        <v>5</v>
      </c>
      <c r="AI62" s="8">
        <f t="shared" si="11"/>
        <v>3</v>
      </c>
      <c r="AJ62" s="8">
        <f t="shared" si="11"/>
        <v>2</v>
      </c>
      <c r="AK62" s="8">
        <f t="shared" si="11"/>
        <v>5</v>
      </c>
      <c r="AL62" s="8">
        <f t="shared" si="11"/>
        <v>9</v>
      </c>
      <c r="AM62" s="8">
        <f t="shared" si="11"/>
        <v>3</v>
      </c>
      <c r="AN62" s="8">
        <f t="shared" si="11"/>
        <v>5</v>
      </c>
      <c r="AO62" s="8">
        <f t="shared" si="11"/>
        <v>6</v>
      </c>
      <c r="AP62" s="8">
        <f t="shared" si="11"/>
        <v>8</v>
      </c>
      <c r="AQ62" s="8">
        <f t="shared" si="11"/>
        <v>4</v>
      </c>
      <c r="AR62" s="8">
        <f t="shared" si="11"/>
        <v>2</v>
      </c>
      <c r="AS62" s="8">
        <f t="shared" si="11"/>
        <v>5</v>
      </c>
      <c r="AT62" s="8">
        <f t="shared" si="11"/>
        <v>4</v>
      </c>
      <c r="AU62" s="8">
        <f t="shared" si="11"/>
        <v>2</v>
      </c>
      <c r="AV62" s="8">
        <f t="shared" si="11"/>
        <v>8</v>
      </c>
      <c r="AX62" s="8">
        <f>SUM(AX3:AX61)</f>
        <v>15</v>
      </c>
      <c r="AZ62" s="8">
        <f t="shared" ref="AZ62:BF62" si="12">SUM(AZ3:AZ61)</f>
        <v>13</v>
      </c>
      <c r="BA62" s="8">
        <f t="shared" si="12"/>
        <v>20</v>
      </c>
      <c r="BB62" s="8">
        <f t="shared" si="12"/>
        <v>13</v>
      </c>
      <c r="BC62" s="8">
        <f t="shared" si="12"/>
        <v>32</v>
      </c>
      <c r="BD62" s="8">
        <f t="shared" si="12"/>
        <v>27</v>
      </c>
      <c r="BE62" s="8">
        <f t="shared" si="12"/>
        <v>18</v>
      </c>
      <c r="BF62" s="8">
        <f t="shared" si="12"/>
        <v>13</v>
      </c>
    </row>
    <row r="63" spans="2:59" ht="14.25" customHeight="1" x14ac:dyDescent="0.3"/>
    <row r="64" spans="2:5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8">
    <mergeCell ref="AR1:AU1"/>
    <mergeCell ref="AX1:AY1"/>
    <mergeCell ref="AZ1:BG1"/>
    <mergeCell ref="C1:M1"/>
    <mergeCell ref="N1:V1"/>
    <mergeCell ref="W1:AE1"/>
    <mergeCell ref="AF1:AI1"/>
    <mergeCell ref="AK1:AP1"/>
  </mergeCells>
  <conditionalFormatting sqref="B3:H61">
    <cfRule type="containsText" dxfId="26" priority="1" operator="containsText" text="VERO">
      <formula>NOT(ISERROR(SEARCH(("VERO"),(B3))))</formula>
    </cfRule>
  </conditionalFormatting>
  <conditionalFormatting sqref="B3:L61 C1 N1:AV1 N3:O61">
    <cfRule type="cellIs" dxfId="25" priority="3" operator="equal">
      <formula>1</formula>
    </cfRule>
    <cfRule type="cellIs" dxfId="24" priority="4" operator="equal">
      <formula>2</formula>
    </cfRule>
  </conditionalFormatting>
  <conditionalFormatting sqref="C1 N1:AV1 B3:L61 N3:O61">
    <cfRule type="cellIs" dxfId="23" priority="2" operator="equal">
      <formula>0</formula>
    </cfRule>
  </conditionalFormatting>
  <conditionalFormatting sqref="S3:AD61">
    <cfRule type="cellIs" dxfId="22" priority="5" operator="equal">
      <formula>2</formula>
    </cfRule>
    <cfRule type="cellIs" dxfId="21" priority="6" operator="equal">
      <formula>1</formula>
    </cfRule>
    <cfRule type="cellIs" dxfId="20" priority="7" operator="equal">
      <formula>0</formula>
    </cfRule>
  </conditionalFormatting>
  <conditionalFormatting sqref="AF3:AV61">
    <cfRule type="cellIs" dxfId="19" priority="8" operator="equal">
      <formula>2</formula>
    </cfRule>
    <cfRule type="cellIs" dxfId="18" priority="9" operator="equal">
      <formula>0</formula>
    </cfRule>
    <cfRule type="cellIs" dxfId="17" priority="10" operator="equal">
      <formula>1</formula>
    </cfRule>
  </conditionalFormatting>
  <conditionalFormatting sqref="AX3:AX61">
    <cfRule type="cellIs" dxfId="16" priority="11" operator="equal">
      <formula>1</formula>
    </cfRule>
    <cfRule type="cellIs" dxfId="15" priority="12" operator="equal">
      <formula>2</formula>
    </cfRule>
    <cfRule type="cellIs" dxfId="14" priority="13" operator="equal">
      <formula>0</formula>
    </cfRule>
  </conditionalFormatting>
  <conditionalFormatting sqref="AX1:AY2 B2:AW2">
    <cfRule type="cellIs" dxfId="13" priority="14" operator="equal">
      <formula>1</formula>
    </cfRule>
    <cfRule type="cellIs" dxfId="12" priority="15" operator="equal">
      <formula>2</formula>
    </cfRule>
    <cfRule type="cellIs" dxfId="11" priority="16" operator="equal">
      <formula>0</formula>
    </cfRule>
  </conditionalFormatting>
  <conditionalFormatting sqref="AZ3:BF61">
    <cfRule type="cellIs" dxfId="10" priority="17" operator="equal">
      <formula>2</formula>
    </cfRule>
    <cfRule type="cellIs" dxfId="9" priority="18" operator="equal">
      <formula>1</formula>
    </cfRule>
    <cfRule type="cellIs" dxfId="8" priority="19" operator="equal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001"/>
  <sheetViews>
    <sheetView workbookViewId="0"/>
  </sheetViews>
  <sheetFormatPr defaultColWidth="14.44140625" defaultRowHeight="15" customHeight="1" x14ac:dyDescent="0.3"/>
  <cols>
    <col min="1" max="1" width="4" customWidth="1"/>
    <col min="2" max="2" width="5.5546875" customWidth="1"/>
    <col min="3" max="18" width="3.5546875" customWidth="1"/>
    <col min="19" max="22" width="6.33203125" customWidth="1"/>
    <col min="23" max="35" width="3.5546875" customWidth="1"/>
    <col min="36" max="36" width="6.33203125" customWidth="1"/>
    <col min="37" max="39" width="3.5546875" customWidth="1"/>
    <col min="40" max="40" width="6.33203125" customWidth="1"/>
    <col min="41" max="42" width="3.5546875" customWidth="1"/>
    <col min="43" max="43" width="8.33203125" customWidth="1"/>
    <col min="44" max="44" width="6.33203125" customWidth="1"/>
    <col min="45" max="45" width="8.6640625" customWidth="1"/>
    <col min="46" max="46" width="6.33203125" customWidth="1"/>
    <col min="47" max="48" width="3.5546875" customWidth="1"/>
    <col min="49" max="49" width="5.109375" customWidth="1"/>
    <col min="50" max="52" width="3.5546875" customWidth="1"/>
    <col min="53" max="57" width="6.33203125" customWidth="1"/>
    <col min="58" max="58" width="8.6640625" customWidth="1"/>
    <col min="59" max="59" width="3.5546875" customWidth="1"/>
  </cols>
  <sheetData>
    <row r="1" spans="1:59" ht="14.25" customHeight="1" x14ac:dyDescent="0.3"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  <c r="N1" s="64" t="s">
        <v>1</v>
      </c>
      <c r="O1" s="65"/>
      <c r="P1" s="65"/>
      <c r="Q1" s="65"/>
      <c r="R1" s="65"/>
      <c r="S1" s="65"/>
      <c r="T1" s="65"/>
      <c r="U1" s="65"/>
      <c r="V1" s="66"/>
      <c r="W1" s="67" t="s">
        <v>2</v>
      </c>
      <c r="X1" s="65"/>
      <c r="Y1" s="65"/>
      <c r="Z1" s="65"/>
      <c r="AA1" s="65"/>
      <c r="AB1" s="65"/>
      <c r="AC1" s="65"/>
      <c r="AD1" s="65"/>
      <c r="AE1" s="66"/>
      <c r="AF1" s="68" t="s">
        <v>3</v>
      </c>
      <c r="AG1" s="65"/>
      <c r="AH1" s="65"/>
      <c r="AI1" s="66"/>
      <c r="AJ1" s="1" t="s">
        <v>4</v>
      </c>
      <c r="AK1" s="69" t="s">
        <v>5</v>
      </c>
      <c r="AL1" s="65"/>
      <c r="AM1" s="65"/>
      <c r="AN1" s="65"/>
      <c r="AO1" s="65"/>
      <c r="AP1" s="66"/>
      <c r="AQ1" s="2" t="s">
        <v>6</v>
      </c>
      <c r="AR1" s="70" t="s">
        <v>7</v>
      </c>
      <c r="AS1" s="65"/>
      <c r="AT1" s="65"/>
      <c r="AU1" s="66"/>
      <c r="AV1" s="3" t="s">
        <v>8</v>
      </c>
      <c r="AW1" s="4" t="s">
        <v>9</v>
      </c>
      <c r="AX1" s="71" t="s">
        <v>10</v>
      </c>
      <c r="AY1" s="66"/>
      <c r="AZ1" s="72" t="s">
        <v>11</v>
      </c>
      <c r="BA1" s="65"/>
      <c r="BB1" s="65"/>
      <c r="BC1" s="65"/>
      <c r="BD1" s="65"/>
      <c r="BE1" s="65"/>
      <c r="BF1" s="65"/>
      <c r="BG1" s="66"/>
    </row>
    <row r="2" spans="1:59" ht="129" customHeight="1" x14ac:dyDescent="0.3"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  <c r="T2" s="6" t="s">
        <v>30</v>
      </c>
      <c r="U2" s="6" t="s">
        <v>31</v>
      </c>
      <c r="V2" s="6" t="s">
        <v>32</v>
      </c>
      <c r="W2" s="6" t="s">
        <v>33</v>
      </c>
      <c r="X2" s="6" t="s">
        <v>34</v>
      </c>
      <c r="Y2" s="6" t="s">
        <v>35</v>
      </c>
      <c r="Z2" s="6" t="s">
        <v>36</v>
      </c>
      <c r="AA2" s="6" t="s">
        <v>37</v>
      </c>
      <c r="AB2" s="6" t="s">
        <v>38</v>
      </c>
      <c r="AC2" s="6" t="s">
        <v>39</v>
      </c>
      <c r="AD2" s="6" t="s">
        <v>40</v>
      </c>
      <c r="AE2" s="6" t="s">
        <v>23</v>
      </c>
      <c r="AF2" s="6" t="s">
        <v>41</v>
      </c>
      <c r="AG2" s="6" t="s">
        <v>42</v>
      </c>
      <c r="AH2" s="6" t="s">
        <v>43</v>
      </c>
      <c r="AI2" s="6" t="s">
        <v>44</v>
      </c>
      <c r="AJ2" s="6" t="s">
        <v>45</v>
      </c>
      <c r="AK2" s="6" t="s">
        <v>46</v>
      </c>
      <c r="AL2" s="6" t="s">
        <v>47</v>
      </c>
      <c r="AM2" s="6" t="s">
        <v>48</v>
      </c>
      <c r="AN2" s="6" t="s">
        <v>49</v>
      </c>
      <c r="AO2" s="6" t="s">
        <v>50</v>
      </c>
      <c r="AP2" s="6" t="s">
        <v>51</v>
      </c>
      <c r="AQ2" s="6" t="s">
        <v>52</v>
      </c>
      <c r="AR2" s="6" t="s">
        <v>53</v>
      </c>
      <c r="AS2" s="6" t="s">
        <v>54</v>
      </c>
      <c r="AT2" s="6" t="s">
        <v>55</v>
      </c>
      <c r="AU2" s="6" t="s">
        <v>56</v>
      </c>
      <c r="AV2" s="6" t="s">
        <v>8</v>
      </c>
      <c r="AW2" s="6" t="s">
        <v>57</v>
      </c>
      <c r="AX2" s="6" t="s">
        <v>58</v>
      </c>
      <c r="AY2" s="6" t="s">
        <v>23</v>
      </c>
      <c r="AZ2" s="6" t="s">
        <v>59</v>
      </c>
      <c r="BA2" s="6" t="s">
        <v>60</v>
      </c>
      <c r="BB2" s="6" t="s">
        <v>61</v>
      </c>
      <c r="BC2" s="6" t="s">
        <v>62</v>
      </c>
      <c r="BD2" s="6" t="s">
        <v>63</v>
      </c>
      <c r="BE2" s="6" t="s">
        <v>64</v>
      </c>
      <c r="BF2" s="6" t="s">
        <v>65</v>
      </c>
      <c r="BG2" s="6" t="s">
        <v>23</v>
      </c>
    </row>
    <row r="3" spans="1:59" ht="20.25" customHeight="1" x14ac:dyDescent="0.3">
      <c r="B3" s="5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</row>
    <row r="4" spans="1:59" ht="14.25" customHeight="1" x14ac:dyDescent="0.3">
      <c r="A4" s="32"/>
      <c r="B4" s="7" t="s">
        <v>66</v>
      </c>
      <c r="C4" s="32">
        <v>1</v>
      </c>
      <c r="D4" s="32">
        <v>1</v>
      </c>
      <c r="E4" s="32">
        <v>0</v>
      </c>
      <c r="F4" s="32">
        <v>1</v>
      </c>
      <c r="G4" s="32">
        <v>1</v>
      </c>
      <c r="H4" s="32">
        <v>1</v>
      </c>
      <c r="I4" s="32">
        <v>0</v>
      </c>
      <c r="J4" s="32">
        <v>0</v>
      </c>
      <c r="K4" s="32">
        <v>0</v>
      </c>
      <c r="L4" s="32">
        <v>0</v>
      </c>
      <c r="M4" s="32">
        <v>5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1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1</v>
      </c>
      <c r="AF4" s="32">
        <v>0</v>
      </c>
      <c r="AG4" s="32">
        <v>0</v>
      </c>
      <c r="AH4" s="32">
        <v>0</v>
      </c>
      <c r="AI4" s="32">
        <v>1</v>
      </c>
      <c r="AJ4" s="32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2</v>
      </c>
      <c r="AX4" s="32">
        <v>0</v>
      </c>
      <c r="AY4" s="32">
        <v>0</v>
      </c>
      <c r="AZ4" s="32">
        <v>0</v>
      </c>
      <c r="BA4" s="32">
        <v>0</v>
      </c>
      <c r="BB4" s="32">
        <v>0</v>
      </c>
      <c r="BC4" s="32">
        <v>1</v>
      </c>
      <c r="BD4" s="32">
        <v>0</v>
      </c>
      <c r="BE4" s="32">
        <v>0</v>
      </c>
      <c r="BF4" s="32">
        <v>0</v>
      </c>
      <c r="BG4" s="32">
        <v>1</v>
      </c>
    </row>
    <row r="5" spans="1:59" ht="14.25" customHeight="1" x14ac:dyDescent="0.3">
      <c r="A5" s="32"/>
      <c r="B5" s="7" t="s">
        <v>67</v>
      </c>
      <c r="C5" s="32">
        <v>1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1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</row>
    <row r="6" spans="1:59" ht="14.25" customHeight="1" x14ac:dyDescent="0.3">
      <c r="A6" s="32"/>
      <c r="B6" s="7" t="s">
        <v>68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</row>
    <row r="7" spans="1:59" ht="14.25" customHeight="1" x14ac:dyDescent="0.3">
      <c r="A7" s="32"/>
      <c r="B7" s="7" t="s">
        <v>69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1</v>
      </c>
      <c r="AW7" s="32">
        <v>1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</row>
    <row r="8" spans="1:59" ht="14.25" customHeight="1" x14ac:dyDescent="0.3">
      <c r="A8" s="32"/>
      <c r="B8" s="7" t="s">
        <v>70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0</v>
      </c>
      <c r="W8" s="32">
        <v>0</v>
      </c>
      <c r="X8" s="32">
        <v>0</v>
      </c>
      <c r="Y8" s="32">
        <v>0</v>
      </c>
      <c r="Z8" s="32">
        <v>0</v>
      </c>
      <c r="AA8" s="32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1</v>
      </c>
      <c r="BB8" s="32">
        <v>1</v>
      </c>
      <c r="BC8" s="32">
        <v>1</v>
      </c>
      <c r="BD8" s="32">
        <v>0</v>
      </c>
      <c r="BE8" s="32">
        <v>0</v>
      </c>
      <c r="BF8" s="32">
        <v>0</v>
      </c>
      <c r="BG8" s="32">
        <v>3</v>
      </c>
    </row>
    <row r="9" spans="1:59" ht="14.25" customHeight="1" x14ac:dyDescent="0.3">
      <c r="A9" s="32"/>
      <c r="B9" s="7" t="s">
        <v>71</v>
      </c>
      <c r="C9" s="32">
        <v>1</v>
      </c>
      <c r="D9" s="32">
        <v>0</v>
      </c>
      <c r="E9" s="32">
        <v>1</v>
      </c>
      <c r="F9" s="32">
        <v>0</v>
      </c>
      <c r="G9" s="32">
        <v>0</v>
      </c>
      <c r="H9" s="32">
        <v>0</v>
      </c>
      <c r="I9" s="32">
        <v>1</v>
      </c>
      <c r="J9" s="32">
        <v>0</v>
      </c>
      <c r="K9" s="32">
        <v>1</v>
      </c>
      <c r="L9" s="32">
        <v>1</v>
      </c>
      <c r="M9" s="32">
        <v>5</v>
      </c>
      <c r="N9" s="32">
        <v>1</v>
      </c>
      <c r="O9" s="32">
        <v>1</v>
      </c>
      <c r="P9" s="32">
        <v>5</v>
      </c>
      <c r="Q9" s="32">
        <v>5</v>
      </c>
      <c r="R9" s="32">
        <v>5</v>
      </c>
      <c r="S9" s="32">
        <v>1</v>
      </c>
      <c r="T9" s="32">
        <v>1</v>
      </c>
      <c r="U9" s="32">
        <v>0</v>
      </c>
      <c r="V9" s="32">
        <v>0</v>
      </c>
      <c r="W9" s="32">
        <v>1</v>
      </c>
      <c r="X9" s="32">
        <v>1</v>
      </c>
      <c r="Y9" s="32">
        <v>1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3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1</v>
      </c>
      <c r="AM9" s="32">
        <v>0</v>
      </c>
      <c r="AN9" s="32">
        <v>0</v>
      </c>
      <c r="AO9" s="32">
        <v>0</v>
      </c>
      <c r="AP9" s="32">
        <v>1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1</v>
      </c>
      <c r="AW9" s="32">
        <v>6</v>
      </c>
      <c r="AX9" s="32">
        <v>1</v>
      </c>
      <c r="AY9" s="32">
        <v>1</v>
      </c>
      <c r="AZ9" s="32">
        <v>1</v>
      </c>
      <c r="BA9" s="32">
        <v>1</v>
      </c>
      <c r="BB9" s="32">
        <v>1</v>
      </c>
      <c r="BC9" s="32">
        <v>1</v>
      </c>
      <c r="BD9" s="32">
        <v>1</v>
      </c>
      <c r="BE9" s="32">
        <v>1</v>
      </c>
      <c r="BF9" s="32">
        <v>1</v>
      </c>
      <c r="BG9" s="32">
        <v>7</v>
      </c>
    </row>
    <row r="10" spans="1:59" ht="14.25" customHeight="1" x14ac:dyDescent="0.3">
      <c r="A10" s="32"/>
      <c r="B10" s="7" t="s">
        <v>72</v>
      </c>
      <c r="C10" s="32">
        <v>1</v>
      </c>
      <c r="D10" s="32">
        <v>1</v>
      </c>
      <c r="E10" s="32">
        <v>1</v>
      </c>
      <c r="F10" s="32">
        <v>1</v>
      </c>
      <c r="G10" s="32">
        <v>1</v>
      </c>
      <c r="H10" s="32">
        <v>0</v>
      </c>
      <c r="I10" s="32">
        <v>1</v>
      </c>
      <c r="J10" s="32">
        <v>0</v>
      </c>
      <c r="K10" s="32">
        <v>0</v>
      </c>
      <c r="L10" s="32">
        <v>0</v>
      </c>
      <c r="M10" s="32">
        <v>6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1</v>
      </c>
      <c r="X10" s="32">
        <v>0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0</v>
      </c>
      <c r="AE10" s="32">
        <v>6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1</v>
      </c>
      <c r="AW10" s="32">
        <v>7</v>
      </c>
      <c r="AX10" s="32">
        <v>0</v>
      </c>
      <c r="AY10" s="32">
        <v>0</v>
      </c>
      <c r="AZ10" s="32">
        <v>0</v>
      </c>
      <c r="BA10" s="32">
        <v>0</v>
      </c>
      <c r="BB10" s="32">
        <v>0</v>
      </c>
      <c r="BC10" s="32">
        <v>1</v>
      </c>
      <c r="BD10" s="32">
        <v>1</v>
      </c>
      <c r="BE10" s="32">
        <v>1</v>
      </c>
      <c r="BF10" s="32">
        <v>0</v>
      </c>
      <c r="BG10" s="32">
        <v>3</v>
      </c>
    </row>
    <row r="11" spans="1:59" ht="14.25" customHeight="1" x14ac:dyDescent="0.3">
      <c r="A11" s="32"/>
      <c r="B11" s="7" t="s">
        <v>73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</row>
    <row r="12" spans="1:59" ht="14.25" customHeight="1" x14ac:dyDescent="0.3">
      <c r="A12" s="32"/>
      <c r="B12" s="7" t="s">
        <v>74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1</v>
      </c>
      <c r="BB12" s="32">
        <v>1</v>
      </c>
      <c r="BC12" s="32">
        <v>1</v>
      </c>
      <c r="BD12" s="32">
        <v>1</v>
      </c>
      <c r="BE12" s="32">
        <v>1</v>
      </c>
      <c r="BF12" s="32">
        <v>0</v>
      </c>
      <c r="BG12" s="32">
        <v>5</v>
      </c>
    </row>
    <row r="13" spans="1:59" ht="14.25" customHeight="1" x14ac:dyDescent="0.3">
      <c r="A13" s="32"/>
      <c r="B13" s="7" t="s">
        <v>75</v>
      </c>
      <c r="C13" s="32">
        <v>1</v>
      </c>
      <c r="D13" s="32">
        <v>1</v>
      </c>
      <c r="E13" s="32">
        <v>0</v>
      </c>
      <c r="F13" s="32">
        <v>1</v>
      </c>
      <c r="G13" s="32">
        <v>0</v>
      </c>
      <c r="H13" s="32">
        <v>0</v>
      </c>
      <c r="I13" s="32">
        <v>1</v>
      </c>
      <c r="J13" s="32">
        <v>0</v>
      </c>
      <c r="K13" s="32">
        <v>0</v>
      </c>
      <c r="L13" s="32">
        <v>1</v>
      </c>
      <c r="M13" s="32">
        <v>5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1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1</v>
      </c>
    </row>
    <row r="14" spans="1:59" ht="14.25" customHeight="1" x14ac:dyDescent="0.3">
      <c r="A14" s="32"/>
      <c r="B14" s="7" t="s">
        <v>76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</row>
    <row r="15" spans="1:59" ht="14.25" customHeight="1" x14ac:dyDescent="0.3">
      <c r="A15" s="32"/>
      <c r="B15" s="7" t="s">
        <v>77</v>
      </c>
      <c r="C15" s="32">
        <v>1</v>
      </c>
      <c r="D15" s="32">
        <v>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1</v>
      </c>
      <c r="L15" s="32">
        <v>0</v>
      </c>
      <c r="M15" s="32">
        <v>2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1</v>
      </c>
      <c r="Z15" s="32">
        <v>0</v>
      </c>
      <c r="AA15" s="32">
        <v>0</v>
      </c>
      <c r="AB15" s="32">
        <v>0</v>
      </c>
      <c r="AC15" s="32">
        <v>0</v>
      </c>
      <c r="AD15" s="32">
        <v>0</v>
      </c>
      <c r="AE15" s="32">
        <v>1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1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</row>
    <row r="16" spans="1:59" ht="14.25" customHeight="1" x14ac:dyDescent="0.3">
      <c r="A16" s="32"/>
      <c r="B16" s="7" t="s">
        <v>147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1</v>
      </c>
      <c r="L16" s="32">
        <v>0</v>
      </c>
      <c r="M16" s="32">
        <v>1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</v>
      </c>
      <c r="BA16" s="32">
        <v>0</v>
      </c>
      <c r="BB16" s="32">
        <v>0</v>
      </c>
      <c r="BC16" s="32">
        <v>0</v>
      </c>
      <c r="BD16" s="32">
        <v>0</v>
      </c>
      <c r="BE16" s="32">
        <v>0</v>
      </c>
      <c r="BF16" s="32">
        <v>0</v>
      </c>
      <c r="BG16" s="32">
        <v>0</v>
      </c>
    </row>
    <row r="17" spans="1:59" ht="14.25" customHeight="1" x14ac:dyDescent="0.3">
      <c r="A17" s="32"/>
      <c r="B17" s="7" t="s">
        <v>78</v>
      </c>
      <c r="C17" s="32">
        <v>1</v>
      </c>
      <c r="D17" s="32">
        <v>1</v>
      </c>
      <c r="E17" s="32">
        <v>0</v>
      </c>
      <c r="F17" s="32">
        <v>1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1</v>
      </c>
      <c r="M17" s="32">
        <v>4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1</v>
      </c>
      <c r="U17" s="32">
        <v>0</v>
      </c>
      <c r="V17" s="32">
        <v>0</v>
      </c>
      <c r="W17" s="32">
        <v>0</v>
      </c>
      <c r="X17" s="32">
        <v>0</v>
      </c>
      <c r="Y17" s="32">
        <v>1</v>
      </c>
      <c r="Z17" s="32">
        <v>1</v>
      </c>
      <c r="AA17" s="32">
        <v>1</v>
      </c>
      <c r="AB17" s="32">
        <v>0</v>
      </c>
      <c r="AC17" s="32">
        <v>0</v>
      </c>
      <c r="AD17" s="32">
        <v>0</v>
      </c>
      <c r="AE17" s="32">
        <v>3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1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4</v>
      </c>
      <c r="AX17" s="32">
        <v>1</v>
      </c>
      <c r="AY17" s="32">
        <v>1</v>
      </c>
      <c r="AZ17" s="32">
        <v>1</v>
      </c>
      <c r="BA17" s="32">
        <v>0</v>
      </c>
      <c r="BB17" s="32">
        <v>0</v>
      </c>
      <c r="BC17" s="32">
        <v>0</v>
      </c>
      <c r="BD17" s="32">
        <v>1</v>
      </c>
      <c r="BE17" s="32">
        <v>0</v>
      </c>
      <c r="BF17" s="32">
        <v>0</v>
      </c>
      <c r="BG17" s="32">
        <v>2</v>
      </c>
    </row>
    <row r="18" spans="1:59" ht="14.25" customHeight="1" x14ac:dyDescent="0.3">
      <c r="A18" s="32"/>
      <c r="B18" s="7" t="s">
        <v>79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0</v>
      </c>
      <c r="J18" s="32">
        <v>0</v>
      </c>
      <c r="K18" s="32">
        <v>1</v>
      </c>
      <c r="L18" s="32">
        <v>0</v>
      </c>
      <c r="M18" s="32">
        <v>7</v>
      </c>
      <c r="N18" s="32">
        <v>0</v>
      </c>
      <c r="O18" s="32">
        <v>0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1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0</v>
      </c>
      <c r="AW18" s="32">
        <v>1</v>
      </c>
      <c r="AX18" s="32">
        <v>1</v>
      </c>
      <c r="AY18" s="32">
        <v>1</v>
      </c>
      <c r="AZ18" s="32">
        <v>0</v>
      </c>
      <c r="BA18" s="32">
        <v>0</v>
      </c>
      <c r="BB18" s="32">
        <v>0</v>
      </c>
      <c r="BC18" s="32">
        <v>1</v>
      </c>
      <c r="BD18" s="32">
        <v>1</v>
      </c>
      <c r="BE18" s="32">
        <v>0</v>
      </c>
      <c r="BF18" s="32">
        <v>0</v>
      </c>
      <c r="BG18" s="32">
        <v>2</v>
      </c>
    </row>
    <row r="19" spans="1:59" ht="14.25" customHeight="1" x14ac:dyDescent="0.3">
      <c r="A19" s="32"/>
      <c r="B19" s="7" t="s">
        <v>80</v>
      </c>
      <c r="C19" s="32">
        <v>1</v>
      </c>
      <c r="D19" s="32">
        <v>1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2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1</v>
      </c>
      <c r="X19" s="32">
        <v>1</v>
      </c>
      <c r="Y19" s="32">
        <v>1</v>
      </c>
      <c r="Z19" s="32">
        <v>0</v>
      </c>
      <c r="AA19" s="32">
        <v>0</v>
      </c>
      <c r="AB19" s="32">
        <v>1</v>
      </c>
      <c r="AC19" s="32">
        <v>0</v>
      </c>
      <c r="AD19" s="32">
        <v>0</v>
      </c>
      <c r="AE19" s="32">
        <v>4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1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5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</row>
    <row r="20" spans="1:59" ht="14.25" customHeight="1" x14ac:dyDescent="0.3">
      <c r="A20" s="32"/>
      <c r="B20" s="7" t="s">
        <v>155</v>
      </c>
      <c r="C20" s="32">
        <v>1</v>
      </c>
      <c r="D20" s="32">
        <v>1</v>
      </c>
      <c r="E20" s="32">
        <v>1</v>
      </c>
      <c r="F20" s="32">
        <v>0</v>
      </c>
      <c r="G20" s="32">
        <v>1</v>
      </c>
      <c r="H20" s="32">
        <v>1</v>
      </c>
      <c r="I20" s="32">
        <v>0</v>
      </c>
      <c r="J20" s="32">
        <v>0</v>
      </c>
      <c r="K20" s="32">
        <v>1</v>
      </c>
      <c r="L20" s="32">
        <v>0</v>
      </c>
      <c r="M20" s="32">
        <v>6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1</v>
      </c>
      <c r="BD20" s="32">
        <v>0</v>
      </c>
      <c r="BE20" s="32">
        <v>0</v>
      </c>
      <c r="BF20" s="32">
        <v>1</v>
      </c>
      <c r="BG20" s="32">
        <v>2</v>
      </c>
    </row>
    <row r="21" spans="1:59" ht="14.25" customHeight="1" x14ac:dyDescent="0.3">
      <c r="A21" s="32"/>
      <c r="B21" s="7" t="s">
        <v>158</v>
      </c>
      <c r="C21" s="32">
        <v>1</v>
      </c>
      <c r="D21" s="32">
        <v>1</v>
      </c>
      <c r="E21" s="32">
        <v>1</v>
      </c>
      <c r="F21" s="32">
        <v>1</v>
      </c>
      <c r="G21" s="32">
        <v>0</v>
      </c>
      <c r="H21" s="32">
        <v>0</v>
      </c>
      <c r="I21" s="32">
        <v>0</v>
      </c>
      <c r="J21" s="32">
        <v>0</v>
      </c>
      <c r="K21" s="32">
        <v>1</v>
      </c>
      <c r="L21" s="32">
        <v>0</v>
      </c>
      <c r="M21" s="32">
        <v>5</v>
      </c>
      <c r="N21" s="32">
        <v>1</v>
      </c>
      <c r="O21" s="32">
        <v>1</v>
      </c>
      <c r="P21" s="32">
        <v>5</v>
      </c>
      <c r="Q21" s="32">
        <v>5</v>
      </c>
      <c r="R21" s="32">
        <v>5</v>
      </c>
      <c r="S21" s="32">
        <v>0</v>
      </c>
      <c r="T21" s="32">
        <v>0</v>
      </c>
      <c r="U21" s="32">
        <v>0</v>
      </c>
      <c r="V21" s="32">
        <v>1</v>
      </c>
      <c r="W21" s="32">
        <v>0</v>
      </c>
      <c r="X21" s="32">
        <v>1</v>
      </c>
      <c r="Y21" s="32">
        <v>1</v>
      </c>
      <c r="Z21" s="32">
        <v>0</v>
      </c>
      <c r="AA21" s="32">
        <v>0</v>
      </c>
      <c r="AB21" s="32">
        <v>0</v>
      </c>
      <c r="AC21" s="32">
        <v>0</v>
      </c>
      <c r="AD21" s="32">
        <v>1</v>
      </c>
      <c r="AE21" s="32">
        <v>3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1</v>
      </c>
      <c r="AL21" s="32">
        <v>1</v>
      </c>
      <c r="AM21" s="32">
        <v>1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6</v>
      </c>
      <c r="AX21" s="32">
        <v>1</v>
      </c>
      <c r="AY21" s="32">
        <v>1</v>
      </c>
      <c r="AZ21" s="32">
        <v>0</v>
      </c>
      <c r="BA21" s="32">
        <v>0</v>
      </c>
      <c r="BB21" s="32">
        <v>0</v>
      </c>
      <c r="BC21" s="32">
        <v>0</v>
      </c>
      <c r="BD21" s="32">
        <v>1</v>
      </c>
      <c r="BE21" s="32">
        <v>0</v>
      </c>
      <c r="BF21" s="32">
        <v>0</v>
      </c>
      <c r="BG21" s="32">
        <v>1</v>
      </c>
    </row>
    <row r="22" spans="1:59" ht="14.25" customHeight="1" x14ac:dyDescent="0.3">
      <c r="A22" s="32"/>
      <c r="B22" s="7" t="s">
        <v>81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1</v>
      </c>
      <c r="BE22" s="32">
        <v>0</v>
      </c>
      <c r="BF22" s="32">
        <v>0</v>
      </c>
      <c r="BG22" s="32">
        <v>1</v>
      </c>
    </row>
    <row r="23" spans="1:59" ht="14.25" customHeight="1" x14ac:dyDescent="0.3">
      <c r="A23" s="32"/>
      <c r="B23" s="7" t="s">
        <v>82</v>
      </c>
      <c r="C23" s="32">
        <v>1</v>
      </c>
      <c r="D23" s="32">
        <v>1</v>
      </c>
      <c r="E23" s="32">
        <v>1</v>
      </c>
      <c r="F23" s="32">
        <v>0</v>
      </c>
      <c r="G23" s="32">
        <v>1</v>
      </c>
      <c r="H23" s="32">
        <v>0</v>
      </c>
      <c r="I23" s="32">
        <v>0</v>
      </c>
      <c r="J23" s="32">
        <v>0</v>
      </c>
      <c r="K23" s="32">
        <v>0</v>
      </c>
      <c r="L23" s="32">
        <v>1</v>
      </c>
      <c r="M23" s="32">
        <v>5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1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1</v>
      </c>
      <c r="BG23" s="32">
        <v>2</v>
      </c>
    </row>
    <row r="24" spans="1:59" ht="14.25" customHeight="1" x14ac:dyDescent="0.3">
      <c r="A24" s="32"/>
      <c r="B24" s="7" t="s">
        <v>83</v>
      </c>
      <c r="C24" s="32">
        <v>1</v>
      </c>
      <c r="D24" s="32">
        <v>1</v>
      </c>
      <c r="E24" s="32">
        <v>1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1</v>
      </c>
      <c r="L24" s="32">
        <v>0</v>
      </c>
      <c r="M24" s="32">
        <v>4</v>
      </c>
      <c r="N24" s="32">
        <v>0</v>
      </c>
      <c r="O24" s="32">
        <v>1</v>
      </c>
      <c r="P24" s="32">
        <v>0</v>
      </c>
      <c r="Q24" s="32">
        <v>4</v>
      </c>
      <c r="R24" s="32">
        <v>0</v>
      </c>
      <c r="S24" s="32">
        <v>0</v>
      </c>
      <c r="T24" s="32">
        <v>1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</row>
    <row r="25" spans="1:59" ht="14.25" customHeight="1" x14ac:dyDescent="0.3">
      <c r="A25" s="32"/>
      <c r="B25" s="7" t="s">
        <v>84</v>
      </c>
      <c r="C25" s="32">
        <v>1</v>
      </c>
      <c r="D25" s="32">
        <v>1</v>
      </c>
      <c r="E25" s="32">
        <v>1</v>
      </c>
      <c r="F25" s="32">
        <v>0</v>
      </c>
      <c r="G25" s="32">
        <v>1</v>
      </c>
      <c r="H25" s="32">
        <v>1</v>
      </c>
      <c r="I25" s="32">
        <v>0</v>
      </c>
      <c r="J25" s="32">
        <v>1</v>
      </c>
      <c r="K25" s="32">
        <v>0</v>
      </c>
      <c r="L25" s="32">
        <v>1</v>
      </c>
      <c r="M25" s="32">
        <v>7</v>
      </c>
      <c r="N25" s="32">
        <v>1</v>
      </c>
      <c r="O25" s="32">
        <v>0</v>
      </c>
      <c r="P25" s="32">
        <v>7</v>
      </c>
      <c r="Q25" s="32">
        <v>0</v>
      </c>
      <c r="R25" s="32">
        <v>0</v>
      </c>
      <c r="S25" s="32">
        <v>1</v>
      </c>
      <c r="T25" s="32">
        <v>0</v>
      </c>
      <c r="U25" s="32">
        <v>0</v>
      </c>
      <c r="V25" s="32">
        <v>0</v>
      </c>
      <c r="W25" s="32">
        <v>1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1</v>
      </c>
      <c r="AD25" s="32">
        <v>0</v>
      </c>
      <c r="AE25" s="32">
        <v>2</v>
      </c>
      <c r="AF25" s="32">
        <v>1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1</v>
      </c>
      <c r="AT25" s="32">
        <v>0</v>
      </c>
      <c r="AU25" s="32">
        <v>0</v>
      </c>
      <c r="AV25" s="32">
        <v>0</v>
      </c>
      <c r="AW25" s="32">
        <v>4</v>
      </c>
      <c r="AX25" s="32">
        <v>1</v>
      </c>
      <c r="AY25" s="32">
        <v>1</v>
      </c>
      <c r="AZ25" s="32">
        <v>0</v>
      </c>
      <c r="BA25" s="32">
        <v>1</v>
      </c>
      <c r="BB25" s="32">
        <v>1</v>
      </c>
      <c r="BC25" s="32">
        <v>0</v>
      </c>
      <c r="BD25" s="32">
        <v>0</v>
      </c>
      <c r="BE25" s="32">
        <v>0</v>
      </c>
      <c r="BF25" s="32">
        <v>0</v>
      </c>
      <c r="BG25" s="32">
        <v>2</v>
      </c>
    </row>
    <row r="26" spans="1:59" ht="14.25" customHeight="1" x14ac:dyDescent="0.3">
      <c r="A26" s="32"/>
      <c r="B26" s="7" t="s">
        <v>85</v>
      </c>
      <c r="C26" s="32">
        <v>1</v>
      </c>
      <c r="D26" s="32">
        <v>1</v>
      </c>
      <c r="E26" s="32">
        <v>0</v>
      </c>
      <c r="F26" s="32">
        <v>0</v>
      </c>
      <c r="G26" s="32">
        <v>0</v>
      </c>
      <c r="H26" s="32">
        <v>1</v>
      </c>
      <c r="I26" s="32">
        <v>0</v>
      </c>
      <c r="J26" s="32">
        <v>0</v>
      </c>
      <c r="K26" s="32">
        <v>0</v>
      </c>
      <c r="L26" s="32">
        <v>0</v>
      </c>
      <c r="M26" s="32">
        <v>3</v>
      </c>
      <c r="N26" s="32">
        <v>0</v>
      </c>
      <c r="O26" s="32">
        <v>0</v>
      </c>
      <c r="P26" s="32">
        <v>0</v>
      </c>
      <c r="Q26" s="32">
        <v>0</v>
      </c>
      <c r="R26" s="32">
        <v>0</v>
      </c>
      <c r="S26" s="32">
        <v>0</v>
      </c>
      <c r="T26" s="32">
        <v>1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1</v>
      </c>
      <c r="BB26" s="32">
        <v>1</v>
      </c>
      <c r="BC26" s="32">
        <v>0</v>
      </c>
      <c r="BD26" s="32">
        <v>0</v>
      </c>
      <c r="BE26" s="32">
        <v>1</v>
      </c>
      <c r="BF26" s="32">
        <v>0</v>
      </c>
      <c r="BG26" s="32">
        <v>3</v>
      </c>
    </row>
    <row r="27" spans="1:59" ht="14.25" customHeight="1" x14ac:dyDescent="0.3">
      <c r="A27" s="32"/>
      <c r="B27" s="7" t="s">
        <v>86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</row>
    <row r="28" spans="1:59" ht="14.25" customHeight="1" x14ac:dyDescent="0.3">
      <c r="A28" s="32"/>
      <c r="B28" s="7" t="s">
        <v>87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1</v>
      </c>
      <c r="BB28" s="32">
        <v>0</v>
      </c>
      <c r="BC28" s="32">
        <v>0</v>
      </c>
      <c r="BD28" s="32">
        <v>0</v>
      </c>
      <c r="BE28" s="32">
        <v>0</v>
      </c>
      <c r="BF28" s="32">
        <v>1</v>
      </c>
      <c r="BG28" s="32">
        <v>2</v>
      </c>
    </row>
    <row r="29" spans="1:59" ht="14.25" customHeight="1" x14ac:dyDescent="0.3">
      <c r="A29" s="32"/>
      <c r="B29" s="7" t="s">
        <v>88</v>
      </c>
      <c r="C29" s="32">
        <v>1</v>
      </c>
      <c r="D29" s="32">
        <v>1</v>
      </c>
      <c r="E29" s="32">
        <v>1</v>
      </c>
      <c r="F29" s="32">
        <v>1</v>
      </c>
      <c r="G29" s="32">
        <v>1</v>
      </c>
      <c r="H29" s="32">
        <v>0</v>
      </c>
      <c r="I29" s="32">
        <v>1</v>
      </c>
      <c r="J29" s="32">
        <v>1</v>
      </c>
      <c r="K29" s="32">
        <v>0</v>
      </c>
      <c r="L29" s="32">
        <v>0</v>
      </c>
      <c r="M29" s="32">
        <v>7</v>
      </c>
      <c r="N29" s="32">
        <v>0</v>
      </c>
      <c r="O29" s="32">
        <v>1</v>
      </c>
      <c r="P29" s="32">
        <v>0</v>
      </c>
      <c r="Q29" s="32">
        <v>7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1</v>
      </c>
      <c r="X29" s="32">
        <v>0</v>
      </c>
      <c r="Y29" s="32">
        <v>1</v>
      </c>
      <c r="Z29" s="32">
        <v>0</v>
      </c>
      <c r="AA29" s="32">
        <v>1</v>
      </c>
      <c r="AB29" s="32">
        <v>1</v>
      </c>
      <c r="AC29" s="32">
        <v>0</v>
      </c>
      <c r="AD29" s="32">
        <v>0</v>
      </c>
      <c r="AE29" s="32">
        <v>4</v>
      </c>
      <c r="AF29" s="32">
        <v>0</v>
      </c>
      <c r="AG29" s="32">
        <v>1</v>
      </c>
      <c r="AH29" s="32">
        <v>0</v>
      </c>
      <c r="AI29" s="32">
        <v>0</v>
      </c>
      <c r="AJ29" s="32">
        <v>0</v>
      </c>
      <c r="AK29" s="32">
        <v>0</v>
      </c>
      <c r="AL29" s="32">
        <v>1</v>
      </c>
      <c r="AM29" s="32">
        <v>0</v>
      </c>
      <c r="AN29" s="32">
        <v>1</v>
      </c>
      <c r="AO29" s="32">
        <v>0</v>
      </c>
      <c r="AP29" s="32">
        <v>1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1</v>
      </c>
      <c r="AW29" s="32">
        <v>9</v>
      </c>
      <c r="AX29" s="32">
        <v>1</v>
      </c>
      <c r="AY29" s="32">
        <v>1</v>
      </c>
      <c r="AZ29" s="32">
        <v>0</v>
      </c>
      <c r="BA29" s="32">
        <v>0</v>
      </c>
      <c r="BB29" s="32">
        <v>0</v>
      </c>
      <c r="BC29" s="32">
        <v>1</v>
      </c>
      <c r="BD29" s="32">
        <v>0</v>
      </c>
      <c r="BE29" s="32">
        <v>0</v>
      </c>
      <c r="BF29" s="32">
        <v>0</v>
      </c>
      <c r="BG29" s="32">
        <v>1</v>
      </c>
    </row>
    <row r="30" spans="1:59" ht="14.25" customHeight="1" x14ac:dyDescent="0.3">
      <c r="A30" s="32"/>
      <c r="B30" s="7" t="s">
        <v>89</v>
      </c>
      <c r="C30" s="32">
        <v>1</v>
      </c>
      <c r="D30" s="32">
        <v>1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2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1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1</v>
      </c>
      <c r="AD30" s="32">
        <v>0</v>
      </c>
      <c r="AE30" s="32">
        <v>2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1</v>
      </c>
      <c r="AT30" s="32">
        <v>0</v>
      </c>
      <c r="AU30" s="32">
        <v>0</v>
      </c>
      <c r="AV30" s="32">
        <v>0</v>
      </c>
      <c r="AW30" s="32">
        <v>3</v>
      </c>
      <c r="AX30" s="32">
        <v>0</v>
      </c>
      <c r="AY30" s="32">
        <v>0</v>
      </c>
      <c r="AZ30" s="32">
        <v>1</v>
      </c>
      <c r="BA30" s="32">
        <v>1</v>
      </c>
      <c r="BB30" s="32">
        <v>1</v>
      </c>
      <c r="BC30" s="32">
        <v>1</v>
      </c>
      <c r="BD30" s="32">
        <v>1</v>
      </c>
      <c r="BE30" s="32">
        <v>1</v>
      </c>
      <c r="BF30" s="32">
        <v>1</v>
      </c>
      <c r="BG30" s="32">
        <v>7</v>
      </c>
    </row>
    <row r="31" spans="1:59" ht="14.25" customHeight="1" x14ac:dyDescent="0.3">
      <c r="A31" s="32"/>
      <c r="B31" s="7" t="s">
        <v>90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1</v>
      </c>
      <c r="N31" s="32">
        <v>0</v>
      </c>
      <c r="O31" s="32">
        <v>1</v>
      </c>
      <c r="P31" s="32">
        <v>0</v>
      </c>
      <c r="Q31" s="32">
        <v>1</v>
      </c>
      <c r="R31" s="32">
        <v>0</v>
      </c>
      <c r="S31" s="32">
        <v>0</v>
      </c>
      <c r="T31" s="32">
        <v>1</v>
      </c>
      <c r="U31" s="32">
        <v>0</v>
      </c>
      <c r="V31" s="32">
        <v>0</v>
      </c>
      <c r="W31" s="32">
        <v>1</v>
      </c>
      <c r="X31" s="32">
        <v>1</v>
      </c>
      <c r="Y31" s="32">
        <v>1</v>
      </c>
      <c r="Z31" s="32">
        <v>1</v>
      </c>
      <c r="AA31" s="32">
        <v>1</v>
      </c>
      <c r="AB31" s="32">
        <v>1</v>
      </c>
      <c r="AC31" s="32">
        <v>1</v>
      </c>
      <c r="AD31" s="32">
        <v>1</v>
      </c>
      <c r="AE31" s="32">
        <v>8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1</v>
      </c>
      <c r="AL31" s="32">
        <v>1</v>
      </c>
      <c r="AM31" s="32">
        <v>0</v>
      </c>
      <c r="AN31" s="32">
        <v>1</v>
      </c>
      <c r="AO31" s="32">
        <v>1</v>
      </c>
      <c r="AP31" s="32">
        <v>1</v>
      </c>
      <c r="AQ31" s="32">
        <v>1</v>
      </c>
      <c r="AR31" s="32">
        <v>0</v>
      </c>
      <c r="AS31" s="32">
        <v>1</v>
      </c>
      <c r="AT31" s="32">
        <v>1</v>
      </c>
      <c r="AU31" s="32">
        <v>0</v>
      </c>
      <c r="AV31" s="32">
        <v>0</v>
      </c>
      <c r="AW31" s="32">
        <v>16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1</v>
      </c>
      <c r="BD31" s="32">
        <v>1</v>
      </c>
      <c r="BE31" s="32">
        <v>1</v>
      </c>
      <c r="BF31" s="32">
        <v>0</v>
      </c>
      <c r="BG31" s="32">
        <v>3</v>
      </c>
    </row>
    <row r="32" spans="1:59" ht="14.25" customHeight="1" x14ac:dyDescent="0.3">
      <c r="A32" s="32"/>
      <c r="B32" s="7" t="s">
        <v>91</v>
      </c>
      <c r="C32" s="32">
        <v>0</v>
      </c>
      <c r="D32" s="32">
        <v>0</v>
      </c>
      <c r="E32" s="32">
        <v>1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1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1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1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1</v>
      </c>
      <c r="AX32" s="32">
        <v>1</v>
      </c>
      <c r="AY32" s="32">
        <v>1</v>
      </c>
      <c r="AZ32" s="32">
        <v>0</v>
      </c>
      <c r="BA32" s="32">
        <v>0</v>
      </c>
      <c r="BB32" s="32">
        <v>0</v>
      </c>
      <c r="BC32" s="32">
        <v>1</v>
      </c>
      <c r="BD32" s="32">
        <v>1</v>
      </c>
      <c r="BE32" s="32">
        <v>0</v>
      </c>
      <c r="BF32" s="32">
        <v>0</v>
      </c>
      <c r="BG32" s="32">
        <v>2</v>
      </c>
    </row>
    <row r="33" spans="1:59" ht="14.25" customHeight="1" x14ac:dyDescent="0.3">
      <c r="A33" s="32"/>
      <c r="B33" s="7" t="s">
        <v>92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1</v>
      </c>
      <c r="BB33" s="32">
        <v>1</v>
      </c>
      <c r="BC33" s="32">
        <v>0</v>
      </c>
      <c r="BD33" s="32">
        <v>0</v>
      </c>
      <c r="BE33" s="32">
        <v>0</v>
      </c>
      <c r="BF33" s="32">
        <v>0</v>
      </c>
      <c r="BG33" s="32">
        <v>2</v>
      </c>
    </row>
    <row r="34" spans="1:59" ht="14.25" customHeight="1" x14ac:dyDescent="0.3">
      <c r="A34" s="32"/>
      <c r="B34" s="7" t="s">
        <v>93</v>
      </c>
      <c r="C34" s="32">
        <v>1</v>
      </c>
      <c r="D34" s="32">
        <v>1</v>
      </c>
      <c r="E34" s="32">
        <v>1</v>
      </c>
      <c r="F34" s="32">
        <v>1</v>
      </c>
      <c r="G34" s="32">
        <v>1</v>
      </c>
      <c r="H34" s="32">
        <v>1</v>
      </c>
      <c r="I34" s="32">
        <v>0</v>
      </c>
      <c r="J34" s="32">
        <v>0</v>
      </c>
      <c r="K34" s="32">
        <v>1</v>
      </c>
      <c r="L34" s="32">
        <v>1</v>
      </c>
      <c r="M34" s="32">
        <v>8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1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1</v>
      </c>
      <c r="AX34" s="32">
        <v>0</v>
      </c>
      <c r="AY34" s="32">
        <v>0</v>
      </c>
      <c r="AZ34" s="32">
        <v>0</v>
      </c>
      <c r="BA34" s="32">
        <v>1</v>
      </c>
      <c r="BB34" s="32">
        <v>0</v>
      </c>
      <c r="BC34" s="32">
        <v>1</v>
      </c>
      <c r="BD34" s="32">
        <v>1</v>
      </c>
      <c r="BE34" s="32">
        <v>0</v>
      </c>
      <c r="BF34" s="32">
        <v>1</v>
      </c>
      <c r="BG34" s="32">
        <v>4</v>
      </c>
    </row>
    <row r="35" spans="1:59" ht="14.25" customHeight="1" x14ac:dyDescent="0.3">
      <c r="A35" s="32"/>
      <c r="B35" s="7" t="s">
        <v>94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1</v>
      </c>
      <c r="BA35" s="32">
        <v>1</v>
      </c>
      <c r="BB35" s="32">
        <v>1</v>
      </c>
      <c r="BC35" s="32">
        <v>1</v>
      </c>
      <c r="BD35" s="32">
        <v>1</v>
      </c>
      <c r="BE35" s="32">
        <v>1</v>
      </c>
      <c r="BF35" s="32">
        <v>1</v>
      </c>
      <c r="BG35" s="32">
        <v>7</v>
      </c>
    </row>
    <row r="36" spans="1:59" ht="14.25" customHeight="1" x14ac:dyDescent="0.3">
      <c r="A36" s="32"/>
      <c r="B36" s="7" t="s">
        <v>95</v>
      </c>
      <c r="C36" s="32">
        <v>1</v>
      </c>
      <c r="D36" s="32">
        <v>1</v>
      </c>
      <c r="E36" s="32">
        <v>0</v>
      </c>
      <c r="F36" s="32">
        <v>0</v>
      </c>
      <c r="G36" s="32">
        <v>0</v>
      </c>
      <c r="H36" s="32">
        <v>1</v>
      </c>
      <c r="I36" s="32">
        <v>0</v>
      </c>
      <c r="J36" s="32">
        <v>0</v>
      </c>
      <c r="K36" s="32">
        <v>0</v>
      </c>
      <c r="L36" s="32">
        <v>0</v>
      </c>
      <c r="M36" s="32">
        <v>3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</row>
    <row r="37" spans="1:59" ht="14.25" customHeight="1" x14ac:dyDescent="0.3">
      <c r="A37" s="32"/>
      <c r="B37" s="7" t="s">
        <v>96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1</v>
      </c>
      <c r="BD37" s="32">
        <v>0</v>
      </c>
      <c r="BE37" s="32">
        <v>0</v>
      </c>
      <c r="BF37" s="32">
        <v>0</v>
      </c>
      <c r="BG37" s="32">
        <v>1</v>
      </c>
    </row>
    <row r="38" spans="1:59" ht="14.25" customHeight="1" x14ac:dyDescent="0.3">
      <c r="A38" s="32"/>
      <c r="B38" s="7" t="s">
        <v>97</v>
      </c>
      <c r="C38" s="32">
        <v>1</v>
      </c>
      <c r="D38" s="32">
        <v>1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2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</row>
    <row r="39" spans="1:59" ht="14.25" customHeight="1" x14ac:dyDescent="0.3">
      <c r="A39" s="32"/>
      <c r="B39" s="7" t="s">
        <v>98</v>
      </c>
      <c r="C39" s="32">
        <v>1</v>
      </c>
      <c r="D39" s="32">
        <v>1</v>
      </c>
      <c r="E39" s="32">
        <v>1</v>
      </c>
      <c r="F39" s="32">
        <v>0</v>
      </c>
      <c r="G39" s="32">
        <v>0</v>
      </c>
      <c r="H39" s="32">
        <v>1</v>
      </c>
      <c r="I39" s="32">
        <v>0</v>
      </c>
      <c r="J39" s="32">
        <v>0</v>
      </c>
      <c r="K39" s="32">
        <v>1</v>
      </c>
      <c r="L39" s="32">
        <v>0</v>
      </c>
      <c r="M39" s="32">
        <v>5</v>
      </c>
      <c r="N39" s="32">
        <v>0</v>
      </c>
      <c r="O39" s="32">
        <v>1</v>
      </c>
      <c r="P39" s="32">
        <v>0</v>
      </c>
      <c r="Q39" s="32">
        <v>5</v>
      </c>
      <c r="R39" s="32">
        <v>0</v>
      </c>
      <c r="S39" s="32">
        <v>0</v>
      </c>
      <c r="T39" s="32">
        <v>1</v>
      </c>
      <c r="U39" s="32">
        <v>0</v>
      </c>
      <c r="V39" s="32">
        <v>0</v>
      </c>
      <c r="W39" s="32">
        <v>1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1</v>
      </c>
      <c r="AD39" s="32">
        <v>0</v>
      </c>
      <c r="AE39" s="32">
        <v>2</v>
      </c>
      <c r="AF39" s="32">
        <v>1</v>
      </c>
      <c r="AG39" s="32">
        <v>0</v>
      </c>
      <c r="AH39" s="32">
        <v>1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1</v>
      </c>
      <c r="AW39" s="32">
        <v>5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</row>
    <row r="40" spans="1:59" ht="14.25" customHeight="1" x14ac:dyDescent="0.3">
      <c r="A40" s="32"/>
      <c r="B40" s="7" t="s">
        <v>99</v>
      </c>
      <c r="C40" s="32">
        <v>0</v>
      </c>
      <c r="D40" s="32">
        <v>1</v>
      </c>
      <c r="E40" s="32">
        <v>1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1</v>
      </c>
      <c r="M40" s="32">
        <v>3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1</v>
      </c>
      <c r="X40" s="32">
        <v>1</v>
      </c>
      <c r="Y40" s="32">
        <v>1</v>
      </c>
      <c r="Z40" s="32">
        <v>1</v>
      </c>
      <c r="AA40" s="32">
        <v>1</v>
      </c>
      <c r="AB40" s="32">
        <v>1</v>
      </c>
      <c r="AC40" s="32">
        <v>0</v>
      </c>
      <c r="AD40" s="32">
        <v>0</v>
      </c>
      <c r="AE40" s="32">
        <v>6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6</v>
      </c>
      <c r="AX40" s="32">
        <v>0</v>
      </c>
      <c r="AY40" s="32">
        <v>0</v>
      </c>
      <c r="AZ40" s="32">
        <v>0</v>
      </c>
      <c r="BA40" s="32">
        <v>1</v>
      </c>
      <c r="BB40" s="32">
        <v>0</v>
      </c>
      <c r="BC40" s="32">
        <v>1</v>
      </c>
      <c r="BD40" s="32">
        <v>0</v>
      </c>
      <c r="BE40" s="32">
        <v>0</v>
      </c>
      <c r="BF40" s="32">
        <v>1</v>
      </c>
      <c r="BG40" s="32">
        <v>3</v>
      </c>
    </row>
    <row r="41" spans="1:59" ht="14.25" customHeight="1" x14ac:dyDescent="0.3">
      <c r="A41" s="32"/>
      <c r="B41" s="7" t="s">
        <v>100</v>
      </c>
      <c r="C41" s="32">
        <v>1</v>
      </c>
      <c r="D41" s="32">
        <v>1</v>
      </c>
      <c r="E41" s="32">
        <v>1</v>
      </c>
      <c r="F41" s="32">
        <v>0</v>
      </c>
      <c r="G41" s="32">
        <v>0</v>
      </c>
      <c r="H41" s="32">
        <v>1</v>
      </c>
      <c r="I41" s="32">
        <v>1</v>
      </c>
      <c r="J41" s="32">
        <v>0</v>
      </c>
      <c r="K41" s="32">
        <v>1</v>
      </c>
      <c r="L41" s="32">
        <v>1</v>
      </c>
      <c r="M41" s="32">
        <v>7</v>
      </c>
      <c r="N41" s="32">
        <v>1</v>
      </c>
      <c r="O41" s="32">
        <v>1</v>
      </c>
      <c r="P41" s="32">
        <v>7</v>
      </c>
      <c r="Q41" s="32">
        <v>7</v>
      </c>
      <c r="R41" s="32">
        <v>7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1</v>
      </c>
      <c r="AE41" s="32">
        <v>1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1</v>
      </c>
      <c r="AX41" s="32">
        <v>1</v>
      </c>
      <c r="AY41" s="32">
        <v>1</v>
      </c>
      <c r="AZ41" s="32">
        <v>1</v>
      </c>
      <c r="BA41" s="32">
        <v>1</v>
      </c>
      <c r="BB41" s="32">
        <v>1</v>
      </c>
      <c r="BC41" s="32">
        <v>1</v>
      </c>
      <c r="BD41" s="32">
        <v>1</v>
      </c>
      <c r="BE41" s="32">
        <v>1</v>
      </c>
      <c r="BF41" s="32">
        <v>1</v>
      </c>
      <c r="BG41" s="32">
        <v>7</v>
      </c>
    </row>
    <row r="42" spans="1:59" ht="14.25" customHeight="1" x14ac:dyDescent="0.3">
      <c r="A42" s="32"/>
      <c r="B42" s="7" t="s">
        <v>101</v>
      </c>
      <c r="C42" s="32">
        <v>1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1</v>
      </c>
      <c r="K42" s="32">
        <v>0</v>
      </c>
      <c r="L42" s="32">
        <v>1</v>
      </c>
      <c r="M42" s="32">
        <v>3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1</v>
      </c>
      <c r="AY42" s="32">
        <v>1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</row>
    <row r="43" spans="1:59" ht="14.25" customHeight="1" x14ac:dyDescent="0.3">
      <c r="A43" s="32"/>
      <c r="B43" s="7" t="s">
        <v>102</v>
      </c>
      <c r="C43" s="32">
        <v>1</v>
      </c>
      <c r="D43" s="32">
        <v>1</v>
      </c>
      <c r="E43" s="32">
        <v>1</v>
      </c>
      <c r="F43" s="32">
        <v>1</v>
      </c>
      <c r="G43" s="32">
        <v>1</v>
      </c>
      <c r="H43" s="32">
        <v>1</v>
      </c>
      <c r="I43" s="32">
        <v>1</v>
      </c>
      <c r="J43" s="32">
        <v>0</v>
      </c>
      <c r="K43" s="32">
        <v>1</v>
      </c>
      <c r="L43" s="32">
        <v>0</v>
      </c>
      <c r="M43" s="32">
        <v>8</v>
      </c>
      <c r="N43" s="32">
        <v>0</v>
      </c>
      <c r="O43" s="32">
        <v>1</v>
      </c>
      <c r="P43" s="32">
        <v>0</v>
      </c>
      <c r="Q43" s="32">
        <v>8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1</v>
      </c>
      <c r="X43" s="32">
        <v>1</v>
      </c>
      <c r="Y43" s="32">
        <v>1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3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1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4</v>
      </c>
      <c r="AX43" s="32">
        <v>1</v>
      </c>
      <c r="AY43" s="32">
        <v>1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1</v>
      </c>
      <c r="BF43" s="32">
        <v>1</v>
      </c>
      <c r="BG43" s="32">
        <v>2</v>
      </c>
    </row>
    <row r="44" spans="1:59" ht="14.25" customHeight="1" x14ac:dyDescent="0.3">
      <c r="A44" s="32"/>
      <c r="B44" s="7" t="s">
        <v>103</v>
      </c>
      <c r="C44" s="32">
        <v>1</v>
      </c>
      <c r="D44" s="32">
        <v>1</v>
      </c>
      <c r="E44" s="32">
        <v>1</v>
      </c>
      <c r="F44" s="32">
        <v>1</v>
      </c>
      <c r="G44" s="32">
        <v>1</v>
      </c>
      <c r="H44" s="32">
        <v>1</v>
      </c>
      <c r="I44" s="32">
        <v>1</v>
      </c>
      <c r="J44" s="32">
        <v>0</v>
      </c>
      <c r="K44" s="32">
        <v>0</v>
      </c>
      <c r="L44" s="32">
        <v>1</v>
      </c>
      <c r="M44" s="32">
        <v>8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1</v>
      </c>
      <c r="BB44" s="32">
        <v>1</v>
      </c>
      <c r="BC44" s="32">
        <v>1</v>
      </c>
      <c r="BD44" s="32">
        <v>1</v>
      </c>
      <c r="BE44" s="32">
        <v>1</v>
      </c>
      <c r="BF44" s="32">
        <v>0</v>
      </c>
      <c r="BG44" s="32">
        <v>5</v>
      </c>
    </row>
    <row r="45" spans="1:59" ht="14.25" customHeight="1" x14ac:dyDescent="0.3">
      <c r="A45" s="32"/>
      <c r="B45" s="7" t="s">
        <v>104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</row>
    <row r="46" spans="1:59" ht="14.25" customHeight="1" x14ac:dyDescent="0.3">
      <c r="A46" s="32"/>
      <c r="B46" s="7" t="s">
        <v>105</v>
      </c>
      <c r="C46" s="32">
        <v>0</v>
      </c>
      <c r="D46" s="32">
        <v>0</v>
      </c>
      <c r="E46" s="32">
        <v>1</v>
      </c>
      <c r="F46" s="32">
        <v>1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2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1</v>
      </c>
      <c r="T46" s="32">
        <v>0</v>
      </c>
      <c r="U46" s="32">
        <v>1</v>
      </c>
      <c r="V46" s="32">
        <v>0</v>
      </c>
      <c r="W46" s="32">
        <v>0</v>
      </c>
      <c r="X46" s="32">
        <v>0</v>
      </c>
      <c r="Y46" s="32">
        <v>1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1</v>
      </c>
      <c r="AF46" s="32">
        <v>0</v>
      </c>
      <c r="AG46" s="32">
        <v>0</v>
      </c>
      <c r="AH46" s="32">
        <v>1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2</v>
      </c>
      <c r="AX46" s="32">
        <v>0</v>
      </c>
      <c r="AY46" s="32">
        <v>0</v>
      </c>
      <c r="AZ46" s="32">
        <v>1</v>
      </c>
      <c r="BA46" s="32">
        <v>0</v>
      </c>
      <c r="BB46" s="32">
        <v>0</v>
      </c>
      <c r="BC46" s="32">
        <v>1</v>
      </c>
      <c r="BD46" s="32">
        <v>1</v>
      </c>
      <c r="BE46" s="32">
        <v>1</v>
      </c>
      <c r="BF46" s="32">
        <v>0</v>
      </c>
      <c r="BG46" s="32">
        <v>4</v>
      </c>
    </row>
    <row r="47" spans="1:59" ht="14.25" customHeight="1" x14ac:dyDescent="0.3">
      <c r="A47" s="32"/>
      <c r="B47" s="7" t="s">
        <v>106</v>
      </c>
      <c r="C47" s="32">
        <v>1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2">
        <v>0</v>
      </c>
      <c r="J47" s="32">
        <v>0</v>
      </c>
      <c r="K47" s="32">
        <v>1</v>
      </c>
      <c r="L47" s="32">
        <v>0</v>
      </c>
      <c r="M47" s="32">
        <v>2</v>
      </c>
      <c r="N47" s="32">
        <v>0</v>
      </c>
      <c r="O47" s="32">
        <v>1</v>
      </c>
      <c r="P47" s="32">
        <v>0</v>
      </c>
      <c r="Q47" s="32">
        <v>2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1</v>
      </c>
      <c r="X47" s="32">
        <v>1</v>
      </c>
      <c r="Y47" s="32">
        <v>1</v>
      </c>
      <c r="Z47" s="32">
        <v>1</v>
      </c>
      <c r="AA47" s="32">
        <v>1</v>
      </c>
      <c r="AB47" s="32">
        <v>1</v>
      </c>
      <c r="AC47" s="32">
        <v>1</v>
      </c>
      <c r="AD47" s="32">
        <v>1</v>
      </c>
      <c r="AE47" s="32">
        <v>8</v>
      </c>
      <c r="AF47" s="32">
        <v>1</v>
      </c>
      <c r="AG47" s="32">
        <v>1</v>
      </c>
      <c r="AH47" s="32">
        <v>1</v>
      </c>
      <c r="AI47" s="32">
        <v>1</v>
      </c>
      <c r="AJ47" s="32">
        <v>1</v>
      </c>
      <c r="AK47" s="32">
        <v>1</v>
      </c>
      <c r="AL47" s="32">
        <v>1</v>
      </c>
      <c r="AM47" s="32">
        <v>1</v>
      </c>
      <c r="AN47" s="32">
        <v>1</v>
      </c>
      <c r="AO47" s="32">
        <v>1</v>
      </c>
      <c r="AP47" s="32">
        <v>1</v>
      </c>
      <c r="AQ47" s="32">
        <v>1</v>
      </c>
      <c r="AR47" s="32">
        <v>1</v>
      </c>
      <c r="AS47" s="32">
        <v>1</v>
      </c>
      <c r="AT47" s="32">
        <v>1</v>
      </c>
      <c r="AU47" s="32">
        <v>1</v>
      </c>
      <c r="AV47" s="32">
        <v>1</v>
      </c>
      <c r="AW47" s="32">
        <v>25</v>
      </c>
      <c r="AX47" s="32">
        <v>0</v>
      </c>
      <c r="AY47" s="32">
        <v>0</v>
      </c>
      <c r="AZ47" s="32">
        <v>1</v>
      </c>
      <c r="BA47" s="32">
        <v>0</v>
      </c>
      <c r="BB47" s="32">
        <v>0</v>
      </c>
      <c r="BC47" s="32">
        <v>0</v>
      </c>
      <c r="BD47" s="32">
        <v>1</v>
      </c>
      <c r="BE47" s="32">
        <v>1</v>
      </c>
      <c r="BF47" s="32">
        <v>0</v>
      </c>
      <c r="BG47" s="32">
        <v>3</v>
      </c>
    </row>
    <row r="48" spans="1:59" ht="14.25" customHeight="1" x14ac:dyDescent="0.3">
      <c r="A48" s="32"/>
      <c r="B48" s="7" t="s">
        <v>107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1</v>
      </c>
      <c r="AA48" s="32">
        <v>0</v>
      </c>
      <c r="AB48" s="32">
        <v>0</v>
      </c>
      <c r="AC48" s="32">
        <v>0</v>
      </c>
      <c r="AD48" s="32">
        <v>0</v>
      </c>
      <c r="AE48" s="32">
        <v>1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1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1</v>
      </c>
      <c r="BF48" s="32">
        <v>0</v>
      </c>
      <c r="BG48" s="32">
        <v>1</v>
      </c>
    </row>
    <row r="49" spans="1:59" ht="14.25" customHeight="1" x14ac:dyDescent="0.3">
      <c r="A49" s="32"/>
      <c r="B49" s="7" t="s">
        <v>108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</v>
      </c>
      <c r="BG49" s="32">
        <v>0</v>
      </c>
    </row>
    <row r="50" spans="1:59" ht="14.25" customHeight="1" x14ac:dyDescent="0.3">
      <c r="A50" s="32"/>
      <c r="B50" s="7" t="s">
        <v>109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</row>
    <row r="51" spans="1:59" ht="14.25" customHeight="1" x14ac:dyDescent="0.3">
      <c r="A51" s="32"/>
      <c r="B51" s="7" t="s">
        <v>110</v>
      </c>
      <c r="C51" s="32">
        <v>1</v>
      </c>
      <c r="D51" s="32">
        <v>1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2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</row>
    <row r="52" spans="1:59" ht="14.25" customHeight="1" x14ac:dyDescent="0.3">
      <c r="A52" s="32"/>
      <c r="B52" s="7" t="s">
        <v>111</v>
      </c>
      <c r="C52" s="32">
        <v>1</v>
      </c>
      <c r="D52" s="32">
        <v>1</v>
      </c>
      <c r="E52" s="32">
        <v>1</v>
      </c>
      <c r="F52" s="32">
        <v>1</v>
      </c>
      <c r="G52" s="32">
        <v>0</v>
      </c>
      <c r="H52" s="32">
        <v>0</v>
      </c>
      <c r="I52" s="32">
        <v>0</v>
      </c>
      <c r="J52" s="32">
        <v>0</v>
      </c>
      <c r="K52" s="32">
        <v>1</v>
      </c>
      <c r="L52" s="32">
        <v>1</v>
      </c>
      <c r="M52" s="32">
        <v>6</v>
      </c>
      <c r="N52" s="32">
        <v>1</v>
      </c>
      <c r="O52" s="32">
        <v>1</v>
      </c>
      <c r="P52" s="32">
        <v>6</v>
      </c>
      <c r="Q52" s="32">
        <v>6</v>
      </c>
      <c r="R52" s="32">
        <v>6</v>
      </c>
      <c r="S52" s="32">
        <v>0</v>
      </c>
      <c r="T52" s="32">
        <v>0</v>
      </c>
      <c r="U52" s="32">
        <v>0</v>
      </c>
      <c r="V52" s="32">
        <v>0</v>
      </c>
      <c r="W52" s="32">
        <v>1</v>
      </c>
      <c r="X52" s="32">
        <v>1</v>
      </c>
      <c r="Y52" s="32">
        <v>1</v>
      </c>
      <c r="Z52" s="32">
        <v>1</v>
      </c>
      <c r="AA52" s="32">
        <v>1</v>
      </c>
      <c r="AB52" s="32">
        <v>1</v>
      </c>
      <c r="AC52" s="32">
        <v>1</v>
      </c>
      <c r="AD52" s="32">
        <v>1</v>
      </c>
      <c r="AE52" s="32">
        <v>8</v>
      </c>
      <c r="AF52" s="32">
        <v>1</v>
      </c>
      <c r="AG52" s="32">
        <v>1</v>
      </c>
      <c r="AH52" s="32">
        <v>1</v>
      </c>
      <c r="AI52" s="32">
        <v>1</v>
      </c>
      <c r="AJ52" s="32">
        <v>1</v>
      </c>
      <c r="AK52" s="32">
        <v>1</v>
      </c>
      <c r="AL52" s="32">
        <v>1</v>
      </c>
      <c r="AM52" s="32">
        <v>1</v>
      </c>
      <c r="AN52" s="32">
        <v>1</v>
      </c>
      <c r="AO52" s="32">
        <v>1</v>
      </c>
      <c r="AP52" s="32">
        <v>1</v>
      </c>
      <c r="AQ52" s="32">
        <v>1</v>
      </c>
      <c r="AR52" s="32">
        <v>1</v>
      </c>
      <c r="AS52" s="32">
        <v>1</v>
      </c>
      <c r="AT52" s="32">
        <v>1</v>
      </c>
      <c r="AU52" s="32">
        <v>1</v>
      </c>
      <c r="AV52" s="32">
        <v>1</v>
      </c>
      <c r="AW52" s="32">
        <v>25</v>
      </c>
      <c r="AX52" s="32">
        <v>1</v>
      </c>
      <c r="AY52" s="32">
        <v>1</v>
      </c>
      <c r="AZ52" s="32">
        <v>1</v>
      </c>
      <c r="BA52" s="32">
        <v>1</v>
      </c>
      <c r="BB52" s="32">
        <v>1</v>
      </c>
      <c r="BC52" s="32">
        <v>1</v>
      </c>
      <c r="BD52" s="32">
        <v>1</v>
      </c>
      <c r="BE52" s="32">
        <v>1</v>
      </c>
      <c r="BF52" s="32">
        <v>1</v>
      </c>
      <c r="BG52" s="32">
        <v>7</v>
      </c>
    </row>
    <row r="53" spans="1:59" ht="14.25" customHeight="1" x14ac:dyDescent="0.3">
      <c r="A53" s="32"/>
      <c r="B53" s="7" t="s">
        <v>112</v>
      </c>
      <c r="C53" s="32">
        <v>1</v>
      </c>
      <c r="D53" s="32">
        <v>1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0</v>
      </c>
      <c r="K53" s="32">
        <v>0</v>
      </c>
      <c r="L53" s="32">
        <v>0</v>
      </c>
      <c r="M53" s="32">
        <v>7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1</v>
      </c>
      <c r="AU53" s="32">
        <v>0</v>
      </c>
      <c r="AV53" s="32">
        <v>0</v>
      </c>
      <c r="AW53" s="32">
        <v>1</v>
      </c>
      <c r="AX53" s="32">
        <v>1</v>
      </c>
      <c r="AY53" s="32">
        <v>1</v>
      </c>
      <c r="AZ53" s="32">
        <v>1</v>
      </c>
      <c r="BA53" s="32">
        <v>1</v>
      </c>
      <c r="BB53" s="32">
        <v>1</v>
      </c>
      <c r="BC53" s="32">
        <v>1</v>
      </c>
      <c r="BD53" s="32">
        <v>1</v>
      </c>
      <c r="BE53" s="32">
        <v>1</v>
      </c>
      <c r="BF53" s="32">
        <v>1</v>
      </c>
      <c r="BG53" s="32">
        <v>7</v>
      </c>
    </row>
    <row r="54" spans="1:59" ht="14.25" customHeight="1" x14ac:dyDescent="0.3">
      <c r="A54" s="32"/>
      <c r="B54" s="7" t="s">
        <v>113</v>
      </c>
      <c r="C54" s="32">
        <v>1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1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1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1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</row>
    <row r="55" spans="1:59" ht="14.25" customHeight="1" x14ac:dyDescent="0.3">
      <c r="A55" s="32"/>
      <c r="B55" s="7" t="s">
        <v>114</v>
      </c>
      <c r="C55" s="32">
        <v>1</v>
      </c>
      <c r="D55" s="32">
        <v>1</v>
      </c>
      <c r="E55" s="32">
        <v>1</v>
      </c>
      <c r="F55" s="32">
        <v>1</v>
      </c>
      <c r="G55" s="32">
        <v>1</v>
      </c>
      <c r="H55" s="32">
        <v>1</v>
      </c>
      <c r="I55" s="32">
        <v>1</v>
      </c>
      <c r="J55" s="32">
        <v>0</v>
      </c>
      <c r="K55" s="32">
        <v>1</v>
      </c>
      <c r="L55" s="32">
        <v>1</v>
      </c>
      <c r="M55" s="32">
        <v>9</v>
      </c>
      <c r="N55" s="32">
        <v>1</v>
      </c>
      <c r="O55" s="32">
        <v>1</v>
      </c>
      <c r="P55" s="32">
        <v>9</v>
      </c>
      <c r="Q55" s="32">
        <v>9</v>
      </c>
      <c r="R55" s="32">
        <v>9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1</v>
      </c>
      <c r="AD55" s="32">
        <v>1</v>
      </c>
      <c r="AE55" s="32">
        <v>2</v>
      </c>
      <c r="AF55" s="32">
        <v>1</v>
      </c>
      <c r="AG55" s="32">
        <v>0</v>
      </c>
      <c r="AH55" s="32">
        <v>1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1</v>
      </c>
      <c r="AO55" s="32">
        <v>1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1</v>
      </c>
      <c r="AW55" s="32">
        <v>7</v>
      </c>
      <c r="AX55" s="32">
        <v>1</v>
      </c>
      <c r="AY55" s="32">
        <v>1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</row>
    <row r="56" spans="1:59" ht="14.25" customHeight="1" x14ac:dyDescent="0.3">
      <c r="A56" s="32"/>
      <c r="B56" s="7" t="s">
        <v>115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0</v>
      </c>
      <c r="I56" s="32">
        <v>0</v>
      </c>
      <c r="J56" s="32">
        <v>0</v>
      </c>
      <c r="K56" s="32">
        <v>0</v>
      </c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</v>
      </c>
      <c r="AW56" s="32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2">
        <v>1</v>
      </c>
      <c r="BD56" s="32">
        <v>0</v>
      </c>
      <c r="BE56" s="32">
        <v>0</v>
      </c>
      <c r="BF56" s="32">
        <v>0</v>
      </c>
      <c r="BG56" s="32">
        <v>1</v>
      </c>
    </row>
    <row r="57" spans="1:59" ht="14.25" customHeight="1" x14ac:dyDescent="0.3">
      <c r="A57" s="32"/>
      <c r="B57" s="7" t="s">
        <v>116</v>
      </c>
      <c r="C57" s="32">
        <v>1</v>
      </c>
      <c r="D57" s="32">
        <v>0</v>
      </c>
      <c r="E57" s="32">
        <v>1</v>
      </c>
      <c r="F57" s="32">
        <v>0</v>
      </c>
      <c r="G57" s="32">
        <v>1</v>
      </c>
      <c r="H57" s="32">
        <v>1</v>
      </c>
      <c r="I57" s="32">
        <v>0</v>
      </c>
      <c r="J57" s="32">
        <v>0</v>
      </c>
      <c r="K57" s="32">
        <v>1</v>
      </c>
      <c r="L57" s="32">
        <v>1</v>
      </c>
      <c r="M57" s="32">
        <v>6</v>
      </c>
      <c r="N57" s="32">
        <v>0</v>
      </c>
      <c r="O57" s="32">
        <v>0</v>
      </c>
      <c r="P57" s="32">
        <v>0</v>
      </c>
      <c r="Q57" s="32">
        <v>0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</v>
      </c>
      <c r="AW57" s="32">
        <v>0</v>
      </c>
      <c r="AX57" s="32">
        <v>0</v>
      </c>
      <c r="AY57" s="32">
        <v>0</v>
      </c>
      <c r="AZ57" s="32">
        <v>1</v>
      </c>
      <c r="BA57" s="32">
        <v>1</v>
      </c>
      <c r="BB57" s="32">
        <v>0</v>
      </c>
      <c r="BC57" s="32">
        <v>0</v>
      </c>
      <c r="BD57" s="32">
        <v>1</v>
      </c>
      <c r="BE57" s="32">
        <v>0</v>
      </c>
      <c r="BF57" s="32">
        <v>0</v>
      </c>
      <c r="BG57" s="32">
        <v>3</v>
      </c>
    </row>
    <row r="58" spans="1:59" ht="14.25" customHeight="1" x14ac:dyDescent="0.3">
      <c r="A58" s="32"/>
      <c r="B58" s="7" t="s">
        <v>117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32">
        <v>0</v>
      </c>
      <c r="K58" s="32">
        <v>0</v>
      </c>
      <c r="L58" s="32">
        <v>0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1</v>
      </c>
      <c r="BE58" s="32">
        <v>0</v>
      </c>
      <c r="BF58" s="32">
        <v>0</v>
      </c>
      <c r="BG58" s="32">
        <v>1</v>
      </c>
    </row>
    <row r="59" spans="1:59" ht="14.25" customHeight="1" x14ac:dyDescent="0.3">
      <c r="A59" s="32"/>
      <c r="B59" s="7" t="s">
        <v>118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</v>
      </c>
      <c r="I59" s="32">
        <v>0</v>
      </c>
      <c r="J59" s="32">
        <v>0</v>
      </c>
      <c r="K59" s="32">
        <v>0</v>
      </c>
      <c r="L59" s="32">
        <v>0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</v>
      </c>
      <c r="AW59" s="32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</row>
    <row r="60" spans="1:59" ht="14.25" customHeight="1" x14ac:dyDescent="0.3">
      <c r="A60" s="32"/>
      <c r="B60" s="7" t="s">
        <v>119</v>
      </c>
      <c r="C60" s="32">
        <v>1</v>
      </c>
      <c r="D60" s="32">
        <v>0</v>
      </c>
      <c r="E60" s="32">
        <v>1</v>
      </c>
      <c r="F60" s="32">
        <v>0</v>
      </c>
      <c r="G60" s="32">
        <v>1</v>
      </c>
      <c r="H60" s="32">
        <v>0</v>
      </c>
      <c r="I60" s="32">
        <v>1</v>
      </c>
      <c r="J60" s="32">
        <v>0</v>
      </c>
      <c r="K60" s="32">
        <v>1</v>
      </c>
      <c r="L60" s="32">
        <v>1</v>
      </c>
      <c r="M60" s="32">
        <v>6</v>
      </c>
      <c r="N60" s="32">
        <v>0</v>
      </c>
      <c r="O60" s="32">
        <v>1</v>
      </c>
      <c r="P60" s="32">
        <v>0</v>
      </c>
      <c r="Q60" s="32">
        <v>6</v>
      </c>
      <c r="R60" s="32">
        <v>0</v>
      </c>
      <c r="S60" s="32">
        <v>0</v>
      </c>
      <c r="T60" s="32">
        <v>1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1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1</v>
      </c>
      <c r="AX60" s="32">
        <v>1</v>
      </c>
      <c r="AY60" s="32">
        <v>1</v>
      </c>
      <c r="AZ60" s="32">
        <v>0</v>
      </c>
      <c r="BA60" s="32">
        <v>0</v>
      </c>
      <c r="BB60" s="32">
        <v>0</v>
      </c>
      <c r="BC60" s="32">
        <v>1</v>
      </c>
      <c r="BD60" s="32">
        <v>1</v>
      </c>
      <c r="BE60" s="32">
        <v>0</v>
      </c>
      <c r="BF60" s="32">
        <v>0</v>
      </c>
      <c r="BG60" s="32">
        <v>2</v>
      </c>
    </row>
    <row r="61" spans="1:59" ht="14.25" customHeight="1" x14ac:dyDescent="0.3">
      <c r="A61" s="32"/>
      <c r="B61" s="7" t="s">
        <v>120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</v>
      </c>
      <c r="I61" s="32">
        <v>0</v>
      </c>
      <c r="J61" s="32">
        <v>0</v>
      </c>
      <c r="K61" s="32">
        <v>0</v>
      </c>
      <c r="L61" s="32">
        <v>0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1</v>
      </c>
      <c r="BD61" s="32">
        <v>0</v>
      </c>
      <c r="BE61" s="32">
        <v>0</v>
      </c>
      <c r="BF61" s="32">
        <v>0</v>
      </c>
      <c r="BG61" s="32">
        <v>1</v>
      </c>
    </row>
    <row r="62" spans="1:59" ht="14.25" customHeight="1" x14ac:dyDescent="0.3">
      <c r="A62" s="32"/>
      <c r="B62" s="7" t="s">
        <v>121</v>
      </c>
      <c r="C62" s="32">
        <v>1</v>
      </c>
      <c r="D62" s="32">
        <v>1</v>
      </c>
      <c r="E62" s="32">
        <v>1</v>
      </c>
      <c r="F62" s="32">
        <v>0</v>
      </c>
      <c r="G62" s="32">
        <v>0</v>
      </c>
      <c r="H62" s="32">
        <v>0</v>
      </c>
      <c r="I62" s="32">
        <v>0</v>
      </c>
      <c r="J62" s="32">
        <v>0</v>
      </c>
      <c r="K62" s="32">
        <v>0</v>
      </c>
      <c r="L62" s="32">
        <v>0</v>
      </c>
      <c r="M62" s="32">
        <v>3</v>
      </c>
      <c r="N62" s="32">
        <v>0</v>
      </c>
      <c r="O62" s="32">
        <v>0</v>
      </c>
      <c r="P62" s="32">
        <v>0</v>
      </c>
      <c r="Q62" s="32">
        <v>0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0</v>
      </c>
      <c r="AW62" s="32">
        <v>0</v>
      </c>
      <c r="AX62" s="32">
        <v>0</v>
      </c>
      <c r="AY62" s="32">
        <v>0</v>
      </c>
      <c r="AZ62" s="32">
        <v>0</v>
      </c>
      <c r="BA62" s="32">
        <v>0</v>
      </c>
      <c r="BB62" s="32">
        <v>0</v>
      </c>
      <c r="BC62" s="32">
        <v>1</v>
      </c>
      <c r="BD62" s="32">
        <v>0</v>
      </c>
      <c r="BE62" s="32">
        <v>1</v>
      </c>
      <c r="BF62" s="32">
        <v>0</v>
      </c>
      <c r="BG62" s="32">
        <v>2</v>
      </c>
    </row>
    <row r="63" spans="1:59" ht="14.25" customHeight="1" x14ac:dyDescent="0.3">
      <c r="C63" s="8">
        <f t="shared" ref="C63:L63" si="0">SUM(C4:C62)</f>
        <v>35</v>
      </c>
      <c r="D63" s="8">
        <f t="shared" si="0"/>
        <v>27</v>
      </c>
      <c r="E63" s="8">
        <f t="shared" si="0"/>
        <v>23</v>
      </c>
      <c r="F63" s="8">
        <f t="shared" si="0"/>
        <v>14</v>
      </c>
      <c r="G63" s="8">
        <f t="shared" si="0"/>
        <v>14</v>
      </c>
      <c r="H63" s="8">
        <f t="shared" si="0"/>
        <v>14</v>
      </c>
      <c r="I63" s="8">
        <f t="shared" si="0"/>
        <v>10</v>
      </c>
      <c r="J63" s="8">
        <f t="shared" si="0"/>
        <v>3</v>
      </c>
      <c r="K63" s="8">
        <f t="shared" si="0"/>
        <v>16</v>
      </c>
      <c r="L63" s="8">
        <f t="shared" si="0"/>
        <v>14</v>
      </c>
      <c r="N63" s="8">
        <f t="shared" ref="N63:O63" si="1">SUM(N4:N62)</f>
        <v>6</v>
      </c>
      <c r="O63" s="8">
        <f t="shared" si="1"/>
        <v>12</v>
      </c>
      <c r="S63" s="8">
        <f t="shared" ref="S63:AD63" si="2">SUM(S4:S62)</f>
        <v>3</v>
      </c>
      <c r="T63" s="8">
        <f t="shared" si="2"/>
        <v>8</v>
      </c>
      <c r="U63" s="8">
        <f t="shared" si="2"/>
        <v>1</v>
      </c>
      <c r="V63" s="8">
        <f t="shared" si="2"/>
        <v>1</v>
      </c>
      <c r="W63" s="8">
        <f t="shared" si="2"/>
        <v>12</v>
      </c>
      <c r="X63" s="8">
        <f t="shared" si="2"/>
        <v>8</v>
      </c>
      <c r="Y63" s="8">
        <f t="shared" si="2"/>
        <v>15</v>
      </c>
      <c r="Z63" s="8">
        <f t="shared" si="2"/>
        <v>7</v>
      </c>
      <c r="AA63" s="8">
        <f t="shared" si="2"/>
        <v>7</v>
      </c>
      <c r="AB63" s="8">
        <f t="shared" si="2"/>
        <v>7</v>
      </c>
      <c r="AC63" s="8">
        <f t="shared" si="2"/>
        <v>8</v>
      </c>
      <c r="AD63" s="8">
        <f t="shared" si="2"/>
        <v>6</v>
      </c>
      <c r="AF63" s="8">
        <f t="shared" ref="AF63:AV63" si="3">SUM(AF4:AF62)</f>
        <v>6</v>
      </c>
      <c r="AG63" s="8">
        <f t="shared" si="3"/>
        <v>3</v>
      </c>
      <c r="AH63" s="8">
        <f t="shared" si="3"/>
        <v>5</v>
      </c>
      <c r="AI63" s="8">
        <f t="shared" si="3"/>
        <v>3</v>
      </c>
      <c r="AJ63" s="8">
        <f t="shared" si="3"/>
        <v>2</v>
      </c>
      <c r="AK63" s="8">
        <f t="shared" si="3"/>
        <v>4</v>
      </c>
      <c r="AL63" s="8">
        <f t="shared" si="3"/>
        <v>7</v>
      </c>
      <c r="AM63" s="8">
        <f t="shared" si="3"/>
        <v>3</v>
      </c>
      <c r="AN63" s="8">
        <f t="shared" si="3"/>
        <v>5</v>
      </c>
      <c r="AO63" s="8">
        <f t="shared" si="3"/>
        <v>6</v>
      </c>
      <c r="AP63" s="8">
        <f t="shared" si="3"/>
        <v>7</v>
      </c>
      <c r="AQ63" s="8">
        <f t="shared" si="3"/>
        <v>4</v>
      </c>
      <c r="AR63" s="8">
        <f t="shared" si="3"/>
        <v>2</v>
      </c>
      <c r="AS63" s="8">
        <f t="shared" si="3"/>
        <v>5</v>
      </c>
      <c r="AT63" s="8">
        <f t="shared" si="3"/>
        <v>4</v>
      </c>
      <c r="AU63" s="8">
        <f t="shared" si="3"/>
        <v>2</v>
      </c>
      <c r="AV63" s="8">
        <f t="shared" si="3"/>
        <v>8</v>
      </c>
      <c r="AX63" s="8">
        <f>SUM(AX4:AX62)</f>
        <v>14</v>
      </c>
      <c r="AZ63" s="8">
        <f t="shared" ref="AZ63:BF63" si="4">SUM(AZ4:AZ62)</f>
        <v>11</v>
      </c>
      <c r="BA63" s="8">
        <f t="shared" si="4"/>
        <v>17</v>
      </c>
      <c r="BB63" s="8">
        <f t="shared" si="4"/>
        <v>12</v>
      </c>
      <c r="BC63" s="8">
        <f t="shared" si="4"/>
        <v>24</v>
      </c>
      <c r="BD63" s="8">
        <f t="shared" si="4"/>
        <v>21</v>
      </c>
      <c r="BE63" s="8">
        <f t="shared" si="4"/>
        <v>16</v>
      </c>
      <c r="BF63" s="8">
        <f t="shared" si="4"/>
        <v>12</v>
      </c>
    </row>
    <row r="64" spans="1:59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autoFilter ref="A3:BG63" xr:uid="{00000000-0009-0000-0000-000003000000}"/>
  <mergeCells count="8">
    <mergeCell ref="AR1:AU1"/>
    <mergeCell ref="AX1:AY1"/>
    <mergeCell ref="AZ1:BG1"/>
    <mergeCell ref="C1:M1"/>
    <mergeCell ref="N1:V1"/>
    <mergeCell ref="W1:AE1"/>
    <mergeCell ref="AF1:AI1"/>
    <mergeCell ref="AK1:AP1"/>
  </mergeCells>
  <conditionalFormatting sqref="A4:BG62">
    <cfRule type="cellIs" dxfId="7" priority="4" operator="equal">
      <formula>1</formula>
    </cfRule>
  </conditionalFormatting>
  <conditionalFormatting sqref="AX1:AY3 B2:AW3">
    <cfRule type="cellIs" dxfId="6" priority="1" operator="equal">
      <formula>1</formula>
    </cfRule>
    <cfRule type="cellIs" dxfId="5" priority="2" operator="equal">
      <formula>2</formula>
    </cfRule>
    <cfRule type="cellIs" dxfId="4" priority="3" operator="equal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903"/>
  <sheetViews>
    <sheetView tabSelected="1" workbookViewId="0">
      <selection activeCell="R30" sqref="R30"/>
    </sheetView>
  </sheetViews>
  <sheetFormatPr defaultColWidth="14.44140625" defaultRowHeight="15" customHeight="1" x14ac:dyDescent="0.3"/>
  <cols>
    <col min="1" max="1" width="4" customWidth="1"/>
    <col min="2" max="2" width="5.5546875" customWidth="1"/>
    <col min="3" max="13" width="3.5546875" customWidth="1"/>
    <col min="14" max="14" width="4.33203125" customWidth="1"/>
    <col min="15" max="15" width="5.6640625" customWidth="1"/>
    <col min="16" max="16" width="5.44140625" customWidth="1"/>
    <col min="17" max="17" width="16" customWidth="1"/>
    <col min="18" max="18" width="5.33203125" customWidth="1"/>
    <col min="19" max="34" width="3.5546875" customWidth="1"/>
    <col min="35" max="35" width="6.33203125" customWidth="1"/>
    <col min="36" max="38" width="3.5546875" customWidth="1"/>
    <col min="39" max="39" width="6.33203125" customWidth="1"/>
    <col min="40" max="41" width="3.5546875" customWidth="1"/>
    <col min="42" max="42" width="8.33203125" customWidth="1"/>
    <col min="43" max="43" width="6.33203125" customWidth="1"/>
    <col min="44" max="44" width="8.6640625" customWidth="1"/>
    <col min="45" max="45" width="6.33203125" customWidth="1"/>
    <col min="46" max="47" width="3.5546875" customWidth="1"/>
    <col min="48" max="48" width="5.109375" customWidth="1"/>
    <col min="49" max="52" width="3.5546875" customWidth="1"/>
    <col min="53" max="57" width="6.33203125" customWidth="1"/>
    <col min="58" max="58" width="8.6640625" customWidth="1"/>
    <col min="59" max="63" width="3.5546875" customWidth="1"/>
  </cols>
  <sheetData>
    <row r="1" spans="1:63" ht="45" customHeight="1" x14ac:dyDescent="0.3">
      <c r="A1" s="33"/>
      <c r="B1" s="34"/>
      <c r="C1" s="76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6"/>
      <c r="Q1" s="35" t="s">
        <v>206</v>
      </c>
      <c r="R1" s="8" t="s">
        <v>23</v>
      </c>
      <c r="S1" s="36" t="s">
        <v>2</v>
      </c>
      <c r="T1" s="36"/>
      <c r="U1" s="36"/>
      <c r="V1" s="36"/>
      <c r="W1" s="36"/>
      <c r="X1" s="36"/>
      <c r="Y1" s="36"/>
      <c r="Z1" s="36"/>
      <c r="AA1" s="37"/>
      <c r="AB1" s="37"/>
      <c r="AC1" s="37"/>
      <c r="AD1" s="37"/>
      <c r="AE1" s="38" t="s">
        <v>3</v>
      </c>
      <c r="AF1" s="39"/>
      <c r="AG1" s="39"/>
      <c r="AH1" s="40"/>
      <c r="AI1" s="41" t="s">
        <v>4</v>
      </c>
      <c r="AJ1" s="42" t="s">
        <v>5</v>
      </c>
      <c r="AK1" s="43"/>
      <c r="AL1" s="43"/>
      <c r="AM1" s="43"/>
      <c r="AN1" s="43"/>
      <c r="AO1" s="44"/>
      <c r="AP1" s="45" t="s">
        <v>6</v>
      </c>
      <c r="AQ1" s="46" t="s">
        <v>7</v>
      </c>
      <c r="AR1" s="47"/>
      <c r="AS1" s="47"/>
      <c r="AT1" s="48"/>
      <c r="AU1" s="49" t="s">
        <v>8</v>
      </c>
      <c r="AV1" s="50"/>
      <c r="AW1" s="37"/>
      <c r="AX1" s="37"/>
      <c r="AY1" s="37"/>
      <c r="AZ1" s="51" t="s">
        <v>11</v>
      </c>
      <c r="BA1" s="52"/>
      <c r="BB1" s="52"/>
      <c r="BC1" s="52"/>
      <c r="BD1" s="52"/>
      <c r="BE1" s="52"/>
      <c r="BF1" s="52"/>
      <c r="BG1" s="53"/>
      <c r="BH1" s="37"/>
      <c r="BI1" s="37"/>
      <c r="BJ1" s="37"/>
      <c r="BK1" s="37"/>
    </row>
    <row r="2" spans="1:63" ht="101.25" customHeight="1" x14ac:dyDescent="0.3">
      <c r="A2" s="54"/>
      <c r="B2" s="55" t="s">
        <v>12</v>
      </c>
      <c r="C2" s="56" t="s">
        <v>207</v>
      </c>
      <c r="D2" s="56" t="s">
        <v>208</v>
      </c>
      <c r="E2" s="56" t="s">
        <v>209</v>
      </c>
      <c r="F2" s="56" t="s">
        <v>210</v>
      </c>
      <c r="G2" s="56" t="s">
        <v>211</v>
      </c>
      <c r="H2" s="56" t="s">
        <v>212</v>
      </c>
      <c r="I2" s="56" t="s">
        <v>213</v>
      </c>
      <c r="J2" s="56" t="s">
        <v>214</v>
      </c>
      <c r="K2" s="56" t="s">
        <v>215</v>
      </c>
      <c r="L2" s="56" t="s">
        <v>216</v>
      </c>
      <c r="M2" s="56" t="s">
        <v>217</v>
      </c>
      <c r="N2" s="56" t="s">
        <v>218</v>
      </c>
      <c r="O2" s="56" t="s">
        <v>219</v>
      </c>
      <c r="P2" s="55" t="s">
        <v>23</v>
      </c>
      <c r="Q2" s="55" t="s">
        <v>23</v>
      </c>
      <c r="R2" s="8"/>
      <c r="S2" s="57" t="s">
        <v>33</v>
      </c>
      <c r="T2" s="58" t="s">
        <v>34</v>
      </c>
      <c r="U2" s="58" t="s">
        <v>35</v>
      </c>
      <c r="V2" s="58" t="s">
        <v>36</v>
      </c>
      <c r="W2" s="58" t="s">
        <v>37</v>
      </c>
      <c r="X2" s="58" t="s">
        <v>38</v>
      </c>
      <c r="Y2" s="58" t="s">
        <v>39</v>
      </c>
      <c r="Z2" s="58" t="s">
        <v>40</v>
      </c>
      <c r="AA2" s="54"/>
      <c r="AB2" s="54"/>
      <c r="AC2" s="54"/>
      <c r="AD2" s="54"/>
      <c r="AE2" s="58" t="s">
        <v>41</v>
      </c>
      <c r="AF2" s="58" t="s">
        <v>42</v>
      </c>
      <c r="AG2" s="58" t="s">
        <v>43</v>
      </c>
      <c r="AH2" s="58" t="s">
        <v>44</v>
      </c>
      <c r="AI2" s="58" t="s">
        <v>45</v>
      </c>
      <c r="AJ2" s="58" t="s">
        <v>46</v>
      </c>
      <c r="AK2" s="58" t="s">
        <v>47</v>
      </c>
      <c r="AL2" s="58" t="s">
        <v>48</v>
      </c>
      <c r="AM2" s="58" t="s">
        <v>49</v>
      </c>
      <c r="AN2" s="58" t="s">
        <v>50</v>
      </c>
      <c r="AO2" s="58" t="s">
        <v>51</v>
      </c>
      <c r="AP2" s="58" t="s">
        <v>52</v>
      </c>
      <c r="AQ2" s="58" t="s">
        <v>53</v>
      </c>
      <c r="AR2" s="58" t="s">
        <v>54</v>
      </c>
      <c r="AS2" s="58" t="s">
        <v>55</v>
      </c>
      <c r="AT2" s="58" t="s">
        <v>56</v>
      </c>
      <c r="AU2" s="58" t="s">
        <v>8</v>
      </c>
      <c r="AV2" s="58" t="s">
        <v>57</v>
      </c>
      <c r="AW2" s="54"/>
      <c r="AX2" s="54"/>
      <c r="AY2" s="54"/>
      <c r="AZ2" s="58" t="s">
        <v>59</v>
      </c>
      <c r="BA2" s="58" t="s">
        <v>60</v>
      </c>
      <c r="BB2" s="58" t="s">
        <v>61</v>
      </c>
      <c r="BC2" s="58" t="s">
        <v>62</v>
      </c>
      <c r="BD2" s="58" t="s">
        <v>63</v>
      </c>
      <c r="BE2" s="58" t="s">
        <v>64</v>
      </c>
      <c r="BF2" s="58" t="s">
        <v>65</v>
      </c>
      <c r="BG2" s="58" t="s">
        <v>23</v>
      </c>
      <c r="BH2" s="54"/>
      <c r="BI2" s="54"/>
      <c r="BJ2" s="54"/>
      <c r="BK2" s="54"/>
    </row>
    <row r="3" spans="1:63" ht="14.25" customHeight="1" x14ac:dyDescent="0.3">
      <c r="A3" s="32"/>
      <c r="B3" s="56" t="s">
        <v>66</v>
      </c>
      <c r="C3" s="32">
        <v>1</v>
      </c>
      <c r="D3" s="54">
        <v>1</v>
      </c>
      <c r="E3" s="54">
        <v>0</v>
      </c>
      <c r="F3" s="54">
        <v>1</v>
      </c>
      <c r="G3" s="54">
        <v>1</v>
      </c>
      <c r="H3" s="54">
        <v>1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6">
        <f t="shared" ref="P3:P20" si="0">SUM(C3:O3)</f>
        <v>5</v>
      </c>
      <c r="Q3" s="56">
        <v>1</v>
      </c>
      <c r="R3" s="8">
        <f t="shared" ref="R3:R21" si="1">P3+Q3</f>
        <v>6</v>
      </c>
      <c r="S3" s="59">
        <v>0</v>
      </c>
      <c r="T3" s="54">
        <v>0</v>
      </c>
      <c r="U3" s="54">
        <v>1</v>
      </c>
      <c r="V3" s="54">
        <v>0</v>
      </c>
      <c r="W3" s="54">
        <v>0</v>
      </c>
      <c r="X3" s="54">
        <v>0</v>
      </c>
      <c r="Y3" s="54">
        <v>0</v>
      </c>
      <c r="Z3" s="54">
        <v>0</v>
      </c>
      <c r="AA3" s="37"/>
      <c r="AB3" s="37"/>
      <c r="AC3" s="37"/>
      <c r="AD3" s="37"/>
      <c r="AE3" s="54">
        <v>0</v>
      </c>
      <c r="AF3" s="54">
        <v>0</v>
      </c>
      <c r="AG3" s="54">
        <v>0</v>
      </c>
      <c r="AH3" s="54">
        <v>1</v>
      </c>
      <c r="AI3" s="54">
        <v>0</v>
      </c>
      <c r="AJ3" s="54">
        <v>0</v>
      </c>
      <c r="AK3" s="54">
        <v>0</v>
      </c>
      <c r="AL3" s="54">
        <v>0</v>
      </c>
      <c r="AM3" s="54">
        <v>0</v>
      </c>
      <c r="AN3" s="54">
        <v>0</v>
      </c>
      <c r="AO3" s="54">
        <v>0</v>
      </c>
      <c r="AP3" s="54">
        <v>0</v>
      </c>
      <c r="AQ3" s="54">
        <v>0</v>
      </c>
      <c r="AR3" s="54">
        <v>0</v>
      </c>
      <c r="AS3" s="54">
        <v>0</v>
      </c>
      <c r="AT3" s="54">
        <v>0</v>
      </c>
      <c r="AU3" s="54">
        <v>0</v>
      </c>
      <c r="AV3" s="54">
        <v>2</v>
      </c>
      <c r="AW3" s="37"/>
      <c r="AX3" s="37"/>
      <c r="AY3" s="37"/>
      <c r="AZ3" s="54">
        <v>0</v>
      </c>
      <c r="BA3" s="54">
        <v>0</v>
      </c>
      <c r="BB3" s="54">
        <v>0</v>
      </c>
      <c r="BC3" s="54">
        <v>1</v>
      </c>
      <c r="BD3" s="54">
        <v>0</v>
      </c>
      <c r="BE3" s="54">
        <v>0</v>
      </c>
      <c r="BF3" s="54">
        <v>0</v>
      </c>
      <c r="BG3" s="56">
        <v>1</v>
      </c>
      <c r="BH3" s="37"/>
      <c r="BI3" s="37"/>
      <c r="BJ3" s="37"/>
      <c r="BK3" s="37"/>
    </row>
    <row r="4" spans="1:63" ht="14.25" customHeight="1" x14ac:dyDescent="0.3">
      <c r="A4" s="54"/>
      <c r="B4" s="56" t="s">
        <v>71</v>
      </c>
      <c r="C4" s="54">
        <v>1</v>
      </c>
      <c r="D4" s="54">
        <v>0</v>
      </c>
      <c r="E4" s="54">
        <v>1</v>
      </c>
      <c r="F4" s="54">
        <v>0</v>
      </c>
      <c r="G4" s="54">
        <v>0</v>
      </c>
      <c r="H4" s="54">
        <v>0</v>
      </c>
      <c r="I4" s="54">
        <v>1</v>
      </c>
      <c r="J4" s="54">
        <v>1</v>
      </c>
      <c r="K4" s="54">
        <v>0</v>
      </c>
      <c r="L4" s="54">
        <v>1</v>
      </c>
      <c r="M4" s="54">
        <v>1</v>
      </c>
      <c r="N4" s="54">
        <v>1</v>
      </c>
      <c r="O4" s="54">
        <v>1</v>
      </c>
      <c r="P4" s="56">
        <f t="shared" si="0"/>
        <v>8</v>
      </c>
      <c r="Q4" s="56">
        <v>3</v>
      </c>
      <c r="R4" s="8">
        <f t="shared" si="1"/>
        <v>11</v>
      </c>
      <c r="S4" s="59">
        <v>1</v>
      </c>
      <c r="T4" s="54">
        <v>1</v>
      </c>
      <c r="U4" s="54">
        <v>1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37"/>
      <c r="AB4" s="37"/>
      <c r="AC4" s="37"/>
      <c r="AD4" s="37"/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1</v>
      </c>
      <c r="AL4" s="54">
        <v>0</v>
      </c>
      <c r="AM4" s="54">
        <v>0</v>
      </c>
      <c r="AN4" s="54">
        <v>0</v>
      </c>
      <c r="AO4" s="54">
        <v>1</v>
      </c>
      <c r="AP4" s="54">
        <v>0</v>
      </c>
      <c r="AQ4" s="54">
        <v>0</v>
      </c>
      <c r="AR4" s="54">
        <v>0</v>
      </c>
      <c r="AS4" s="54">
        <v>0</v>
      </c>
      <c r="AT4" s="54">
        <v>0</v>
      </c>
      <c r="AU4" s="54">
        <v>1</v>
      </c>
      <c r="AV4" s="54">
        <v>6</v>
      </c>
      <c r="AW4" s="37"/>
      <c r="AX4" s="37"/>
      <c r="AY4" s="37"/>
      <c r="AZ4" s="54">
        <v>1</v>
      </c>
      <c r="BA4" s="54">
        <v>1</v>
      </c>
      <c r="BB4" s="54">
        <v>1</v>
      </c>
      <c r="BC4" s="54">
        <v>1</v>
      </c>
      <c r="BD4" s="54">
        <v>1</v>
      </c>
      <c r="BE4" s="54">
        <v>1</v>
      </c>
      <c r="BF4" s="54">
        <v>1</v>
      </c>
      <c r="BG4" s="56">
        <v>7</v>
      </c>
      <c r="BH4" s="37"/>
      <c r="BI4" s="37"/>
      <c r="BJ4" s="37"/>
      <c r="BK4" s="37"/>
    </row>
    <row r="5" spans="1:63" ht="14.25" customHeight="1" x14ac:dyDescent="0.3">
      <c r="A5" s="54"/>
      <c r="B5" s="56" t="s">
        <v>72</v>
      </c>
      <c r="C5" s="54">
        <v>1</v>
      </c>
      <c r="D5" s="54">
        <v>1</v>
      </c>
      <c r="E5" s="54">
        <v>1</v>
      </c>
      <c r="F5" s="54">
        <v>1</v>
      </c>
      <c r="G5" s="54">
        <v>1</v>
      </c>
      <c r="H5" s="54">
        <v>0</v>
      </c>
      <c r="I5" s="54">
        <v>0</v>
      </c>
      <c r="J5" s="54">
        <v>1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6">
        <f t="shared" si="0"/>
        <v>6</v>
      </c>
      <c r="Q5" s="56">
        <v>6</v>
      </c>
      <c r="R5" s="8">
        <f t="shared" si="1"/>
        <v>12</v>
      </c>
      <c r="S5" s="59">
        <v>1</v>
      </c>
      <c r="T5" s="54">
        <v>0</v>
      </c>
      <c r="U5" s="54">
        <v>1</v>
      </c>
      <c r="V5" s="54">
        <v>1</v>
      </c>
      <c r="W5" s="54">
        <v>1</v>
      </c>
      <c r="X5" s="54">
        <v>1</v>
      </c>
      <c r="Y5" s="54">
        <v>1</v>
      </c>
      <c r="Z5" s="54">
        <v>0</v>
      </c>
      <c r="AA5" s="37"/>
      <c r="AB5" s="37"/>
      <c r="AC5" s="37"/>
      <c r="AD5" s="37"/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>
        <v>0</v>
      </c>
      <c r="AN5" s="54">
        <v>0</v>
      </c>
      <c r="AO5" s="54">
        <v>0</v>
      </c>
      <c r="AP5" s="54">
        <v>0</v>
      </c>
      <c r="AQ5" s="54">
        <v>0</v>
      </c>
      <c r="AR5" s="54">
        <v>0</v>
      </c>
      <c r="AS5" s="54">
        <v>0</v>
      </c>
      <c r="AT5" s="54">
        <v>0</v>
      </c>
      <c r="AU5" s="54">
        <v>1</v>
      </c>
      <c r="AV5" s="54">
        <v>7</v>
      </c>
      <c r="AW5" s="37"/>
      <c r="AX5" s="37"/>
      <c r="AY5" s="37"/>
      <c r="AZ5" s="54">
        <v>0</v>
      </c>
      <c r="BA5" s="54">
        <v>0</v>
      </c>
      <c r="BB5" s="54">
        <v>0</v>
      </c>
      <c r="BC5" s="54">
        <v>1</v>
      </c>
      <c r="BD5" s="54">
        <v>1</v>
      </c>
      <c r="BE5" s="54">
        <v>1</v>
      </c>
      <c r="BF5" s="54">
        <v>0</v>
      </c>
      <c r="BG5" s="56">
        <v>3</v>
      </c>
      <c r="BH5" s="37"/>
      <c r="BI5" s="37"/>
      <c r="BJ5" s="37"/>
      <c r="BK5" s="37"/>
    </row>
    <row r="6" spans="1:63" ht="14.25" customHeight="1" x14ac:dyDescent="0.3">
      <c r="A6" s="54"/>
      <c r="B6" s="56" t="s">
        <v>77</v>
      </c>
      <c r="C6" s="54">
        <v>1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1</v>
      </c>
      <c r="M6" s="54">
        <v>0</v>
      </c>
      <c r="N6" s="54">
        <v>0</v>
      </c>
      <c r="O6" s="54">
        <v>0</v>
      </c>
      <c r="P6" s="56">
        <f t="shared" si="0"/>
        <v>2</v>
      </c>
      <c r="Q6" s="56">
        <v>1</v>
      </c>
      <c r="R6" s="8">
        <f t="shared" si="1"/>
        <v>3</v>
      </c>
      <c r="S6" s="59">
        <v>0</v>
      </c>
      <c r="T6" s="54">
        <v>0</v>
      </c>
      <c r="U6" s="54">
        <v>1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37"/>
      <c r="AB6" s="37"/>
      <c r="AC6" s="37"/>
      <c r="AD6" s="37"/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>
        <v>0</v>
      </c>
      <c r="AN6" s="54">
        <v>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v>0</v>
      </c>
      <c r="AV6" s="54">
        <v>1</v>
      </c>
      <c r="AW6" s="37"/>
      <c r="AX6" s="37"/>
      <c r="AY6" s="37"/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6">
        <v>0</v>
      </c>
      <c r="BH6" s="37"/>
      <c r="BI6" s="37"/>
      <c r="BJ6" s="37"/>
      <c r="BK6" s="37"/>
    </row>
    <row r="7" spans="1:63" ht="14.25" customHeight="1" x14ac:dyDescent="0.3">
      <c r="A7" s="54"/>
      <c r="B7" s="56" t="s">
        <v>78</v>
      </c>
      <c r="C7" s="54">
        <v>1</v>
      </c>
      <c r="D7" s="54">
        <v>1</v>
      </c>
      <c r="E7" s="54">
        <v>0</v>
      </c>
      <c r="F7" s="54">
        <v>1</v>
      </c>
      <c r="G7" s="54">
        <v>0</v>
      </c>
      <c r="H7" s="54">
        <v>0</v>
      </c>
      <c r="I7" s="54">
        <v>1</v>
      </c>
      <c r="J7" s="54">
        <v>0</v>
      </c>
      <c r="K7" s="54">
        <v>0</v>
      </c>
      <c r="L7" s="54">
        <v>0</v>
      </c>
      <c r="M7" s="54">
        <v>1</v>
      </c>
      <c r="N7" s="54">
        <v>0</v>
      </c>
      <c r="O7" s="54">
        <v>0</v>
      </c>
      <c r="P7" s="56">
        <f t="shared" si="0"/>
        <v>5</v>
      </c>
      <c r="Q7" s="56">
        <v>3</v>
      </c>
      <c r="R7" s="8">
        <f t="shared" si="1"/>
        <v>8</v>
      </c>
      <c r="S7" s="59">
        <v>0</v>
      </c>
      <c r="T7" s="54">
        <v>0</v>
      </c>
      <c r="U7" s="54">
        <v>1</v>
      </c>
      <c r="V7" s="54">
        <v>1</v>
      </c>
      <c r="W7" s="54">
        <v>1</v>
      </c>
      <c r="X7" s="54">
        <v>0</v>
      </c>
      <c r="Y7" s="54">
        <v>0</v>
      </c>
      <c r="Z7" s="54">
        <v>0</v>
      </c>
      <c r="AA7" s="37"/>
      <c r="AB7" s="37"/>
      <c r="AC7" s="37"/>
      <c r="AD7" s="37"/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>
        <v>0</v>
      </c>
      <c r="AN7" s="54">
        <v>0</v>
      </c>
      <c r="AO7" s="54">
        <v>0</v>
      </c>
      <c r="AP7" s="54">
        <v>1</v>
      </c>
      <c r="AQ7" s="54">
        <v>0</v>
      </c>
      <c r="AR7" s="54">
        <v>0</v>
      </c>
      <c r="AS7" s="54">
        <v>0</v>
      </c>
      <c r="AT7" s="54">
        <v>0</v>
      </c>
      <c r="AU7" s="54">
        <v>0</v>
      </c>
      <c r="AV7" s="54">
        <v>4</v>
      </c>
      <c r="AW7" s="37"/>
      <c r="AX7" s="37"/>
      <c r="AY7" s="37"/>
      <c r="AZ7" s="54">
        <v>1</v>
      </c>
      <c r="BA7" s="54">
        <v>0</v>
      </c>
      <c r="BB7" s="54">
        <v>0</v>
      </c>
      <c r="BC7" s="54">
        <v>0</v>
      </c>
      <c r="BD7" s="54">
        <v>1</v>
      </c>
      <c r="BE7" s="54">
        <v>0</v>
      </c>
      <c r="BF7" s="54">
        <v>0</v>
      </c>
      <c r="BG7" s="56">
        <v>2</v>
      </c>
      <c r="BH7" s="37"/>
      <c r="BI7" s="37"/>
      <c r="BJ7" s="37"/>
      <c r="BK7" s="37"/>
    </row>
    <row r="8" spans="1:63" ht="14.25" customHeight="1" x14ac:dyDescent="0.3">
      <c r="A8" s="54"/>
      <c r="B8" s="56" t="s">
        <v>80</v>
      </c>
      <c r="C8" s="54">
        <v>1</v>
      </c>
      <c r="D8" s="54">
        <v>1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6">
        <f t="shared" si="0"/>
        <v>2</v>
      </c>
      <c r="Q8" s="56">
        <v>4</v>
      </c>
      <c r="R8" s="8">
        <f t="shared" si="1"/>
        <v>6</v>
      </c>
      <c r="S8" s="59">
        <v>1</v>
      </c>
      <c r="T8" s="54">
        <v>1</v>
      </c>
      <c r="U8" s="54">
        <v>1</v>
      </c>
      <c r="V8" s="54">
        <v>0</v>
      </c>
      <c r="W8" s="54">
        <v>0</v>
      </c>
      <c r="X8" s="54">
        <v>1</v>
      </c>
      <c r="Y8" s="54">
        <v>0</v>
      </c>
      <c r="Z8" s="54">
        <v>0</v>
      </c>
      <c r="AA8" s="37"/>
      <c r="AB8" s="37"/>
      <c r="AC8" s="37"/>
      <c r="AD8" s="37"/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>
        <v>0</v>
      </c>
      <c r="AN8" s="54">
        <v>1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v>0</v>
      </c>
      <c r="AV8" s="54">
        <v>5</v>
      </c>
      <c r="AW8" s="37"/>
      <c r="AX8" s="37"/>
      <c r="AY8" s="37"/>
      <c r="AZ8" s="54">
        <v>0</v>
      </c>
      <c r="BA8" s="54">
        <v>0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6">
        <v>0</v>
      </c>
      <c r="BH8" s="37"/>
      <c r="BI8" s="37"/>
      <c r="BJ8" s="37"/>
      <c r="BK8" s="37"/>
    </row>
    <row r="9" spans="1:63" ht="14.25" customHeight="1" x14ac:dyDescent="0.3">
      <c r="A9" s="54"/>
      <c r="B9" s="56" t="s">
        <v>158</v>
      </c>
      <c r="C9" s="54">
        <v>1</v>
      </c>
      <c r="D9" s="54">
        <v>1</v>
      </c>
      <c r="E9" s="54">
        <v>1</v>
      </c>
      <c r="F9" s="54">
        <v>1</v>
      </c>
      <c r="G9" s="54">
        <v>0</v>
      </c>
      <c r="H9" s="54">
        <v>0</v>
      </c>
      <c r="I9" s="54">
        <v>1</v>
      </c>
      <c r="J9" s="54">
        <v>0</v>
      </c>
      <c r="K9" s="54">
        <v>0</v>
      </c>
      <c r="L9" s="54">
        <v>1</v>
      </c>
      <c r="M9" s="54">
        <v>0</v>
      </c>
      <c r="N9" s="54">
        <v>1</v>
      </c>
      <c r="O9" s="54">
        <v>1</v>
      </c>
      <c r="P9" s="56">
        <f t="shared" si="0"/>
        <v>8</v>
      </c>
      <c r="Q9" s="56">
        <v>3</v>
      </c>
      <c r="R9" s="8">
        <f t="shared" si="1"/>
        <v>11</v>
      </c>
      <c r="S9" s="59">
        <v>0</v>
      </c>
      <c r="T9" s="54">
        <v>1</v>
      </c>
      <c r="U9" s="54">
        <v>1</v>
      </c>
      <c r="V9" s="54">
        <v>0</v>
      </c>
      <c r="W9" s="54">
        <v>0</v>
      </c>
      <c r="X9" s="54">
        <v>0</v>
      </c>
      <c r="Y9" s="54">
        <v>0</v>
      </c>
      <c r="Z9" s="54">
        <v>1</v>
      </c>
      <c r="AA9" s="37"/>
      <c r="AB9" s="37"/>
      <c r="AC9" s="37"/>
      <c r="AD9" s="37"/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1</v>
      </c>
      <c r="AK9" s="54">
        <v>1</v>
      </c>
      <c r="AL9" s="54">
        <v>1</v>
      </c>
      <c r="AM9" s="54">
        <v>0</v>
      </c>
      <c r="AN9" s="54">
        <v>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v>0</v>
      </c>
      <c r="AV9" s="54">
        <v>6</v>
      </c>
      <c r="AW9" s="37"/>
      <c r="AX9" s="37"/>
      <c r="AY9" s="37"/>
      <c r="AZ9" s="54">
        <v>0</v>
      </c>
      <c r="BA9" s="54">
        <v>0</v>
      </c>
      <c r="BB9" s="54">
        <v>0</v>
      </c>
      <c r="BC9" s="54">
        <v>0</v>
      </c>
      <c r="BD9" s="54">
        <v>1</v>
      </c>
      <c r="BE9" s="54">
        <v>0</v>
      </c>
      <c r="BF9" s="54">
        <v>0</v>
      </c>
      <c r="BG9" s="56">
        <v>1</v>
      </c>
      <c r="BH9" s="37"/>
      <c r="BI9" s="37"/>
      <c r="BJ9" s="37"/>
      <c r="BK9" s="37"/>
    </row>
    <row r="10" spans="1:63" ht="14.25" customHeight="1" x14ac:dyDescent="0.3">
      <c r="A10" s="54"/>
      <c r="B10" s="56" t="s">
        <v>84</v>
      </c>
      <c r="C10" s="54">
        <v>1</v>
      </c>
      <c r="D10" s="54">
        <v>1</v>
      </c>
      <c r="E10" s="54">
        <v>1</v>
      </c>
      <c r="F10" s="54">
        <v>0</v>
      </c>
      <c r="G10" s="54">
        <v>1</v>
      </c>
      <c r="H10" s="54">
        <v>1</v>
      </c>
      <c r="I10" s="54">
        <v>1</v>
      </c>
      <c r="J10" s="54">
        <v>0</v>
      </c>
      <c r="K10" s="54">
        <v>1</v>
      </c>
      <c r="L10" s="54">
        <v>0</v>
      </c>
      <c r="M10" s="54">
        <v>1</v>
      </c>
      <c r="N10" s="54">
        <v>1</v>
      </c>
      <c r="O10" s="54">
        <v>0</v>
      </c>
      <c r="P10" s="56">
        <f t="shared" si="0"/>
        <v>9</v>
      </c>
      <c r="Q10" s="56">
        <v>2</v>
      </c>
      <c r="R10" s="8">
        <f t="shared" si="1"/>
        <v>11</v>
      </c>
      <c r="S10" s="59">
        <v>1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1</v>
      </c>
      <c r="Z10" s="54">
        <v>0</v>
      </c>
      <c r="AA10" s="37"/>
      <c r="AB10" s="37"/>
      <c r="AC10" s="37"/>
      <c r="AD10" s="37"/>
      <c r="AE10" s="54">
        <v>1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0</v>
      </c>
      <c r="AL10" s="54">
        <v>0</v>
      </c>
      <c r="AM10" s="54">
        <v>0</v>
      </c>
      <c r="AN10" s="54">
        <v>0</v>
      </c>
      <c r="AO10" s="54">
        <v>0</v>
      </c>
      <c r="AP10" s="54">
        <v>0</v>
      </c>
      <c r="AQ10" s="54">
        <v>0</v>
      </c>
      <c r="AR10" s="54">
        <v>1</v>
      </c>
      <c r="AS10" s="54">
        <v>0</v>
      </c>
      <c r="AT10" s="54">
        <v>0</v>
      </c>
      <c r="AU10" s="54">
        <v>0</v>
      </c>
      <c r="AV10" s="54">
        <v>4</v>
      </c>
      <c r="AW10" s="37"/>
      <c r="AX10" s="37"/>
      <c r="AY10" s="37"/>
      <c r="AZ10" s="54">
        <v>0</v>
      </c>
      <c r="BA10" s="54">
        <v>1</v>
      </c>
      <c r="BB10" s="54">
        <v>1</v>
      </c>
      <c r="BC10" s="54">
        <v>0</v>
      </c>
      <c r="BD10" s="54">
        <v>0</v>
      </c>
      <c r="BE10" s="54">
        <v>0</v>
      </c>
      <c r="BF10" s="54">
        <v>0</v>
      </c>
      <c r="BG10" s="56">
        <v>2</v>
      </c>
      <c r="BH10" s="37"/>
      <c r="BI10" s="37"/>
      <c r="BJ10" s="37"/>
      <c r="BK10" s="37"/>
    </row>
    <row r="11" spans="1:63" ht="14.25" customHeight="1" x14ac:dyDescent="0.3">
      <c r="A11" s="54"/>
      <c r="B11" s="56" t="s">
        <v>88</v>
      </c>
      <c r="C11" s="54">
        <v>1</v>
      </c>
      <c r="D11" s="54">
        <v>1</v>
      </c>
      <c r="E11" s="54">
        <v>1</v>
      </c>
      <c r="F11" s="54">
        <v>1</v>
      </c>
      <c r="G11" s="54">
        <v>1</v>
      </c>
      <c r="H11" s="54">
        <v>0</v>
      </c>
      <c r="I11" s="54">
        <v>1</v>
      </c>
      <c r="J11" s="54">
        <v>1</v>
      </c>
      <c r="K11" s="54">
        <v>1</v>
      </c>
      <c r="L11" s="54">
        <v>0</v>
      </c>
      <c r="M11" s="54">
        <v>0</v>
      </c>
      <c r="N11" s="54">
        <v>0</v>
      </c>
      <c r="O11" s="54">
        <v>1</v>
      </c>
      <c r="P11" s="56">
        <f t="shared" si="0"/>
        <v>9</v>
      </c>
      <c r="Q11" s="56">
        <v>4</v>
      </c>
      <c r="R11" s="8">
        <f t="shared" si="1"/>
        <v>13</v>
      </c>
      <c r="S11" s="59">
        <v>1</v>
      </c>
      <c r="T11" s="54">
        <v>0</v>
      </c>
      <c r="U11" s="54">
        <v>1</v>
      </c>
      <c r="V11" s="54">
        <v>0</v>
      </c>
      <c r="W11" s="54">
        <v>1</v>
      </c>
      <c r="X11" s="54">
        <v>1</v>
      </c>
      <c r="Y11" s="54">
        <v>0</v>
      </c>
      <c r="Z11" s="54">
        <v>0</v>
      </c>
      <c r="AA11" s="37"/>
      <c r="AB11" s="37"/>
      <c r="AC11" s="37"/>
      <c r="AD11" s="37"/>
      <c r="AE11" s="54">
        <v>0</v>
      </c>
      <c r="AF11" s="54">
        <v>1</v>
      </c>
      <c r="AG11" s="54">
        <v>0</v>
      </c>
      <c r="AH11" s="54">
        <v>0</v>
      </c>
      <c r="AI11" s="54">
        <v>0</v>
      </c>
      <c r="AJ11" s="54">
        <v>0</v>
      </c>
      <c r="AK11" s="54">
        <v>1</v>
      </c>
      <c r="AL11" s="54">
        <v>0</v>
      </c>
      <c r="AM11" s="54">
        <v>1</v>
      </c>
      <c r="AN11" s="54">
        <v>0</v>
      </c>
      <c r="AO11" s="54">
        <v>1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v>1</v>
      </c>
      <c r="AV11" s="54">
        <v>9</v>
      </c>
      <c r="AW11" s="37"/>
      <c r="AX11" s="37"/>
      <c r="AY11" s="37"/>
      <c r="AZ11" s="54">
        <v>0</v>
      </c>
      <c r="BA11" s="54">
        <v>0</v>
      </c>
      <c r="BB11" s="54">
        <v>0</v>
      </c>
      <c r="BC11" s="54">
        <v>1</v>
      </c>
      <c r="BD11" s="54">
        <v>0</v>
      </c>
      <c r="BE11" s="54">
        <v>0</v>
      </c>
      <c r="BF11" s="54">
        <v>0</v>
      </c>
      <c r="BG11" s="56">
        <v>1</v>
      </c>
      <c r="BH11" s="37"/>
      <c r="BI11" s="37"/>
      <c r="BJ11" s="37"/>
      <c r="BK11" s="37"/>
    </row>
    <row r="12" spans="1:63" ht="14.25" customHeight="1" x14ac:dyDescent="0.3">
      <c r="A12" s="54"/>
      <c r="B12" s="56" t="s">
        <v>89</v>
      </c>
      <c r="C12" s="54">
        <v>1</v>
      </c>
      <c r="D12" s="54">
        <v>1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56">
        <f t="shared" si="0"/>
        <v>2</v>
      </c>
      <c r="Q12" s="56">
        <v>2</v>
      </c>
      <c r="R12" s="8">
        <f t="shared" si="1"/>
        <v>4</v>
      </c>
      <c r="S12" s="59">
        <v>1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1</v>
      </c>
      <c r="Z12" s="54">
        <v>0</v>
      </c>
      <c r="AA12" s="37"/>
      <c r="AB12" s="37"/>
      <c r="AC12" s="37"/>
      <c r="AD12" s="37"/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1</v>
      </c>
      <c r="AS12" s="54">
        <v>0</v>
      </c>
      <c r="AT12" s="54">
        <v>0</v>
      </c>
      <c r="AU12" s="54">
        <v>0</v>
      </c>
      <c r="AV12" s="54">
        <v>3</v>
      </c>
      <c r="AW12" s="37"/>
      <c r="AX12" s="37"/>
      <c r="AY12" s="37"/>
      <c r="AZ12" s="54">
        <v>1</v>
      </c>
      <c r="BA12" s="54">
        <v>1</v>
      </c>
      <c r="BB12" s="54">
        <v>1</v>
      </c>
      <c r="BC12" s="54">
        <v>1</v>
      </c>
      <c r="BD12" s="54">
        <v>1</v>
      </c>
      <c r="BE12" s="54">
        <v>1</v>
      </c>
      <c r="BF12" s="54">
        <v>1</v>
      </c>
      <c r="BG12" s="56">
        <v>7</v>
      </c>
      <c r="BH12" s="37"/>
      <c r="BI12" s="37"/>
      <c r="BJ12" s="37"/>
      <c r="BK12" s="37"/>
    </row>
    <row r="13" spans="1:63" ht="14.25" customHeight="1" x14ac:dyDescent="0.3">
      <c r="A13" s="54"/>
      <c r="B13" s="56" t="s">
        <v>90</v>
      </c>
      <c r="C13" s="54">
        <v>1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1</v>
      </c>
      <c r="P13" s="56">
        <f t="shared" si="0"/>
        <v>2</v>
      </c>
      <c r="Q13" s="56">
        <v>8</v>
      </c>
      <c r="R13" s="8">
        <f t="shared" si="1"/>
        <v>10</v>
      </c>
      <c r="S13" s="59">
        <v>1</v>
      </c>
      <c r="T13" s="54">
        <v>1</v>
      </c>
      <c r="U13" s="54">
        <v>1</v>
      </c>
      <c r="V13" s="54">
        <v>1</v>
      </c>
      <c r="W13" s="54">
        <v>1</v>
      </c>
      <c r="X13" s="54">
        <v>1</v>
      </c>
      <c r="Y13" s="54">
        <v>1</v>
      </c>
      <c r="Z13" s="54">
        <v>1</v>
      </c>
      <c r="AA13" s="37"/>
      <c r="AB13" s="37"/>
      <c r="AC13" s="37"/>
      <c r="AD13" s="37"/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1</v>
      </c>
      <c r="AK13" s="54">
        <v>1</v>
      </c>
      <c r="AL13" s="54">
        <v>0</v>
      </c>
      <c r="AM13" s="54">
        <v>1</v>
      </c>
      <c r="AN13" s="54">
        <v>1</v>
      </c>
      <c r="AO13" s="54">
        <v>1</v>
      </c>
      <c r="AP13" s="54">
        <v>1</v>
      </c>
      <c r="AQ13" s="54">
        <v>0</v>
      </c>
      <c r="AR13" s="54">
        <v>1</v>
      </c>
      <c r="AS13" s="54">
        <v>1</v>
      </c>
      <c r="AT13" s="54">
        <v>0</v>
      </c>
      <c r="AU13" s="54">
        <v>0</v>
      </c>
      <c r="AV13" s="54">
        <v>16</v>
      </c>
      <c r="AW13" s="37"/>
      <c r="AX13" s="37"/>
      <c r="AY13" s="37"/>
      <c r="AZ13" s="54">
        <v>0</v>
      </c>
      <c r="BA13" s="54">
        <v>0</v>
      </c>
      <c r="BB13" s="54">
        <v>0</v>
      </c>
      <c r="BC13" s="54">
        <v>1</v>
      </c>
      <c r="BD13" s="54">
        <v>1</v>
      </c>
      <c r="BE13" s="54">
        <v>1</v>
      </c>
      <c r="BF13" s="54">
        <v>0</v>
      </c>
      <c r="BG13" s="56">
        <v>3</v>
      </c>
      <c r="BH13" s="37"/>
      <c r="BI13" s="37"/>
      <c r="BJ13" s="37"/>
      <c r="BK13" s="37"/>
    </row>
    <row r="14" spans="1:63" ht="14.25" customHeight="1" x14ac:dyDescent="0.3">
      <c r="A14" s="54"/>
      <c r="B14" s="56" t="s">
        <v>93</v>
      </c>
      <c r="C14" s="54">
        <v>1</v>
      </c>
      <c r="D14" s="54">
        <v>1</v>
      </c>
      <c r="E14" s="54">
        <v>1</v>
      </c>
      <c r="F14" s="54">
        <v>1</v>
      </c>
      <c r="G14" s="54">
        <v>1</v>
      </c>
      <c r="H14" s="54">
        <v>1</v>
      </c>
      <c r="I14" s="54">
        <v>0</v>
      </c>
      <c r="J14" s="54">
        <v>0</v>
      </c>
      <c r="K14" s="54">
        <v>0</v>
      </c>
      <c r="L14" s="54">
        <v>1</v>
      </c>
      <c r="M14" s="54">
        <v>1</v>
      </c>
      <c r="N14" s="54">
        <v>0</v>
      </c>
      <c r="O14" s="54">
        <v>0</v>
      </c>
      <c r="P14" s="56">
        <f t="shared" si="0"/>
        <v>8</v>
      </c>
      <c r="Q14" s="56">
        <v>1</v>
      </c>
      <c r="R14" s="8">
        <f t="shared" si="1"/>
        <v>9</v>
      </c>
      <c r="S14" s="59">
        <v>0</v>
      </c>
      <c r="T14" s="54">
        <v>0</v>
      </c>
      <c r="U14" s="54">
        <v>1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37"/>
      <c r="AB14" s="37"/>
      <c r="AC14" s="37"/>
      <c r="AD14" s="37"/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v>0</v>
      </c>
      <c r="AV14" s="54">
        <v>1</v>
      </c>
      <c r="AW14" s="37"/>
      <c r="AX14" s="37"/>
      <c r="AY14" s="37"/>
      <c r="AZ14" s="54">
        <v>0</v>
      </c>
      <c r="BA14" s="54">
        <v>1</v>
      </c>
      <c r="BB14" s="54">
        <v>0</v>
      </c>
      <c r="BC14" s="54">
        <v>1</v>
      </c>
      <c r="BD14" s="54">
        <v>1</v>
      </c>
      <c r="BE14" s="54">
        <v>0</v>
      </c>
      <c r="BF14" s="54">
        <v>1</v>
      </c>
      <c r="BG14" s="56">
        <v>4</v>
      </c>
      <c r="BH14" s="37"/>
      <c r="BI14" s="37"/>
      <c r="BJ14" s="37"/>
      <c r="BK14" s="37"/>
    </row>
    <row r="15" spans="1:63" ht="14.25" customHeight="1" x14ac:dyDescent="0.3">
      <c r="A15" s="54"/>
      <c r="B15" s="56" t="s">
        <v>98</v>
      </c>
      <c r="C15" s="54">
        <v>1</v>
      </c>
      <c r="D15" s="54">
        <v>1</v>
      </c>
      <c r="E15" s="54">
        <v>1</v>
      </c>
      <c r="F15" s="54">
        <v>0</v>
      </c>
      <c r="G15" s="54">
        <v>0</v>
      </c>
      <c r="H15" s="54">
        <v>1</v>
      </c>
      <c r="I15" s="54">
        <v>0</v>
      </c>
      <c r="J15" s="54">
        <v>0</v>
      </c>
      <c r="K15" s="54">
        <v>0</v>
      </c>
      <c r="L15" s="54">
        <v>1</v>
      </c>
      <c r="M15" s="54">
        <v>0</v>
      </c>
      <c r="N15" s="54">
        <v>0</v>
      </c>
      <c r="O15" s="54">
        <v>1</v>
      </c>
      <c r="P15" s="56">
        <f t="shared" si="0"/>
        <v>6</v>
      </c>
      <c r="Q15" s="56">
        <v>2</v>
      </c>
      <c r="R15" s="8">
        <f t="shared" si="1"/>
        <v>8</v>
      </c>
      <c r="S15" s="59">
        <v>1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1</v>
      </c>
      <c r="Z15" s="54">
        <v>0</v>
      </c>
      <c r="AA15" s="37"/>
      <c r="AB15" s="37"/>
      <c r="AC15" s="37"/>
      <c r="AD15" s="37"/>
      <c r="AE15" s="54">
        <v>1</v>
      </c>
      <c r="AF15" s="54">
        <v>0</v>
      </c>
      <c r="AG15" s="54">
        <v>1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v>1</v>
      </c>
      <c r="AV15" s="54">
        <v>5</v>
      </c>
      <c r="AW15" s="37"/>
      <c r="AX15" s="37"/>
      <c r="AY15" s="37"/>
      <c r="AZ15" s="54">
        <v>0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6">
        <v>0</v>
      </c>
      <c r="BH15" s="37"/>
      <c r="BI15" s="37"/>
      <c r="BJ15" s="37"/>
      <c r="BK15" s="37"/>
    </row>
    <row r="16" spans="1:63" ht="14.25" customHeight="1" x14ac:dyDescent="0.3">
      <c r="A16" s="54"/>
      <c r="B16" s="56" t="s">
        <v>100</v>
      </c>
      <c r="C16" s="54">
        <v>1</v>
      </c>
      <c r="D16" s="54">
        <v>1</v>
      </c>
      <c r="E16" s="54">
        <v>1</v>
      </c>
      <c r="F16" s="54">
        <v>0</v>
      </c>
      <c r="G16" s="54">
        <v>0</v>
      </c>
      <c r="H16" s="54">
        <v>1</v>
      </c>
      <c r="I16" s="54">
        <v>1</v>
      </c>
      <c r="J16" s="54">
        <v>1</v>
      </c>
      <c r="K16" s="54">
        <v>0</v>
      </c>
      <c r="L16" s="54">
        <v>1</v>
      </c>
      <c r="M16" s="54">
        <v>1</v>
      </c>
      <c r="N16" s="54">
        <v>1</v>
      </c>
      <c r="O16" s="54">
        <v>1</v>
      </c>
      <c r="P16" s="56">
        <f t="shared" si="0"/>
        <v>10</v>
      </c>
      <c r="Q16" s="56">
        <v>1</v>
      </c>
      <c r="R16" s="8">
        <f t="shared" si="1"/>
        <v>11</v>
      </c>
      <c r="S16" s="59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Z16" s="54">
        <v>1</v>
      </c>
      <c r="AA16" s="37"/>
      <c r="AB16" s="37"/>
      <c r="AC16" s="37"/>
      <c r="AD16" s="37"/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v>0</v>
      </c>
      <c r="AV16" s="54">
        <v>1</v>
      </c>
      <c r="AW16" s="37"/>
      <c r="AX16" s="37"/>
      <c r="AY16" s="37"/>
      <c r="AZ16" s="54">
        <v>1</v>
      </c>
      <c r="BA16" s="54">
        <v>1</v>
      </c>
      <c r="BB16" s="54">
        <v>1</v>
      </c>
      <c r="BC16" s="54">
        <v>1</v>
      </c>
      <c r="BD16" s="54">
        <v>1</v>
      </c>
      <c r="BE16" s="54">
        <v>1</v>
      </c>
      <c r="BF16" s="54">
        <v>1</v>
      </c>
      <c r="BG16" s="56">
        <v>7</v>
      </c>
      <c r="BH16" s="37"/>
      <c r="BI16" s="37"/>
      <c r="BJ16" s="37"/>
      <c r="BK16" s="37"/>
    </row>
    <row r="17" spans="1:63" ht="14.25" customHeight="1" x14ac:dyDescent="0.3">
      <c r="A17" s="54"/>
      <c r="B17" s="56" t="s">
        <v>102</v>
      </c>
      <c r="C17" s="54">
        <v>1</v>
      </c>
      <c r="D17" s="54">
        <v>1</v>
      </c>
      <c r="E17" s="54">
        <v>1</v>
      </c>
      <c r="F17" s="54">
        <v>1</v>
      </c>
      <c r="G17" s="54">
        <v>1</v>
      </c>
      <c r="H17" s="54">
        <v>1</v>
      </c>
      <c r="I17" s="54">
        <v>1</v>
      </c>
      <c r="J17" s="54">
        <v>1</v>
      </c>
      <c r="K17" s="54">
        <v>0</v>
      </c>
      <c r="L17" s="54">
        <v>1</v>
      </c>
      <c r="M17" s="54">
        <v>0</v>
      </c>
      <c r="N17" s="54">
        <v>0</v>
      </c>
      <c r="O17" s="54">
        <v>1</v>
      </c>
      <c r="P17" s="56">
        <f t="shared" si="0"/>
        <v>10</v>
      </c>
      <c r="Q17" s="56">
        <v>3</v>
      </c>
      <c r="R17" s="8">
        <f t="shared" si="1"/>
        <v>13</v>
      </c>
      <c r="S17" s="59">
        <v>1</v>
      </c>
      <c r="T17" s="54">
        <v>1</v>
      </c>
      <c r="U17" s="54">
        <v>1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37"/>
      <c r="AB17" s="37"/>
      <c r="AC17" s="37"/>
      <c r="AD17" s="37"/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1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v>0</v>
      </c>
      <c r="AV17" s="54">
        <v>4</v>
      </c>
      <c r="AW17" s="37"/>
      <c r="AX17" s="37"/>
      <c r="AY17" s="37"/>
      <c r="AZ17" s="54">
        <v>0</v>
      </c>
      <c r="BA17" s="54">
        <v>0</v>
      </c>
      <c r="BB17" s="54">
        <v>0</v>
      </c>
      <c r="BC17" s="54">
        <v>0</v>
      </c>
      <c r="BD17" s="54">
        <v>0</v>
      </c>
      <c r="BE17" s="54">
        <v>1</v>
      </c>
      <c r="BF17" s="54">
        <v>1</v>
      </c>
      <c r="BG17" s="56">
        <v>2</v>
      </c>
      <c r="BH17" s="37"/>
      <c r="BI17" s="37"/>
      <c r="BJ17" s="37"/>
      <c r="BK17" s="37"/>
    </row>
    <row r="18" spans="1:63" ht="14.25" customHeight="1" x14ac:dyDescent="0.3">
      <c r="A18" s="54"/>
      <c r="B18" s="56" t="s">
        <v>106</v>
      </c>
      <c r="C18" s="54">
        <v>1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1</v>
      </c>
      <c r="M18" s="54">
        <v>0</v>
      </c>
      <c r="N18" s="54">
        <v>0</v>
      </c>
      <c r="O18" s="54">
        <v>1</v>
      </c>
      <c r="P18" s="56">
        <f t="shared" si="0"/>
        <v>3</v>
      </c>
      <c r="Q18" s="56">
        <v>8</v>
      </c>
      <c r="R18" s="8">
        <f t="shared" si="1"/>
        <v>11</v>
      </c>
      <c r="S18" s="59">
        <v>1</v>
      </c>
      <c r="T18" s="54">
        <v>1</v>
      </c>
      <c r="U18" s="54">
        <v>1</v>
      </c>
      <c r="V18" s="54">
        <v>1</v>
      </c>
      <c r="W18" s="54">
        <v>1</v>
      </c>
      <c r="X18" s="54">
        <v>1</v>
      </c>
      <c r="Y18" s="54">
        <v>1</v>
      </c>
      <c r="Z18" s="54">
        <v>1</v>
      </c>
      <c r="AA18" s="37"/>
      <c r="AB18" s="37"/>
      <c r="AC18" s="37"/>
      <c r="AD18" s="37"/>
      <c r="AE18" s="54">
        <v>1</v>
      </c>
      <c r="AF18" s="54">
        <v>1</v>
      </c>
      <c r="AG18" s="54">
        <v>1</v>
      </c>
      <c r="AH18" s="54">
        <v>1</v>
      </c>
      <c r="AI18" s="54">
        <v>1</v>
      </c>
      <c r="AJ18" s="54">
        <v>1</v>
      </c>
      <c r="AK18" s="54">
        <v>1</v>
      </c>
      <c r="AL18" s="54">
        <v>1</v>
      </c>
      <c r="AM18" s="54">
        <v>1</v>
      </c>
      <c r="AN18" s="54">
        <v>1</v>
      </c>
      <c r="AO18" s="54">
        <v>1</v>
      </c>
      <c r="AP18" s="54">
        <v>1</v>
      </c>
      <c r="AQ18" s="54">
        <v>1</v>
      </c>
      <c r="AR18" s="54">
        <v>1</v>
      </c>
      <c r="AS18" s="54">
        <v>1</v>
      </c>
      <c r="AT18" s="54">
        <v>1</v>
      </c>
      <c r="AU18" s="54">
        <v>1</v>
      </c>
      <c r="AV18" s="54">
        <v>25</v>
      </c>
      <c r="AW18" s="37"/>
      <c r="AX18" s="37"/>
      <c r="AY18" s="37"/>
      <c r="AZ18" s="54">
        <v>1</v>
      </c>
      <c r="BA18" s="54">
        <v>0</v>
      </c>
      <c r="BB18" s="54">
        <v>0</v>
      </c>
      <c r="BC18" s="54">
        <v>0</v>
      </c>
      <c r="BD18" s="54">
        <v>1</v>
      </c>
      <c r="BE18" s="54">
        <v>1</v>
      </c>
      <c r="BF18" s="54">
        <v>0</v>
      </c>
      <c r="BG18" s="56">
        <v>3</v>
      </c>
      <c r="BH18" s="37"/>
      <c r="BI18" s="37"/>
      <c r="BJ18" s="37"/>
      <c r="BK18" s="37"/>
    </row>
    <row r="19" spans="1:63" ht="14.25" customHeight="1" x14ac:dyDescent="0.3">
      <c r="A19" s="54"/>
      <c r="B19" s="56" t="s">
        <v>111</v>
      </c>
      <c r="C19" s="54">
        <v>1</v>
      </c>
      <c r="D19" s="54">
        <v>1</v>
      </c>
      <c r="E19" s="54">
        <v>1</v>
      </c>
      <c r="F19" s="54">
        <v>1</v>
      </c>
      <c r="G19" s="54">
        <v>0</v>
      </c>
      <c r="H19" s="54">
        <v>0</v>
      </c>
      <c r="I19" s="54">
        <v>1</v>
      </c>
      <c r="J19" s="54">
        <v>0</v>
      </c>
      <c r="K19" s="54">
        <v>0</v>
      </c>
      <c r="L19" s="54">
        <v>1</v>
      </c>
      <c r="M19" s="54">
        <v>1</v>
      </c>
      <c r="N19" s="54">
        <v>1</v>
      </c>
      <c r="O19" s="54">
        <v>1</v>
      </c>
      <c r="P19" s="56">
        <f t="shared" si="0"/>
        <v>9</v>
      </c>
      <c r="Q19" s="56">
        <v>8</v>
      </c>
      <c r="R19" s="8">
        <f t="shared" si="1"/>
        <v>17</v>
      </c>
      <c r="S19" s="59">
        <v>1</v>
      </c>
      <c r="T19" s="54">
        <v>1</v>
      </c>
      <c r="U19" s="54">
        <v>1</v>
      </c>
      <c r="V19" s="54">
        <v>1</v>
      </c>
      <c r="W19" s="54">
        <v>1</v>
      </c>
      <c r="X19" s="54">
        <v>1</v>
      </c>
      <c r="Y19" s="54">
        <v>1</v>
      </c>
      <c r="Z19" s="54">
        <v>1</v>
      </c>
      <c r="AA19" s="37"/>
      <c r="AB19" s="37"/>
      <c r="AC19" s="37"/>
      <c r="AD19" s="37"/>
      <c r="AE19" s="54">
        <v>1</v>
      </c>
      <c r="AF19" s="54">
        <v>1</v>
      </c>
      <c r="AG19" s="54">
        <v>1</v>
      </c>
      <c r="AH19" s="54">
        <v>1</v>
      </c>
      <c r="AI19" s="54">
        <v>1</v>
      </c>
      <c r="AJ19" s="54">
        <v>1</v>
      </c>
      <c r="AK19" s="54">
        <v>1</v>
      </c>
      <c r="AL19" s="54">
        <v>1</v>
      </c>
      <c r="AM19" s="54">
        <v>1</v>
      </c>
      <c r="AN19" s="54">
        <v>1</v>
      </c>
      <c r="AO19" s="54">
        <v>1</v>
      </c>
      <c r="AP19" s="54">
        <v>1</v>
      </c>
      <c r="AQ19" s="54">
        <v>1</v>
      </c>
      <c r="AR19" s="54">
        <v>1</v>
      </c>
      <c r="AS19" s="54">
        <v>1</v>
      </c>
      <c r="AT19" s="54">
        <v>1</v>
      </c>
      <c r="AU19" s="54">
        <v>1</v>
      </c>
      <c r="AV19" s="54">
        <v>25</v>
      </c>
      <c r="AW19" s="37"/>
      <c r="AX19" s="37"/>
      <c r="AY19" s="37"/>
      <c r="AZ19" s="54">
        <v>1</v>
      </c>
      <c r="BA19" s="54">
        <v>1</v>
      </c>
      <c r="BB19" s="54">
        <v>1</v>
      </c>
      <c r="BC19" s="54">
        <v>1</v>
      </c>
      <c r="BD19" s="54">
        <v>1</v>
      </c>
      <c r="BE19" s="54">
        <v>1</v>
      </c>
      <c r="BF19" s="54">
        <v>1</v>
      </c>
      <c r="BG19" s="56">
        <v>7</v>
      </c>
      <c r="BH19" s="37"/>
      <c r="BI19" s="37"/>
      <c r="BJ19" s="37"/>
      <c r="BK19" s="37"/>
    </row>
    <row r="20" spans="1:63" ht="14.25" customHeight="1" x14ac:dyDescent="0.3">
      <c r="A20" s="54"/>
      <c r="B20" s="56" t="s">
        <v>114</v>
      </c>
      <c r="C20" s="54">
        <v>1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  <c r="I20" s="54">
        <v>1</v>
      </c>
      <c r="J20" s="54">
        <v>1</v>
      </c>
      <c r="K20" s="54">
        <v>0</v>
      </c>
      <c r="L20" s="54">
        <v>1</v>
      </c>
      <c r="M20" s="54">
        <v>1</v>
      </c>
      <c r="N20" s="54">
        <v>1</v>
      </c>
      <c r="O20" s="54">
        <v>1</v>
      </c>
      <c r="P20" s="56">
        <f t="shared" si="0"/>
        <v>12</v>
      </c>
      <c r="Q20" s="56">
        <v>2</v>
      </c>
      <c r="R20" s="8">
        <f t="shared" si="1"/>
        <v>14</v>
      </c>
      <c r="S20" s="59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1</v>
      </c>
      <c r="Z20" s="54">
        <v>1</v>
      </c>
      <c r="AA20" s="37"/>
      <c r="AB20" s="37"/>
      <c r="AC20" s="37"/>
      <c r="AD20" s="37"/>
      <c r="AE20" s="54">
        <v>1</v>
      </c>
      <c r="AF20" s="54">
        <v>0</v>
      </c>
      <c r="AG20" s="54">
        <v>1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1</v>
      </c>
      <c r="AN20" s="54">
        <v>1</v>
      </c>
      <c r="AO20" s="54">
        <v>0</v>
      </c>
      <c r="AP20" s="54">
        <v>0</v>
      </c>
      <c r="AQ20" s="54">
        <v>0</v>
      </c>
      <c r="AR20" s="54">
        <v>0</v>
      </c>
      <c r="AS20" s="54">
        <v>0</v>
      </c>
      <c r="AT20" s="54">
        <v>0</v>
      </c>
      <c r="AU20" s="54">
        <v>1</v>
      </c>
      <c r="AV20" s="54">
        <v>7</v>
      </c>
      <c r="AW20" s="37"/>
      <c r="AX20" s="37"/>
      <c r="AY20" s="37"/>
      <c r="AZ20" s="54">
        <v>0</v>
      </c>
      <c r="BA20" s="54">
        <v>0</v>
      </c>
      <c r="BB20" s="54">
        <v>0</v>
      </c>
      <c r="BC20" s="54">
        <v>0</v>
      </c>
      <c r="BD20" s="54">
        <v>0</v>
      </c>
      <c r="BE20" s="54">
        <v>0</v>
      </c>
      <c r="BF20" s="54">
        <v>0</v>
      </c>
      <c r="BG20" s="56">
        <v>0</v>
      </c>
      <c r="BH20" s="37"/>
      <c r="BI20" s="37"/>
      <c r="BJ20" s="37"/>
      <c r="BK20" s="37"/>
    </row>
    <row r="21" spans="1:63" ht="14.25" customHeight="1" x14ac:dyDescent="0.3">
      <c r="A21" s="54"/>
      <c r="B21" s="54"/>
      <c r="C21" s="56">
        <f t="shared" ref="C21:O21" si="2">SUM(C3:C20)</f>
        <v>18</v>
      </c>
      <c r="D21" s="56">
        <f t="shared" si="2"/>
        <v>14</v>
      </c>
      <c r="E21" s="56">
        <f t="shared" si="2"/>
        <v>11</v>
      </c>
      <c r="F21" s="56">
        <f t="shared" si="2"/>
        <v>9</v>
      </c>
      <c r="G21" s="56">
        <f t="shared" si="2"/>
        <v>7</v>
      </c>
      <c r="H21" s="56">
        <f t="shared" si="2"/>
        <v>7</v>
      </c>
      <c r="I21" s="56">
        <f t="shared" si="2"/>
        <v>9</v>
      </c>
      <c r="J21" s="56">
        <f t="shared" si="2"/>
        <v>6</v>
      </c>
      <c r="K21" s="56">
        <f t="shared" si="2"/>
        <v>2</v>
      </c>
      <c r="L21" s="56">
        <f t="shared" si="2"/>
        <v>10</v>
      </c>
      <c r="M21" s="56">
        <f t="shared" si="2"/>
        <v>7</v>
      </c>
      <c r="N21" s="56">
        <f t="shared" si="2"/>
        <v>6</v>
      </c>
      <c r="O21" s="56">
        <f t="shared" si="2"/>
        <v>10</v>
      </c>
      <c r="P21" s="56"/>
      <c r="Q21" s="56"/>
      <c r="R21" s="8">
        <f t="shared" si="1"/>
        <v>0</v>
      </c>
      <c r="S21" s="60">
        <f t="shared" ref="S21:Z21" si="3">SUM(S3:S20)</f>
        <v>11</v>
      </c>
      <c r="T21" s="56">
        <f t="shared" si="3"/>
        <v>7</v>
      </c>
      <c r="U21" s="56">
        <f t="shared" si="3"/>
        <v>13</v>
      </c>
      <c r="V21" s="56">
        <f t="shared" si="3"/>
        <v>5</v>
      </c>
      <c r="W21" s="56">
        <f t="shared" si="3"/>
        <v>6</v>
      </c>
      <c r="X21" s="56">
        <f t="shared" si="3"/>
        <v>6</v>
      </c>
      <c r="Y21" s="56">
        <f t="shared" si="3"/>
        <v>8</v>
      </c>
      <c r="Z21" s="56">
        <f t="shared" si="3"/>
        <v>6</v>
      </c>
      <c r="AA21" s="54"/>
      <c r="AB21" s="54"/>
      <c r="AC21" s="54"/>
      <c r="AD21" s="54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4"/>
      <c r="AW21" s="54"/>
      <c r="AX21" s="54"/>
      <c r="AY21" s="54"/>
      <c r="AZ21" s="56"/>
      <c r="BA21" s="56"/>
      <c r="BB21" s="56"/>
      <c r="BC21" s="56"/>
      <c r="BD21" s="56"/>
      <c r="BE21" s="56"/>
      <c r="BF21" s="56"/>
      <c r="BG21" s="54"/>
      <c r="BH21" s="37"/>
      <c r="BI21" s="37"/>
      <c r="BJ21" s="37"/>
      <c r="BK21" s="37"/>
    </row>
    <row r="22" spans="1:63" ht="14.25" customHeight="1" x14ac:dyDescent="0.3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</row>
    <row r="23" spans="1:63" ht="14.25" customHeight="1" x14ac:dyDescent="0.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</row>
    <row r="24" spans="1:63" ht="14.25" customHeight="1" x14ac:dyDescent="0.3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</row>
    <row r="25" spans="1:63" ht="14.25" customHeight="1" x14ac:dyDescent="0.3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</row>
    <row r="26" spans="1:63" ht="14.25" customHeight="1" x14ac:dyDescent="0.3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</row>
    <row r="27" spans="1:63" ht="14.25" customHeight="1" x14ac:dyDescent="0.3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</row>
    <row r="28" spans="1:63" ht="14.25" customHeight="1" x14ac:dyDescent="0.3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</row>
    <row r="29" spans="1:63" ht="14.25" customHeight="1" x14ac:dyDescent="0.3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</row>
    <row r="30" spans="1:63" ht="14.25" customHeight="1" x14ac:dyDescent="0.3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</row>
    <row r="31" spans="1:63" ht="14.25" customHeight="1" x14ac:dyDescent="0.3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</row>
    <row r="32" spans="1:63" ht="14.25" customHeight="1" x14ac:dyDescent="0.3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</row>
    <row r="33" spans="1:63" ht="14.25" customHeight="1" x14ac:dyDescent="0.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</row>
    <row r="34" spans="1:63" ht="14.25" customHeight="1" x14ac:dyDescent="0.3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</row>
    <row r="35" spans="1:63" ht="14.25" customHeight="1" x14ac:dyDescent="0.3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</row>
    <row r="36" spans="1:63" ht="14.25" customHeight="1" x14ac:dyDescent="0.3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</row>
    <row r="37" spans="1:63" ht="14.25" customHeight="1" x14ac:dyDescent="0.3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</row>
    <row r="38" spans="1:63" ht="14.25" customHeight="1" x14ac:dyDescent="0.3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</row>
    <row r="39" spans="1:63" ht="14.25" customHeight="1" x14ac:dyDescent="0.3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</row>
    <row r="40" spans="1:63" ht="14.25" customHeight="1" x14ac:dyDescent="0.3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</row>
    <row r="41" spans="1:63" ht="14.25" customHeight="1" x14ac:dyDescent="0.3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</row>
    <row r="42" spans="1:63" ht="14.25" customHeight="1" x14ac:dyDescent="0.3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</row>
    <row r="43" spans="1:63" ht="14.25" customHeight="1" x14ac:dyDescent="0.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</row>
    <row r="44" spans="1:63" ht="14.25" customHeight="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</row>
    <row r="45" spans="1:63" ht="14.25" customHeight="1" x14ac:dyDescent="0.3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</row>
    <row r="46" spans="1:63" ht="14.25" customHeight="1" x14ac:dyDescent="0.3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</row>
    <row r="47" spans="1:63" ht="14.25" customHeight="1" x14ac:dyDescent="0.3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</row>
    <row r="48" spans="1:63" ht="14.25" customHeight="1" x14ac:dyDescent="0.3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</row>
    <row r="49" spans="1:63" ht="14.25" customHeight="1" x14ac:dyDescent="0.3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</row>
    <row r="50" spans="1:63" ht="14.25" customHeight="1" x14ac:dyDescent="0.3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</row>
    <row r="51" spans="1:63" ht="14.25" customHeight="1" x14ac:dyDescent="0.3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</row>
    <row r="52" spans="1:63" ht="14.25" customHeight="1" x14ac:dyDescent="0.3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</row>
    <row r="53" spans="1:63" ht="14.25" customHeight="1" x14ac:dyDescent="0.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</row>
    <row r="54" spans="1:63" ht="14.25" customHeight="1" x14ac:dyDescent="0.3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</row>
    <row r="55" spans="1:63" ht="14.25" customHeight="1" x14ac:dyDescent="0.3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</row>
    <row r="56" spans="1:63" ht="14.25" customHeight="1" x14ac:dyDescent="0.3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</row>
    <row r="57" spans="1:63" ht="14.25" customHeight="1" x14ac:dyDescent="0.3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</row>
    <row r="58" spans="1:63" ht="14.25" customHeight="1" x14ac:dyDescent="0.3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</row>
    <row r="59" spans="1:63" ht="14.25" customHeight="1" x14ac:dyDescent="0.3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</row>
    <row r="60" spans="1:63" ht="14.25" customHeight="1" x14ac:dyDescent="0.3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37"/>
      <c r="BJ60" s="37"/>
      <c r="BK60" s="37"/>
    </row>
    <row r="61" spans="1:63" ht="14.25" customHeight="1" x14ac:dyDescent="0.3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</row>
    <row r="62" spans="1:63" ht="14.25" customHeight="1" x14ac:dyDescent="0.3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</row>
    <row r="63" spans="1:63" ht="14.25" customHeight="1" x14ac:dyDescent="0.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7"/>
      <c r="BJ63" s="37"/>
      <c r="BK63" s="37"/>
    </row>
    <row r="64" spans="1:63" ht="14.25" customHeight="1" x14ac:dyDescent="0.3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</row>
    <row r="65" spans="1:63" ht="14.25" customHeight="1" x14ac:dyDescent="0.3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/>
      <c r="BK65" s="37"/>
    </row>
    <row r="66" spans="1:63" ht="14.25" customHeight="1" x14ac:dyDescent="0.3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/>
      <c r="BK66" s="37"/>
    </row>
    <row r="67" spans="1:63" ht="14.25" customHeight="1" x14ac:dyDescent="0.3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</row>
    <row r="68" spans="1:63" ht="14.25" customHeight="1" x14ac:dyDescent="0.3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</row>
    <row r="69" spans="1:63" ht="14.25" customHeight="1" x14ac:dyDescent="0.3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37"/>
    </row>
    <row r="70" spans="1:63" ht="14.25" customHeight="1" x14ac:dyDescent="0.3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</row>
    <row r="71" spans="1:63" ht="14.25" customHeight="1" x14ac:dyDescent="0.3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</row>
    <row r="72" spans="1:63" ht="14.25" customHeight="1" x14ac:dyDescent="0.3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</row>
    <row r="73" spans="1:63" ht="14.25" customHeight="1" x14ac:dyDescent="0.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</row>
    <row r="74" spans="1:63" ht="14.25" customHeight="1" x14ac:dyDescent="0.3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</row>
    <row r="75" spans="1:63" ht="14.25" customHeight="1" x14ac:dyDescent="0.3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</row>
    <row r="76" spans="1:63" ht="14.25" customHeight="1" x14ac:dyDescent="0.3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</row>
    <row r="77" spans="1:63" ht="14.25" customHeight="1" x14ac:dyDescent="0.3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</row>
    <row r="78" spans="1:63" ht="14.25" customHeight="1" x14ac:dyDescent="0.3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</row>
    <row r="79" spans="1:63" ht="14.25" customHeigh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</row>
    <row r="80" spans="1:63" ht="14.25" customHeight="1" x14ac:dyDescent="0.3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63" ht="14.25" customHeight="1" x14ac:dyDescent="0.3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</row>
    <row r="82" spans="1:63" ht="14.25" customHeight="1" x14ac:dyDescent="0.3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</row>
    <row r="83" spans="1:63" ht="14.25" customHeight="1" x14ac:dyDescent="0.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</row>
    <row r="84" spans="1:63" ht="14.25" customHeight="1" x14ac:dyDescent="0.3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</row>
    <row r="85" spans="1:63" ht="14.25" customHeight="1" x14ac:dyDescent="0.3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</row>
    <row r="86" spans="1:63" ht="14.25" customHeight="1" x14ac:dyDescent="0.3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</row>
    <row r="87" spans="1:63" ht="14.25" customHeight="1" x14ac:dyDescent="0.3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</row>
    <row r="88" spans="1:63" ht="14.25" customHeight="1" x14ac:dyDescent="0.3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</row>
    <row r="89" spans="1:63" ht="14.25" customHeight="1" x14ac:dyDescent="0.3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</row>
    <row r="90" spans="1:63" ht="14.25" customHeight="1" x14ac:dyDescent="0.3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</row>
    <row r="91" spans="1:63" ht="14.25" customHeight="1" x14ac:dyDescent="0.3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</row>
    <row r="92" spans="1:63" ht="14.25" customHeight="1" x14ac:dyDescent="0.3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</row>
    <row r="93" spans="1:63" ht="14.25" customHeight="1" x14ac:dyDescent="0.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</row>
    <row r="94" spans="1:63" ht="14.25" customHeight="1" x14ac:dyDescent="0.3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</row>
    <row r="95" spans="1:63" ht="14.25" customHeight="1" x14ac:dyDescent="0.3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</row>
    <row r="96" spans="1:63" ht="14.25" customHeight="1" x14ac:dyDescent="0.3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</row>
    <row r="97" spans="1:63" ht="14.25" customHeight="1" x14ac:dyDescent="0.3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</row>
    <row r="98" spans="1:63" ht="14.25" customHeight="1" x14ac:dyDescent="0.3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</row>
    <row r="99" spans="1:63" ht="14.25" customHeight="1" x14ac:dyDescent="0.3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</row>
    <row r="100" spans="1:63" ht="14.25" customHeight="1" x14ac:dyDescent="0.3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</row>
    <row r="101" spans="1:63" ht="14.25" customHeight="1" x14ac:dyDescent="0.3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</row>
    <row r="102" spans="1:63" ht="14.25" customHeight="1" x14ac:dyDescent="0.3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</row>
    <row r="103" spans="1:63" ht="14.25" customHeight="1" x14ac:dyDescent="0.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</row>
    <row r="104" spans="1:63" ht="14.25" customHeight="1" x14ac:dyDescent="0.3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</row>
    <row r="105" spans="1:63" ht="14.25" customHeight="1" x14ac:dyDescent="0.3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</row>
    <row r="106" spans="1:63" ht="14.25" customHeight="1" x14ac:dyDescent="0.3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</row>
    <row r="107" spans="1:63" ht="14.25" customHeight="1" x14ac:dyDescent="0.3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</row>
    <row r="108" spans="1:63" ht="14.25" customHeight="1" x14ac:dyDescent="0.3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</row>
    <row r="109" spans="1:63" ht="14.25" customHeight="1" x14ac:dyDescent="0.3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</row>
    <row r="110" spans="1:63" ht="14.25" customHeight="1" x14ac:dyDescent="0.3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</row>
    <row r="111" spans="1:63" ht="14.25" customHeight="1" x14ac:dyDescent="0.3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</row>
    <row r="112" spans="1:63" ht="14.25" customHeight="1" x14ac:dyDescent="0.3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</row>
    <row r="113" spans="1:63" ht="14.25" customHeight="1" x14ac:dyDescent="0.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</row>
    <row r="114" spans="1:63" ht="14.25" customHeight="1" x14ac:dyDescent="0.3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</row>
    <row r="115" spans="1:63" ht="14.25" customHeight="1" x14ac:dyDescent="0.3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</row>
    <row r="116" spans="1:63" ht="14.25" customHeight="1" x14ac:dyDescent="0.3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</row>
    <row r="117" spans="1:63" ht="14.25" customHeight="1" x14ac:dyDescent="0.3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</row>
    <row r="118" spans="1:63" ht="14.25" customHeight="1" x14ac:dyDescent="0.3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</row>
    <row r="119" spans="1:63" ht="14.25" customHeight="1" x14ac:dyDescent="0.3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</row>
    <row r="120" spans="1:63" ht="14.25" customHeight="1" x14ac:dyDescent="0.3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</row>
    <row r="121" spans="1:63" ht="14.25" customHeight="1" x14ac:dyDescent="0.3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</row>
    <row r="122" spans="1:63" ht="14.25" customHeight="1" x14ac:dyDescent="0.3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</row>
    <row r="123" spans="1:63" ht="14.25" customHeight="1" x14ac:dyDescent="0.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</row>
    <row r="124" spans="1:63" ht="14.25" customHeight="1" x14ac:dyDescent="0.3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</row>
    <row r="125" spans="1:63" ht="14.25" customHeight="1" x14ac:dyDescent="0.3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</row>
    <row r="126" spans="1:63" ht="14.25" customHeight="1" x14ac:dyDescent="0.3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</row>
    <row r="127" spans="1:63" ht="14.25" customHeight="1" x14ac:dyDescent="0.3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</row>
    <row r="128" spans="1:63" ht="14.25" customHeight="1" x14ac:dyDescent="0.3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</row>
    <row r="129" spans="1:63" ht="14.25" customHeight="1" x14ac:dyDescent="0.3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</row>
    <row r="130" spans="1:63" ht="14.25" customHeight="1" x14ac:dyDescent="0.3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</row>
    <row r="131" spans="1:63" ht="14.25" customHeight="1" x14ac:dyDescent="0.3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</row>
    <row r="132" spans="1:63" ht="14.25" customHeight="1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</row>
    <row r="133" spans="1:63" ht="14.25" customHeight="1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</row>
    <row r="134" spans="1:63" ht="14.25" customHeight="1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</row>
    <row r="135" spans="1:63" ht="14.25" customHeight="1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</row>
    <row r="136" spans="1:63" ht="14.25" customHeight="1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</row>
    <row r="137" spans="1:63" ht="14.25" customHeight="1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</row>
    <row r="138" spans="1:63" ht="14.25" customHeight="1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</row>
    <row r="139" spans="1:63" ht="14.25" customHeight="1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</row>
    <row r="140" spans="1:63" ht="14.25" customHeight="1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</row>
    <row r="141" spans="1:63" ht="14.25" customHeight="1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</row>
    <row r="142" spans="1:63" ht="14.25" customHeight="1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</row>
    <row r="143" spans="1:63" ht="14.25" customHeight="1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</row>
    <row r="144" spans="1:63" ht="14.25" customHeight="1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</row>
    <row r="145" spans="1:63" ht="14.25" customHeight="1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</row>
    <row r="146" spans="1:63" ht="14.25" customHeight="1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</row>
    <row r="147" spans="1:63" ht="14.25" customHeight="1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</row>
    <row r="148" spans="1:63" ht="14.25" customHeight="1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</row>
    <row r="149" spans="1:63" ht="14.25" customHeight="1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</row>
    <row r="150" spans="1:63" ht="14.25" customHeight="1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</row>
    <row r="151" spans="1:63" ht="14.25" customHeight="1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</row>
    <row r="152" spans="1:63" ht="14.25" customHeight="1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</row>
    <row r="153" spans="1:63" ht="14.25" customHeight="1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</row>
    <row r="154" spans="1:63" ht="14.25" customHeight="1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</row>
    <row r="155" spans="1:63" ht="14.25" customHeight="1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</row>
    <row r="156" spans="1:63" ht="14.25" customHeight="1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</row>
    <row r="157" spans="1:63" ht="14.25" customHeight="1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</row>
    <row r="158" spans="1:63" ht="14.25" customHeight="1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</row>
    <row r="159" spans="1:63" ht="14.25" customHeight="1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</row>
    <row r="160" spans="1:63" ht="14.25" customHeight="1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</row>
    <row r="161" spans="1:63" ht="14.25" customHeight="1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</row>
    <row r="162" spans="1:63" ht="14.25" customHeight="1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</row>
    <row r="163" spans="1:63" ht="14.25" customHeight="1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</row>
    <row r="164" spans="1:63" ht="14.25" customHeight="1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</row>
    <row r="165" spans="1:63" ht="14.25" customHeight="1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</row>
    <row r="166" spans="1:63" ht="14.25" customHeight="1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</row>
    <row r="167" spans="1:63" ht="14.25" customHeight="1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</row>
    <row r="168" spans="1:63" ht="14.25" customHeight="1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</row>
    <row r="169" spans="1:63" ht="14.25" customHeight="1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</row>
    <row r="170" spans="1:63" ht="14.25" customHeight="1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</row>
    <row r="171" spans="1:63" ht="14.25" customHeight="1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</row>
    <row r="172" spans="1:63" ht="14.25" customHeight="1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</row>
    <row r="173" spans="1:63" ht="14.25" customHeight="1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</row>
    <row r="174" spans="1:63" ht="14.25" customHeight="1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</row>
    <row r="175" spans="1:63" ht="14.25" customHeight="1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</row>
    <row r="176" spans="1:63" ht="14.25" customHeight="1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</row>
    <row r="177" spans="1:63" ht="14.25" customHeight="1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</row>
    <row r="178" spans="1:63" ht="14.25" customHeight="1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</row>
    <row r="179" spans="1:63" ht="14.25" customHeight="1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</row>
    <row r="180" spans="1:63" ht="14.25" customHeight="1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</row>
    <row r="181" spans="1:63" ht="14.25" customHeight="1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</row>
    <row r="182" spans="1:63" ht="14.25" customHeight="1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</row>
    <row r="183" spans="1:63" ht="14.25" customHeight="1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</row>
    <row r="184" spans="1:63" ht="14.25" customHeight="1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</row>
    <row r="185" spans="1:63" ht="14.25" customHeight="1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</row>
    <row r="186" spans="1:63" ht="14.25" customHeight="1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</row>
    <row r="187" spans="1:63" ht="14.25" customHeight="1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</row>
    <row r="188" spans="1:63" ht="14.25" customHeight="1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</row>
    <row r="189" spans="1:63" ht="14.25" customHeight="1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</row>
    <row r="190" spans="1:63" ht="14.2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</row>
    <row r="191" spans="1:63" ht="14.25" customHeight="1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</row>
    <row r="192" spans="1:63" ht="14.25" customHeight="1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</row>
    <row r="193" spans="1:63" ht="14.25" customHeight="1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</row>
    <row r="194" spans="1:63" ht="14.25" customHeight="1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</row>
    <row r="195" spans="1:63" ht="14.25" customHeight="1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</row>
    <row r="196" spans="1:63" ht="14.25" customHeight="1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</row>
    <row r="197" spans="1:63" ht="14.25" customHeight="1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</row>
    <row r="198" spans="1:63" ht="14.25" customHeight="1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</row>
    <row r="199" spans="1:63" ht="14.25" customHeight="1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</row>
    <row r="200" spans="1:63" ht="14.25" customHeight="1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</row>
    <row r="201" spans="1:63" ht="14.25" customHeight="1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</row>
    <row r="202" spans="1:63" ht="14.25" customHeight="1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</row>
    <row r="203" spans="1:63" ht="14.25" customHeight="1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</row>
    <row r="204" spans="1:63" ht="14.25" customHeight="1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</row>
    <row r="205" spans="1:63" ht="14.25" customHeight="1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</row>
    <row r="206" spans="1:63" ht="14.25" customHeight="1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</row>
    <row r="207" spans="1:63" ht="14.25" customHeight="1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</row>
    <row r="208" spans="1:63" ht="14.25" customHeight="1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</row>
    <row r="209" spans="1:63" ht="14.25" customHeight="1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</row>
    <row r="210" spans="1:63" ht="14.25" customHeight="1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</row>
    <row r="211" spans="1:63" ht="14.25" customHeight="1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</row>
    <row r="212" spans="1:63" ht="14.25" customHeight="1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</row>
    <row r="213" spans="1:63" ht="14.25" customHeight="1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</row>
    <row r="214" spans="1:63" ht="14.25" customHeight="1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</row>
    <row r="215" spans="1:63" ht="14.25" customHeight="1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</row>
    <row r="216" spans="1:63" ht="14.25" customHeight="1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</row>
    <row r="217" spans="1:63" ht="14.25" customHeight="1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</row>
    <row r="218" spans="1:63" ht="14.25" customHeight="1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</row>
    <row r="219" spans="1:63" ht="14.25" customHeight="1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</row>
    <row r="220" spans="1:63" ht="14.25" customHeight="1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</row>
    <row r="221" spans="1:63" ht="14.25" customHeight="1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</row>
    <row r="222" spans="1:63" ht="14.25" customHeight="1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</row>
    <row r="223" spans="1:63" ht="14.25" customHeight="1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</row>
    <row r="224" spans="1:63" ht="14.25" customHeight="1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</row>
    <row r="225" spans="1:63" ht="14.25" customHeight="1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</row>
    <row r="226" spans="1:63" ht="14.25" customHeight="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</row>
    <row r="227" spans="1:63" ht="14.25" customHeight="1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</row>
    <row r="228" spans="1:63" ht="14.25" customHeight="1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</row>
    <row r="229" spans="1:63" ht="14.25" customHeight="1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</row>
    <row r="230" spans="1:63" ht="14.25" customHeight="1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</row>
    <row r="231" spans="1:63" ht="14.25" customHeight="1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</row>
    <row r="232" spans="1:63" ht="14.25" customHeight="1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</row>
    <row r="233" spans="1:63" ht="14.25" customHeight="1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</row>
    <row r="234" spans="1:63" ht="14.25" customHeight="1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</row>
    <row r="235" spans="1:63" ht="14.25" customHeight="1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</row>
    <row r="236" spans="1:63" ht="14.25" customHeight="1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</row>
    <row r="237" spans="1:63" ht="14.25" customHeight="1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</row>
    <row r="238" spans="1:63" ht="14.25" customHeight="1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</row>
    <row r="239" spans="1:63" ht="14.25" customHeight="1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</row>
    <row r="240" spans="1:63" ht="14.25" customHeight="1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</row>
    <row r="241" spans="1:63" ht="14.25" customHeight="1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</row>
    <row r="242" spans="1:63" ht="14.25" customHeight="1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</row>
    <row r="243" spans="1:63" ht="14.25" customHeight="1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</row>
    <row r="244" spans="1:63" ht="14.25" customHeight="1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</row>
    <row r="245" spans="1:63" ht="14.25" customHeight="1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</row>
    <row r="246" spans="1:63" ht="14.25" customHeight="1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</row>
    <row r="247" spans="1:63" ht="14.25" customHeight="1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</row>
    <row r="248" spans="1:63" ht="14.25" customHeight="1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</row>
    <row r="249" spans="1:63" ht="14.25" customHeight="1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</row>
    <row r="250" spans="1:63" ht="14.25" customHeight="1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</row>
    <row r="251" spans="1:63" ht="14.25" customHeight="1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</row>
    <row r="252" spans="1:63" ht="14.25" customHeight="1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</row>
    <row r="253" spans="1:63" ht="14.25" customHeight="1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</row>
    <row r="254" spans="1:63" ht="14.25" customHeight="1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</row>
    <row r="255" spans="1:63" ht="14.25" customHeight="1" x14ac:dyDescent="0.3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</row>
    <row r="256" spans="1:63" ht="14.25" customHeight="1" x14ac:dyDescent="0.3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</row>
    <row r="257" spans="1:63" ht="14.25" customHeight="1" x14ac:dyDescent="0.3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</row>
    <row r="258" spans="1:63" ht="14.25" customHeight="1" x14ac:dyDescent="0.3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</row>
    <row r="259" spans="1:63" ht="14.25" customHeight="1" x14ac:dyDescent="0.3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</row>
    <row r="260" spans="1:63" ht="14.25" customHeight="1" x14ac:dyDescent="0.3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</row>
    <row r="261" spans="1:63" ht="14.25" customHeight="1" x14ac:dyDescent="0.3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</row>
    <row r="262" spans="1:63" ht="14.25" customHeight="1" x14ac:dyDescent="0.3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</row>
    <row r="263" spans="1:63" ht="14.25" customHeight="1" x14ac:dyDescent="0.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</row>
    <row r="264" spans="1:63" ht="14.25" customHeight="1" x14ac:dyDescent="0.3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</row>
    <row r="265" spans="1:63" ht="14.25" customHeight="1" x14ac:dyDescent="0.3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</row>
    <row r="266" spans="1:63" ht="14.25" customHeight="1" x14ac:dyDescent="0.3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</row>
    <row r="267" spans="1:63" ht="14.25" customHeight="1" x14ac:dyDescent="0.3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</row>
    <row r="268" spans="1:63" ht="14.25" customHeight="1" x14ac:dyDescent="0.3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</row>
    <row r="269" spans="1:63" ht="14.25" customHeight="1" x14ac:dyDescent="0.3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</row>
    <row r="270" spans="1:63" ht="14.25" customHeight="1" x14ac:dyDescent="0.3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</row>
    <row r="271" spans="1:63" ht="14.25" customHeight="1" x14ac:dyDescent="0.3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</row>
    <row r="272" spans="1:63" ht="14.25" customHeight="1" x14ac:dyDescent="0.3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</row>
    <row r="273" spans="1:63" ht="14.25" customHeight="1" x14ac:dyDescent="0.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</row>
    <row r="274" spans="1:63" ht="14.25" customHeight="1" x14ac:dyDescent="0.3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</row>
    <row r="275" spans="1:63" ht="14.25" customHeight="1" x14ac:dyDescent="0.3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</row>
    <row r="276" spans="1:63" ht="14.25" customHeight="1" x14ac:dyDescent="0.3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</row>
    <row r="277" spans="1:63" ht="14.25" customHeight="1" x14ac:dyDescent="0.3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</row>
    <row r="278" spans="1:63" ht="14.25" customHeight="1" x14ac:dyDescent="0.3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</row>
    <row r="279" spans="1:63" ht="14.25" customHeight="1" x14ac:dyDescent="0.3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</row>
    <row r="280" spans="1:63" ht="14.25" customHeight="1" x14ac:dyDescent="0.3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</row>
    <row r="281" spans="1:63" ht="14.25" customHeight="1" x14ac:dyDescent="0.3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</row>
    <row r="282" spans="1:63" ht="14.25" customHeight="1" x14ac:dyDescent="0.3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</row>
    <row r="283" spans="1:63" ht="14.25" customHeight="1" x14ac:dyDescent="0.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</row>
    <row r="284" spans="1:63" ht="14.25" customHeight="1" x14ac:dyDescent="0.3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</row>
    <row r="285" spans="1:63" ht="14.25" customHeight="1" x14ac:dyDescent="0.3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</row>
    <row r="286" spans="1:63" ht="14.25" customHeight="1" x14ac:dyDescent="0.3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</row>
    <row r="287" spans="1:63" ht="14.25" customHeight="1" x14ac:dyDescent="0.3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</row>
    <row r="288" spans="1:63" ht="14.25" customHeight="1" x14ac:dyDescent="0.3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</row>
    <row r="289" spans="1:63" ht="14.25" customHeight="1" x14ac:dyDescent="0.3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</row>
    <row r="290" spans="1:63" ht="14.25" customHeight="1" x14ac:dyDescent="0.3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</row>
    <row r="291" spans="1:63" ht="14.25" customHeight="1" x14ac:dyDescent="0.3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</row>
    <row r="292" spans="1:63" ht="14.25" customHeight="1" x14ac:dyDescent="0.3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</row>
    <row r="293" spans="1:63" ht="14.25" customHeight="1" x14ac:dyDescent="0.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</row>
    <row r="294" spans="1:63" ht="14.25" customHeight="1" x14ac:dyDescent="0.3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</row>
    <row r="295" spans="1:63" ht="14.25" customHeight="1" x14ac:dyDescent="0.3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</row>
    <row r="296" spans="1:63" ht="14.25" customHeight="1" x14ac:dyDescent="0.3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</row>
    <row r="297" spans="1:63" ht="14.25" customHeight="1" x14ac:dyDescent="0.3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</row>
    <row r="298" spans="1:63" ht="14.25" customHeight="1" x14ac:dyDescent="0.3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</row>
    <row r="299" spans="1:63" ht="14.25" customHeight="1" x14ac:dyDescent="0.3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</row>
    <row r="300" spans="1:63" ht="14.25" customHeight="1" x14ac:dyDescent="0.3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</row>
    <row r="301" spans="1:63" ht="14.25" customHeight="1" x14ac:dyDescent="0.3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</row>
    <row r="302" spans="1:63" ht="14.25" customHeight="1" x14ac:dyDescent="0.3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</row>
    <row r="303" spans="1:63" ht="14.25" customHeight="1" x14ac:dyDescent="0.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</row>
    <row r="304" spans="1:63" ht="14.25" customHeight="1" x14ac:dyDescent="0.3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</row>
    <row r="305" spans="1:63" ht="14.25" customHeight="1" x14ac:dyDescent="0.3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</row>
    <row r="306" spans="1:63" ht="14.25" customHeight="1" x14ac:dyDescent="0.3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</row>
    <row r="307" spans="1:63" ht="14.25" customHeight="1" x14ac:dyDescent="0.3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</row>
    <row r="308" spans="1:63" ht="14.25" customHeight="1" x14ac:dyDescent="0.3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</row>
    <row r="309" spans="1:63" ht="14.25" customHeight="1" x14ac:dyDescent="0.3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</row>
    <row r="310" spans="1:63" ht="14.25" customHeight="1" x14ac:dyDescent="0.3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</row>
    <row r="311" spans="1:63" ht="14.25" customHeight="1" x14ac:dyDescent="0.3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</row>
    <row r="312" spans="1:63" ht="14.25" customHeight="1" x14ac:dyDescent="0.3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</row>
    <row r="313" spans="1:63" ht="14.25" customHeight="1" x14ac:dyDescent="0.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</row>
    <row r="314" spans="1:63" ht="14.25" customHeight="1" x14ac:dyDescent="0.3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</row>
    <row r="315" spans="1:63" ht="14.25" customHeight="1" x14ac:dyDescent="0.3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</row>
    <row r="316" spans="1:63" ht="14.25" customHeight="1" x14ac:dyDescent="0.3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</row>
    <row r="317" spans="1:63" ht="14.25" customHeight="1" x14ac:dyDescent="0.3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</row>
    <row r="318" spans="1:63" ht="14.25" customHeight="1" x14ac:dyDescent="0.3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</row>
    <row r="319" spans="1:63" ht="14.25" customHeight="1" x14ac:dyDescent="0.3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</row>
    <row r="320" spans="1:63" ht="14.25" customHeight="1" x14ac:dyDescent="0.3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</row>
    <row r="321" spans="1:63" ht="14.25" customHeight="1" x14ac:dyDescent="0.3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</row>
    <row r="322" spans="1:63" ht="14.25" customHeight="1" x14ac:dyDescent="0.3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</row>
    <row r="323" spans="1:63" ht="14.25" customHeight="1" x14ac:dyDescent="0.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</row>
    <row r="324" spans="1:63" ht="14.25" customHeight="1" x14ac:dyDescent="0.3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</row>
    <row r="325" spans="1:63" ht="14.25" customHeight="1" x14ac:dyDescent="0.3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</row>
    <row r="326" spans="1:63" ht="14.25" customHeight="1" x14ac:dyDescent="0.3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</row>
    <row r="327" spans="1:63" ht="14.25" customHeight="1" x14ac:dyDescent="0.3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</row>
    <row r="328" spans="1:63" ht="14.25" customHeight="1" x14ac:dyDescent="0.3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</row>
    <row r="329" spans="1:63" ht="14.25" customHeight="1" x14ac:dyDescent="0.3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</row>
    <row r="330" spans="1:63" ht="14.25" customHeight="1" x14ac:dyDescent="0.3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</row>
    <row r="331" spans="1:63" ht="14.25" customHeight="1" x14ac:dyDescent="0.3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</row>
    <row r="332" spans="1:63" ht="14.25" customHeight="1" x14ac:dyDescent="0.3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</row>
    <row r="333" spans="1:63" ht="14.25" customHeight="1" x14ac:dyDescent="0.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</row>
    <row r="334" spans="1:63" ht="14.25" customHeight="1" x14ac:dyDescent="0.3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</row>
    <row r="335" spans="1:63" ht="14.25" customHeight="1" x14ac:dyDescent="0.3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</row>
    <row r="336" spans="1:63" ht="14.25" customHeight="1" x14ac:dyDescent="0.3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</row>
    <row r="337" spans="1:63" ht="14.25" customHeight="1" x14ac:dyDescent="0.3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</row>
    <row r="338" spans="1:63" ht="14.25" customHeight="1" x14ac:dyDescent="0.3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</row>
    <row r="339" spans="1:63" ht="14.25" customHeight="1" x14ac:dyDescent="0.3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</row>
    <row r="340" spans="1:63" ht="14.25" customHeight="1" x14ac:dyDescent="0.3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</row>
    <row r="341" spans="1:63" ht="14.25" customHeight="1" x14ac:dyDescent="0.3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</row>
    <row r="342" spans="1:63" ht="14.25" customHeight="1" x14ac:dyDescent="0.3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</row>
    <row r="343" spans="1:63" ht="14.25" customHeight="1" x14ac:dyDescent="0.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</row>
    <row r="344" spans="1:63" ht="14.25" customHeight="1" x14ac:dyDescent="0.3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</row>
    <row r="345" spans="1:63" ht="14.25" customHeight="1" x14ac:dyDescent="0.3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</row>
    <row r="346" spans="1:63" ht="14.25" customHeight="1" x14ac:dyDescent="0.3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</row>
    <row r="347" spans="1:63" ht="14.25" customHeight="1" x14ac:dyDescent="0.3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</row>
    <row r="348" spans="1:63" ht="14.25" customHeight="1" x14ac:dyDescent="0.3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</row>
    <row r="349" spans="1:63" ht="14.25" customHeight="1" x14ac:dyDescent="0.3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</row>
    <row r="350" spans="1:63" ht="14.25" customHeight="1" x14ac:dyDescent="0.3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</row>
    <row r="351" spans="1:63" ht="14.25" customHeight="1" x14ac:dyDescent="0.3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</row>
    <row r="352" spans="1:63" ht="14.25" customHeight="1" x14ac:dyDescent="0.3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</row>
    <row r="353" spans="1:63" ht="14.25" customHeight="1" x14ac:dyDescent="0.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</row>
    <row r="354" spans="1:63" ht="14.25" customHeight="1" x14ac:dyDescent="0.3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</row>
    <row r="355" spans="1:63" ht="14.25" customHeight="1" x14ac:dyDescent="0.3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</row>
    <row r="356" spans="1:63" ht="14.25" customHeight="1" x14ac:dyDescent="0.3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</row>
    <row r="357" spans="1:63" ht="14.25" customHeight="1" x14ac:dyDescent="0.3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</row>
    <row r="358" spans="1:63" ht="14.25" customHeight="1" x14ac:dyDescent="0.3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</row>
    <row r="359" spans="1:63" ht="14.25" customHeight="1" x14ac:dyDescent="0.3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</row>
    <row r="360" spans="1:63" ht="14.25" customHeight="1" x14ac:dyDescent="0.3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</row>
    <row r="361" spans="1:63" ht="14.25" customHeight="1" x14ac:dyDescent="0.3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</row>
    <row r="362" spans="1:63" ht="14.25" customHeight="1" x14ac:dyDescent="0.3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</row>
    <row r="363" spans="1:63" ht="14.25" customHeight="1" x14ac:dyDescent="0.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</row>
    <row r="364" spans="1:63" ht="14.25" customHeight="1" x14ac:dyDescent="0.3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</row>
    <row r="365" spans="1:63" ht="14.25" customHeight="1" x14ac:dyDescent="0.3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</row>
    <row r="366" spans="1:63" ht="14.25" customHeight="1" x14ac:dyDescent="0.3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</row>
    <row r="367" spans="1:63" ht="14.25" customHeight="1" x14ac:dyDescent="0.3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</row>
    <row r="368" spans="1:63" ht="14.25" customHeight="1" x14ac:dyDescent="0.3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</row>
    <row r="369" spans="1:63" ht="14.25" customHeight="1" x14ac:dyDescent="0.3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</row>
    <row r="370" spans="1:63" ht="14.25" customHeight="1" x14ac:dyDescent="0.3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</row>
    <row r="371" spans="1:63" ht="14.25" customHeight="1" x14ac:dyDescent="0.3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</row>
    <row r="372" spans="1:63" ht="14.25" customHeight="1" x14ac:dyDescent="0.3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</row>
    <row r="373" spans="1:63" ht="14.25" customHeight="1" x14ac:dyDescent="0.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</row>
    <row r="374" spans="1:63" ht="14.25" customHeight="1" x14ac:dyDescent="0.3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</row>
    <row r="375" spans="1:63" ht="14.25" customHeight="1" x14ac:dyDescent="0.3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</row>
    <row r="376" spans="1:63" ht="14.25" customHeight="1" x14ac:dyDescent="0.3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</row>
    <row r="377" spans="1:63" ht="14.25" customHeight="1" x14ac:dyDescent="0.3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</row>
    <row r="378" spans="1:63" ht="14.25" customHeight="1" x14ac:dyDescent="0.3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</row>
    <row r="379" spans="1:63" ht="14.25" customHeight="1" x14ac:dyDescent="0.3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</row>
    <row r="380" spans="1:63" ht="14.25" customHeight="1" x14ac:dyDescent="0.3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</row>
    <row r="381" spans="1:63" ht="14.25" customHeight="1" x14ac:dyDescent="0.3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</row>
    <row r="382" spans="1:63" ht="14.25" customHeight="1" x14ac:dyDescent="0.3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</row>
    <row r="383" spans="1:63" ht="14.25" customHeight="1" x14ac:dyDescent="0.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</row>
    <row r="384" spans="1:63" ht="14.25" customHeight="1" x14ac:dyDescent="0.3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</row>
    <row r="385" spans="1:63" ht="14.25" customHeight="1" x14ac:dyDescent="0.3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</row>
    <row r="386" spans="1:63" ht="14.25" customHeight="1" x14ac:dyDescent="0.3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</row>
    <row r="387" spans="1:63" ht="14.25" customHeight="1" x14ac:dyDescent="0.3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</row>
    <row r="388" spans="1:63" ht="14.25" customHeight="1" x14ac:dyDescent="0.3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</row>
    <row r="389" spans="1:63" ht="14.25" customHeight="1" x14ac:dyDescent="0.3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</row>
    <row r="390" spans="1:63" ht="14.25" customHeight="1" x14ac:dyDescent="0.3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</row>
    <row r="391" spans="1:63" ht="14.25" customHeight="1" x14ac:dyDescent="0.3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</row>
    <row r="392" spans="1:63" ht="14.25" customHeight="1" x14ac:dyDescent="0.3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</row>
    <row r="393" spans="1:63" ht="14.25" customHeight="1" x14ac:dyDescent="0.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</row>
    <row r="394" spans="1:63" ht="14.25" customHeight="1" x14ac:dyDescent="0.3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</row>
    <row r="395" spans="1:63" ht="14.25" customHeight="1" x14ac:dyDescent="0.3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</row>
    <row r="396" spans="1:63" ht="14.25" customHeight="1" x14ac:dyDescent="0.3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</row>
    <row r="397" spans="1:63" ht="14.25" customHeight="1" x14ac:dyDescent="0.3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</row>
    <row r="398" spans="1:63" ht="14.25" customHeight="1" x14ac:dyDescent="0.3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</row>
    <row r="399" spans="1:63" ht="14.25" customHeight="1" x14ac:dyDescent="0.3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</row>
    <row r="400" spans="1:63" ht="14.25" customHeight="1" x14ac:dyDescent="0.3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</row>
    <row r="401" spans="1:63" ht="14.25" customHeight="1" x14ac:dyDescent="0.3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</row>
    <row r="402" spans="1:63" ht="14.25" customHeight="1" x14ac:dyDescent="0.3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</row>
    <row r="403" spans="1:63" ht="14.25" customHeight="1" x14ac:dyDescent="0.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</row>
    <row r="404" spans="1:63" ht="14.25" customHeight="1" x14ac:dyDescent="0.3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</row>
    <row r="405" spans="1:63" ht="14.25" customHeight="1" x14ac:dyDescent="0.3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</row>
    <row r="406" spans="1:63" ht="14.25" customHeight="1" x14ac:dyDescent="0.3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</row>
    <row r="407" spans="1:63" ht="14.25" customHeight="1" x14ac:dyDescent="0.3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</row>
    <row r="408" spans="1:63" ht="14.25" customHeight="1" x14ac:dyDescent="0.3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</row>
    <row r="409" spans="1:63" ht="14.25" customHeight="1" x14ac:dyDescent="0.3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</row>
    <row r="410" spans="1:63" ht="14.25" customHeight="1" x14ac:dyDescent="0.3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</row>
    <row r="411" spans="1:63" ht="14.25" customHeight="1" x14ac:dyDescent="0.3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</row>
    <row r="412" spans="1:63" ht="14.25" customHeight="1" x14ac:dyDescent="0.3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</row>
    <row r="413" spans="1:63" ht="14.25" customHeight="1" x14ac:dyDescent="0.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</row>
    <row r="414" spans="1:63" ht="14.25" customHeight="1" x14ac:dyDescent="0.3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</row>
    <row r="415" spans="1:63" ht="14.25" customHeight="1" x14ac:dyDescent="0.3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</row>
    <row r="416" spans="1:63" ht="14.25" customHeight="1" x14ac:dyDescent="0.3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</row>
    <row r="417" spans="1:63" ht="14.25" customHeight="1" x14ac:dyDescent="0.3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</row>
    <row r="418" spans="1:63" ht="14.25" customHeight="1" x14ac:dyDescent="0.3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</row>
    <row r="419" spans="1:63" ht="14.25" customHeight="1" x14ac:dyDescent="0.3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</row>
    <row r="420" spans="1:63" ht="14.25" customHeight="1" x14ac:dyDescent="0.3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</row>
    <row r="421" spans="1:63" ht="14.25" customHeight="1" x14ac:dyDescent="0.3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</row>
    <row r="422" spans="1:63" ht="14.25" customHeight="1" x14ac:dyDescent="0.3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</row>
    <row r="423" spans="1:63" ht="14.25" customHeight="1" x14ac:dyDescent="0.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</row>
    <row r="424" spans="1:63" ht="14.25" customHeight="1" x14ac:dyDescent="0.3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</row>
    <row r="425" spans="1:63" ht="14.25" customHeight="1" x14ac:dyDescent="0.3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</row>
    <row r="426" spans="1:63" ht="14.25" customHeight="1" x14ac:dyDescent="0.3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</row>
    <row r="427" spans="1:63" ht="14.25" customHeight="1" x14ac:dyDescent="0.3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</row>
    <row r="428" spans="1:63" ht="14.25" customHeight="1" x14ac:dyDescent="0.3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</row>
    <row r="429" spans="1:63" ht="14.25" customHeight="1" x14ac:dyDescent="0.3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</row>
    <row r="430" spans="1:63" ht="14.25" customHeight="1" x14ac:dyDescent="0.3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</row>
    <row r="431" spans="1:63" ht="14.25" customHeight="1" x14ac:dyDescent="0.3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</row>
    <row r="432" spans="1:63" ht="14.25" customHeight="1" x14ac:dyDescent="0.3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</row>
    <row r="433" spans="1:63" ht="14.25" customHeight="1" x14ac:dyDescent="0.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</row>
    <row r="434" spans="1:63" ht="14.25" customHeight="1" x14ac:dyDescent="0.3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</row>
    <row r="435" spans="1:63" ht="14.25" customHeight="1" x14ac:dyDescent="0.3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</row>
    <row r="436" spans="1:63" ht="14.25" customHeight="1" x14ac:dyDescent="0.3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</row>
    <row r="437" spans="1:63" ht="14.25" customHeight="1" x14ac:dyDescent="0.3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</row>
    <row r="438" spans="1:63" ht="14.25" customHeight="1" x14ac:dyDescent="0.3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</row>
    <row r="439" spans="1:63" ht="14.25" customHeight="1" x14ac:dyDescent="0.3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</row>
    <row r="440" spans="1:63" ht="14.25" customHeight="1" x14ac:dyDescent="0.3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</row>
    <row r="441" spans="1:63" ht="14.25" customHeight="1" x14ac:dyDescent="0.3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</row>
    <row r="442" spans="1:63" ht="14.25" customHeight="1" x14ac:dyDescent="0.3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</row>
    <row r="443" spans="1:63" ht="14.25" customHeight="1" x14ac:dyDescent="0.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</row>
    <row r="444" spans="1:63" ht="14.25" customHeight="1" x14ac:dyDescent="0.3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</row>
    <row r="445" spans="1:63" ht="14.25" customHeight="1" x14ac:dyDescent="0.3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</row>
    <row r="446" spans="1:63" ht="14.25" customHeight="1" x14ac:dyDescent="0.3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</row>
    <row r="447" spans="1:63" ht="14.25" customHeight="1" x14ac:dyDescent="0.3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</row>
    <row r="448" spans="1:63" ht="14.25" customHeight="1" x14ac:dyDescent="0.3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</row>
    <row r="449" spans="1:63" ht="14.25" customHeight="1" x14ac:dyDescent="0.3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</row>
    <row r="450" spans="1:63" ht="14.25" customHeight="1" x14ac:dyDescent="0.3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</row>
    <row r="451" spans="1:63" ht="14.25" customHeight="1" x14ac:dyDescent="0.3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</row>
    <row r="452" spans="1:63" ht="14.25" customHeight="1" x14ac:dyDescent="0.3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</row>
    <row r="453" spans="1:63" ht="14.25" customHeight="1" x14ac:dyDescent="0.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</row>
    <row r="454" spans="1:63" ht="14.25" customHeight="1" x14ac:dyDescent="0.3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</row>
    <row r="455" spans="1:63" ht="14.25" customHeight="1" x14ac:dyDescent="0.3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</row>
    <row r="456" spans="1:63" ht="14.25" customHeight="1" x14ac:dyDescent="0.3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</row>
    <row r="457" spans="1:63" ht="14.25" customHeight="1" x14ac:dyDescent="0.3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</row>
    <row r="458" spans="1:63" ht="14.25" customHeight="1" x14ac:dyDescent="0.3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</row>
    <row r="459" spans="1:63" ht="14.25" customHeight="1" x14ac:dyDescent="0.3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</row>
    <row r="460" spans="1:63" ht="14.25" customHeight="1" x14ac:dyDescent="0.3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</row>
    <row r="461" spans="1:63" ht="14.25" customHeight="1" x14ac:dyDescent="0.3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</row>
    <row r="462" spans="1:63" ht="14.25" customHeight="1" x14ac:dyDescent="0.3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</row>
    <row r="463" spans="1:63" ht="14.25" customHeight="1" x14ac:dyDescent="0.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</row>
    <row r="464" spans="1:63" ht="14.25" customHeight="1" x14ac:dyDescent="0.3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</row>
    <row r="465" spans="1:63" ht="14.25" customHeight="1" x14ac:dyDescent="0.3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</row>
    <row r="466" spans="1:63" ht="14.25" customHeight="1" x14ac:dyDescent="0.3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</row>
    <row r="467" spans="1:63" ht="14.25" customHeight="1" x14ac:dyDescent="0.3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</row>
    <row r="468" spans="1:63" ht="14.25" customHeight="1" x14ac:dyDescent="0.3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</row>
    <row r="469" spans="1:63" ht="14.25" customHeight="1" x14ac:dyDescent="0.3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</row>
    <row r="470" spans="1:63" ht="14.25" customHeight="1" x14ac:dyDescent="0.3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</row>
    <row r="471" spans="1:63" ht="14.25" customHeight="1" x14ac:dyDescent="0.3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</row>
    <row r="472" spans="1:63" ht="14.25" customHeight="1" x14ac:dyDescent="0.3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</row>
    <row r="473" spans="1:63" ht="14.25" customHeight="1" x14ac:dyDescent="0.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</row>
    <row r="474" spans="1:63" ht="14.25" customHeight="1" x14ac:dyDescent="0.3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</row>
    <row r="475" spans="1:63" ht="14.25" customHeight="1" x14ac:dyDescent="0.3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</row>
    <row r="476" spans="1:63" ht="14.25" customHeight="1" x14ac:dyDescent="0.3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</row>
    <row r="477" spans="1:63" ht="14.25" customHeight="1" x14ac:dyDescent="0.3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</row>
    <row r="478" spans="1:63" ht="14.25" customHeight="1" x14ac:dyDescent="0.3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</row>
    <row r="479" spans="1:63" ht="14.25" customHeight="1" x14ac:dyDescent="0.3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</row>
    <row r="480" spans="1:63" ht="14.25" customHeight="1" x14ac:dyDescent="0.3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</row>
    <row r="481" spans="1:63" ht="14.25" customHeight="1" x14ac:dyDescent="0.3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</row>
    <row r="482" spans="1:63" ht="14.25" customHeight="1" x14ac:dyDescent="0.3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</row>
    <row r="483" spans="1:63" ht="14.25" customHeight="1" x14ac:dyDescent="0.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</row>
    <row r="484" spans="1:63" ht="14.25" customHeight="1" x14ac:dyDescent="0.3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</row>
    <row r="485" spans="1:63" ht="14.25" customHeight="1" x14ac:dyDescent="0.3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</row>
    <row r="486" spans="1:63" ht="14.25" customHeight="1" x14ac:dyDescent="0.3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</row>
    <row r="487" spans="1:63" ht="14.25" customHeight="1" x14ac:dyDescent="0.3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</row>
    <row r="488" spans="1:63" ht="14.25" customHeight="1" x14ac:dyDescent="0.3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</row>
    <row r="489" spans="1:63" ht="14.25" customHeight="1" x14ac:dyDescent="0.3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</row>
    <row r="490" spans="1:63" ht="14.25" customHeight="1" x14ac:dyDescent="0.3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</row>
    <row r="491" spans="1:63" ht="14.25" customHeight="1" x14ac:dyDescent="0.3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</row>
    <row r="492" spans="1:63" ht="14.25" customHeight="1" x14ac:dyDescent="0.3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</row>
    <row r="493" spans="1:63" ht="14.25" customHeight="1" x14ac:dyDescent="0.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</row>
    <row r="494" spans="1:63" ht="14.25" customHeight="1" x14ac:dyDescent="0.3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</row>
    <row r="495" spans="1:63" ht="14.25" customHeight="1" x14ac:dyDescent="0.3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</row>
    <row r="496" spans="1:63" ht="14.25" customHeight="1" x14ac:dyDescent="0.3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</row>
    <row r="497" spans="1:63" ht="14.25" customHeight="1" x14ac:dyDescent="0.3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</row>
    <row r="498" spans="1:63" ht="14.25" customHeight="1" x14ac:dyDescent="0.3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</row>
    <row r="499" spans="1:63" ht="14.25" customHeight="1" x14ac:dyDescent="0.3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</row>
    <row r="500" spans="1:63" ht="14.25" customHeight="1" x14ac:dyDescent="0.3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</row>
    <row r="501" spans="1:63" ht="14.25" customHeight="1" x14ac:dyDescent="0.3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</row>
    <row r="502" spans="1:63" ht="14.25" customHeight="1" x14ac:dyDescent="0.3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</row>
    <row r="503" spans="1:63" ht="14.25" customHeight="1" x14ac:dyDescent="0.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</row>
    <row r="504" spans="1:63" ht="14.25" customHeight="1" x14ac:dyDescent="0.3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</row>
    <row r="505" spans="1:63" ht="14.25" customHeight="1" x14ac:dyDescent="0.3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</row>
    <row r="506" spans="1:63" ht="14.25" customHeight="1" x14ac:dyDescent="0.3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</row>
    <row r="507" spans="1:63" ht="14.25" customHeight="1" x14ac:dyDescent="0.3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</row>
    <row r="508" spans="1:63" ht="14.25" customHeight="1" x14ac:dyDescent="0.3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</row>
    <row r="509" spans="1:63" ht="14.25" customHeight="1" x14ac:dyDescent="0.3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</row>
    <row r="510" spans="1:63" ht="14.25" customHeight="1" x14ac:dyDescent="0.3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</row>
    <row r="511" spans="1:63" ht="14.25" customHeight="1" x14ac:dyDescent="0.3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</row>
    <row r="512" spans="1:63" ht="14.25" customHeight="1" x14ac:dyDescent="0.3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</row>
    <row r="513" spans="1:63" ht="14.25" customHeight="1" x14ac:dyDescent="0.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</row>
    <row r="514" spans="1:63" ht="14.25" customHeight="1" x14ac:dyDescent="0.3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</row>
    <row r="515" spans="1:63" ht="14.25" customHeight="1" x14ac:dyDescent="0.3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</row>
    <row r="516" spans="1:63" ht="14.25" customHeight="1" x14ac:dyDescent="0.3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</row>
    <row r="517" spans="1:63" ht="14.25" customHeight="1" x14ac:dyDescent="0.3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</row>
    <row r="518" spans="1:63" ht="14.25" customHeight="1" x14ac:dyDescent="0.3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</row>
    <row r="519" spans="1:63" ht="14.25" customHeight="1" x14ac:dyDescent="0.3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</row>
    <row r="520" spans="1:63" ht="14.25" customHeight="1" x14ac:dyDescent="0.3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</row>
    <row r="521" spans="1:63" ht="14.25" customHeight="1" x14ac:dyDescent="0.3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</row>
    <row r="522" spans="1:63" ht="14.25" customHeight="1" x14ac:dyDescent="0.3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</row>
    <row r="523" spans="1:63" ht="14.25" customHeight="1" x14ac:dyDescent="0.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</row>
    <row r="524" spans="1:63" ht="14.25" customHeight="1" x14ac:dyDescent="0.3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</row>
    <row r="525" spans="1:63" ht="14.25" customHeight="1" x14ac:dyDescent="0.3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</row>
    <row r="526" spans="1:63" ht="14.25" customHeight="1" x14ac:dyDescent="0.3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</row>
    <row r="527" spans="1:63" ht="14.25" customHeight="1" x14ac:dyDescent="0.3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</row>
    <row r="528" spans="1:63" ht="14.25" customHeight="1" x14ac:dyDescent="0.3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</row>
    <row r="529" spans="1:63" ht="14.25" customHeight="1" x14ac:dyDescent="0.3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</row>
    <row r="530" spans="1:63" ht="14.25" customHeight="1" x14ac:dyDescent="0.3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</row>
    <row r="531" spans="1:63" ht="14.25" customHeight="1" x14ac:dyDescent="0.3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</row>
    <row r="532" spans="1:63" ht="14.25" customHeight="1" x14ac:dyDescent="0.3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</row>
    <row r="533" spans="1:63" ht="14.25" customHeight="1" x14ac:dyDescent="0.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</row>
    <row r="534" spans="1:63" ht="14.25" customHeight="1" x14ac:dyDescent="0.3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</row>
    <row r="535" spans="1:63" ht="14.25" customHeight="1" x14ac:dyDescent="0.3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</row>
    <row r="536" spans="1:63" ht="14.25" customHeight="1" x14ac:dyDescent="0.3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</row>
    <row r="537" spans="1:63" ht="14.25" customHeight="1" x14ac:dyDescent="0.3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</row>
    <row r="538" spans="1:63" ht="14.25" customHeight="1" x14ac:dyDescent="0.3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</row>
    <row r="539" spans="1:63" ht="14.25" customHeight="1" x14ac:dyDescent="0.3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</row>
    <row r="540" spans="1:63" ht="14.25" customHeight="1" x14ac:dyDescent="0.3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</row>
    <row r="541" spans="1:63" ht="14.25" customHeight="1" x14ac:dyDescent="0.3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</row>
    <row r="542" spans="1:63" ht="14.25" customHeight="1" x14ac:dyDescent="0.3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</row>
    <row r="543" spans="1:63" ht="14.25" customHeight="1" x14ac:dyDescent="0.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</row>
    <row r="544" spans="1:63" ht="14.25" customHeight="1" x14ac:dyDescent="0.3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</row>
    <row r="545" spans="1:63" ht="14.25" customHeight="1" x14ac:dyDescent="0.3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</row>
    <row r="546" spans="1:63" ht="14.25" customHeight="1" x14ac:dyDescent="0.3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</row>
    <row r="547" spans="1:63" ht="14.25" customHeight="1" x14ac:dyDescent="0.3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</row>
    <row r="548" spans="1:63" ht="14.25" customHeight="1" x14ac:dyDescent="0.3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</row>
    <row r="549" spans="1:63" ht="14.25" customHeight="1" x14ac:dyDescent="0.3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</row>
    <row r="550" spans="1:63" ht="14.25" customHeight="1" x14ac:dyDescent="0.3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</row>
    <row r="551" spans="1:63" ht="14.25" customHeight="1" x14ac:dyDescent="0.3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</row>
    <row r="552" spans="1:63" ht="14.25" customHeight="1" x14ac:dyDescent="0.3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</row>
    <row r="553" spans="1:63" ht="14.25" customHeight="1" x14ac:dyDescent="0.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</row>
    <row r="554" spans="1:63" ht="14.25" customHeight="1" x14ac:dyDescent="0.3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</row>
    <row r="555" spans="1:63" ht="14.25" customHeight="1" x14ac:dyDescent="0.3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</row>
    <row r="556" spans="1:63" ht="14.25" customHeight="1" x14ac:dyDescent="0.3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</row>
    <row r="557" spans="1:63" ht="14.25" customHeight="1" x14ac:dyDescent="0.3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</row>
    <row r="558" spans="1:63" ht="14.25" customHeight="1" x14ac:dyDescent="0.3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</row>
    <row r="559" spans="1:63" ht="14.25" customHeight="1" x14ac:dyDescent="0.3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</row>
    <row r="560" spans="1:63" ht="14.25" customHeight="1" x14ac:dyDescent="0.3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</row>
    <row r="561" spans="1:63" ht="14.25" customHeight="1" x14ac:dyDescent="0.3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</row>
    <row r="562" spans="1:63" ht="14.25" customHeight="1" x14ac:dyDescent="0.3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</row>
    <row r="563" spans="1:63" ht="14.25" customHeight="1" x14ac:dyDescent="0.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</row>
    <row r="564" spans="1:63" ht="14.25" customHeight="1" x14ac:dyDescent="0.3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</row>
    <row r="565" spans="1:63" ht="14.25" customHeight="1" x14ac:dyDescent="0.3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</row>
    <row r="566" spans="1:63" ht="14.25" customHeight="1" x14ac:dyDescent="0.3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</row>
    <row r="567" spans="1:63" ht="14.25" customHeight="1" x14ac:dyDescent="0.3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</row>
    <row r="568" spans="1:63" ht="14.25" customHeight="1" x14ac:dyDescent="0.3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</row>
    <row r="569" spans="1:63" ht="14.25" customHeight="1" x14ac:dyDescent="0.3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</row>
    <row r="570" spans="1:63" ht="14.25" customHeight="1" x14ac:dyDescent="0.3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</row>
    <row r="571" spans="1:63" ht="14.25" customHeight="1" x14ac:dyDescent="0.3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</row>
    <row r="572" spans="1:63" ht="14.25" customHeight="1" x14ac:dyDescent="0.3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</row>
    <row r="573" spans="1:63" ht="14.25" customHeight="1" x14ac:dyDescent="0.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</row>
    <row r="574" spans="1:63" ht="14.25" customHeight="1" x14ac:dyDescent="0.3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</row>
    <row r="575" spans="1:63" ht="14.25" customHeight="1" x14ac:dyDescent="0.3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</row>
    <row r="576" spans="1:63" ht="14.25" customHeight="1" x14ac:dyDescent="0.3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</row>
    <row r="577" spans="1:63" ht="14.25" customHeight="1" x14ac:dyDescent="0.3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</row>
    <row r="578" spans="1:63" ht="14.25" customHeight="1" x14ac:dyDescent="0.3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</row>
    <row r="579" spans="1:63" ht="14.25" customHeight="1" x14ac:dyDescent="0.3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</row>
    <row r="580" spans="1:63" ht="14.25" customHeight="1" x14ac:dyDescent="0.3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</row>
    <row r="581" spans="1:63" ht="14.25" customHeight="1" x14ac:dyDescent="0.3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</row>
    <row r="582" spans="1:63" ht="14.25" customHeight="1" x14ac:dyDescent="0.3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</row>
    <row r="583" spans="1:63" ht="14.25" customHeight="1" x14ac:dyDescent="0.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</row>
    <row r="584" spans="1:63" ht="14.25" customHeight="1" x14ac:dyDescent="0.3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</row>
    <row r="585" spans="1:63" ht="14.25" customHeight="1" x14ac:dyDescent="0.3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</row>
    <row r="586" spans="1:63" ht="14.25" customHeight="1" x14ac:dyDescent="0.3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</row>
    <row r="587" spans="1:63" ht="14.25" customHeight="1" x14ac:dyDescent="0.3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</row>
    <row r="588" spans="1:63" ht="14.25" customHeight="1" x14ac:dyDescent="0.3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</row>
    <row r="589" spans="1:63" ht="14.25" customHeight="1" x14ac:dyDescent="0.3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</row>
    <row r="590" spans="1:63" ht="14.25" customHeight="1" x14ac:dyDescent="0.3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</row>
    <row r="591" spans="1:63" ht="14.25" customHeight="1" x14ac:dyDescent="0.3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</row>
    <row r="592" spans="1:63" ht="14.25" customHeight="1" x14ac:dyDescent="0.3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</row>
    <row r="593" spans="1:63" ht="14.25" customHeight="1" x14ac:dyDescent="0.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</row>
    <row r="594" spans="1:63" ht="14.25" customHeight="1" x14ac:dyDescent="0.3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</row>
    <row r="595" spans="1:63" ht="14.25" customHeight="1" x14ac:dyDescent="0.3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</row>
    <row r="596" spans="1:63" ht="14.25" customHeight="1" x14ac:dyDescent="0.3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</row>
    <row r="597" spans="1:63" ht="14.25" customHeight="1" x14ac:dyDescent="0.3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</row>
    <row r="598" spans="1:63" ht="14.25" customHeight="1" x14ac:dyDescent="0.3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</row>
    <row r="599" spans="1:63" ht="14.25" customHeight="1" x14ac:dyDescent="0.3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</row>
    <row r="600" spans="1:63" ht="14.25" customHeight="1" x14ac:dyDescent="0.3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</row>
    <row r="601" spans="1:63" ht="14.25" customHeight="1" x14ac:dyDescent="0.3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</row>
    <row r="602" spans="1:63" ht="14.25" customHeight="1" x14ac:dyDescent="0.3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</row>
    <row r="603" spans="1:63" ht="14.25" customHeight="1" x14ac:dyDescent="0.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</row>
    <row r="604" spans="1:63" ht="14.25" customHeight="1" x14ac:dyDescent="0.3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</row>
    <row r="605" spans="1:63" ht="14.25" customHeight="1" x14ac:dyDescent="0.3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</row>
    <row r="606" spans="1:63" ht="14.25" customHeight="1" x14ac:dyDescent="0.3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</row>
    <row r="607" spans="1:63" ht="14.25" customHeight="1" x14ac:dyDescent="0.3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</row>
    <row r="608" spans="1:63" ht="14.25" customHeight="1" x14ac:dyDescent="0.3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</row>
    <row r="609" spans="1:63" ht="14.25" customHeight="1" x14ac:dyDescent="0.3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</row>
    <row r="610" spans="1:63" ht="14.25" customHeight="1" x14ac:dyDescent="0.3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</row>
    <row r="611" spans="1:63" ht="14.25" customHeight="1" x14ac:dyDescent="0.3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</row>
    <row r="612" spans="1:63" ht="14.25" customHeight="1" x14ac:dyDescent="0.3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</row>
    <row r="613" spans="1:63" ht="14.25" customHeight="1" x14ac:dyDescent="0.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</row>
    <row r="614" spans="1:63" ht="14.25" customHeight="1" x14ac:dyDescent="0.3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</row>
    <row r="615" spans="1:63" ht="14.25" customHeight="1" x14ac:dyDescent="0.3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</row>
    <row r="616" spans="1:63" ht="14.25" customHeight="1" x14ac:dyDescent="0.3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</row>
    <row r="617" spans="1:63" ht="14.25" customHeight="1" x14ac:dyDescent="0.3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</row>
    <row r="618" spans="1:63" ht="14.25" customHeight="1" x14ac:dyDescent="0.3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</row>
    <row r="619" spans="1:63" ht="14.25" customHeight="1" x14ac:dyDescent="0.3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</row>
    <row r="620" spans="1:63" ht="14.25" customHeight="1" x14ac:dyDescent="0.3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</row>
    <row r="621" spans="1:63" ht="14.25" customHeight="1" x14ac:dyDescent="0.3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</row>
    <row r="622" spans="1:63" ht="14.25" customHeight="1" x14ac:dyDescent="0.3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</row>
    <row r="623" spans="1:63" ht="14.25" customHeight="1" x14ac:dyDescent="0.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</row>
    <row r="624" spans="1:63" ht="14.25" customHeight="1" x14ac:dyDescent="0.3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</row>
    <row r="625" spans="1:63" ht="14.25" customHeight="1" x14ac:dyDescent="0.3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</row>
    <row r="626" spans="1:63" ht="14.25" customHeight="1" x14ac:dyDescent="0.3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</row>
    <row r="627" spans="1:63" ht="14.25" customHeight="1" x14ac:dyDescent="0.3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</row>
    <row r="628" spans="1:63" ht="14.25" customHeight="1" x14ac:dyDescent="0.3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</row>
    <row r="629" spans="1:63" ht="14.25" customHeight="1" x14ac:dyDescent="0.3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</row>
    <row r="630" spans="1:63" ht="14.25" customHeight="1" x14ac:dyDescent="0.3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</row>
    <row r="631" spans="1:63" ht="14.25" customHeight="1" x14ac:dyDescent="0.3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</row>
    <row r="632" spans="1:63" ht="14.25" customHeight="1" x14ac:dyDescent="0.3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</row>
    <row r="633" spans="1:63" ht="14.25" customHeight="1" x14ac:dyDescent="0.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</row>
    <row r="634" spans="1:63" ht="14.25" customHeight="1" x14ac:dyDescent="0.3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</row>
    <row r="635" spans="1:63" ht="14.25" customHeight="1" x14ac:dyDescent="0.3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</row>
    <row r="636" spans="1:63" ht="14.25" customHeight="1" x14ac:dyDescent="0.3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</row>
    <row r="637" spans="1:63" ht="14.25" customHeight="1" x14ac:dyDescent="0.3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</row>
    <row r="638" spans="1:63" ht="14.25" customHeight="1" x14ac:dyDescent="0.3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</row>
    <row r="639" spans="1:63" ht="14.25" customHeight="1" x14ac:dyDescent="0.3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</row>
    <row r="640" spans="1:63" ht="14.25" customHeight="1" x14ac:dyDescent="0.3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</row>
    <row r="641" spans="1:63" ht="14.25" customHeight="1" x14ac:dyDescent="0.3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</row>
    <row r="642" spans="1:63" ht="14.25" customHeight="1" x14ac:dyDescent="0.3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</row>
    <row r="643" spans="1:63" ht="14.25" customHeight="1" x14ac:dyDescent="0.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</row>
    <row r="644" spans="1:63" ht="14.25" customHeight="1" x14ac:dyDescent="0.3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</row>
    <row r="645" spans="1:63" ht="14.25" customHeight="1" x14ac:dyDescent="0.3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</row>
    <row r="646" spans="1:63" ht="14.25" customHeight="1" x14ac:dyDescent="0.3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</row>
    <row r="647" spans="1:63" ht="14.25" customHeight="1" x14ac:dyDescent="0.3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</row>
    <row r="648" spans="1:63" ht="14.25" customHeight="1" x14ac:dyDescent="0.3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</row>
    <row r="649" spans="1:63" ht="14.25" customHeight="1" x14ac:dyDescent="0.3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</row>
    <row r="650" spans="1:63" ht="14.25" customHeight="1" x14ac:dyDescent="0.3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</row>
    <row r="651" spans="1:63" ht="14.25" customHeight="1" x14ac:dyDescent="0.3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</row>
    <row r="652" spans="1:63" ht="14.25" customHeight="1" x14ac:dyDescent="0.3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</row>
    <row r="653" spans="1:63" ht="14.25" customHeight="1" x14ac:dyDescent="0.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</row>
    <row r="654" spans="1:63" ht="14.25" customHeight="1" x14ac:dyDescent="0.3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</row>
    <row r="655" spans="1:63" ht="14.25" customHeight="1" x14ac:dyDescent="0.3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</row>
    <row r="656" spans="1:63" ht="14.25" customHeight="1" x14ac:dyDescent="0.3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</row>
    <row r="657" spans="1:63" ht="14.25" customHeight="1" x14ac:dyDescent="0.3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</row>
    <row r="658" spans="1:63" ht="14.25" customHeight="1" x14ac:dyDescent="0.3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</row>
    <row r="659" spans="1:63" ht="14.25" customHeight="1" x14ac:dyDescent="0.3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</row>
    <row r="660" spans="1:63" ht="14.25" customHeight="1" x14ac:dyDescent="0.3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</row>
    <row r="661" spans="1:63" ht="14.25" customHeight="1" x14ac:dyDescent="0.3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</row>
    <row r="662" spans="1:63" ht="14.25" customHeight="1" x14ac:dyDescent="0.3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</row>
    <row r="663" spans="1:63" ht="14.25" customHeight="1" x14ac:dyDescent="0.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</row>
    <row r="664" spans="1:63" ht="14.25" customHeight="1" x14ac:dyDescent="0.3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</row>
    <row r="665" spans="1:63" ht="14.25" customHeight="1" x14ac:dyDescent="0.3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</row>
    <row r="666" spans="1:63" ht="14.25" customHeight="1" x14ac:dyDescent="0.3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</row>
    <row r="667" spans="1:63" ht="14.25" customHeight="1" x14ac:dyDescent="0.3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</row>
    <row r="668" spans="1:63" ht="14.25" customHeight="1" x14ac:dyDescent="0.3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</row>
    <row r="669" spans="1:63" ht="14.25" customHeight="1" x14ac:dyDescent="0.3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</row>
    <row r="670" spans="1:63" ht="14.25" customHeight="1" x14ac:dyDescent="0.3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</row>
    <row r="671" spans="1:63" ht="14.25" customHeight="1" x14ac:dyDescent="0.3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</row>
    <row r="672" spans="1:63" ht="14.25" customHeight="1" x14ac:dyDescent="0.3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</row>
    <row r="673" spans="1:63" ht="14.25" customHeight="1" x14ac:dyDescent="0.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</row>
    <row r="674" spans="1:63" ht="14.25" customHeight="1" x14ac:dyDescent="0.3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</row>
    <row r="675" spans="1:63" ht="14.25" customHeight="1" x14ac:dyDescent="0.3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</row>
    <row r="676" spans="1:63" ht="14.25" customHeight="1" x14ac:dyDescent="0.3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</row>
    <row r="677" spans="1:63" ht="14.25" customHeight="1" x14ac:dyDescent="0.3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</row>
    <row r="678" spans="1:63" ht="14.25" customHeight="1" x14ac:dyDescent="0.3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</row>
    <row r="679" spans="1:63" ht="14.25" customHeight="1" x14ac:dyDescent="0.3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</row>
    <row r="680" spans="1:63" ht="14.25" customHeight="1" x14ac:dyDescent="0.3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</row>
    <row r="681" spans="1:63" ht="14.25" customHeight="1" x14ac:dyDescent="0.3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</row>
    <row r="682" spans="1:63" ht="14.25" customHeight="1" x14ac:dyDescent="0.3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</row>
    <row r="683" spans="1:63" ht="14.25" customHeight="1" x14ac:dyDescent="0.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</row>
    <row r="684" spans="1:63" ht="14.25" customHeight="1" x14ac:dyDescent="0.3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</row>
    <row r="685" spans="1:63" ht="14.25" customHeight="1" x14ac:dyDescent="0.3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</row>
    <row r="686" spans="1:63" ht="14.25" customHeight="1" x14ac:dyDescent="0.3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</row>
    <row r="687" spans="1:63" ht="14.25" customHeight="1" x14ac:dyDescent="0.3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</row>
    <row r="688" spans="1:63" ht="14.25" customHeight="1" x14ac:dyDescent="0.3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</row>
    <row r="689" spans="1:63" ht="14.25" customHeight="1" x14ac:dyDescent="0.3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</row>
    <row r="690" spans="1:63" ht="14.25" customHeight="1" x14ac:dyDescent="0.3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</row>
    <row r="691" spans="1:63" ht="14.25" customHeight="1" x14ac:dyDescent="0.3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</row>
    <row r="692" spans="1:63" ht="14.25" customHeight="1" x14ac:dyDescent="0.3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</row>
    <row r="693" spans="1:63" ht="14.25" customHeight="1" x14ac:dyDescent="0.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</row>
    <row r="694" spans="1:63" ht="14.25" customHeight="1" x14ac:dyDescent="0.3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</row>
    <row r="695" spans="1:63" ht="14.25" customHeight="1" x14ac:dyDescent="0.3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</row>
    <row r="696" spans="1:63" ht="14.25" customHeight="1" x14ac:dyDescent="0.3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</row>
    <row r="697" spans="1:63" ht="14.25" customHeight="1" x14ac:dyDescent="0.3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</row>
    <row r="698" spans="1:63" ht="14.25" customHeight="1" x14ac:dyDescent="0.3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</row>
    <row r="699" spans="1:63" ht="14.25" customHeight="1" x14ac:dyDescent="0.3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</row>
    <row r="700" spans="1:63" ht="14.25" customHeight="1" x14ac:dyDescent="0.3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</row>
    <row r="701" spans="1:63" ht="14.25" customHeight="1" x14ac:dyDescent="0.3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</row>
    <row r="702" spans="1:63" ht="14.25" customHeight="1" x14ac:dyDescent="0.3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</row>
    <row r="703" spans="1:63" ht="14.25" customHeight="1" x14ac:dyDescent="0.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</row>
    <row r="704" spans="1:63" ht="14.25" customHeight="1" x14ac:dyDescent="0.3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</row>
    <row r="705" spans="1:63" ht="14.25" customHeight="1" x14ac:dyDescent="0.3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</row>
    <row r="706" spans="1:63" ht="14.25" customHeight="1" x14ac:dyDescent="0.3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</row>
    <row r="707" spans="1:63" ht="14.25" customHeight="1" x14ac:dyDescent="0.3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</row>
    <row r="708" spans="1:63" ht="14.25" customHeight="1" x14ac:dyDescent="0.3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</row>
    <row r="709" spans="1:63" ht="14.25" customHeight="1" x14ac:dyDescent="0.3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</row>
    <row r="710" spans="1:63" ht="14.25" customHeight="1" x14ac:dyDescent="0.3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</row>
    <row r="711" spans="1:63" ht="14.25" customHeight="1" x14ac:dyDescent="0.3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</row>
    <row r="712" spans="1:63" ht="14.25" customHeight="1" x14ac:dyDescent="0.3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</row>
    <row r="713" spans="1:63" ht="14.25" customHeight="1" x14ac:dyDescent="0.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</row>
    <row r="714" spans="1:63" ht="14.25" customHeight="1" x14ac:dyDescent="0.3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</row>
    <row r="715" spans="1:63" ht="14.25" customHeight="1" x14ac:dyDescent="0.3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</row>
    <row r="716" spans="1:63" ht="14.25" customHeight="1" x14ac:dyDescent="0.3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</row>
    <row r="717" spans="1:63" ht="14.25" customHeight="1" x14ac:dyDescent="0.3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</row>
    <row r="718" spans="1:63" ht="14.25" customHeight="1" x14ac:dyDescent="0.3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</row>
    <row r="719" spans="1:63" ht="14.25" customHeight="1" x14ac:dyDescent="0.3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</row>
    <row r="720" spans="1:63" ht="14.25" customHeight="1" x14ac:dyDescent="0.3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</row>
    <row r="721" spans="1:63" ht="14.25" customHeight="1" x14ac:dyDescent="0.3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</row>
    <row r="722" spans="1:63" ht="14.25" customHeight="1" x14ac:dyDescent="0.3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</row>
    <row r="723" spans="1:63" ht="14.25" customHeight="1" x14ac:dyDescent="0.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</row>
    <row r="724" spans="1:63" ht="14.25" customHeight="1" x14ac:dyDescent="0.3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</row>
    <row r="725" spans="1:63" ht="14.25" customHeight="1" x14ac:dyDescent="0.3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</row>
    <row r="726" spans="1:63" ht="14.25" customHeight="1" x14ac:dyDescent="0.3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</row>
    <row r="727" spans="1:63" ht="14.25" customHeight="1" x14ac:dyDescent="0.3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</row>
    <row r="728" spans="1:63" ht="14.25" customHeight="1" x14ac:dyDescent="0.3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</row>
    <row r="729" spans="1:63" ht="14.25" customHeight="1" x14ac:dyDescent="0.3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</row>
    <row r="730" spans="1:63" ht="14.25" customHeight="1" x14ac:dyDescent="0.3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</row>
    <row r="731" spans="1:63" ht="14.25" customHeight="1" x14ac:dyDescent="0.3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</row>
    <row r="732" spans="1:63" ht="14.25" customHeight="1" x14ac:dyDescent="0.3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</row>
    <row r="733" spans="1:63" ht="14.25" customHeight="1" x14ac:dyDescent="0.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</row>
    <row r="734" spans="1:63" ht="14.25" customHeight="1" x14ac:dyDescent="0.3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</row>
    <row r="735" spans="1:63" ht="14.25" customHeight="1" x14ac:dyDescent="0.3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</row>
    <row r="736" spans="1:63" ht="14.25" customHeight="1" x14ac:dyDescent="0.3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</row>
    <row r="737" spans="1:63" ht="14.25" customHeight="1" x14ac:dyDescent="0.3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</row>
    <row r="738" spans="1:63" ht="14.25" customHeight="1" x14ac:dyDescent="0.3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</row>
    <row r="739" spans="1:63" ht="14.25" customHeight="1" x14ac:dyDescent="0.3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</row>
    <row r="740" spans="1:63" ht="14.25" customHeight="1" x14ac:dyDescent="0.3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</row>
    <row r="741" spans="1:63" ht="14.25" customHeight="1" x14ac:dyDescent="0.3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</row>
    <row r="742" spans="1:63" ht="14.25" customHeight="1" x14ac:dyDescent="0.3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</row>
    <row r="743" spans="1:63" ht="14.25" customHeight="1" x14ac:dyDescent="0.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</row>
    <row r="744" spans="1:63" ht="14.25" customHeight="1" x14ac:dyDescent="0.3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</row>
    <row r="745" spans="1:63" ht="14.25" customHeight="1" x14ac:dyDescent="0.3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</row>
    <row r="746" spans="1:63" ht="14.25" customHeight="1" x14ac:dyDescent="0.3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</row>
    <row r="747" spans="1:63" ht="14.25" customHeight="1" x14ac:dyDescent="0.3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</row>
    <row r="748" spans="1:63" ht="14.25" customHeight="1" x14ac:dyDescent="0.3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</row>
    <row r="749" spans="1:63" ht="14.25" customHeight="1" x14ac:dyDescent="0.3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</row>
    <row r="750" spans="1:63" ht="14.25" customHeight="1" x14ac:dyDescent="0.3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</row>
    <row r="751" spans="1:63" ht="14.25" customHeight="1" x14ac:dyDescent="0.3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</row>
    <row r="752" spans="1:63" ht="14.25" customHeight="1" x14ac:dyDescent="0.3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</row>
    <row r="753" spans="1:63" ht="14.25" customHeight="1" x14ac:dyDescent="0.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</row>
    <row r="754" spans="1:63" ht="14.25" customHeight="1" x14ac:dyDescent="0.3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</row>
    <row r="755" spans="1:63" ht="14.25" customHeight="1" x14ac:dyDescent="0.3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</row>
    <row r="756" spans="1:63" ht="14.25" customHeight="1" x14ac:dyDescent="0.3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</row>
    <row r="757" spans="1:63" ht="14.25" customHeight="1" x14ac:dyDescent="0.3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</row>
    <row r="758" spans="1:63" ht="14.25" customHeight="1" x14ac:dyDescent="0.3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</row>
    <row r="759" spans="1:63" ht="14.25" customHeight="1" x14ac:dyDescent="0.3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</row>
    <row r="760" spans="1:63" ht="14.25" customHeight="1" x14ac:dyDescent="0.3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</row>
    <row r="761" spans="1:63" ht="14.25" customHeight="1" x14ac:dyDescent="0.3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</row>
    <row r="762" spans="1:63" ht="14.25" customHeight="1" x14ac:dyDescent="0.3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</row>
    <row r="763" spans="1:63" ht="14.25" customHeight="1" x14ac:dyDescent="0.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</row>
    <row r="764" spans="1:63" ht="14.25" customHeight="1" x14ac:dyDescent="0.3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</row>
    <row r="765" spans="1:63" ht="14.25" customHeight="1" x14ac:dyDescent="0.3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</row>
    <row r="766" spans="1:63" ht="14.25" customHeight="1" x14ac:dyDescent="0.3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</row>
    <row r="767" spans="1:63" ht="14.25" customHeight="1" x14ac:dyDescent="0.3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</row>
    <row r="768" spans="1:63" ht="14.25" customHeight="1" x14ac:dyDescent="0.3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</row>
    <row r="769" spans="1:63" ht="14.25" customHeight="1" x14ac:dyDescent="0.3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</row>
    <row r="770" spans="1:63" ht="14.25" customHeight="1" x14ac:dyDescent="0.3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</row>
    <row r="771" spans="1:63" ht="14.25" customHeight="1" x14ac:dyDescent="0.3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</row>
    <row r="772" spans="1:63" ht="14.25" customHeight="1" x14ac:dyDescent="0.3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</row>
    <row r="773" spans="1:63" ht="14.25" customHeight="1" x14ac:dyDescent="0.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</row>
    <row r="774" spans="1:63" ht="14.25" customHeight="1" x14ac:dyDescent="0.3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</row>
    <row r="775" spans="1:63" ht="14.25" customHeight="1" x14ac:dyDescent="0.3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</row>
    <row r="776" spans="1:63" ht="14.25" customHeight="1" x14ac:dyDescent="0.3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</row>
    <row r="777" spans="1:63" ht="14.25" customHeight="1" x14ac:dyDescent="0.3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</row>
    <row r="778" spans="1:63" ht="14.25" customHeight="1" x14ac:dyDescent="0.3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</row>
    <row r="779" spans="1:63" ht="14.25" customHeight="1" x14ac:dyDescent="0.3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</row>
    <row r="780" spans="1:63" ht="14.25" customHeight="1" x14ac:dyDescent="0.3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</row>
    <row r="781" spans="1:63" ht="14.25" customHeight="1" x14ac:dyDescent="0.3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</row>
    <row r="782" spans="1:63" ht="14.25" customHeight="1" x14ac:dyDescent="0.3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</row>
    <row r="783" spans="1:63" ht="14.25" customHeight="1" x14ac:dyDescent="0.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</row>
    <row r="784" spans="1:63" ht="14.25" customHeight="1" x14ac:dyDescent="0.3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</row>
    <row r="785" spans="1:63" ht="14.25" customHeight="1" x14ac:dyDescent="0.3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</row>
    <row r="786" spans="1:63" ht="14.25" customHeight="1" x14ac:dyDescent="0.3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</row>
    <row r="787" spans="1:63" ht="14.25" customHeight="1" x14ac:dyDescent="0.3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</row>
    <row r="788" spans="1:63" ht="14.25" customHeight="1" x14ac:dyDescent="0.3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</row>
    <row r="789" spans="1:63" ht="14.25" customHeight="1" x14ac:dyDescent="0.3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</row>
    <row r="790" spans="1:63" ht="14.25" customHeight="1" x14ac:dyDescent="0.3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</row>
    <row r="791" spans="1:63" ht="14.25" customHeight="1" x14ac:dyDescent="0.3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</row>
    <row r="792" spans="1:63" ht="14.25" customHeight="1" x14ac:dyDescent="0.3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</row>
    <row r="793" spans="1:63" ht="14.25" customHeight="1" x14ac:dyDescent="0.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</row>
    <row r="794" spans="1:63" ht="14.25" customHeight="1" x14ac:dyDescent="0.3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</row>
    <row r="795" spans="1:63" ht="14.25" customHeight="1" x14ac:dyDescent="0.3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</row>
    <row r="796" spans="1:63" ht="14.25" customHeight="1" x14ac:dyDescent="0.3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</row>
    <row r="797" spans="1:63" ht="14.25" customHeight="1" x14ac:dyDescent="0.3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</row>
    <row r="798" spans="1:63" ht="14.25" customHeight="1" x14ac:dyDescent="0.3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</row>
    <row r="799" spans="1:63" ht="14.25" customHeight="1" x14ac:dyDescent="0.3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</row>
    <row r="800" spans="1:63" ht="14.25" customHeight="1" x14ac:dyDescent="0.3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</row>
    <row r="801" spans="1:63" ht="14.25" customHeight="1" x14ac:dyDescent="0.3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</row>
    <row r="802" spans="1:63" ht="14.25" customHeight="1" x14ac:dyDescent="0.3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</row>
    <row r="803" spans="1:63" ht="14.25" customHeight="1" x14ac:dyDescent="0.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</row>
    <row r="804" spans="1:63" ht="14.25" customHeight="1" x14ac:dyDescent="0.3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</row>
    <row r="805" spans="1:63" ht="14.25" customHeight="1" x14ac:dyDescent="0.3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</row>
    <row r="806" spans="1:63" ht="14.25" customHeight="1" x14ac:dyDescent="0.3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</row>
    <row r="807" spans="1:63" ht="14.25" customHeight="1" x14ac:dyDescent="0.3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</row>
    <row r="808" spans="1:63" ht="14.25" customHeight="1" x14ac:dyDescent="0.3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</row>
    <row r="809" spans="1:63" ht="14.25" customHeight="1" x14ac:dyDescent="0.3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</row>
    <row r="810" spans="1:63" ht="14.25" customHeight="1" x14ac:dyDescent="0.3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</row>
    <row r="811" spans="1:63" ht="14.25" customHeight="1" x14ac:dyDescent="0.3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</row>
    <row r="812" spans="1:63" ht="14.25" customHeight="1" x14ac:dyDescent="0.3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</row>
    <row r="813" spans="1:63" ht="14.25" customHeight="1" x14ac:dyDescent="0.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</row>
    <row r="814" spans="1:63" ht="14.25" customHeight="1" x14ac:dyDescent="0.3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</row>
    <row r="815" spans="1:63" ht="14.25" customHeight="1" x14ac:dyDescent="0.3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</row>
    <row r="816" spans="1:63" ht="14.25" customHeight="1" x14ac:dyDescent="0.3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</row>
    <row r="817" spans="1:63" ht="14.25" customHeight="1" x14ac:dyDescent="0.3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</row>
    <row r="818" spans="1:63" ht="14.25" customHeight="1" x14ac:dyDescent="0.3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</row>
    <row r="819" spans="1:63" ht="14.25" customHeight="1" x14ac:dyDescent="0.3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</row>
    <row r="820" spans="1:63" ht="14.25" customHeight="1" x14ac:dyDescent="0.3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</row>
    <row r="821" spans="1:63" ht="14.25" customHeight="1" x14ac:dyDescent="0.3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</row>
    <row r="822" spans="1:63" ht="14.25" customHeight="1" x14ac:dyDescent="0.3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</row>
    <row r="823" spans="1:63" ht="14.25" customHeight="1" x14ac:dyDescent="0.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</row>
    <row r="824" spans="1:63" ht="14.25" customHeight="1" x14ac:dyDescent="0.3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</row>
    <row r="825" spans="1:63" ht="14.25" customHeight="1" x14ac:dyDescent="0.3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</row>
    <row r="826" spans="1:63" ht="14.25" customHeight="1" x14ac:dyDescent="0.3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</row>
    <row r="827" spans="1:63" ht="14.25" customHeight="1" x14ac:dyDescent="0.3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</row>
    <row r="828" spans="1:63" ht="14.25" customHeight="1" x14ac:dyDescent="0.3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</row>
    <row r="829" spans="1:63" ht="14.25" customHeight="1" x14ac:dyDescent="0.3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</row>
    <row r="830" spans="1:63" ht="14.25" customHeight="1" x14ac:dyDescent="0.3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</row>
    <row r="831" spans="1:63" ht="14.25" customHeight="1" x14ac:dyDescent="0.3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</row>
    <row r="832" spans="1:63" ht="14.25" customHeight="1" x14ac:dyDescent="0.3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</row>
    <row r="833" spans="1:63" ht="14.25" customHeight="1" x14ac:dyDescent="0.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</row>
    <row r="834" spans="1:63" ht="14.25" customHeight="1" x14ac:dyDescent="0.3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</row>
    <row r="835" spans="1:63" ht="14.25" customHeight="1" x14ac:dyDescent="0.3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</row>
    <row r="836" spans="1:63" ht="14.25" customHeight="1" x14ac:dyDescent="0.3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</row>
    <row r="837" spans="1:63" ht="14.25" customHeight="1" x14ac:dyDescent="0.3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</row>
    <row r="838" spans="1:63" ht="14.25" customHeight="1" x14ac:dyDescent="0.3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</row>
    <row r="839" spans="1:63" ht="14.25" customHeight="1" x14ac:dyDescent="0.3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</row>
    <row r="840" spans="1:63" ht="14.25" customHeight="1" x14ac:dyDescent="0.3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</row>
    <row r="841" spans="1:63" ht="14.25" customHeight="1" x14ac:dyDescent="0.3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</row>
    <row r="842" spans="1:63" ht="14.25" customHeight="1" x14ac:dyDescent="0.3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</row>
    <row r="843" spans="1:63" ht="14.25" customHeight="1" x14ac:dyDescent="0.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</row>
    <row r="844" spans="1:63" ht="14.25" customHeight="1" x14ac:dyDescent="0.3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</row>
    <row r="845" spans="1:63" ht="14.25" customHeight="1" x14ac:dyDescent="0.3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</row>
    <row r="846" spans="1:63" ht="14.25" customHeight="1" x14ac:dyDescent="0.3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</row>
    <row r="847" spans="1:63" ht="14.25" customHeight="1" x14ac:dyDescent="0.3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</row>
    <row r="848" spans="1:63" ht="14.25" customHeight="1" x14ac:dyDescent="0.3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</row>
    <row r="849" spans="1:63" ht="14.25" customHeight="1" x14ac:dyDescent="0.3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</row>
    <row r="850" spans="1:63" ht="14.25" customHeight="1" x14ac:dyDescent="0.3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</row>
    <row r="851" spans="1:63" ht="14.25" customHeight="1" x14ac:dyDescent="0.3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</row>
    <row r="852" spans="1:63" ht="14.25" customHeight="1" x14ac:dyDescent="0.3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</row>
    <row r="853" spans="1:63" ht="14.25" customHeight="1" x14ac:dyDescent="0.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</row>
    <row r="854" spans="1:63" ht="14.25" customHeight="1" x14ac:dyDescent="0.3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</row>
    <row r="855" spans="1:63" ht="14.25" customHeight="1" x14ac:dyDescent="0.3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</row>
    <row r="856" spans="1:63" ht="14.25" customHeight="1" x14ac:dyDescent="0.3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</row>
    <row r="857" spans="1:63" ht="14.25" customHeight="1" x14ac:dyDescent="0.3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</row>
    <row r="858" spans="1:63" ht="14.25" customHeight="1" x14ac:dyDescent="0.3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</row>
    <row r="859" spans="1:63" ht="14.25" customHeight="1" x14ac:dyDescent="0.3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</row>
    <row r="860" spans="1:63" ht="14.25" customHeight="1" x14ac:dyDescent="0.3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</row>
    <row r="861" spans="1:63" ht="14.25" customHeight="1" x14ac:dyDescent="0.3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</row>
    <row r="862" spans="1:63" ht="14.25" customHeight="1" x14ac:dyDescent="0.3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</row>
    <row r="863" spans="1:63" ht="14.25" customHeight="1" x14ac:dyDescent="0.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</row>
    <row r="864" spans="1:63" ht="14.25" customHeight="1" x14ac:dyDescent="0.3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</row>
    <row r="865" spans="1:63" ht="14.25" customHeight="1" x14ac:dyDescent="0.3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</row>
    <row r="866" spans="1:63" ht="14.25" customHeight="1" x14ac:dyDescent="0.3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</row>
    <row r="867" spans="1:63" ht="14.25" customHeight="1" x14ac:dyDescent="0.3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</row>
    <row r="868" spans="1:63" ht="14.25" customHeight="1" x14ac:dyDescent="0.3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</row>
    <row r="869" spans="1:63" ht="14.25" customHeight="1" x14ac:dyDescent="0.3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</row>
    <row r="870" spans="1:63" ht="14.25" customHeight="1" x14ac:dyDescent="0.3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</row>
    <row r="871" spans="1:63" ht="14.25" customHeight="1" x14ac:dyDescent="0.3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</row>
    <row r="872" spans="1:63" ht="14.25" customHeight="1" x14ac:dyDescent="0.3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</row>
    <row r="873" spans="1:63" ht="14.25" customHeight="1" x14ac:dyDescent="0.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</row>
    <row r="874" spans="1:63" ht="14.25" customHeight="1" x14ac:dyDescent="0.3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</row>
    <row r="875" spans="1:63" ht="14.25" customHeight="1" x14ac:dyDescent="0.3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</row>
    <row r="876" spans="1:63" ht="14.25" customHeight="1" x14ac:dyDescent="0.3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</row>
    <row r="877" spans="1:63" ht="14.25" customHeight="1" x14ac:dyDescent="0.3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</row>
    <row r="878" spans="1:63" ht="14.25" customHeight="1" x14ac:dyDescent="0.3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</row>
    <row r="879" spans="1:63" ht="14.25" customHeight="1" x14ac:dyDescent="0.3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</row>
    <row r="880" spans="1:63" ht="14.25" customHeight="1" x14ac:dyDescent="0.3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</row>
    <row r="881" spans="1:63" ht="14.25" customHeight="1" x14ac:dyDescent="0.3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  <c r="BK881" s="37"/>
    </row>
    <row r="882" spans="1:63" ht="14.25" customHeight="1" x14ac:dyDescent="0.3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  <c r="BK882" s="37"/>
    </row>
    <row r="883" spans="1:63" ht="14.25" customHeight="1" x14ac:dyDescent="0.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  <c r="BK883" s="37"/>
    </row>
    <row r="884" spans="1:63" ht="14.25" customHeight="1" x14ac:dyDescent="0.3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  <c r="BK884" s="37"/>
    </row>
    <row r="885" spans="1:63" ht="14.25" customHeight="1" x14ac:dyDescent="0.3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  <c r="BK885" s="37"/>
    </row>
    <row r="886" spans="1:63" ht="14.25" customHeight="1" x14ac:dyDescent="0.3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  <c r="BK886" s="37"/>
    </row>
    <row r="887" spans="1:63" ht="14.25" customHeight="1" x14ac:dyDescent="0.3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  <c r="BK887" s="37"/>
    </row>
    <row r="888" spans="1:63" ht="14.25" customHeight="1" x14ac:dyDescent="0.3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  <c r="BK888" s="37"/>
    </row>
    <row r="889" spans="1:63" ht="14.25" customHeight="1" x14ac:dyDescent="0.3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  <c r="BK889" s="37"/>
    </row>
    <row r="890" spans="1:63" ht="14.25" customHeight="1" x14ac:dyDescent="0.3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  <c r="BK890" s="37"/>
    </row>
    <row r="891" spans="1:63" ht="14.25" customHeight="1" x14ac:dyDescent="0.3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  <c r="BK891" s="37"/>
    </row>
    <row r="892" spans="1:63" ht="14.25" customHeight="1" x14ac:dyDescent="0.3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  <c r="BK892" s="37"/>
    </row>
    <row r="893" spans="1:63" ht="14.25" customHeight="1" x14ac:dyDescent="0.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  <c r="BK893" s="37"/>
    </row>
    <row r="894" spans="1:63" ht="14.25" customHeight="1" x14ac:dyDescent="0.3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  <c r="BK894" s="37"/>
    </row>
    <row r="895" spans="1:63" ht="14.25" customHeight="1" x14ac:dyDescent="0.3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  <c r="BK895" s="37"/>
    </row>
    <row r="896" spans="1:63" ht="14.25" customHeight="1" x14ac:dyDescent="0.3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  <c r="BK896" s="37"/>
    </row>
    <row r="897" spans="1:63" ht="14.25" customHeight="1" x14ac:dyDescent="0.3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  <c r="BK897" s="37"/>
    </row>
    <row r="898" spans="1:63" ht="14.25" customHeight="1" x14ac:dyDescent="0.3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  <c r="BK898" s="37"/>
    </row>
    <row r="899" spans="1:63" ht="14.25" customHeight="1" x14ac:dyDescent="0.3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  <c r="BK899" s="37"/>
    </row>
    <row r="900" spans="1:63" ht="14.25" customHeight="1" x14ac:dyDescent="0.3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  <c r="BK900" s="37"/>
    </row>
    <row r="901" spans="1:63" ht="14.25" customHeight="1" x14ac:dyDescent="0.3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  <c r="BK901" s="37"/>
    </row>
    <row r="902" spans="1:63" ht="14.25" customHeight="1" x14ac:dyDescent="0.3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  <c r="BK902" s="37"/>
    </row>
    <row r="903" spans="1:63" ht="14.25" customHeight="1" x14ac:dyDescent="0.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  <c r="BK903" s="37"/>
    </row>
  </sheetData>
  <mergeCells count="1">
    <mergeCell ref="C1:P1"/>
  </mergeCells>
  <conditionalFormatting sqref="A3:O20 S3:BK20">
    <cfRule type="cellIs" dxfId="3" priority="4" operator="equal">
      <formula>1</formula>
    </cfRule>
  </conditionalFormatting>
  <conditionalFormatting sqref="B2:Q2 S2:Z2 AE2:AV2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IST-FINAL-DTE-MBE-GL-Tool</vt:lpstr>
      <vt:lpstr>Journal Task</vt:lpstr>
      <vt:lpstr>DTE-MBE</vt:lpstr>
      <vt:lpstr>DTE-MBE Table 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Vittoriano Muttillo</cp:lastModifiedBy>
  <dcterms:modified xsi:type="dcterms:W3CDTF">2025-05-31T16:53:04Z</dcterms:modified>
</cp:coreProperties>
</file>