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vitto\Downloads\"/>
    </mc:Choice>
  </mc:AlternateContent>
  <xr:revisionPtr revIDLastSave="0" documentId="13_ncr:1_{298776F0-52CB-431B-8C6E-3E7E2344B8D9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Tools Classification" sheetId="1" r:id="rId1"/>
    <sheet name="Tools Table 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9" i="3" l="1"/>
  <c r="N30" i="3" s="1"/>
  <c r="M29" i="3"/>
  <c r="M30" i="3" s="1"/>
  <c r="L29" i="3"/>
  <c r="L30" i="3" s="1"/>
  <c r="K29" i="3"/>
  <c r="K30" i="3" s="1"/>
  <c r="J29" i="3"/>
  <c r="J30" i="3" s="1"/>
  <c r="I29" i="3"/>
  <c r="I30" i="3" s="1"/>
  <c r="H29" i="3"/>
  <c r="H30" i="3" s="1"/>
  <c r="G29" i="3"/>
  <c r="G30" i="3" s="1"/>
  <c r="F29" i="3"/>
  <c r="F30" i="3" s="1"/>
  <c r="E29" i="3"/>
  <c r="E30" i="3" s="1"/>
  <c r="D29" i="3"/>
  <c r="D30" i="3" s="1"/>
  <c r="C29" i="3"/>
  <c r="C30" i="3" s="1"/>
  <c r="A29" i="3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29" i="1"/>
</calcChain>
</file>

<file path=xl/sharedStrings.xml><?xml version="1.0" encoding="utf-8"?>
<sst xmlns="http://schemas.openxmlformats.org/spreadsheetml/2006/main" count="192" uniqueCount="98">
  <si>
    <t>Application domains: Aerospace (1), Automotive (2), Construction (3), Education (4), Energy (5), Healthcare (6), Manufacturing (7), Robotics (8), Smart Cities (9), Telecommunications (10), Transportation (11), Defence (12)</t>
  </si>
  <si>
    <t>Tool name</t>
  </si>
  <si>
    <t>Traceability</t>
  </si>
  <si>
    <t>Federation</t>
  </si>
  <si>
    <t>Aerospace</t>
  </si>
  <si>
    <t>Automotive</t>
  </si>
  <si>
    <t>Construction</t>
  </si>
  <si>
    <t>Education</t>
  </si>
  <si>
    <t>Healthcare</t>
  </si>
  <si>
    <t>Manufacturing</t>
  </si>
  <si>
    <t>Energy</t>
  </si>
  <si>
    <t>Robotics</t>
  </si>
  <si>
    <t>Smart Cities</t>
  </si>
  <si>
    <t>Telecommunications</t>
  </si>
  <si>
    <t>Transportation</t>
  </si>
  <si>
    <t>Defence</t>
  </si>
  <si>
    <t>AAS Designer</t>
  </si>
  <si>
    <t>2,6,8</t>
  </si>
  <si>
    <t>AASX Package Explorer</t>
  </si>
  <si>
    <t>2,6,7,8,9</t>
  </si>
  <si>
    <t>Ansys Minerva</t>
  </si>
  <si>
    <t>N.A.</t>
  </si>
  <si>
    <t>Ansys ModelCenter</t>
  </si>
  <si>
    <t>2,3,4,5,6,7,10,11</t>
  </si>
  <si>
    <t xml:space="preserve">ARAS’s PLM platform </t>
  </si>
  <si>
    <t>2,5,6,7</t>
  </si>
  <si>
    <t>AutomationML</t>
  </si>
  <si>
    <t>2,6,7</t>
  </si>
  <si>
    <t>AWS ecosystem</t>
  </si>
  <si>
    <t>AWS Lambda</t>
  </si>
  <si>
    <t>Azure DT</t>
  </si>
  <si>
    <t>Cameo Systems Modeler</t>
  </si>
  <si>
    <t>Eclipse Ditto</t>
  </si>
  <si>
    <t>iMBSE</t>
  </si>
  <si>
    <t>JuliaSim</t>
  </si>
  <si>
    <t>Northrop Grumman ModelCenter</t>
  </si>
  <si>
    <t>1,10,12</t>
  </si>
  <si>
    <t xml:space="preserve">OPC UA Designer </t>
  </si>
  <si>
    <t>OpenModelica</t>
  </si>
  <si>
    <t>Papyrus for Manufacturing</t>
  </si>
  <si>
    <t>2,6,8,9</t>
  </si>
  <si>
    <t>PLM solutions</t>
  </si>
  <si>
    <t>1,6</t>
  </si>
  <si>
    <t>PROSTEP’s OpenCLM and OpenPDM</t>
  </si>
  <si>
    <t>1,2,6,12</t>
  </si>
  <si>
    <t>Siemens MindSphere</t>
  </si>
  <si>
    <t>Sparx EA</t>
  </si>
  <si>
    <t>SysML solutions</t>
  </si>
  <si>
    <t>1,6,10,12</t>
  </si>
  <si>
    <t>TECHNIA</t>
  </si>
  <si>
    <t>Visure ALM Platform</t>
  </si>
  <si>
    <t>TECHNIA (3DEXPERIENCE, CATIA, Dymola, ENOVIA, DELMIA InUse)</t>
  </si>
  <si>
    <t>AWS Ecosystem (S3, DynamoDB, Lambda, Fargate)</t>
  </si>
  <si>
    <t>Domain</t>
  </si>
  <si>
    <t>Modeling</t>
  </si>
  <si>
    <t>Simulation</t>
  </si>
  <si>
    <t>Data Integration</t>
  </si>
  <si>
    <t>Real-Time Monitoring</t>
  </si>
  <si>
    <t>Predictive Analytics</t>
  </si>
  <si>
    <t>Optimization</t>
  </si>
  <si>
    <t>Scalability</t>
  </si>
  <si>
    <t>Security and Privacy</t>
  </si>
  <si>
    <t>Lifecycle Management</t>
  </si>
  <si>
    <t>User Interaction</t>
  </si>
  <si>
    <t>Source</t>
  </si>
  <si>
    <t>SG28</t>
  </si>
  <si>
    <t>SP06</t>
  </si>
  <si>
    <t>SG15, SG03</t>
  </si>
  <si>
    <t>SP07, SP14</t>
  </si>
  <si>
    <t>SP14</t>
  </si>
  <si>
    <t>SP16</t>
  </si>
  <si>
    <t>SP13, SG28</t>
  </si>
  <si>
    <t>SG59</t>
  </si>
  <si>
    <t>SG38</t>
  </si>
  <si>
    <t>SG59, SP07, SG40</t>
  </si>
  <si>
    <t>SG15</t>
  </si>
  <si>
    <t>SG44</t>
  </si>
  <si>
    <t>SG40</t>
  </si>
  <si>
    <t>SP13 / SP14</t>
  </si>
  <si>
    <t>SG19</t>
  </si>
  <si>
    <t>AnsysTwin Builder</t>
  </si>
  <si>
    <t>SG23</t>
  </si>
  <si>
    <t>SG36</t>
  </si>
  <si>
    <t>SG45</t>
  </si>
  <si>
    <t>Contributions of peer-review and grey literature selected studies. Mapping to DTE phases: (A) Modeling, (B) Simulation, (C) Data Integration, (D) Real-Time Monitoring, (E) Predictive Analytics, (F) Optimization, (G) Scalability, (H) Security and Privacy, (I) Lifecycle Management, (L) User Interaction, (Trace) Traceability, (Fed) Federation.</t>
  </si>
  <si>
    <t>A</t>
  </si>
  <si>
    <t>B</t>
  </si>
  <si>
    <t>C</t>
  </si>
  <si>
    <t>D</t>
  </si>
  <si>
    <t>E</t>
  </si>
  <si>
    <t>F</t>
  </si>
  <si>
    <t>G</t>
  </si>
  <si>
    <t>H</t>
  </si>
  <si>
    <t>I</t>
  </si>
  <si>
    <t>L</t>
  </si>
  <si>
    <t>Trace</t>
  </si>
  <si>
    <t>Fed.</t>
  </si>
  <si>
    <t>Tools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</si>
</sst>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1" xfId="0" applyFont="1" applyBorder="1" applyAlignment="1">
      <alignment horizontal="right" textRotation="90" wrapText="1"/>
    </xf>
    <xf numFmtId="0" fontId="4" fillId="2" borderId="1" xfId="0" applyFont="1" applyFill="1" applyBorder="1" applyAlignment="1">
      <alignment horizontal="right" wrapText="1"/>
    </xf>
    <xf numFmtId="0" fontId="2" fillId="3" borderId="1" xfId="0" applyFont="1" applyFill="1" applyBorder="1" applyAlignment="1">
      <alignment horizontal="right" wrapText="1"/>
    </xf>
    <xf numFmtId="0" fontId="2" fillId="0" borderId="1" xfId="0" applyFont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2" fillId="0" borderId="0" xfId="0" applyFont="1" applyAlignment="1">
      <alignment horizontal="right"/>
    </xf>
    <xf numFmtId="2" fontId="0" fillId="0" borderId="0" xfId="0" applyNumberFormat="1"/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textRotation="90" wrapText="1"/>
    </xf>
    <xf numFmtId="0" fontId="3" fillId="0" borderId="3" xfId="0" applyFont="1" applyBorder="1" applyAlignment="1">
      <alignment horizontal="right" textRotation="90" wrapText="1"/>
    </xf>
    <xf numFmtId="0" fontId="1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wrapText="1"/>
    </xf>
    <xf numFmtId="0" fontId="3" fillId="0" borderId="3" xfId="0" applyFont="1" applyBorder="1" applyAlignment="1">
      <alignment horizontal="right" wrapText="1"/>
    </xf>
    <xf numFmtId="0" fontId="1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34"/>
  <sheetViews>
    <sheetView workbookViewId="0">
      <selection activeCell="A30" sqref="A30"/>
    </sheetView>
  </sheetViews>
  <sheetFormatPr defaultRowHeight="14.4" x14ac:dyDescent="0.3"/>
  <cols>
    <col min="1" max="1" width="30.6640625" bestFit="1" customWidth="1"/>
    <col min="2" max="2" width="15" bestFit="1" customWidth="1"/>
    <col min="3" max="3" width="9.44140625" bestFit="1" customWidth="1"/>
    <col min="4" max="26" width="4.5546875" bestFit="1" customWidth="1"/>
    <col min="27" max="27" width="14.21875" bestFit="1" customWidth="1"/>
  </cols>
  <sheetData>
    <row r="1" spans="1:44" x14ac:dyDescent="0.3">
      <c r="A1" s="19" t="s">
        <v>84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</row>
    <row r="2" spans="1:44" x14ac:dyDescent="0.3">
      <c r="C2" s="19" t="s">
        <v>0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</row>
    <row r="3" spans="1:44" ht="118.2" customHeight="1" x14ac:dyDescent="0.3">
      <c r="A3" s="12" t="s">
        <v>1</v>
      </c>
      <c r="B3" s="12" t="s">
        <v>64</v>
      </c>
      <c r="C3" s="13" t="s">
        <v>54</v>
      </c>
      <c r="D3" s="13" t="s">
        <v>55</v>
      </c>
      <c r="E3" s="13" t="s">
        <v>56</v>
      </c>
      <c r="F3" s="13" t="s">
        <v>57</v>
      </c>
      <c r="G3" s="13" t="s">
        <v>58</v>
      </c>
      <c r="H3" s="13" t="s">
        <v>59</v>
      </c>
      <c r="I3" s="13" t="s">
        <v>60</v>
      </c>
      <c r="J3" s="13" t="s">
        <v>61</v>
      </c>
      <c r="K3" s="13" t="s">
        <v>62</v>
      </c>
      <c r="L3" s="13" t="s">
        <v>63</v>
      </c>
      <c r="M3" s="14" t="s">
        <v>2</v>
      </c>
      <c r="N3" s="14" t="s">
        <v>3</v>
      </c>
      <c r="O3" s="1" t="s">
        <v>4</v>
      </c>
      <c r="P3" s="1" t="s">
        <v>5</v>
      </c>
      <c r="Q3" s="1" t="s">
        <v>6</v>
      </c>
      <c r="R3" s="1" t="s">
        <v>7</v>
      </c>
      <c r="S3" s="1" t="s">
        <v>8</v>
      </c>
      <c r="T3" s="1" t="s">
        <v>9</v>
      </c>
      <c r="U3" s="1" t="s">
        <v>10</v>
      </c>
      <c r="V3" s="1" t="s">
        <v>11</v>
      </c>
      <c r="W3" s="1" t="s">
        <v>12</v>
      </c>
      <c r="X3" s="1" t="s">
        <v>13</v>
      </c>
      <c r="Y3" s="1" t="s">
        <v>14</v>
      </c>
      <c r="Z3" s="1" t="s">
        <v>15</v>
      </c>
      <c r="AA3" s="9" t="s">
        <v>53</v>
      </c>
    </row>
    <row r="4" spans="1:44" x14ac:dyDescent="0.3">
      <c r="A4" s="15" t="s">
        <v>16</v>
      </c>
      <c r="B4" s="15" t="s">
        <v>65</v>
      </c>
      <c r="C4" s="3">
        <v>1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3">
        <v>1</v>
      </c>
      <c r="N4" s="16">
        <v>0</v>
      </c>
      <c r="O4" s="2">
        <v>0</v>
      </c>
      <c r="P4" s="3">
        <v>1</v>
      </c>
      <c r="Q4" s="2">
        <v>0</v>
      </c>
      <c r="R4" s="2">
        <v>0</v>
      </c>
      <c r="S4" s="2">
        <v>0</v>
      </c>
      <c r="T4" s="3">
        <v>1</v>
      </c>
      <c r="U4" s="2">
        <v>0</v>
      </c>
      <c r="V4" s="3">
        <v>1</v>
      </c>
      <c r="W4" s="2">
        <v>0</v>
      </c>
      <c r="X4" s="2">
        <v>0</v>
      </c>
      <c r="Y4" s="2">
        <v>0</v>
      </c>
      <c r="Z4" s="2">
        <v>0</v>
      </c>
      <c r="AA4" s="10" t="s">
        <v>17</v>
      </c>
    </row>
    <row r="5" spans="1:44" x14ac:dyDescent="0.3">
      <c r="A5" s="15" t="s">
        <v>18</v>
      </c>
      <c r="B5" s="15" t="s">
        <v>78</v>
      </c>
      <c r="C5" s="3">
        <v>1</v>
      </c>
      <c r="D5" s="3">
        <v>1</v>
      </c>
      <c r="E5" s="3">
        <v>1</v>
      </c>
      <c r="F5" s="16">
        <v>0</v>
      </c>
      <c r="G5" s="16">
        <v>0</v>
      </c>
      <c r="H5" s="16">
        <v>0</v>
      </c>
      <c r="I5" s="3">
        <v>1</v>
      </c>
      <c r="J5" s="3">
        <v>1</v>
      </c>
      <c r="K5" s="16">
        <v>0</v>
      </c>
      <c r="L5" s="3">
        <v>1</v>
      </c>
      <c r="M5" s="3">
        <v>1</v>
      </c>
      <c r="N5" s="3">
        <v>1</v>
      </c>
      <c r="O5" s="2">
        <v>0</v>
      </c>
      <c r="P5" s="3">
        <v>1</v>
      </c>
      <c r="Q5" s="2">
        <v>0</v>
      </c>
      <c r="R5" s="2">
        <v>0</v>
      </c>
      <c r="S5" s="2">
        <v>0</v>
      </c>
      <c r="T5" s="3">
        <v>1</v>
      </c>
      <c r="U5" s="3">
        <v>1</v>
      </c>
      <c r="V5" s="3">
        <v>1</v>
      </c>
      <c r="W5" s="3">
        <v>1</v>
      </c>
      <c r="X5" s="2">
        <v>0</v>
      </c>
      <c r="Y5" s="2">
        <v>0</v>
      </c>
      <c r="Z5" s="2">
        <v>0</v>
      </c>
      <c r="AA5" s="10" t="s">
        <v>19</v>
      </c>
    </row>
    <row r="6" spans="1:44" x14ac:dyDescent="0.3">
      <c r="A6" s="15" t="s">
        <v>20</v>
      </c>
      <c r="B6" s="15" t="s">
        <v>81</v>
      </c>
      <c r="C6" s="3">
        <v>1</v>
      </c>
      <c r="D6" s="3">
        <v>1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3">
        <v>1</v>
      </c>
      <c r="M6" s="3">
        <v>1</v>
      </c>
      <c r="N6" s="16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10" t="s">
        <v>21</v>
      </c>
    </row>
    <row r="7" spans="1:44" x14ac:dyDescent="0.3">
      <c r="A7" s="15" t="s">
        <v>22</v>
      </c>
      <c r="B7" s="15" t="s">
        <v>81</v>
      </c>
      <c r="C7" s="3">
        <v>1</v>
      </c>
      <c r="D7" s="3">
        <v>1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3">
        <v>1</v>
      </c>
      <c r="M7" s="3">
        <v>1</v>
      </c>
      <c r="N7" s="16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10" t="s">
        <v>21</v>
      </c>
    </row>
    <row r="8" spans="1:44" x14ac:dyDescent="0.3">
      <c r="A8" s="15" t="s">
        <v>80</v>
      </c>
      <c r="B8" s="15" t="s">
        <v>66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3">
        <v>1</v>
      </c>
      <c r="N8" s="16">
        <v>0</v>
      </c>
      <c r="O8" s="2">
        <v>0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2">
        <v>0</v>
      </c>
      <c r="W8" s="2">
        <v>0</v>
      </c>
      <c r="X8" s="3">
        <v>1</v>
      </c>
      <c r="Y8" s="3">
        <v>1</v>
      </c>
      <c r="Z8" s="2">
        <v>0</v>
      </c>
      <c r="AA8" s="10" t="s">
        <v>23</v>
      </c>
    </row>
    <row r="9" spans="1:44" x14ac:dyDescent="0.3">
      <c r="A9" s="15" t="s">
        <v>24</v>
      </c>
      <c r="B9" s="15" t="s">
        <v>67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16">
        <v>0</v>
      </c>
      <c r="J9" s="16">
        <v>0</v>
      </c>
      <c r="K9" s="3">
        <v>1</v>
      </c>
      <c r="L9" s="16">
        <v>0</v>
      </c>
      <c r="M9" s="3">
        <v>1</v>
      </c>
      <c r="N9" s="16">
        <v>0</v>
      </c>
      <c r="O9" s="2">
        <v>0</v>
      </c>
      <c r="P9" s="3">
        <v>1</v>
      </c>
      <c r="Q9" s="2">
        <v>0</v>
      </c>
      <c r="R9" s="2">
        <v>0</v>
      </c>
      <c r="S9" s="3">
        <v>1</v>
      </c>
      <c r="T9" s="3">
        <v>1</v>
      </c>
      <c r="U9" s="3">
        <v>1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10" t="s">
        <v>25</v>
      </c>
    </row>
    <row r="10" spans="1:44" x14ac:dyDescent="0.3">
      <c r="A10" s="15" t="s">
        <v>26</v>
      </c>
      <c r="B10" s="15" t="s">
        <v>68</v>
      </c>
      <c r="C10" s="3">
        <v>1</v>
      </c>
      <c r="D10" s="3">
        <v>1</v>
      </c>
      <c r="E10" s="3">
        <v>1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3">
        <v>1</v>
      </c>
      <c r="L10" s="3">
        <v>1</v>
      </c>
      <c r="M10" s="3">
        <v>1</v>
      </c>
      <c r="N10" s="16">
        <v>0</v>
      </c>
      <c r="O10" s="2">
        <v>0</v>
      </c>
      <c r="P10" s="3">
        <v>1</v>
      </c>
      <c r="Q10" s="2">
        <v>0</v>
      </c>
      <c r="R10" s="2">
        <v>0</v>
      </c>
      <c r="S10" s="2">
        <v>0</v>
      </c>
      <c r="T10" s="3">
        <v>1</v>
      </c>
      <c r="U10" s="3">
        <v>1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10" t="s">
        <v>27</v>
      </c>
    </row>
    <row r="11" spans="1:44" x14ac:dyDescent="0.3">
      <c r="A11" s="15" t="s">
        <v>28</v>
      </c>
      <c r="B11" s="15" t="s">
        <v>69</v>
      </c>
      <c r="C11" s="3">
        <v>1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3">
        <v>1</v>
      </c>
      <c r="N11" s="16">
        <v>0</v>
      </c>
      <c r="O11" s="2">
        <v>0</v>
      </c>
      <c r="P11" s="3">
        <v>1</v>
      </c>
      <c r="Q11" s="2">
        <v>0</v>
      </c>
      <c r="R11" s="2">
        <v>0</v>
      </c>
      <c r="S11" s="2">
        <v>0</v>
      </c>
      <c r="T11" s="3">
        <v>1</v>
      </c>
      <c r="U11" s="3">
        <v>1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10" t="s">
        <v>27</v>
      </c>
    </row>
    <row r="12" spans="1:44" x14ac:dyDescent="0.3">
      <c r="A12" s="15" t="s">
        <v>29</v>
      </c>
      <c r="B12" s="15" t="s">
        <v>66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3">
        <v>1</v>
      </c>
      <c r="O12" s="2">
        <v>0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2">
        <v>0</v>
      </c>
      <c r="W12" s="2">
        <v>0</v>
      </c>
      <c r="X12" s="3">
        <v>1</v>
      </c>
      <c r="Y12" s="3">
        <v>1</v>
      </c>
      <c r="Z12" s="2">
        <v>0</v>
      </c>
      <c r="AA12" s="10" t="s">
        <v>23</v>
      </c>
    </row>
    <row r="13" spans="1:44" x14ac:dyDescent="0.3">
      <c r="A13" s="15" t="s">
        <v>30</v>
      </c>
      <c r="B13" s="15" t="s">
        <v>70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3">
        <v>1</v>
      </c>
      <c r="L13" s="16">
        <v>0</v>
      </c>
      <c r="M13" s="3">
        <v>1</v>
      </c>
      <c r="N13" s="3">
        <v>1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10" t="s">
        <v>21</v>
      </c>
    </row>
    <row r="14" spans="1:44" x14ac:dyDescent="0.3">
      <c r="A14" s="16" t="s">
        <v>31</v>
      </c>
      <c r="B14" s="15" t="s">
        <v>83</v>
      </c>
      <c r="C14" s="3">
        <v>1</v>
      </c>
      <c r="D14" s="3">
        <v>1</v>
      </c>
      <c r="E14" s="3">
        <v>1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3">
        <v>1</v>
      </c>
      <c r="L14" s="16">
        <v>0</v>
      </c>
      <c r="M14" s="3">
        <v>1</v>
      </c>
      <c r="N14" s="16">
        <v>0</v>
      </c>
      <c r="O14" s="5">
        <v>1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10">
        <v>1</v>
      </c>
    </row>
    <row r="15" spans="1:44" x14ac:dyDescent="0.3">
      <c r="A15" s="15" t="s">
        <v>32</v>
      </c>
      <c r="B15" s="15" t="s">
        <v>70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3">
        <v>1</v>
      </c>
      <c r="L15" s="16">
        <v>0</v>
      </c>
      <c r="M15" s="16">
        <v>0</v>
      </c>
      <c r="N15" s="3">
        <v>1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10" t="s">
        <v>21</v>
      </c>
    </row>
    <row r="16" spans="1:44" x14ac:dyDescent="0.3">
      <c r="A16" s="15" t="s">
        <v>33</v>
      </c>
      <c r="B16" s="15" t="s">
        <v>82</v>
      </c>
      <c r="C16" s="3">
        <v>1</v>
      </c>
      <c r="D16" s="3">
        <v>1</v>
      </c>
      <c r="E16" s="16">
        <v>0</v>
      </c>
      <c r="F16" s="16">
        <v>0</v>
      </c>
      <c r="G16" s="16">
        <v>0</v>
      </c>
      <c r="H16" s="3">
        <v>1</v>
      </c>
      <c r="I16" s="16">
        <v>0</v>
      </c>
      <c r="J16" s="16">
        <v>0</v>
      </c>
      <c r="K16" s="3">
        <v>1</v>
      </c>
      <c r="L16" s="16">
        <v>0</v>
      </c>
      <c r="M16" s="3">
        <v>1</v>
      </c>
      <c r="N16" s="16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10" t="s">
        <v>21</v>
      </c>
    </row>
    <row r="17" spans="1:27" x14ac:dyDescent="0.3">
      <c r="A17" s="15" t="s">
        <v>34</v>
      </c>
      <c r="B17" s="15" t="s">
        <v>79</v>
      </c>
      <c r="C17" s="3">
        <v>1</v>
      </c>
      <c r="D17" s="3">
        <v>1</v>
      </c>
      <c r="E17" s="3">
        <v>1</v>
      </c>
      <c r="F17" s="16">
        <v>0</v>
      </c>
      <c r="G17" s="3">
        <v>1</v>
      </c>
      <c r="H17" s="3">
        <v>1</v>
      </c>
      <c r="I17" s="16">
        <v>0</v>
      </c>
      <c r="J17" s="3">
        <v>1</v>
      </c>
      <c r="K17" s="3">
        <v>1</v>
      </c>
      <c r="L17" s="16">
        <v>0</v>
      </c>
      <c r="M17" s="3">
        <v>1</v>
      </c>
      <c r="N17" s="16">
        <v>0</v>
      </c>
      <c r="O17" s="4">
        <v>0</v>
      </c>
      <c r="P17" s="5">
        <v>1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10">
        <v>2</v>
      </c>
    </row>
    <row r="18" spans="1:27" x14ac:dyDescent="0.3">
      <c r="A18" s="15" t="s">
        <v>35</v>
      </c>
      <c r="B18" s="15" t="s">
        <v>77</v>
      </c>
      <c r="C18" s="3">
        <v>1</v>
      </c>
      <c r="D18" s="3">
        <v>1</v>
      </c>
      <c r="E18" s="3">
        <v>1</v>
      </c>
      <c r="F18" s="16">
        <v>0</v>
      </c>
      <c r="G18" s="3">
        <v>1</v>
      </c>
      <c r="H18" s="3">
        <v>1</v>
      </c>
      <c r="I18" s="16">
        <v>0</v>
      </c>
      <c r="J18" s="16">
        <v>0</v>
      </c>
      <c r="K18" s="16">
        <v>0</v>
      </c>
      <c r="L18" s="16">
        <v>0</v>
      </c>
      <c r="M18" s="3">
        <v>1</v>
      </c>
      <c r="N18" s="16">
        <v>0</v>
      </c>
      <c r="O18" s="3">
        <v>1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3">
        <v>1</v>
      </c>
      <c r="Y18" s="2">
        <v>0</v>
      </c>
      <c r="Z18" s="3">
        <v>1</v>
      </c>
      <c r="AA18" s="10" t="s">
        <v>36</v>
      </c>
    </row>
    <row r="19" spans="1:27" x14ac:dyDescent="0.3">
      <c r="A19" s="15" t="s">
        <v>37</v>
      </c>
      <c r="B19" s="15" t="s">
        <v>65</v>
      </c>
      <c r="C19" s="3">
        <v>1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3">
        <v>1</v>
      </c>
      <c r="N19" s="3">
        <v>1</v>
      </c>
      <c r="O19" s="2">
        <v>0</v>
      </c>
      <c r="P19" s="3">
        <v>1</v>
      </c>
      <c r="Q19" s="2">
        <v>0</v>
      </c>
      <c r="R19" s="2">
        <v>0</v>
      </c>
      <c r="S19" s="2">
        <v>0</v>
      </c>
      <c r="T19" s="3">
        <v>1</v>
      </c>
      <c r="U19" s="2">
        <v>0</v>
      </c>
      <c r="V19" s="3">
        <v>1</v>
      </c>
      <c r="W19" s="2">
        <v>0</v>
      </c>
      <c r="X19" s="2">
        <v>0</v>
      </c>
      <c r="Y19" s="2">
        <v>0</v>
      </c>
      <c r="Z19" s="2">
        <v>0</v>
      </c>
      <c r="AA19" s="10" t="s">
        <v>17</v>
      </c>
    </row>
    <row r="20" spans="1:27" x14ac:dyDescent="0.3">
      <c r="A20" s="15" t="s">
        <v>38</v>
      </c>
      <c r="B20" s="15" t="s">
        <v>83</v>
      </c>
      <c r="C20" s="3">
        <v>1</v>
      </c>
      <c r="D20" s="3">
        <v>1</v>
      </c>
      <c r="E20" s="3">
        <v>1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3">
        <v>1</v>
      </c>
      <c r="L20" s="16">
        <v>0</v>
      </c>
      <c r="M20" s="3">
        <v>1</v>
      </c>
      <c r="N20" s="16">
        <v>0</v>
      </c>
      <c r="O20" s="5">
        <v>1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11">
        <v>1</v>
      </c>
    </row>
    <row r="21" spans="1:27" x14ac:dyDescent="0.3">
      <c r="A21" s="15" t="s">
        <v>39</v>
      </c>
      <c r="B21" s="15" t="s">
        <v>71</v>
      </c>
      <c r="C21" s="3">
        <v>1</v>
      </c>
      <c r="D21" s="3">
        <v>1</v>
      </c>
      <c r="E21" s="3">
        <v>1</v>
      </c>
      <c r="F21" s="16">
        <v>0</v>
      </c>
      <c r="G21" s="16">
        <v>0</v>
      </c>
      <c r="H21" s="16">
        <v>0</v>
      </c>
      <c r="I21" s="3">
        <v>1</v>
      </c>
      <c r="J21" s="3">
        <v>1</v>
      </c>
      <c r="K21" s="16">
        <v>0</v>
      </c>
      <c r="L21" s="3">
        <v>1</v>
      </c>
      <c r="M21" s="3">
        <v>1</v>
      </c>
      <c r="N21" s="3">
        <v>1</v>
      </c>
      <c r="O21" s="2">
        <v>0</v>
      </c>
      <c r="P21" s="3">
        <v>1</v>
      </c>
      <c r="Q21" s="2">
        <v>0</v>
      </c>
      <c r="R21" s="2">
        <v>0</v>
      </c>
      <c r="S21" s="2">
        <v>0</v>
      </c>
      <c r="T21" s="3">
        <v>1</v>
      </c>
      <c r="U21" s="2">
        <v>0</v>
      </c>
      <c r="V21" s="3">
        <v>1</v>
      </c>
      <c r="W21" s="3">
        <v>1</v>
      </c>
      <c r="X21" s="2">
        <v>0</v>
      </c>
      <c r="Y21" s="2">
        <v>0</v>
      </c>
      <c r="Z21" s="2">
        <v>0</v>
      </c>
      <c r="AA21" s="10" t="s">
        <v>40</v>
      </c>
    </row>
    <row r="22" spans="1:27" x14ac:dyDescent="0.3">
      <c r="A22" s="15" t="s">
        <v>41</v>
      </c>
      <c r="B22" s="15" t="s">
        <v>72</v>
      </c>
      <c r="C22" s="3">
        <v>1</v>
      </c>
      <c r="D22" s="3">
        <v>1</v>
      </c>
      <c r="E22" s="3">
        <v>1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3">
        <v>1</v>
      </c>
      <c r="N22" s="16">
        <v>0</v>
      </c>
      <c r="O22" s="3">
        <v>1</v>
      </c>
      <c r="P22" s="2">
        <v>0</v>
      </c>
      <c r="Q22" s="2">
        <v>0</v>
      </c>
      <c r="R22" s="2">
        <v>0</v>
      </c>
      <c r="S22" s="2">
        <v>0</v>
      </c>
      <c r="T22" s="3">
        <v>1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10" t="s">
        <v>42</v>
      </c>
    </row>
    <row r="23" spans="1:27" x14ac:dyDescent="0.3">
      <c r="A23" s="15" t="s">
        <v>43</v>
      </c>
      <c r="B23" s="15" t="s">
        <v>73</v>
      </c>
      <c r="C23" s="3">
        <v>1</v>
      </c>
      <c r="D23" s="3">
        <v>1</v>
      </c>
      <c r="E23" s="16">
        <v>0</v>
      </c>
      <c r="F23" s="16">
        <v>0</v>
      </c>
      <c r="G23" s="16">
        <v>0</v>
      </c>
      <c r="H23" s="3">
        <v>1</v>
      </c>
      <c r="I23" s="16">
        <v>0</v>
      </c>
      <c r="J23" s="16">
        <v>0</v>
      </c>
      <c r="K23" s="3">
        <v>1</v>
      </c>
      <c r="L23" s="16">
        <v>0</v>
      </c>
      <c r="M23" s="3">
        <v>1</v>
      </c>
      <c r="N23" s="3">
        <v>1</v>
      </c>
      <c r="O23" s="3">
        <v>1</v>
      </c>
      <c r="P23" s="3">
        <v>1</v>
      </c>
      <c r="Q23" s="2">
        <v>0</v>
      </c>
      <c r="R23" s="2">
        <v>0</v>
      </c>
      <c r="S23" s="2">
        <v>0</v>
      </c>
      <c r="T23" s="3">
        <v>1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3">
        <v>1</v>
      </c>
      <c r="AA23" s="10" t="s">
        <v>44</v>
      </c>
    </row>
    <row r="24" spans="1:27" x14ac:dyDescent="0.3">
      <c r="A24" s="15" t="s">
        <v>45</v>
      </c>
      <c r="B24" s="15" t="s">
        <v>66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3">
        <v>1</v>
      </c>
      <c r="N24" s="16">
        <v>0</v>
      </c>
      <c r="O24" s="2">
        <v>0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2">
        <v>0</v>
      </c>
      <c r="W24" s="2">
        <v>0</v>
      </c>
      <c r="X24" s="3">
        <v>1</v>
      </c>
      <c r="Y24" s="3">
        <v>1</v>
      </c>
      <c r="Z24" s="2">
        <v>0</v>
      </c>
      <c r="AA24" s="10" t="s">
        <v>23</v>
      </c>
    </row>
    <row r="25" spans="1:27" x14ac:dyDescent="0.3">
      <c r="A25" s="16" t="s">
        <v>46</v>
      </c>
      <c r="B25" s="15" t="s">
        <v>83</v>
      </c>
      <c r="C25" s="3">
        <v>1</v>
      </c>
      <c r="D25" s="3">
        <v>1</v>
      </c>
      <c r="E25" s="3">
        <v>1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3">
        <v>1</v>
      </c>
      <c r="L25" s="16">
        <v>0</v>
      </c>
      <c r="M25" s="3">
        <v>1</v>
      </c>
      <c r="N25" s="16">
        <v>0</v>
      </c>
      <c r="O25" s="5">
        <v>1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11">
        <v>1</v>
      </c>
    </row>
    <row r="26" spans="1:27" x14ac:dyDescent="0.3">
      <c r="A26" s="15" t="s">
        <v>47</v>
      </c>
      <c r="B26" s="15" t="s">
        <v>74</v>
      </c>
      <c r="C26" s="3">
        <v>1</v>
      </c>
      <c r="D26" s="3">
        <v>1</v>
      </c>
      <c r="E26" s="3">
        <v>1</v>
      </c>
      <c r="F26" s="16">
        <v>0</v>
      </c>
      <c r="G26" s="3">
        <v>1</v>
      </c>
      <c r="H26" s="3">
        <v>1</v>
      </c>
      <c r="I26" s="16">
        <v>0</v>
      </c>
      <c r="J26" s="16">
        <v>0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2">
        <v>0</v>
      </c>
      <c r="Q26" s="2">
        <v>0</v>
      </c>
      <c r="R26" s="2">
        <v>0</v>
      </c>
      <c r="S26" s="2">
        <v>0</v>
      </c>
      <c r="T26" s="3">
        <v>1</v>
      </c>
      <c r="U26" s="2">
        <v>0</v>
      </c>
      <c r="V26" s="2">
        <v>0</v>
      </c>
      <c r="W26" s="2">
        <v>0</v>
      </c>
      <c r="X26" s="3">
        <v>1</v>
      </c>
      <c r="Y26" s="2">
        <v>0</v>
      </c>
      <c r="Z26" s="3">
        <v>1</v>
      </c>
      <c r="AA26" s="10" t="s">
        <v>48</v>
      </c>
    </row>
    <row r="27" spans="1:27" x14ac:dyDescent="0.3">
      <c r="A27" s="17" t="s">
        <v>49</v>
      </c>
      <c r="B27" s="15" t="s">
        <v>75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16">
        <v>0</v>
      </c>
      <c r="J27" s="16">
        <v>0</v>
      </c>
      <c r="K27" s="3">
        <v>1</v>
      </c>
      <c r="L27" s="16">
        <v>0</v>
      </c>
      <c r="M27" s="3">
        <v>1</v>
      </c>
      <c r="N27" s="3">
        <v>1</v>
      </c>
      <c r="O27" s="2">
        <v>0</v>
      </c>
      <c r="P27" s="3">
        <v>1</v>
      </c>
      <c r="Q27" s="2">
        <v>0</v>
      </c>
      <c r="R27" s="2">
        <v>0</v>
      </c>
      <c r="S27" s="3">
        <v>1</v>
      </c>
      <c r="T27" s="3">
        <v>1</v>
      </c>
      <c r="U27" s="3">
        <v>1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10" t="s">
        <v>25</v>
      </c>
    </row>
    <row r="28" spans="1:27" x14ac:dyDescent="0.3">
      <c r="A28" s="15" t="s">
        <v>50</v>
      </c>
      <c r="B28" s="15" t="s">
        <v>76</v>
      </c>
      <c r="C28" s="3">
        <v>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3">
        <v>1</v>
      </c>
      <c r="L28" s="16">
        <v>0</v>
      </c>
      <c r="M28" s="3">
        <v>1</v>
      </c>
      <c r="N28" s="16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10" t="s">
        <v>21</v>
      </c>
    </row>
    <row r="29" spans="1:27" x14ac:dyDescent="0.3">
      <c r="A29">
        <f>COUNTA(A4:A28)</f>
        <v>25</v>
      </c>
      <c r="C29">
        <f t="shared" ref="C29:N29" si="0">COUNTIF(C4:C28,"&gt;0")</f>
        <v>23</v>
      </c>
      <c r="D29">
        <f t="shared" si="0"/>
        <v>19</v>
      </c>
      <c r="E29">
        <f t="shared" si="0"/>
        <v>15</v>
      </c>
      <c r="F29">
        <f t="shared" si="0"/>
        <v>5</v>
      </c>
      <c r="G29">
        <f t="shared" si="0"/>
        <v>8</v>
      </c>
      <c r="H29">
        <f t="shared" si="0"/>
        <v>7</v>
      </c>
      <c r="I29">
        <f t="shared" si="0"/>
        <v>2</v>
      </c>
      <c r="J29">
        <f t="shared" si="0"/>
        <v>3</v>
      </c>
      <c r="K29">
        <f t="shared" si="0"/>
        <v>13</v>
      </c>
      <c r="L29">
        <f t="shared" si="0"/>
        <v>6</v>
      </c>
      <c r="M29">
        <f t="shared" si="0"/>
        <v>23</v>
      </c>
      <c r="N29">
        <f t="shared" si="0"/>
        <v>9</v>
      </c>
      <c r="O29" s="6">
        <f>SUM(O4:O28)</f>
        <v>7</v>
      </c>
      <c r="P29" s="6">
        <f t="shared" ref="P29:Z29" si="1">SUM(P4:P28)</f>
        <v>13</v>
      </c>
      <c r="Q29" s="6">
        <f t="shared" si="1"/>
        <v>3</v>
      </c>
      <c r="R29" s="6">
        <f t="shared" si="1"/>
        <v>3</v>
      </c>
      <c r="S29" s="6">
        <f t="shared" si="1"/>
        <v>5</v>
      </c>
      <c r="T29" s="6">
        <f t="shared" si="1"/>
        <v>14</v>
      </c>
      <c r="U29" s="6">
        <f t="shared" si="1"/>
        <v>8</v>
      </c>
      <c r="V29" s="6">
        <f t="shared" si="1"/>
        <v>4</v>
      </c>
      <c r="W29" s="6">
        <f t="shared" si="1"/>
        <v>2</v>
      </c>
      <c r="X29" s="6">
        <f t="shared" si="1"/>
        <v>5</v>
      </c>
      <c r="Y29" s="6">
        <f t="shared" si="1"/>
        <v>3</v>
      </c>
      <c r="Z29" s="6">
        <f t="shared" si="1"/>
        <v>3</v>
      </c>
    </row>
    <row r="30" spans="1:27" x14ac:dyDescent="0.3">
      <c r="C30" s="7">
        <f>C29/$A$29</f>
        <v>0.92</v>
      </c>
      <c r="D30" s="7">
        <f t="shared" ref="D30:Z30" si="2">D29/$A$29</f>
        <v>0.76</v>
      </c>
      <c r="E30" s="7">
        <f t="shared" si="2"/>
        <v>0.6</v>
      </c>
      <c r="F30" s="7">
        <f t="shared" si="2"/>
        <v>0.2</v>
      </c>
      <c r="G30" s="7">
        <f t="shared" si="2"/>
        <v>0.32</v>
      </c>
      <c r="H30" s="7">
        <f t="shared" si="2"/>
        <v>0.28000000000000003</v>
      </c>
      <c r="I30" s="7">
        <f t="shared" si="2"/>
        <v>0.08</v>
      </c>
      <c r="J30" s="7">
        <f t="shared" si="2"/>
        <v>0.12</v>
      </c>
      <c r="K30" s="7">
        <f t="shared" si="2"/>
        <v>0.52</v>
      </c>
      <c r="L30" s="7">
        <f t="shared" si="2"/>
        <v>0.24</v>
      </c>
      <c r="M30" s="7">
        <f t="shared" si="2"/>
        <v>0.92</v>
      </c>
      <c r="N30" s="7">
        <f t="shared" si="2"/>
        <v>0.36</v>
      </c>
      <c r="O30" s="7">
        <f t="shared" si="2"/>
        <v>0.28000000000000003</v>
      </c>
      <c r="P30" s="7">
        <f t="shared" si="2"/>
        <v>0.52</v>
      </c>
      <c r="Q30" s="7">
        <f t="shared" si="2"/>
        <v>0.12</v>
      </c>
      <c r="R30" s="7">
        <f t="shared" si="2"/>
        <v>0.12</v>
      </c>
      <c r="S30" s="7">
        <f t="shared" si="2"/>
        <v>0.2</v>
      </c>
      <c r="T30" s="7">
        <f t="shared" si="2"/>
        <v>0.56000000000000005</v>
      </c>
      <c r="U30" s="7">
        <f t="shared" si="2"/>
        <v>0.32</v>
      </c>
      <c r="V30" s="7">
        <f t="shared" si="2"/>
        <v>0.16</v>
      </c>
      <c r="W30" s="7">
        <f t="shared" si="2"/>
        <v>0.08</v>
      </c>
      <c r="X30" s="7">
        <f t="shared" si="2"/>
        <v>0.2</v>
      </c>
      <c r="Y30" s="7">
        <f t="shared" si="2"/>
        <v>0.12</v>
      </c>
      <c r="Z30" s="7">
        <f t="shared" si="2"/>
        <v>0.12</v>
      </c>
    </row>
    <row r="33" spans="1:2" ht="28.8" x14ac:dyDescent="0.3">
      <c r="A33" s="8" t="s">
        <v>51</v>
      </c>
      <c r="B33" s="8"/>
    </row>
    <row r="34" spans="1:2" ht="28.8" x14ac:dyDescent="0.3">
      <c r="A34" s="8" t="s">
        <v>52</v>
      </c>
      <c r="B34" s="8"/>
    </row>
  </sheetData>
  <mergeCells count="2">
    <mergeCell ref="C2:AR2"/>
    <mergeCell ref="A1:A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BEA43-7D4E-4EF4-8B8E-DFB679731330}">
  <dimension ref="A1:AF34"/>
  <sheetViews>
    <sheetView tabSelected="1" workbookViewId="0">
      <selection activeCell="B34" sqref="B34"/>
    </sheetView>
  </sheetViews>
  <sheetFormatPr defaultRowHeight="14.4" x14ac:dyDescent="0.3"/>
  <cols>
    <col min="1" max="1" width="30.6640625" bestFit="1" customWidth="1"/>
    <col min="2" max="2" width="15" bestFit="1" customWidth="1"/>
    <col min="3" max="12" width="4.5546875" bestFit="1" customWidth="1"/>
    <col min="13" max="13" width="5.5546875" bestFit="1" customWidth="1"/>
    <col min="14" max="14" width="4.6640625" bestFit="1" customWidth="1"/>
    <col min="15" max="15" width="14.6640625" bestFit="1" customWidth="1"/>
  </cols>
  <sheetData>
    <row r="1" spans="1:32" x14ac:dyDescent="0.3">
      <c r="A1" s="19" t="s">
        <v>84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</row>
    <row r="2" spans="1:32" x14ac:dyDescent="0.3">
      <c r="C2" s="19" t="s">
        <v>0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</row>
    <row r="3" spans="1:32" x14ac:dyDescent="0.3">
      <c r="A3" s="12" t="s">
        <v>97</v>
      </c>
      <c r="B3" s="12" t="s">
        <v>64</v>
      </c>
      <c r="C3" s="12" t="s">
        <v>85</v>
      </c>
      <c r="D3" s="12" t="s">
        <v>86</v>
      </c>
      <c r="E3" s="12" t="s">
        <v>87</v>
      </c>
      <c r="F3" s="12" t="s">
        <v>88</v>
      </c>
      <c r="G3" s="12" t="s">
        <v>89</v>
      </c>
      <c r="H3" s="12" t="s">
        <v>90</v>
      </c>
      <c r="I3" s="12" t="s">
        <v>91</v>
      </c>
      <c r="J3" s="12" t="s">
        <v>92</v>
      </c>
      <c r="K3" s="12" t="s">
        <v>93</v>
      </c>
      <c r="L3" s="12" t="s">
        <v>94</v>
      </c>
      <c r="M3" s="18" t="s">
        <v>95</v>
      </c>
      <c r="N3" s="18" t="s">
        <v>96</v>
      </c>
      <c r="O3" s="9" t="s">
        <v>53</v>
      </c>
    </row>
    <row r="4" spans="1:32" x14ac:dyDescent="0.3">
      <c r="A4" s="15" t="s">
        <v>16</v>
      </c>
      <c r="B4" s="15" t="s">
        <v>65</v>
      </c>
      <c r="C4" s="3">
        <v>1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3">
        <v>1</v>
      </c>
      <c r="N4" s="16">
        <v>0</v>
      </c>
      <c r="O4" s="10" t="s">
        <v>17</v>
      </c>
    </row>
    <row r="5" spans="1:32" x14ac:dyDescent="0.3">
      <c r="A5" s="15" t="s">
        <v>18</v>
      </c>
      <c r="B5" s="15" t="s">
        <v>78</v>
      </c>
      <c r="C5" s="3">
        <v>1</v>
      </c>
      <c r="D5" s="3">
        <v>1</v>
      </c>
      <c r="E5" s="3">
        <v>1</v>
      </c>
      <c r="F5" s="16">
        <v>0</v>
      </c>
      <c r="G5" s="16">
        <v>0</v>
      </c>
      <c r="H5" s="16">
        <v>0</v>
      </c>
      <c r="I5" s="3">
        <v>1</v>
      </c>
      <c r="J5" s="3">
        <v>1</v>
      </c>
      <c r="K5" s="16">
        <v>0</v>
      </c>
      <c r="L5" s="3">
        <v>1</v>
      </c>
      <c r="M5" s="3">
        <v>1</v>
      </c>
      <c r="N5" s="3">
        <v>1</v>
      </c>
      <c r="O5" s="10" t="s">
        <v>19</v>
      </c>
    </row>
    <row r="6" spans="1:32" x14ac:dyDescent="0.3">
      <c r="A6" s="15" t="s">
        <v>20</v>
      </c>
      <c r="B6" s="15" t="s">
        <v>81</v>
      </c>
      <c r="C6" s="3">
        <v>1</v>
      </c>
      <c r="D6" s="3">
        <v>1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3">
        <v>1</v>
      </c>
      <c r="M6" s="3">
        <v>1</v>
      </c>
      <c r="N6" s="16">
        <v>0</v>
      </c>
      <c r="O6" s="10" t="s">
        <v>21</v>
      </c>
    </row>
    <row r="7" spans="1:32" x14ac:dyDescent="0.3">
      <c r="A7" s="15" t="s">
        <v>22</v>
      </c>
      <c r="B7" s="15" t="s">
        <v>81</v>
      </c>
      <c r="C7" s="3">
        <v>1</v>
      </c>
      <c r="D7" s="3">
        <v>1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3">
        <v>1</v>
      </c>
      <c r="M7" s="3">
        <v>1</v>
      </c>
      <c r="N7" s="16">
        <v>0</v>
      </c>
      <c r="O7" s="10" t="s">
        <v>21</v>
      </c>
    </row>
    <row r="8" spans="1:32" x14ac:dyDescent="0.3">
      <c r="A8" s="15" t="s">
        <v>80</v>
      </c>
      <c r="B8" s="15" t="s">
        <v>66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3">
        <v>1</v>
      </c>
      <c r="N8" s="16">
        <v>0</v>
      </c>
      <c r="O8" s="10" t="s">
        <v>23</v>
      </c>
    </row>
    <row r="9" spans="1:32" x14ac:dyDescent="0.3">
      <c r="A9" s="15" t="s">
        <v>24</v>
      </c>
      <c r="B9" s="15" t="s">
        <v>67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16">
        <v>0</v>
      </c>
      <c r="J9" s="16">
        <v>0</v>
      </c>
      <c r="K9" s="3">
        <v>1</v>
      </c>
      <c r="L9" s="16">
        <v>0</v>
      </c>
      <c r="M9" s="3">
        <v>1</v>
      </c>
      <c r="N9" s="16">
        <v>0</v>
      </c>
      <c r="O9" s="10" t="s">
        <v>25</v>
      </c>
    </row>
    <row r="10" spans="1:32" x14ac:dyDescent="0.3">
      <c r="A10" s="15" t="s">
        <v>26</v>
      </c>
      <c r="B10" s="15" t="s">
        <v>68</v>
      </c>
      <c r="C10" s="3">
        <v>1</v>
      </c>
      <c r="D10" s="3">
        <v>1</v>
      </c>
      <c r="E10" s="3">
        <v>1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3">
        <v>1</v>
      </c>
      <c r="L10" s="3">
        <v>1</v>
      </c>
      <c r="M10" s="3">
        <v>1</v>
      </c>
      <c r="N10" s="16">
        <v>0</v>
      </c>
      <c r="O10" s="10" t="s">
        <v>27</v>
      </c>
    </row>
    <row r="11" spans="1:32" x14ac:dyDescent="0.3">
      <c r="A11" s="15" t="s">
        <v>28</v>
      </c>
      <c r="B11" s="15" t="s">
        <v>69</v>
      </c>
      <c r="C11" s="3">
        <v>1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3">
        <v>1</v>
      </c>
      <c r="N11" s="16">
        <v>0</v>
      </c>
      <c r="O11" s="10" t="s">
        <v>27</v>
      </c>
    </row>
    <row r="12" spans="1:32" x14ac:dyDescent="0.3">
      <c r="A12" s="15" t="s">
        <v>29</v>
      </c>
      <c r="B12" s="15" t="s">
        <v>66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3">
        <v>1</v>
      </c>
      <c r="O12" s="10" t="s">
        <v>23</v>
      </c>
    </row>
    <row r="13" spans="1:32" x14ac:dyDescent="0.3">
      <c r="A13" s="15" t="s">
        <v>30</v>
      </c>
      <c r="B13" s="15" t="s">
        <v>70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3">
        <v>1</v>
      </c>
      <c r="L13" s="16">
        <v>0</v>
      </c>
      <c r="M13" s="3">
        <v>1</v>
      </c>
      <c r="N13" s="3">
        <v>1</v>
      </c>
      <c r="O13" s="10" t="s">
        <v>21</v>
      </c>
    </row>
    <row r="14" spans="1:32" x14ac:dyDescent="0.3">
      <c r="A14" s="16" t="s">
        <v>31</v>
      </c>
      <c r="B14" s="15" t="s">
        <v>83</v>
      </c>
      <c r="C14" s="3">
        <v>1</v>
      </c>
      <c r="D14" s="3">
        <v>1</v>
      </c>
      <c r="E14" s="3">
        <v>1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3">
        <v>1</v>
      </c>
      <c r="L14" s="16">
        <v>0</v>
      </c>
      <c r="M14" s="3">
        <v>1</v>
      </c>
      <c r="N14" s="16">
        <v>0</v>
      </c>
      <c r="O14" s="10">
        <v>1</v>
      </c>
    </row>
    <row r="15" spans="1:32" x14ac:dyDescent="0.3">
      <c r="A15" s="15" t="s">
        <v>32</v>
      </c>
      <c r="B15" s="15" t="s">
        <v>70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3">
        <v>1</v>
      </c>
      <c r="L15" s="16">
        <v>0</v>
      </c>
      <c r="M15" s="16">
        <v>0</v>
      </c>
      <c r="N15" s="3">
        <v>1</v>
      </c>
      <c r="O15" s="10" t="s">
        <v>21</v>
      </c>
    </row>
    <row r="16" spans="1:32" x14ac:dyDescent="0.3">
      <c r="A16" s="15" t="s">
        <v>33</v>
      </c>
      <c r="B16" s="15" t="s">
        <v>82</v>
      </c>
      <c r="C16" s="3">
        <v>1</v>
      </c>
      <c r="D16" s="3">
        <v>1</v>
      </c>
      <c r="E16" s="16">
        <v>0</v>
      </c>
      <c r="F16" s="16">
        <v>0</v>
      </c>
      <c r="G16" s="16">
        <v>0</v>
      </c>
      <c r="H16" s="3">
        <v>1</v>
      </c>
      <c r="I16" s="16">
        <v>0</v>
      </c>
      <c r="J16" s="16">
        <v>0</v>
      </c>
      <c r="K16" s="3">
        <v>1</v>
      </c>
      <c r="L16" s="16">
        <v>0</v>
      </c>
      <c r="M16" s="3">
        <v>1</v>
      </c>
      <c r="N16" s="16">
        <v>0</v>
      </c>
      <c r="O16" s="10" t="s">
        <v>21</v>
      </c>
    </row>
    <row r="17" spans="1:15" x14ac:dyDescent="0.3">
      <c r="A17" s="15" t="s">
        <v>34</v>
      </c>
      <c r="B17" s="15" t="s">
        <v>79</v>
      </c>
      <c r="C17" s="3">
        <v>1</v>
      </c>
      <c r="D17" s="3">
        <v>1</v>
      </c>
      <c r="E17" s="3">
        <v>1</v>
      </c>
      <c r="F17" s="16">
        <v>0</v>
      </c>
      <c r="G17" s="3">
        <v>1</v>
      </c>
      <c r="H17" s="3">
        <v>1</v>
      </c>
      <c r="I17" s="16">
        <v>0</v>
      </c>
      <c r="J17" s="3">
        <v>1</v>
      </c>
      <c r="K17" s="3">
        <v>1</v>
      </c>
      <c r="L17" s="16">
        <v>0</v>
      </c>
      <c r="M17" s="3">
        <v>1</v>
      </c>
      <c r="N17" s="16">
        <v>0</v>
      </c>
      <c r="O17" s="10">
        <v>2</v>
      </c>
    </row>
    <row r="18" spans="1:15" x14ac:dyDescent="0.3">
      <c r="A18" s="15" t="s">
        <v>35</v>
      </c>
      <c r="B18" s="15" t="s">
        <v>77</v>
      </c>
      <c r="C18" s="3">
        <v>1</v>
      </c>
      <c r="D18" s="3">
        <v>1</v>
      </c>
      <c r="E18" s="3">
        <v>1</v>
      </c>
      <c r="F18" s="16">
        <v>0</v>
      </c>
      <c r="G18" s="3">
        <v>1</v>
      </c>
      <c r="H18" s="3">
        <v>1</v>
      </c>
      <c r="I18" s="16">
        <v>0</v>
      </c>
      <c r="J18" s="16">
        <v>0</v>
      </c>
      <c r="K18" s="16">
        <v>0</v>
      </c>
      <c r="L18" s="16">
        <v>0</v>
      </c>
      <c r="M18" s="3">
        <v>1</v>
      </c>
      <c r="N18" s="16">
        <v>0</v>
      </c>
      <c r="O18" s="10" t="s">
        <v>36</v>
      </c>
    </row>
    <row r="19" spans="1:15" x14ac:dyDescent="0.3">
      <c r="A19" s="15" t="s">
        <v>37</v>
      </c>
      <c r="B19" s="15" t="s">
        <v>65</v>
      </c>
      <c r="C19" s="3">
        <v>1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3">
        <v>1</v>
      </c>
      <c r="N19" s="3">
        <v>1</v>
      </c>
      <c r="O19" s="10" t="s">
        <v>17</v>
      </c>
    </row>
    <row r="20" spans="1:15" x14ac:dyDescent="0.3">
      <c r="A20" s="15" t="s">
        <v>38</v>
      </c>
      <c r="B20" s="15" t="s">
        <v>83</v>
      </c>
      <c r="C20" s="3">
        <v>1</v>
      </c>
      <c r="D20" s="3">
        <v>1</v>
      </c>
      <c r="E20" s="3">
        <v>1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3">
        <v>1</v>
      </c>
      <c r="L20" s="16">
        <v>0</v>
      </c>
      <c r="M20" s="3">
        <v>1</v>
      </c>
      <c r="N20" s="16">
        <v>0</v>
      </c>
      <c r="O20" s="11">
        <v>1</v>
      </c>
    </row>
    <row r="21" spans="1:15" x14ac:dyDescent="0.3">
      <c r="A21" s="15" t="s">
        <v>39</v>
      </c>
      <c r="B21" s="15" t="s">
        <v>71</v>
      </c>
      <c r="C21" s="3">
        <v>1</v>
      </c>
      <c r="D21" s="3">
        <v>1</v>
      </c>
      <c r="E21" s="3">
        <v>1</v>
      </c>
      <c r="F21" s="16">
        <v>0</v>
      </c>
      <c r="G21" s="16">
        <v>0</v>
      </c>
      <c r="H21" s="16">
        <v>0</v>
      </c>
      <c r="I21" s="3">
        <v>1</v>
      </c>
      <c r="J21" s="3">
        <v>1</v>
      </c>
      <c r="K21" s="16">
        <v>0</v>
      </c>
      <c r="L21" s="3">
        <v>1</v>
      </c>
      <c r="M21" s="3">
        <v>1</v>
      </c>
      <c r="N21" s="3">
        <v>1</v>
      </c>
      <c r="O21" s="10" t="s">
        <v>40</v>
      </c>
    </row>
    <row r="22" spans="1:15" x14ac:dyDescent="0.3">
      <c r="A22" s="15" t="s">
        <v>41</v>
      </c>
      <c r="B22" s="15" t="s">
        <v>72</v>
      </c>
      <c r="C22" s="3">
        <v>1</v>
      </c>
      <c r="D22" s="3">
        <v>1</v>
      </c>
      <c r="E22" s="3">
        <v>1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3">
        <v>1</v>
      </c>
      <c r="N22" s="16">
        <v>0</v>
      </c>
      <c r="O22" s="10" t="s">
        <v>42</v>
      </c>
    </row>
    <row r="23" spans="1:15" x14ac:dyDescent="0.3">
      <c r="A23" s="15" t="s">
        <v>43</v>
      </c>
      <c r="B23" s="15" t="s">
        <v>73</v>
      </c>
      <c r="C23" s="3">
        <v>1</v>
      </c>
      <c r="D23" s="3">
        <v>1</v>
      </c>
      <c r="E23" s="16">
        <v>0</v>
      </c>
      <c r="F23" s="16">
        <v>0</v>
      </c>
      <c r="G23" s="16">
        <v>0</v>
      </c>
      <c r="H23" s="3">
        <v>1</v>
      </c>
      <c r="I23" s="16">
        <v>0</v>
      </c>
      <c r="J23" s="16">
        <v>0</v>
      </c>
      <c r="K23" s="3">
        <v>1</v>
      </c>
      <c r="L23" s="16">
        <v>0</v>
      </c>
      <c r="M23" s="3">
        <v>1</v>
      </c>
      <c r="N23" s="3">
        <v>1</v>
      </c>
      <c r="O23" s="10" t="s">
        <v>44</v>
      </c>
    </row>
    <row r="24" spans="1:15" x14ac:dyDescent="0.3">
      <c r="A24" s="15" t="s">
        <v>45</v>
      </c>
      <c r="B24" s="15" t="s">
        <v>66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3">
        <v>1</v>
      </c>
      <c r="N24" s="16">
        <v>0</v>
      </c>
      <c r="O24" s="10" t="s">
        <v>23</v>
      </c>
    </row>
    <row r="25" spans="1:15" x14ac:dyDescent="0.3">
      <c r="A25" s="16" t="s">
        <v>46</v>
      </c>
      <c r="B25" s="15" t="s">
        <v>83</v>
      </c>
      <c r="C25" s="3">
        <v>1</v>
      </c>
      <c r="D25" s="3">
        <v>1</v>
      </c>
      <c r="E25" s="3">
        <v>1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3">
        <v>1</v>
      </c>
      <c r="L25" s="16">
        <v>0</v>
      </c>
      <c r="M25" s="3">
        <v>1</v>
      </c>
      <c r="N25" s="16">
        <v>0</v>
      </c>
      <c r="O25" s="11">
        <v>1</v>
      </c>
    </row>
    <row r="26" spans="1:15" x14ac:dyDescent="0.3">
      <c r="A26" s="15" t="s">
        <v>47</v>
      </c>
      <c r="B26" s="15" t="s">
        <v>74</v>
      </c>
      <c r="C26" s="3">
        <v>1</v>
      </c>
      <c r="D26" s="3">
        <v>1</v>
      </c>
      <c r="E26" s="3">
        <v>1</v>
      </c>
      <c r="F26" s="16">
        <v>0</v>
      </c>
      <c r="G26" s="3">
        <v>1</v>
      </c>
      <c r="H26" s="3">
        <v>1</v>
      </c>
      <c r="I26" s="16">
        <v>0</v>
      </c>
      <c r="J26" s="16">
        <v>0</v>
      </c>
      <c r="K26" s="3">
        <v>1</v>
      </c>
      <c r="L26" s="3">
        <v>1</v>
      </c>
      <c r="M26" s="3">
        <v>1</v>
      </c>
      <c r="N26" s="3">
        <v>1</v>
      </c>
      <c r="O26" s="10" t="s">
        <v>48</v>
      </c>
    </row>
    <row r="27" spans="1:15" x14ac:dyDescent="0.3">
      <c r="A27" s="17" t="s">
        <v>49</v>
      </c>
      <c r="B27" s="15" t="s">
        <v>75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16">
        <v>0</v>
      </c>
      <c r="J27" s="16">
        <v>0</v>
      </c>
      <c r="K27" s="3">
        <v>1</v>
      </c>
      <c r="L27" s="16">
        <v>0</v>
      </c>
      <c r="M27" s="3">
        <v>1</v>
      </c>
      <c r="N27" s="3">
        <v>1</v>
      </c>
      <c r="O27" s="10" t="s">
        <v>25</v>
      </c>
    </row>
    <row r="28" spans="1:15" x14ac:dyDescent="0.3">
      <c r="A28" s="15" t="s">
        <v>50</v>
      </c>
      <c r="B28" s="15" t="s">
        <v>76</v>
      </c>
      <c r="C28" s="3">
        <v>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3">
        <v>1</v>
      </c>
      <c r="L28" s="16">
        <v>0</v>
      </c>
      <c r="M28" s="3">
        <v>1</v>
      </c>
      <c r="N28" s="16">
        <v>0</v>
      </c>
      <c r="O28" s="10" t="s">
        <v>21</v>
      </c>
    </row>
    <row r="29" spans="1:15" x14ac:dyDescent="0.3">
      <c r="A29">
        <f>COUNTA(A4:A28)</f>
        <v>25</v>
      </c>
      <c r="C29">
        <f t="shared" ref="C29:N29" si="0">COUNTIF(C4:C28,"&gt;0")</f>
        <v>23</v>
      </c>
      <c r="D29">
        <f t="shared" si="0"/>
        <v>19</v>
      </c>
      <c r="E29">
        <f t="shared" si="0"/>
        <v>15</v>
      </c>
      <c r="F29">
        <f t="shared" si="0"/>
        <v>5</v>
      </c>
      <c r="G29">
        <f t="shared" si="0"/>
        <v>8</v>
      </c>
      <c r="H29">
        <f t="shared" si="0"/>
        <v>7</v>
      </c>
      <c r="I29">
        <f t="shared" si="0"/>
        <v>2</v>
      </c>
      <c r="J29">
        <f t="shared" si="0"/>
        <v>3</v>
      </c>
      <c r="K29">
        <f t="shared" si="0"/>
        <v>13</v>
      </c>
      <c r="L29">
        <f t="shared" si="0"/>
        <v>6</v>
      </c>
      <c r="M29">
        <f t="shared" si="0"/>
        <v>23</v>
      </c>
      <c r="N29">
        <f t="shared" si="0"/>
        <v>9</v>
      </c>
    </row>
    <row r="30" spans="1:15" x14ac:dyDescent="0.3">
      <c r="C30" s="7">
        <f>C29/$A$29</f>
        <v>0.92</v>
      </c>
      <c r="D30" s="7">
        <f t="shared" ref="D30:N30" si="1">D29/$A$29</f>
        <v>0.76</v>
      </c>
      <c r="E30" s="7">
        <f t="shared" si="1"/>
        <v>0.6</v>
      </c>
      <c r="F30" s="7">
        <f t="shared" si="1"/>
        <v>0.2</v>
      </c>
      <c r="G30" s="7">
        <f t="shared" si="1"/>
        <v>0.32</v>
      </c>
      <c r="H30" s="7">
        <f t="shared" si="1"/>
        <v>0.28000000000000003</v>
      </c>
      <c r="I30" s="7">
        <f t="shared" si="1"/>
        <v>0.08</v>
      </c>
      <c r="J30" s="7">
        <f t="shared" si="1"/>
        <v>0.12</v>
      </c>
      <c r="K30" s="7">
        <f t="shared" si="1"/>
        <v>0.52</v>
      </c>
      <c r="L30" s="7">
        <f t="shared" si="1"/>
        <v>0.24</v>
      </c>
      <c r="M30" s="7">
        <f t="shared" si="1"/>
        <v>0.92</v>
      </c>
      <c r="N30" s="7">
        <f t="shared" si="1"/>
        <v>0.36</v>
      </c>
    </row>
    <row r="33" spans="1:2" ht="28.8" x14ac:dyDescent="0.3">
      <c r="A33" s="8" t="s">
        <v>51</v>
      </c>
      <c r="B33" s="8"/>
    </row>
    <row r="34" spans="1:2" ht="28.8" x14ac:dyDescent="0.3">
      <c r="A34" s="8" t="s">
        <v>52</v>
      </c>
      <c r="B34" s="8"/>
    </row>
  </sheetData>
  <mergeCells count="2">
    <mergeCell ref="A1:AF1"/>
    <mergeCell ref="C2:AF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Tools Classification</vt:lpstr>
      <vt:lpstr>Tools Table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Vittoriano Muttilllo</dc:creator>
  <cp:lastModifiedBy>Vittoriano Muttillo</cp:lastModifiedBy>
  <dcterms:created xsi:type="dcterms:W3CDTF">2015-06-05T18:17:20Z</dcterms:created>
  <dcterms:modified xsi:type="dcterms:W3CDTF">2025-05-31T16:49:49Z</dcterms:modified>
</cp:coreProperties>
</file>