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vitto\Desktop\SMS and Survey\SMS AIDOaRt FINAL\00 - FINAL RESULTS\Send-To-Authors\"/>
    </mc:Choice>
  </mc:AlternateContent>
  <xr:revisionPtr revIDLastSave="0" documentId="13_ncr:1_{776E72D0-F87E-45B3-9095-87E04A4288FD}" xr6:coauthVersionLast="47" xr6:coauthVersionMax="47" xr10:uidLastSave="{00000000-0000-0000-0000-000000000000}"/>
  <bookViews>
    <workbookView xWindow="-108" yWindow="-108" windowWidth="23256" windowHeight="12576" firstSheet="4" activeTab="8" xr2:uid="{00000000-000D-0000-FFFF-FFFF00000000}"/>
  </bookViews>
  <sheets>
    <sheet name="All" sheetId="1" r:id="rId1"/>
    <sheet name="MDE for DevOps" sheetId="6" r:id="rId2"/>
    <sheet name="MDE for AI-ML" sheetId="7" r:id="rId3"/>
    <sheet name="DevOps for MDE" sheetId="8" r:id="rId4"/>
    <sheet name="DevOps for AI-ML" sheetId="9" r:id="rId5"/>
    <sheet name="AI-ML for MDE" sheetId="10" r:id="rId6"/>
    <sheet name="AI-Ml for DevOps" sheetId="11" r:id="rId7"/>
    <sheet name="MDE+DevOps+AI-ML" sheetId="12" r:id="rId8"/>
    <sheet name="Further Analysis" sheetId="14" r:id="rId9"/>
  </sheets>
  <definedNames>
    <definedName name="_xlnm._FilterDatabase" localSheetId="6" hidden="1">'AI-Ml for DevOps'!$A$1:$BN$176</definedName>
    <definedName name="_xlnm._FilterDatabase" localSheetId="5" hidden="1">'AI-ML for MDE'!$A$1:$BN$176</definedName>
    <definedName name="_xlnm._FilterDatabase" localSheetId="4" hidden="1">'DevOps for AI-ML'!$A$1:$BN$176</definedName>
    <definedName name="_xlnm._FilterDatabase" localSheetId="3" hidden="1">'DevOps for MDE'!$A$1:$BN$176</definedName>
    <definedName name="_xlnm._FilterDatabase" localSheetId="8" hidden="1">'Further Analysis'!$A$1:$BN$176</definedName>
    <definedName name="_xlnm._FilterDatabase" localSheetId="2" hidden="1">'MDE for AI-ML'!$A$1:$BN$176</definedName>
    <definedName name="_xlnm._FilterDatabase" localSheetId="1" hidden="1">'MDE for DevOps'!$A$1:$BN$176</definedName>
    <definedName name="_xlnm._FilterDatabase" localSheetId="7" hidden="1">'MDE+DevOps+AI-ML'!$A$1:$BN$176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F176" i="14" l="1"/>
  <c r="BF175" i="14"/>
  <c r="BF174" i="14"/>
  <c r="BI173" i="14"/>
  <c r="BH173" i="14"/>
  <c r="BG173" i="14"/>
  <c r="BF173" i="14"/>
  <c r="BD173" i="14"/>
  <c r="BC173" i="14"/>
  <c r="BB173" i="14"/>
  <c r="BA173" i="14"/>
  <c r="AT173" i="14"/>
  <c r="AQ173" i="14"/>
  <c r="AQ175" i="14" s="1"/>
  <c r="AP173" i="14"/>
  <c r="AP175" i="14" s="1"/>
  <c r="AO173" i="14"/>
  <c r="AO175" i="14" s="1"/>
  <c r="AN173" i="14"/>
  <c r="AN175" i="14" s="1"/>
  <c r="AM173" i="14"/>
  <c r="AM175" i="14" s="1"/>
  <c r="AL173" i="14"/>
  <c r="AL175" i="14" s="1"/>
  <c r="R173" i="14"/>
  <c r="Q173" i="14"/>
  <c r="P173" i="14"/>
  <c r="O173" i="14"/>
  <c r="BE172" i="14"/>
  <c r="AK172" i="14"/>
  <c r="AJ172" i="14"/>
  <c r="AI172" i="14"/>
  <c r="T172" i="14"/>
  <c r="S172" i="14"/>
  <c r="BE171" i="14"/>
  <c r="AK171" i="14"/>
  <c r="AJ171" i="14"/>
  <c r="AI171" i="14"/>
  <c r="T171" i="14"/>
  <c r="S171" i="14"/>
  <c r="BE170" i="14"/>
  <c r="AK170" i="14"/>
  <c r="AJ170" i="14"/>
  <c r="AI170" i="14"/>
  <c r="T170" i="14"/>
  <c r="S170" i="14"/>
  <c r="BE169" i="14"/>
  <c r="AK169" i="14"/>
  <c r="AJ169" i="14"/>
  <c r="AI169" i="14"/>
  <c r="T169" i="14"/>
  <c r="S169" i="14"/>
  <c r="BE168" i="14"/>
  <c r="AK168" i="14"/>
  <c r="AJ168" i="14"/>
  <c r="AI168" i="14"/>
  <c r="T168" i="14"/>
  <c r="S168" i="14"/>
  <c r="BE167" i="14"/>
  <c r="AK167" i="14"/>
  <c r="AJ167" i="14"/>
  <c r="AI167" i="14"/>
  <c r="T167" i="14"/>
  <c r="S167" i="14"/>
  <c r="BE166" i="14"/>
  <c r="AK166" i="14"/>
  <c r="AJ166" i="14"/>
  <c r="AI166" i="14"/>
  <c r="T166" i="14"/>
  <c r="S166" i="14"/>
  <c r="BE165" i="14"/>
  <c r="AK165" i="14"/>
  <c r="AJ165" i="14"/>
  <c r="AI165" i="14"/>
  <c r="T165" i="14"/>
  <c r="S165" i="14"/>
  <c r="BE164" i="14"/>
  <c r="AK164" i="14"/>
  <c r="AJ164" i="14"/>
  <c r="AI164" i="14"/>
  <c r="T164" i="14"/>
  <c r="S164" i="14"/>
  <c r="BE163" i="14"/>
  <c r="AK163" i="14"/>
  <c r="AJ163" i="14"/>
  <c r="AI163" i="14"/>
  <c r="T163" i="14"/>
  <c r="S163" i="14"/>
  <c r="BE162" i="14"/>
  <c r="AK162" i="14"/>
  <c r="AJ162" i="14"/>
  <c r="AI162" i="14"/>
  <c r="T162" i="14"/>
  <c r="S162" i="14"/>
  <c r="BE161" i="14"/>
  <c r="AK161" i="14"/>
  <c r="AJ161" i="14"/>
  <c r="AI161" i="14"/>
  <c r="T161" i="14"/>
  <c r="S161" i="14"/>
  <c r="BE160" i="14"/>
  <c r="AK160" i="14"/>
  <c r="AJ160" i="14"/>
  <c r="AI160" i="14"/>
  <c r="T160" i="14"/>
  <c r="S160" i="14"/>
  <c r="BE159" i="14"/>
  <c r="AK159" i="14"/>
  <c r="AJ159" i="14"/>
  <c r="AI159" i="14"/>
  <c r="T159" i="14"/>
  <c r="S159" i="14"/>
  <c r="BE158" i="14"/>
  <c r="AK158" i="14"/>
  <c r="AJ158" i="14"/>
  <c r="AI158" i="14"/>
  <c r="T158" i="14"/>
  <c r="S158" i="14"/>
  <c r="BE157" i="14"/>
  <c r="AK157" i="14"/>
  <c r="AJ157" i="14"/>
  <c r="AI157" i="14"/>
  <c r="T157" i="14"/>
  <c r="S157" i="14"/>
  <c r="BE156" i="14"/>
  <c r="AK156" i="14"/>
  <c r="AJ156" i="14"/>
  <c r="AI156" i="14"/>
  <c r="T156" i="14"/>
  <c r="S156" i="14"/>
  <c r="BE155" i="14"/>
  <c r="AK155" i="14"/>
  <c r="AJ155" i="14"/>
  <c r="AI155" i="14"/>
  <c r="T155" i="14"/>
  <c r="S155" i="14"/>
  <c r="BE154" i="14"/>
  <c r="AK154" i="14"/>
  <c r="AJ154" i="14"/>
  <c r="AI154" i="14"/>
  <c r="T154" i="14"/>
  <c r="S154" i="14"/>
  <c r="BE153" i="14"/>
  <c r="AK153" i="14"/>
  <c r="AJ153" i="14"/>
  <c r="AI153" i="14"/>
  <c r="T153" i="14"/>
  <c r="S153" i="14"/>
  <c r="BE152" i="14"/>
  <c r="AK152" i="14"/>
  <c r="AJ152" i="14"/>
  <c r="AI152" i="14"/>
  <c r="T152" i="14"/>
  <c r="S152" i="14"/>
  <c r="BE151" i="14"/>
  <c r="AK151" i="14"/>
  <c r="AJ151" i="14"/>
  <c r="AI151" i="14"/>
  <c r="T151" i="14"/>
  <c r="S151" i="14"/>
  <c r="BE150" i="14"/>
  <c r="AK150" i="14"/>
  <c r="AJ150" i="14"/>
  <c r="AI150" i="14"/>
  <c r="T150" i="14"/>
  <c r="S150" i="14"/>
  <c r="BE149" i="14"/>
  <c r="AK149" i="14"/>
  <c r="AJ149" i="14"/>
  <c r="AI149" i="14"/>
  <c r="T149" i="14"/>
  <c r="S149" i="14"/>
  <c r="BE148" i="14"/>
  <c r="AK148" i="14"/>
  <c r="AJ148" i="14"/>
  <c r="AI148" i="14"/>
  <c r="T148" i="14"/>
  <c r="S148" i="14"/>
  <c r="BE147" i="14"/>
  <c r="AK147" i="14"/>
  <c r="AJ147" i="14"/>
  <c r="AI147" i="14"/>
  <c r="T147" i="14"/>
  <c r="S147" i="14"/>
  <c r="BE146" i="14"/>
  <c r="AK146" i="14"/>
  <c r="AJ146" i="14"/>
  <c r="AI146" i="14"/>
  <c r="T146" i="14"/>
  <c r="S146" i="14"/>
  <c r="BE145" i="14"/>
  <c r="AK145" i="14"/>
  <c r="AJ145" i="14"/>
  <c r="AI145" i="14"/>
  <c r="T145" i="14"/>
  <c r="S145" i="14"/>
  <c r="BE144" i="14"/>
  <c r="AK144" i="14"/>
  <c r="AJ144" i="14"/>
  <c r="AI144" i="14"/>
  <c r="T144" i="14"/>
  <c r="S144" i="14"/>
  <c r="BE143" i="14"/>
  <c r="AK143" i="14"/>
  <c r="AJ143" i="14"/>
  <c r="AI143" i="14"/>
  <c r="T143" i="14"/>
  <c r="S143" i="14"/>
  <c r="BE142" i="14"/>
  <c r="AK142" i="14"/>
  <c r="AJ142" i="14"/>
  <c r="AI142" i="14"/>
  <c r="T142" i="14"/>
  <c r="S142" i="14"/>
  <c r="BE141" i="14"/>
  <c r="AK141" i="14"/>
  <c r="AJ141" i="14"/>
  <c r="AI141" i="14"/>
  <c r="T141" i="14"/>
  <c r="S141" i="14"/>
  <c r="BE140" i="14"/>
  <c r="AK140" i="14"/>
  <c r="AJ140" i="14"/>
  <c r="AI140" i="14"/>
  <c r="T140" i="14"/>
  <c r="S140" i="14"/>
  <c r="BE139" i="14"/>
  <c r="AK139" i="14"/>
  <c r="AJ139" i="14"/>
  <c r="AI139" i="14"/>
  <c r="T139" i="14"/>
  <c r="S139" i="14"/>
  <c r="BE138" i="14"/>
  <c r="AK138" i="14"/>
  <c r="AJ138" i="14"/>
  <c r="AI138" i="14"/>
  <c r="T138" i="14"/>
  <c r="S138" i="14"/>
  <c r="BE137" i="14"/>
  <c r="AK137" i="14"/>
  <c r="AJ137" i="14"/>
  <c r="AI137" i="14"/>
  <c r="T137" i="14"/>
  <c r="S137" i="14"/>
  <c r="BE136" i="14"/>
  <c r="AK136" i="14"/>
  <c r="AJ136" i="14"/>
  <c r="AI136" i="14"/>
  <c r="T136" i="14"/>
  <c r="S136" i="14"/>
  <c r="BE135" i="14"/>
  <c r="AK135" i="14"/>
  <c r="AJ135" i="14"/>
  <c r="AI135" i="14"/>
  <c r="T135" i="14"/>
  <c r="S135" i="14"/>
  <c r="BE134" i="14"/>
  <c r="AK134" i="14"/>
  <c r="AJ134" i="14"/>
  <c r="AI134" i="14"/>
  <c r="T134" i="14"/>
  <c r="S134" i="14"/>
  <c r="BE133" i="14"/>
  <c r="AK133" i="14"/>
  <c r="AJ133" i="14"/>
  <c r="AI133" i="14"/>
  <c r="T133" i="14"/>
  <c r="S133" i="14"/>
  <c r="BE132" i="14"/>
  <c r="AK132" i="14"/>
  <c r="AJ132" i="14"/>
  <c r="AI132" i="14"/>
  <c r="T132" i="14"/>
  <c r="S132" i="14"/>
  <c r="BE131" i="14"/>
  <c r="AK131" i="14"/>
  <c r="AJ131" i="14"/>
  <c r="AI131" i="14"/>
  <c r="T131" i="14"/>
  <c r="S131" i="14"/>
  <c r="BE130" i="14"/>
  <c r="AK130" i="14"/>
  <c r="AJ130" i="14"/>
  <c r="AI130" i="14"/>
  <c r="T130" i="14"/>
  <c r="S130" i="14"/>
  <c r="BE129" i="14"/>
  <c r="AK129" i="14"/>
  <c r="AJ129" i="14"/>
  <c r="AI129" i="14"/>
  <c r="T129" i="14"/>
  <c r="S129" i="14"/>
  <c r="BE128" i="14"/>
  <c r="AK128" i="14"/>
  <c r="AJ128" i="14"/>
  <c r="AI128" i="14"/>
  <c r="T128" i="14"/>
  <c r="S128" i="14"/>
  <c r="BE127" i="14"/>
  <c r="AK127" i="14"/>
  <c r="AJ127" i="14"/>
  <c r="AI127" i="14"/>
  <c r="T127" i="14"/>
  <c r="S127" i="14"/>
  <c r="BE126" i="14"/>
  <c r="AK126" i="14"/>
  <c r="AJ126" i="14"/>
  <c r="AI126" i="14"/>
  <c r="T126" i="14"/>
  <c r="S126" i="14"/>
  <c r="BE125" i="14"/>
  <c r="AK125" i="14"/>
  <c r="AJ125" i="14"/>
  <c r="AI125" i="14"/>
  <c r="T125" i="14"/>
  <c r="S125" i="14"/>
  <c r="BE124" i="14"/>
  <c r="AK124" i="14"/>
  <c r="AJ124" i="14"/>
  <c r="AI124" i="14"/>
  <c r="T124" i="14"/>
  <c r="S124" i="14"/>
  <c r="BE123" i="14"/>
  <c r="AK123" i="14"/>
  <c r="AJ123" i="14"/>
  <c r="AI123" i="14"/>
  <c r="T123" i="14"/>
  <c r="S123" i="14"/>
  <c r="BE122" i="14"/>
  <c r="AK122" i="14"/>
  <c r="AJ122" i="14"/>
  <c r="AI122" i="14"/>
  <c r="T122" i="14"/>
  <c r="S122" i="14"/>
  <c r="BE121" i="14"/>
  <c r="AK121" i="14"/>
  <c r="AJ121" i="14"/>
  <c r="AI121" i="14"/>
  <c r="T121" i="14"/>
  <c r="S121" i="14"/>
  <c r="BE120" i="14"/>
  <c r="AK120" i="14"/>
  <c r="AJ120" i="14"/>
  <c r="AI120" i="14"/>
  <c r="T120" i="14"/>
  <c r="S120" i="14"/>
  <c r="BE119" i="14"/>
  <c r="AK119" i="14"/>
  <c r="AJ119" i="14"/>
  <c r="AI119" i="14"/>
  <c r="T119" i="14"/>
  <c r="S119" i="14"/>
  <c r="BE118" i="14"/>
  <c r="AK118" i="14"/>
  <c r="AJ118" i="14"/>
  <c r="AI118" i="14"/>
  <c r="T118" i="14"/>
  <c r="S118" i="14"/>
  <c r="BE117" i="14"/>
  <c r="AK117" i="14"/>
  <c r="AJ117" i="14"/>
  <c r="AI117" i="14"/>
  <c r="T117" i="14"/>
  <c r="S117" i="14"/>
  <c r="BE116" i="14"/>
  <c r="AK116" i="14"/>
  <c r="AJ116" i="14"/>
  <c r="AI116" i="14"/>
  <c r="T116" i="14"/>
  <c r="S116" i="14"/>
  <c r="BE115" i="14"/>
  <c r="AK115" i="14"/>
  <c r="AJ115" i="14"/>
  <c r="AI115" i="14"/>
  <c r="T115" i="14"/>
  <c r="S115" i="14"/>
  <c r="BE114" i="14"/>
  <c r="AK114" i="14"/>
  <c r="AJ114" i="14"/>
  <c r="AI114" i="14"/>
  <c r="T114" i="14"/>
  <c r="S114" i="14"/>
  <c r="BE113" i="14"/>
  <c r="AK113" i="14"/>
  <c r="AJ113" i="14"/>
  <c r="AI113" i="14"/>
  <c r="T113" i="14"/>
  <c r="S113" i="14"/>
  <c r="BE112" i="14"/>
  <c r="AK112" i="14"/>
  <c r="AJ112" i="14"/>
  <c r="AI112" i="14"/>
  <c r="T112" i="14"/>
  <c r="S112" i="14"/>
  <c r="BE111" i="14"/>
  <c r="AK111" i="14"/>
  <c r="AJ111" i="14"/>
  <c r="AI111" i="14"/>
  <c r="T111" i="14"/>
  <c r="S111" i="14"/>
  <c r="BE110" i="14"/>
  <c r="AK110" i="14"/>
  <c r="AJ110" i="14"/>
  <c r="AI110" i="14"/>
  <c r="T110" i="14"/>
  <c r="S110" i="14"/>
  <c r="BE109" i="14"/>
  <c r="AK109" i="14"/>
  <c r="AJ109" i="14"/>
  <c r="AI109" i="14"/>
  <c r="T109" i="14"/>
  <c r="S109" i="14"/>
  <c r="BE108" i="14"/>
  <c r="AK108" i="14"/>
  <c r="AJ108" i="14"/>
  <c r="AI108" i="14"/>
  <c r="T108" i="14"/>
  <c r="S108" i="14"/>
  <c r="BE107" i="14"/>
  <c r="AK107" i="14"/>
  <c r="AJ107" i="14"/>
  <c r="AI107" i="14"/>
  <c r="T107" i="14"/>
  <c r="S107" i="14"/>
  <c r="BE106" i="14"/>
  <c r="AK106" i="14"/>
  <c r="AJ106" i="14"/>
  <c r="AI106" i="14"/>
  <c r="T106" i="14"/>
  <c r="S106" i="14"/>
  <c r="BE105" i="14"/>
  <c r="AK105" i="14"/>
  <c r="AJ105" i="14"/>
  <c r="AI105" i="14"/>
  <c r="T105" i="14"/>
  <c r="S105" i="14"/>
  <c r="BE104" i="14"/>
  <c r="AK104" i="14"/>
  <c r="AJ104" i="14"/>
  <c r="AI104" i="14"/>
  <c r="T104" i="14"/>
  <c r="S104" i="14"/>
  <c r="BE103" i="14"/>
  <c r="AK103" i="14"/>
  <c r="AJ103" i="14"/>
  <c r="AI103" i="14"/>
  <c r="T103" i="14"/>
  <c r="S103" i="14"/>
  <c r="BE102" i="14"/>
  <c r="AK102" i="14"/>
  <c r="AJ102" i="14"/>
  <c r="AI102" i="14"/>
  <c r="T102" i="14"/>
  <c r="S102" i="14"/>
  <c r="BE101" i="14"/>
  <c r="AK101" i="14"/>
  <c r="AJ101" i="14"/>
  <c r="AI101" i="14"/>
  <c r="T101" i="14"/>
  <c r="S101" i="14"/>
  <c r="BE100" i="14"/>
  <c r="AK100" i="14"/>
  <c r="AJ100" i="14"/>
  <c r="AI100" i="14"/>
  <c r="T100" i="14"/>
  <c r="S100" i="14"/>
  <c r="BE99" i="14"/>
  <c r="AK99" i="14"/>
  <c r="AJ99" i="14"/>
  <c r="AI99" i="14"/>
  <c r="T99" i="14"/>
  <c r="S99" i="14"/>
  <c r="BE98" i="14"/>
  <c r="AK98" i="14"/>
  <c r="AJ98" i="14"/>
  <c r="AI98" i="14"/>
  <c r="T98" i="14"/>
  <c r="S98" i="14"/>
  <c r="BE97" i="14"/>
  <c r="AK97" i="14"/>
  <c r="AJ97" i="14"/>
  <c r="AI97" i="14"/>
  <c r="T97" i="14"/>
  <c r="S97" i="14"/>
  <c r="BE96" i="14"/>
  <c r="AK96" i="14"/>
  <c r="AJ96" i="14"/>
  <c r="AI96" i="14"/>
  <c r="T96" i="14"/>
  <c r="S96" i="14"/>
  <c r="BE95" i="14"/>
  <c r="AK95" i="14"/>
  <c r="AJ95" i="14"/>
  <c r="AI95" i="14"/>
  <c r="T95" i="14"/>
  <c r="S95" i="14"/>
  <c r="BE94" i="14"/>
  <c r="AK94" i="14"/>
  <c r="AJ94" i="14"/>
  <c r="AI94" i="14"/>
  <c r="T94" i="14"/>
  <c r="S94" i="14"/>
  <c r="BE93" i="14"/>
  <c r="AK93" i="14"/>
  <c r="AJ93" i="14"/>
  <c r="AI93" i="14"/>
  <c r="T93" i="14"/>
  <c r="S93" i="14"/>
  <c r="BE92" i="14"/>
  <c r="AK92" i="14"/>
  <c r="AJ92" i="14"/>
  <c r="AI92" i="14"/>
  <c r="T92" i="14"/>
  <c r="S92" i="14"/>
  <c r="BE91" i="14"/>
  <c r="AK91" i="14"/>
  <c r="AJ91" i="14"/>
  <c r="AI91" i="14"/>
  <c r="T91" i="14"/>
  <c r="S91" i="14"/>
  <c r="BE90" i="14"/>
  <c r="AK90" i="14"/>
  <c r="AJ90" i="14"/>
  <c r="AI90" i="14"/>
  <c r="T90" i="14"/>
  <c r="S90" i="14"/>
  <c r="BE89" i="14"/>
  <c r="AK89" i="14"/>
  <c r="AJ89" i="14"/>
  <c r="AI89" i="14"/>
  <c r="T89" i="14"/>
  <c r="S89" i="14"/>
  <c r="BE88" i="14"/>
  <c r="AK88" i="14"/>
  <c r="AJ88" i="14"/>
  <c r="AI88" i="14"/>
  <c r="T88" i="14"/>
  <c r="S88" i="14"/>
  <c r="BE87" i="14"/>
  <c r="AK87" i="14"/>
  <c r="AJ87" i="14"/>
  <c r="AI87" i="14"/>
  <c r="T87" i="14"/>
  <c r="S87" i="14"/>
  <c r="BE86" i="14"/>
  <c r="AK86" i="14"/>
  <c r="AJ86" i="14"/>
  <c r="AI86" i="14"/>
  <c r="T86" i="14"/>
  <c r="S86" i="14"/>
  <c r="BE85" i="14"/>
  <c r="AK85" i="14"/>
  <c r="AJ85" i="14"/>
  <c r="AI85" i="14"/>
  <c r="T85" i="14"/>
  <c r="S85" i="14"/>
  <c r="BE84" i="14"/>
  <c r="AK84" i="14"/>
  <c r="AJ84" i="14"/>
  <c r="AI84" i="14"/>
  <c r="T84" i="14"/>
  <c r="S84" i="14"/>
  <c r="BE83" i="14"/>
  <c r="AK83" i="14"/>
  <c r="AJ83" i="14"/>
  <c r="AI83" i="14"/>
  <c r="T83" i="14"/>
  <c r="S83" i="14"/>
  <c r="BE82" i="14"/>
  <c r="AK82" i="14"/>
  <c r="AJ82" i="14"/>
  <c r="AI82" i="14"/>
  <c r="T82" i="14"/>
  <c r="S82" i="14"/>
  <c r="BE81" i="14"/>
  <c r="AK81" i="14"/>
  <c r="AJ81" i="14"/>
  <c r="AI81" i="14"/>
  <c r="T81" i="14"/>
  <c r="S81" i="14"/>
  <c r="BE80" i="14"/>
  <c r="AK80" i="14"/>
  <c r="AJ80" i="14"/>
  <c r="AI80" i="14"/>
  <c r="T80" i="14"/>
  <c r="S80" i="14"/>
  <c r="BE79" i="14"/>
  <c r="AK79" i="14"/>
  <c r="AJ79" i="14"/>
  <c r="AI79" i="14"/>
  <c r="T79" i="14"/>
  <c r="S79" i="14"/>
  <c r="BE78" i="14"/>
  <c r="AK78" i="14"/>
  <c r="AJ78" i="14"/>
  <c r="AI78" i="14"/>
  <c r="T78" i="14"/>
  <c r="S78" i="14"/>
  <c r="BE77" i="14"/>
  <c r="AK77" i="14"/>
  <c r="AJ77" i="14"/>
  <c r="AI77" i="14"/>
  <c r="T77" i="14"/>
  <c r="S77" i="14"/>
  <c r="BE76" i="14"/>
  <c r="AK76" i="14"/>
  <c r="AJ76" i="14"/>
  <c r="AI76" i="14"/>
  <c r="T76" i="14"/>
  <c r="S76" i="14"/>
  <c r="BE75" i="14"/>
  <c r="AK75" i="14"/>
  <c r="AJ75" i="14"/>
  <c r="AI75" i="14"/>
  <c r="T75" i="14"/>
  <c r="S75" i="14"/>
  <c r="BE74" i="14"/>
  <c r="AK74" i="14"/>
  <c r="AJ74" i="14"/>
  <c r="AI74" i="14"/>
  <c r="T74" i="14"/>
  <c r="S74" i="14"/>
  <c r="BE73" i="14"/>
  <c r="AK73" i="14"/>
  <c r="AJ73" i="14"/>
  <c r="AI73" i="14"/>
  <c r="T73" i="14"/>
  <c r="S73" i="14"/>
  <c r="BE72" i="14"/>
  <c r="AK72" i="14"/>
  <c r="AJ72" i="14"/>
  <c r="AI72" i="14"/>
  <c r="T72" i="14"/>
  <c r="S72" i="14"/>
  <c r="BE71" i="14"/>
  <c r="AK71" i="14"/>
  <c r="AJ71" i="14"/>
  <c r="AI71" i="14"/>
  <c r="T71" i="14"/>
  <c r="S71" i="14"/>
  <c r="BE70" i="14"/>
  <c r="AK70" i="14"/>
  <c r="AJ70" i="14"/>
  <c r="AI70" i="14"/>
  <c r="T70" i="14"/>
  <c r="S70" i="14"/>
  <c r="BE69" i="14"/>
  <c r="AK69" i="14"/>
  <c r="AJ69" i="14"/>
  <c r="AI69" i="14"/>
  <c r="T69" i="14"/>
  <c r="S69" i="14"/>
  <c r="BE68" i="14"/>
  <c r="AK68" i="14"/>
  <c r="AJ68" i="14"/>
  <c r="AI68" i="14"/>
  <c r="T68" i="14"/>
  <c r="S68" i="14"/>
  <c r="BE67" i="14"/>
  <c r="AK67" i="14"/>
  <c r="AJ67" i="14"/>
  <c r="AI67" i="14"/>
  <c r="T67" i="14"/>
  <c r="S67" i="14"/>
  <c r="BE66" i="14"/>
  <c r="AK66" i="14"/>
  <c r="AJ66" i="14"/>
  <c r="AI66" i="14"/>
  <c r="T66" i="14"/>
  <c r="S66" i="14"/>
  <c r="BE65" i="14"/>
  <c r="AK65" i="14"/>
  <c r="AJ65" i="14"/>
  <c r="AI65" i="14"/>
  <c r="T65" i="14"/>
  <c r="S65" i="14"/>
  <c r="BE64" i="14"/>
  <c r="AK64" i="14"/>
  <c r="AJ64" i="14"/>
  <c r="AI64" i="14"/>
  <c r="T64" i="14"/>
  <c r="S64" i="14"/>
  <c r="BE63" i="14"/>
  <c r="AK63" i="14"/>
  <c r="AJ63" i="14"/>
  <c r="AI63" i="14"/>
  <c r="T63" i="14"/>
  <c r="S63" i="14"/>
  <c r="BE62" i="14"/>
  <c r="AK62" i="14"/>
  <c r="AJ62" i="14"/>
  <c r="AI62" i="14"/>
  <c r="T62" i="14"/>
  <c r="S62" i="14"/>
  <c r="BE61" i="14"/>
  <c r="AK61" i="14"/>
  <c r="AJ61" i="14"/>
  <c r="AI61" i="14"/>
  <c r="T61" i="14"/>
  <c r="S61" i="14"/>
  <c r="BE60" i="14"/>
  <c r="AK60" i="14"/>
  <c r="AJ60" i="14"/>
  <c r="AI60" i="14"/>
  <c r="T60" i="14"/>
  <c r="S60" i="14"/>
  <c r="BE59" i="14"/>
  <c r="AK59" i="14"/>
  <c r="AJ59" i="14"/>
  <c r="AI59" i="14"/>
  <c r="T59" i="14"/>
  <c r="S59" i="14"/>
  <c r="BE58" i="14"/>
  <c r="AK58" i="14"/>
  <c r="AJ58" i="14"/>
  <c r="AI58" i="14"/>
  <c r="T58" i="14"/>
  <c r="S58" i="14"/>
  <c r="BE57" i="14"/>
  <c r="AK57" i="14"/>
  <c r="AJ57" i="14"/>
  <c r="AI57" i="14"/>
  <c r="T57" i="14"/>
  <c r="S57" i="14"/>
  <c r="BE56" i="14"/>
  <c r="AK56" i="14"/>
  <c r="AJ56" i="14"/>
  <c r="AI56" i="14"/>
  <c r="T56" i="14"/>
  <c r="S56" i="14"/>
  <c r="BE55" i="14"/>
  <c r="AK55" i="14"/>
  <c r="AJ55" i="14"/>
  <c r="AI55" i="14"/>
  <c r="T55" i="14"/>
  <c r="S55" i="14"/>
  <c r="BE54" i="14"/>
  <c r="AK54" i="14"/>
  <c r="AJ54" i="14"/>
  <c r="AI54" i="14"/>
  <c r="T54" i="14"/>
  <c r="S54" i="14"/>
  <c r="BE53" i="14"/>
  <c r="AK53" i="14"/>
  <c r="AJ53" i="14"/>
  <c r="AI53" i="14"/>
  <c r="T53" i="14"/>
  <c r="S53" i="14"/>
  <c r="BE52" i="14"/>
  <c r="AK52" i="14"/>
  <c r="AJ52" i="14"/>
  <c r="AI52" i="14"/>
  <c r="T52" i="14"/>
  <c r="S52" i="14"/>
  <c r="BE51" i="14"/>
  <c r="AK51" i="14"/>
  <c r="AJ51" i="14"/>
  <c r="AI51" i="14"/>
  <c r="T51" i="14"/>
  <c r="S51" i="14"/>
  <c r="BE50" i="14"/>
  <c r="AK50" i="14"/>
  <c r="AJ50" i="14"/>
  <c r="AI50" i="14"/>
  <c r="T50" i="14"/>
  <c r="S50" i="14"/>
  <c r="BE49" i="14"/>
  <c r="AK49" i="14"/>
  <c r="AJ49" i="14"/>
  <c r="AI49" i="14"/>
  <c r="T49" i="14"/>
  <c r="S49" i="14"/>
  <c r="BE48" i="14"/>
  <c r="AK48" i="14"/>
  <c r="AJ48" i="14"/>
  <c r="AI48" i="14"/>
  <c r="T48" i="14"/>
  <c r="S48" i="14"/>
  <c r="BE47" i="14"/>
  <c r="AK47" i="14"/>
  <c r="AJ47" i="14"/>
  <c r="AI47" i="14"/>
  <c r="T47" i="14"/>
  <c r="S47" i="14"/>
  <c r="BE46" i="14"/>
  <c r="AK46" i="14"/>
  <c r="AJ46" i="14"/>
  <c r="AI46" i="14"/>
  <c r="T46" i="14"/>
  <c r="S46" i="14"/>
  <c r="BE45" i="14"/>
  <c r="AK45" i="14"/>
  <c r="AJ45" i="14"/>
  <c r="AI45" i="14"/>
  <c r="T45" i="14"/>
  <c r="S45" i="14"/>
  <c r="BE44" i="14"/>
  <c r="AK44" i="14"/>
  <c r="AJ44" i="14"/>
  <c r="AI44" i="14"/>
  <c r="T44" i="14"/>
  <c r="S44" i="14"/>
  <c r="BE43" i="14"/>
  <c r="AK43" i="14"/>
  <c r="AJ43" i="14"/>
  <c r="AI43" i="14"/>
  <c r="T43" i="14"/>
  <c r="S43" i="14"/>
  <c r="BE42" i="14"/>
  <c r="AK42" i="14"/>
  <c r="AJ42" i="14"/>
  <c r="AI42" i="14"/>
  <c r="T42" i="14"/>
  <c r="S42" i="14"/>
  <c r="BE41" i="14"/>
  <c r="AK41" i="14"/>
  <c r="AJ41" i="14"/>
  <c r="AI41" i="14"/>
  <c r="T41" i="14"/>
  <c r="S41" i="14"/>
  <c r="BE40" i="14"/>
  <c r="AK40" i="14"/>
  <c r="AJ40" i="14"/>
  <c r="AI40" i="14"/>
  <c r="T40" i="14"/>
  <c r="S40" i="14"/>
  <c r="BE39" i="14"/>
  <c r="AK39" i="14"/>
  <c r="AJ39" i="14"/>
  <c r="AI39" i="14"/>
  <c r="T39" i="14"/>
  <c r="S39" i="14"/>
  <c r="BE38" i="14"/>
  <c r="AK38" i="14"/>
  <c r="AJ38" i="14"/>
  <c r="AI38" i="14"/>
  <c r="T38" i="14"/>
  <c r="S38" i="14"/>
  <c r="BE37" i="14"/>
  <c r="AK37" i="14"/>
  <c r="AJ37" i="14"/>
  <c r="AI37" i="14"/>
  <c r="T37" i="14"/>
  <c r="S37" i="14"/>
  <c r="BE36" i="14"/>
  <c r="AK36" i="14"/>
  <c r="AJ36" i="14"/>
  <c r="AI36" i="14"/>
  <c r="T36" i="14"/>
  <c r="S36" i="14"/>
  <c r="BE35" i="14"/>
  <c r="AK35" i="14"/>
  <c r="AJ35" i="14"/>
  <c r="AI35" i="14"/>
  <c r="T35" i="14"/>
  <c r="S35" i="14"/>
  <c r="BE34" i="14"/>
  <c r="AK34" i="14"/>
  <c r="AJ34" i="14"/>
  <c r="AI34" i="14"/>
  <c r="T34" i="14"/>
  <c r="S34" i="14"/>
  <c r="BE33" i="14"/>
  <c r="AK33" i="14"/>
  <c r="AJ33" i="14"/>
  <c r="AI33" i="14"/>
  <c r="T33" i="14"/>
  <c r="S33" i="14"/>
  <c r="BE32" i="14"/>
  <c r="AK32" i="14"/>
  <c r="AJ32" i="14"/>
  <c r="AI32" i="14"/>
  <c r="T32" i="14"/>
  <c r="S32" i="14"/>
  <c r="BE31" i="14"/>
  <c r="AK31" i="14"/>
  <c r="AJ31" i="14"/>
  <c r="AI31" i="14"/>
  <c r="T31" i="14"/>
  <c r="S31" i="14"/>
  <c r="BE30" i="14"/>
  <c r="AK30" i="14"/>
  <c r="AJ30" i="14"/>
  <c r="AI30" i="14"/>
  <c r="T30" i="14"/>
  <c r="S30" i="14"/>
  <c r="BE29" i="14"/>
  <c r="AK29" i="14"/>
  <c r="AJ29" i="14"/>
  <c r="AI29" i="14"/>
  <c r="T29" i="14"/>
  <c r="S29" i="14"/>
  <c r="BE28" i="14"/>
  <c r="AK28" i="14"/>
  <c r="AJ28" i="14"/>
  <c r="AI28" i="14"/>
  <c r="T28" i="14"/>
  <c r="S28" i="14"/>
  <c r="BE27" i="14"/>
  <c r="AK27" i="14"/>
  <c r="AJ27" i="14"/>
  <c r="AI27" i="14"/>
  <c r="T27" i="14"/>
  <c r="S27" i="14"/>
  <c r="BE26" i="14"/>
  <c r="AK26" i="14"/>
  <c r="AJ26" i="14"/>
  <c r="AI26" i="14"/>
  <c r="T26" i="14"/>
  <c r="S26" i="14"/>
  <c r="BE25" i="14"/>
  <c r="AK25" i="14"/>
  <c r="AJ25" i="14"/>
  <c r="AI25" i="14"/>
  <c r="T25" i="14"/>
  <c r="S25" i="14"/>
  <c r="BE24" i="14"/>
  <c r="AK24" i="14"/>
  <c r="AJ24" i="14"/>
  <c r="AI24" i="14"/>
  <c r="T24" i="14"/>
  <c r="S24" i="14"/>
  <c r="BE23" i="14"/>
  <c r="AK23" i="14"/>
  <c r="AJ23" i="14"/>
  <c r="AI23" i="14"/>
  <c r="T23" i="14"/>
  <c r="S23" i="14"/>
  <c r="BE22" i="14"/>
  <c r="AK22" i="14"/>
  <c r="AJ22" i="14"/>
  <c r="AI22" i="14"/>
  <c r="T22" i="14"/>
  <c r="S22" i="14"/>
  <c r="BE21" i="14"/>
  <c r="AK21" i="14"/>
  <c r="AJ21" i="14"/>
  <c r="AI21" i="14"/>
  <c r="T21" i="14"/>
  <c r="S21" i="14"/>
  <c r="BE20" i="14"/>
  <c r="AK20" i="14"/>
  <c r="AJ20" i="14"/>
  <c r="AI20" i="14"/>
  <c r="T20" i="14"/>
  <c r="S20" i="14"/>
  <c r="BE19" i="14"/>
  <c r="AK19" i="14"/>
  <c r="AJ19" i="14"/>
  <c r="AI19" i="14"/>
  <c r="T19" i="14"/>
  <c r="S19" i="14"/>
  <c r="BE18" i="14"/>
  <c r="AK18" i="14"/>
  <c r="AJ18" i="14"/>
  <c r="AI18" i="14"/>
  <c r="T18" i="14"/>
  <c r="S18" i="14"/>
  <c r="BE17" i="14"/>
  <c r="AK17" i="14"/>
  <c r="AJ17" i="14"/>
  <c r="AI17" i="14"/>
  <c r="T17" i="14"/>
  <c r="S17" i="14"/>
  <c r="BE16" i="14"/>
  <c r="AK16" i="14"/>
  <c r="AJ16" i="14"/>
  <c r="AI16" i="14"/>
  <c r="T16" i="14"/>
  <c r="S16" i="14"/>
  <c r="BE15" i="14"/>
  <c r="AK15" i="14"/>
  <c r="AJ15" i="14"/>
  <c r="AI15" i="14"/>
  <c r="T15" i="14"/>
  <c r="S15" i="14"/>
  <c r="BE14" i="14"/>
  <c r="AK14" i="14"/>
  <c r="AJ14" i="14"/>
  <c r="AI14" i="14"/>
  <c r="T14" i="14"/>
  <c r="S14" i="14"/>
  <c r="BE13" i="14"/>
  <c r="AK13" i="14"/>
  <c r="AJ13" i="14"/>
  <c r="AI13" i="14"/>
  <c r="T13" i="14"/>
  <c r="S13" i="14"/>
  <c r="BE12" i="14"/>
  <c r="AK12" i="14"/>
  <c r="AJ12" i="14"/>
  <c r="AI12" i="14"/>
  <c r="T12" i="14"/>
  <c r="S12" i="14"/>
  <c r="BE11" i="14"/>
  <c r="AK11" i="14"/>
  <c r="AJ11" i="14"/>
  <c r="AI11" i="14"/>
  <c r="T11" i="14"/>
  <c r="S11" i="14"/>
  <c r="BE10" i="14"/>
  <c r="AK10" i="14"/>
  <c r="AJ10" i="14"/>
  <c r="AI10" i="14"/>
  <c r="T10" i="14"/>
  <c r="S10" i="14"/>
  <c r="BE9" i="14"/>
  <c r="AK9" i="14"/>
  <c r="AJ9" i="14"/>
  <c r="AI9" i="14"/>
  <c r="T9" i="14"/>
  <c r="S9" i="14"/>
  <c r="BE8" i="14"/>
  <c r="AK8" i="14"/>
  <c r="AJ8" i="14"/>
  <c r="AI8" i="14"/>
  <c r="T8" i="14"/>
  <c r="S8" i="14"/>
  <c r="BE7" i="14"/>
  <c r="AK7" i="14"/>
  <c r="AJ7" i="14"/>
  <c r="AI7" i="14"/>
  <c r="T7" i="14"/>
  <c r="S7" i="14"/>
  <c r="BE6" i="14"/>
  <c r="AK6" i="14"/>
  <c r="AJ6" i="14"/>
  <c r="AI6" i="14"/>
  <c r="T6" i="14"/>
  <c r="S6" i="14"/>
  <c r="BE5" i="14"/>
  <c r="AK5" i="14"/>
  <c r="AJ5" i="14"/>
  <c r="AI5" i="14"/>
  <c r="T5" i="14"/>
  <c r="S5" i="14"/>
  <c r="BE4" i="14"/>
  <c r="AK4" i="14"/>
  <c r="AJ4" i="14"/>
  <c r="AI4" i="14"/>
  <c r="T4" i="14"/>
  <c r="S4" i="14"/>
  <c r="BE3" i="14"/>
  <c r="AK3" i="14"/>
  <c r="AJ3" i="14"/>
  <c r="AI3" i="14"/>
  <c r="T3" i="14"/>
  <c r="S3" i="14"/>
  <c r="BE2" i="14"/>
  <c r="AK2" i="14"/>
  <c r="AJ2" i="14"/>
  <c r="AI2" i="14"/>
  <c r="T2" i="14"/>
  <c r="S2" i="14"/>
  <c r="AR51" i="10"/>
  <c r="BF176" i="12"/>
  <c r="BF175" i="12"/>
  <c r="BF174" i="12"/>
  <c r="BI173" i="12"/>
  <c r="BH173" i="12"/>
  <c r="BG173" i="12"/>
  <c r="BF173" i="12"/>
  <c r="BD173" i="12"/>
  <c r="BC173" i="12"/>
  <c r="BB173" i="12"/>
  <c r="BA173" i="12"/>
  <c r="AT173" i="12"/>
  <c r="AQ173" i="12"/>
  <c r="AQ175" i="12" s="1"/>
  <c r="AP173" i="12"/>
  <c r="AP175" i="12" s="1"/>
  <c r="AO173" i="12"/>
  <c r="AO175" i="12" s="1"/>
  <c r="AN173" i="12"/>
  <c r="AN175" i="12" s="1"/>
  <c r="AM173" i="12"/>
  <c r="AM175" i="12" s="1"/>
  <c r="AL173" i="12"/>
  <c r="AL175" i="12" s="1"/>
  <c r="R173" i="12"/>
  <c r="Q173" i="12"/>
  <c r="P173" i="12"/>
  <c r="O173" i="12"/>
  <c r="BE172" i="12"/>
  <c r="AK172" i="12"/>
  <c r="AJ172" i="12"/>
  <c r="AI172" i="12"/>
  <c r="AR172" i="12" s="1"/>
  <c r="T172" i="12"/>
  <c r="S172" i="12"/>
  <c r="BE171" i="12"/>
  <c r="AK171" i="12"/>
  <c r="AJ171" i="12"/>
  <c r="AI171" i="12"/>
  <c r="AR171" i="12" s="1"/>
  <c r="T171" i="12"/>
  <c r="S171" i="12"/>
  <c r="BE170" i="12"/>
  <c r="AR170" i="12"/>
  <c r="AK170" i="12"/>
  <c r="AJ170" i="12"/>
  <c r="AI170" i="12"/>
  <c r="T170" i="12"/>
  <c r="S170" i="12"/>
  <c r="BE169" i="12"/>
  <c r="AK169" i="12"/>
  <c r="AJ169" i="12"/>
  <c r="AI169" i="12"/>
  <c r="AR169" i="12" s="1"/>
  <c r="T169" i="12"/>
  <c r="S169" i="12"/>
  <c r="BE168" i="12"/>
  <c r="AK168" i="12"/>
  <c r="AJ168" i="12"/>
  <c r="AI168" i="12"/>
  <c r="T168" i="12"/>
  <c r="S168" i="12"/>
  <c r="BE167" i="12"/>
  <c r="AK167" i="12"/>
  <c r="AJ167" i="12"/>
  <c r="AR167" i="12" s="1"/>
  <c r="AI167" i="12"/>
  <c r="T167" i="12"/>
  <c r="S167" i="12"/>
  <c r="BE166" i="12"/>
  <c r="AK166" i="12"/>
  <c r="AJ166" i="12"/>
  <c r="AI166" i="12"/>
  <c r="T166" i="12"/>
  <c r="S166" i="12"/>
  <c r="BE165" i="12"/>
  <c r="AK165" i="12"/>
  <c r="AJ165" i="12"/>
  <c r="AI165" i="12"/>
  <c r="T165" i="12"/>
  <c r="S165" i="12"/>
  <c r="BE164" i="12"/>
  <c r="AK164" i="12"/>
  <c r="AJ164" i="12"/>
  <c r="AI164" i="12"/>
  <c r="T164" i="12"/>
  <c r="S164" i="12"/>
  <c r="BE163" i="12"/>
  <c r="AK163" i="12"/>
  <c r="AJ163" i="12"/>
  <c r="AI163" i="12"/>
  <c r="AR163" i="12" s="1"/>
  <c r="T163" i="12"/>
  <c r="S163" i="12"/>
  <c r="BE162" i="12"/>
  <c r="AK162" i="12"/>
  <c r="AJ162" i="12"/>
  <c r="AI162" i="12"/>
  <c r="T162" i="12"/>
  <c r="S162" i="12"/>
  <c r="BE161" i="12"/>
  <c r="AK161" i="12"/>
  <c r="AJ161" i="12"/>
  <c r="AI161" i="12"/>
  <c r="T161" i="12"/>
  <c r="S161" i="12"/>
  <c r="BE160" i="12"/>
  <c r="AK160" i="12"/>
  <c r="AJ160" i="12"/>
  <c r="AI160" i="12"/>
  <c r="T160" i="12"/>
  <c r="S160" i="12"/>
  <c r="BE159" i="12"/>
  <c r="AK159" i="12"/>
  <c r="AJ159" i="12"/>
  <c r="AI159" i="12"/>
  <c r="AR159" i="12" s="1"/>
  <c r="T159" i="12"/>
  <c r="S159" i="12"/>
  <c r="BE158" i="12"/>
  <c r="AK158" i="12"/>
  <c r="AJ158" i="12"/>
  <c r="AI158" i="12"/>
  <c r="T158" i="12"/>
  <c r="S158" i="12"/>
  <c r="BE157" i="12"/>
  <c r="AK157" i="12"/>
  <c r="AJ157" i="12"/>
  <c r="AI157" i="12"/>
  <c r="T157" i="12"/>
  <c r="S157" i="12"/>
  <c r="BE156" i="12"/>
  <c r="AK156" i="12"/>
  <c r="AJ156" i="12"/>
  <c r="AI156" i="12"/>
  <c r="T156" i="12"/>
  <c r="S156" i="12"/>
  <c r="BE155" i="12"/>
  <c r="AK155" i="12"/>
  <c r="AJ155" i="12"/>
  <c r="AI155" i="12"/>
  <c r="AR155" i="12" s="1"/>
  <c r="T155" i="12"/>
  <c r="S155" i="12"/>
  <c r="BE154" i="12"/>
  <c r="AK154" i="12"/>
  <c r="AJ154" i="12"/>
  <c r="AI154" i="12"/>
  <c r="AR154" i="12" s="1"/>
  <c r="T154" i="12"/>
  <c r="S154" i="12"/>
  <c r="BE153" i="12"/>
  <c r="AK153" i="12"/>
  <c r="AJ153" i="12"/>
  <c r="AI153" i="12"/>
  <c r="AR153" i="12" s="1"/>
  <c r="T153" i="12"/>
  <c r="S153" i="12"/>
  <c r="BE152" i="12"/>
  <c r="AK152" i="12"/>
  <c r="AJ152" i="12"/>
  <c r="AR152" i="12" s="1"/>
  <c r="AI152" i="12"/>
  <c r="T152" i="12"/>
  <c r="S152" i="12"/>
  <c r="BE151" i="12"/>
  <c r="AK151" i="12"/>
  <c r="AJ151" i="12"/>
  <c r="AI151" i="12"/>
  <c r="T151" i="12"/>
  <c r="S151" i="12"/>
  <c r="BE150" i="12"/>
  <c r="AK150" i="12"/>
  <c r="AJ150" i="12"/>
  <c r="AI150" i="12"/>
  <c r="T150" i="12"/>
  <c r="S150" i="12"/>
  <c r="BE149" i="12"/>
  <c r="AK149" i="12"/>
  <c r="AJ149" i="12"/>
  <c r="AI149" i="12"/>
  <c r="T149" i="12"/>
  <c r="S149" i="12"/>
  <c r="BE148" i="12"/>
  <c r="AK148" i="12"/>
  <c r="AJ148" i="12"/>
  <c r="AI148" i="12"/>
  <c r="T148" i="12"/>
  <c r="S148" i="12"/>
  <c r="BE147" i="12"/>
  <c r="AR147" i="12"/>
  <c r="AK147" i="12"/>
  <c r="AJ147" i="12"/>
  <c r="AI147" i="12"/>
  <c r="T147" i="12"/>
  <c r="S147" i="12"/>
  <c r="BE146" i="12"/>
  <c r="AK146" i="12"/>
  <c r="AJ146" i="12"/>
  <c r="AI146" i="12"/>
  <c r="T146" i="12"/>
  <c r="S146" i="12"/>
  <c r="BE145" i="12"/>
  <c r="AK145" i="12"/>
  <c r="AJ145" i="12"/>
  <c r="AI145" i="12"/>
  <c r="T145" i="12"/>
  <c r="S145" i="12"/>
  <c r="BE144" i="12"/>
  <c r="AK144" i="12"/>
  <c r="AJ144" i="12"/>
  <c r="AI144" i="12"/>
  <c r="AR144" i="12" s="1"/>
  <c r="T144" i="12"/>
  <c r="S144" i="12"/>
  <c r="BE143" i="12"/>
  <c r="AK143" i="12"/>
  <c r="AJ143" i="12"/>
  <c r="AI143" i="12"/>
  <c r="T143" i="12"/>
  <c r="S143" i="12"/>
  <c r="BE142" i="12"/>
  <c r="AK142" i="12"/>
  <c r="AJ142" i="12"/>
  <c r="AI142" i="12"/>
  <c r="T142" i="12"/>
  <c r="S142" i="12"/>
  <c r="BE141" i="12"/>
  <c r="AK141" i="12"/>
  <c r="AJ141" i="12"/>
  <c r="AI141" i="12"/>
  <c r="AR141" i="12" s="1"/>
  <c r="T141" i="12"/>
  <c r="S141" i="12"/>
  <c r="BE140" i="12"/>
  <c r="AK140" i="12"/>
  <c r="AJ140" i="12"/>
  <c r="AI140" i="12"/>
  <c r="T140" i="12"/>
  <c r="S140" i="12"/>
  <c r="BE139" i="12"/>
  <c r="AR139" i="12"/>
  <c r="AK139" i="12"/>
  <c r="AJ139" i="12"/>
  <c r="AI139" i="12"/>
  <c r="T139" i="12"/>
  <c r="S139" i="12"/>
  <c r="BE138" i="12"/>
  <c r="AK138" i="12"/>
  <c r="AJ138" i="12"/>
  <c r="AR138" i="12" s="1"/>
  <c r="AI138" i="12"/>
  <c r="T138" i="12"/>
  <c r="S138" i="12"/>
  <c r="BE137" i="12"/>
  <c r="AK137" i="12"/>
  <c r="AR137" i="12" s="1"/>
  <c r="AJ137" i="12"/>
  <c r="AI137" i="12"/>
  <c r="T137" i="12"/>
  <c r="S137" i="12"/>
  <c r="BE136" i="12"/>
  <c r="AK136" i="12"/>
  <c r="AJ136" i="12"/>
  <c r="AR136" i="12" s="1"/>
  <c r="AI136" i="12"/>
  <c r="T136" i="12"/>
  <c r="S136" i="12"/>
  <c r="BE135" i="12"/>
  <c r="AK135" i="12"/>
  <c r="AJ135" i="12"/>
  <c r="AI135" i="12"/>
  <c r="T135" i="12"/>
  <c r="S135" i="12"/>
  <c r="BE134" i="12"/>
  <c r="AK134" i="12"/>
  <c r="AJ134" i="12"/>
  <c r="AI134" i="12"/>
  <c r="T134" i="12"/>
  <c r="S134" i="12"/>
  <c r="BE133" i="12"/>
  <c r="AK133" i="12"/>
  <c r="AJ133" i="12"/>
  <c r="AI133" i="12"/>
  <c r="AR133" i="12" s="1"/>
  <c r="T133" i="12"/>
  <c r="S133" i="12"/>
  <c r="BE132" i="12"/>
  <c r="AK132" i="12"/>
  <c r="AJ132" i="12"/>
  <c r="AI132" i="12"/>
  <c r="AR132" i="12" s="1"/>
  <c r="T132" i="12"/>
  <c r="S132" i="12"/>
  <c r="BE131" i="12"/>
  <c r="AK131" i="12"/>
  <c r="AJ131" i="12"/>
  <c r="AI131" i="12"/>
  <c r="AR131" i="12" s="1"/>
  <c r="T131" i="12"/>
  <c r="S131" i="12"/>
  <c r="BE130" i="12"/>
  <c r="AK130" i="12"/>
  <c r="AJ130" i="12"/>
  <c r="AI130" i="12"/>
  <c r="T130" i="12"/>
  <c r="S130" i="12"/>
  <c r="BE129" i="12"/>
  <c r="AK129" i="12"/>
  <c r="AR129" i="12" s="1"/>
  <c r="AJ129" i="12"/>
  <c r="AI129" i="12"/>
  <c r="T129" i="12"/>
  <c r="S129" i="12"/>
  <c r="BE128" i="12"/>
  <c r="AK128" i="12"/>
  <c r="AJ128" i="12"/>
  <c r="AI128" i="12"/>
  <c r="T128" i="12"/>
  <c r="S128" i="12"/>
  <c r="BE127" i="12"/>
  <c r="AK127" i="12"/>
  <c r="AJ127" i="12"/>
  <c r="AI127" i="12"/>
  <c r="AR127" i="12" s="1"/>
  <c r="T127" i="12"/>
  <c r="S127" i="12"/>
  <c r="BE126" i="12"/>
  <c r="AK126" i="12"/>
  <c r="AJ126" i="12"/>
  <c r="AI126" i="12"/>
  <c r="AR126" i="12" s="1"/>
  <c r="T126" i="12"/>
  <c r="S126" i="12"/>
  <c r="BE125" i="12"/>
  <c r="AK125" i="12"/>
  <c r="AJ125" i="12"/>
  <c r="AI125" i="12"/>
  <c r="T125" i="12"/>
  <c r="S125" i="12"/>
  <c r="BE124" i="12"/>
  <c r="AK124" i="12"/>
  <c r="AJ124" i="12"/>
  <c r="AI124" i="12"/>
  <c r="T124" i="12"/>
  <c r="S124" i="12"/>
  <c r="BE123" i="12"/>
  <c r="AK123" i="12"/>
  <c r="AJ123" i="12"/>
  <c r="AI123" i="12"/>
  <c r="AR123" i="12" s="1"/>
  <c r="T123" i="12"/>
  <c r="S123" i="12"/>
  <c r="BE122" i="12"/>
  <c r="AK122" i="12"/>
  <c r="AJ122" i="12"/>
  <c r="AI122" i="12"/>
  <c r="AR122" i="12" s="1"/>
  <c r="T122" i="12"/>
  <c r="S122" i="12"/>
  <c r="BE121" i="12"/>
  <c r="AK121" i="12"/>
  <c r="AJ121" i="12"/>
  <c r="AR121" i="12" s="1"/>
  <c r="AI121" i="12"/>
  <c r="T121" i="12"/>
  <c r="S121" i="12"/>
  <c r="BE120" i="12"/>
  <c r="AK120" i="12"/>
  <c r="AJ120" i="12"/>
  <c r="AI120" i="12"/>
  <c r="T120" i="12"/>
  <c r="S120" i="12"/>
  <c r="BE119" i="12"/>
  <c r="AK119" i="12"/>
  <c r="AJ119" i="12"/>
  <c r="AI119" i="12"/>
  <c r="T119" i="12"/>
  <c r="S119" i="12"/>
  <c r="BE118" i="12"/>
  <c r="AK118" i="12"/>
  <c r="AJ118" i="12"/>
  <c r="AI118" i="12"/>
  <c r="T118" i="12"/>
  <c r="S118" i="12"/>
  <c r="BE117" i="12"/>
  <c r="AK117" i="12"/>
  <c r="AJ117" i="12"/>
  <c r="AI117" i="12"/>
  <c r="T117" i="12"/>
  <c r="S117" i="12"/>
  <c r="BE116" i="12"/>
  <c r="AK116" i="12"/>
  <c r="AJ116" i="12"/>
  <c r="AI116" i="12"/>
  <c r="AR116" i="12" s="1"/>
  <c r="T116" i="12"/>
  <c r="S116" i="12"/>
  <c r="BE115" i="12"/>
  <c r="AK115" i="12"/>
  <c r="AJ115" i="12"/>
  <c r="AR115" i="12" s="1"/>
  <c r="AI115" i="12"/>
  <c r="T115" i="12"/>
  <c r="S115" i="12"/>
  <c r="BE114" i="12"/>
  <c r="AK114" i="12"/>
  <c r="AJ114" i="12"/>
  <c r="AI114" i="12"/>
  <c r="T114" i="12"/>
  <c r="S114" i="12"/>
  <c r="BE113" i="12"/>
  <c r="AK113" i="12"/>
  <c r="AJ113" i="12"/>
  <c r="AI113" i="12"/>
  <c r="T113" i="12"/>
  <c r="S113" i="12"/>
  <c r="BE112" i="12"/>
  <c r="AK112" i="12"/>
  <c r="AJ112" i="12"/>
  <c r="AI112" i="12"/>
  <c r="T112" i="12"/>
  <c r="S112" i="12"/>
  <c r="BE111" i="12"/>
  <c r="AK111" i="12"/>
  <c r="AJ111" i="12"/>
  <c r="AI111" i="12"/>
  <c r="T111" i="12"/>
  <c r="S111" i="12"/>
  <c r="BE110" i="12"/>
  <c r="AK110" i="12"/>
  <c r="AJ110" i="12"/>
  <c r="AI110" i="12"/>
  <c r="T110" i="12"/>
  <c r="S110" i="12"/>
  <c r="BE109" i="12"/>
  <c r="AK109" i="12"/>
  <c r="AJ109" i="12"/>
  <c r="AI109" i="12"/>
  <c r="AR109" i="12" s="1"/>
  <c r="T109" i="12"/>
  <c r="S109" i="12"/>
  <c r="BE108" i="12"/>
  <c r="AK108" i="12"/>
  <c r="AJ108" i="12"/>
  <c r="AI108" i="12"/>
  <c r="AR108" i="12" s="1"/>
  <c r="T108" i="12"/>
  <c r="S108" i="12"/>
  <c r="BE107" i="12"/>
  <c r="AK107" i="12"/>
  <c r="AJ107" i="12"/>
  <c r="AI107" i="12"/>
  <c r="AR107" i="12" s="1"/>
  <c r="T107" i="12"/>
  <c r="S107" i="12"/>
  <c r="BE106" i="12"/>
  <c r="AR106" i="12"/>
  <c r="AK106" i="12"/>
  <c r="AJ106" i="12"/>
  <c r="AI106" i="12"/>
  <c r="T106" i="12"/>
  <c r="S106" i="12"/>
  <c r="BE105" i="12"/>
  <c r="AK105" i="12"/>
  <c r="AJ105" i="12"/>
  <c r="AI105" i="12"/>
  <c r="AR105" i="12" s="1"/>
  <c r="T105" i="12"/>
  <c r="S105" i="12"/>
  <c r="BE104" i="12"/>
  <c r="AK104" i="12"/>
  <c r="AJ104" i="12"/>
  <c r="AI104" i="12"/>
  <c r="AR104" i="12" s="1"/>
  <c r="T104" i="12"/>
  <c r="S104" i="12"/>
  <c r="BE103" i="12"/>
  <c r="AK103" i="12"/>
  <c r="AJ103" i="12"/>
  <c r="AI103" i="12"/>
  <c r="T103" i="12"/>
  <c r="S103" i="12"/>
  <c r="BE102" i="12"/>
  <c r="AK102" i="12"/>
  <c r="AJ102" i="12"/>
  <c r="AI102" i="12"/>
  <c r="T102" i="12"/>
  <c r="S102" i="12"/>
  <c r="BE101" i="12"/>
  <c r="AK101" i="12"/>
  <c r="AJ101" i="12"/>
  <c r="AI101" i="12"/>
  <c r="T101" i="12"/>
  <c r="S101" i="12"/>
  <c r="BE100" i="12"/>
  <c r="AK100" i="12"/>
  <c r="AJ100" i="12"/>
  <c r="AI100" i="12"/>
  <c r="T100" i="12"/>
  <c r="S100" i="12"/>
  <c r="BE99" i="12"/>
  <c r="AK99" i="12"/>
  <c r="AJ99" i="12"/>
  <c r="AI99" i="12"/>
  <c r="AR99" i="12" s="1"/>
  <c r="T99" i="12"/>
  <c r="S99" i="12"/>
  <c r="BE98" i="12"/>
  <c r="AK98" i="12"/>
  <c r="AJ98" i="12"/>
  <c r="AI98" i="12"/>
  <c r="T98" i="12"/>
  <c r="S98" i="12"/>
  <c r="BE97" i="12"/>
  <c r="AK97" i="12"/>
  <c r="AR97" i="12" s="1"/>
  <c r="AJ97" i="12"/>
  <c r="AI97" i="12"/>
  <c r="T97" i="12"/>
  <c r="S97" i="12"/>
  <c r="BE96" i="12"/>
  <c r="AK96" i="12"/>
  <c r="AJ96" i="12"/>
  <c r="AI96" i="12"/>
  <c r="T96" i="12"/>
  <c r="S96" i="12"/>
  <c r="BE95" i="12"/>
  <c r="AK95" i="12"/>
  <c r="AJ95" i="12"/>
  <c r="AI95" i="12"/>
  <c r="AR95" i="12" s="1"/>
  <c r="T95" i="12"/>
  <c r="S95" i="12"/>
  <c r="BE94" i="12"/>
  <c r="AK94" i="12"/>
  <c r="AJ94" i="12"/>
  <c r="AI94" i="12"/>
  <c r="T94" i="12"/>
  <c r="S94" i="12"/>
  <c r="BE93" i="12"/>
  <c r="AK93" i="12"/>
  <c r="AJ93" i="12"/>
  <c r="AI93" i="12"/>
  <c r="T93" i="12"/>
  <c r="S93" i="12"/>
  <c r="BE92" i="12"/>
  <c r="AK92" i="12"/>
  <c r="AJ92" i="12"/>
  <c r="AI92" i="12"/>
  <c r="AR92" i="12" s="1"/>
  <c r="T92" i="12"/>
  <c r="S92" i="12"/>
  <c r="BE91" i="12"/>
  <c r="AK91" i="12"/>
  <c r="AJ91" i="12"/>
  <c r="AI91" i="12"/>
  <c r="AR91" i="12" s="1"/>
  <c r="T91" i="12"/>
  <c r="S91" i="12"/>
  <c r="BE90" i="12"/>
  <c r="AK90" i="12"/>
  <c r="AJ90" i="12"/>
  <c r="AI90" i="12"/>
  <c r="AR90" i="12" s="1"/>
  <c r="T90" i="12"/>
  <c r="S90" i="12"/>
  <c r="BE89" i="12"/>
  <c r="AK89" i="12"/>
  <c r="AJ89" i="12"/>
  <c r="AI89" i="12"/>
  <c r="T89" i="12"/>
  <c r="S89" i="12"/>
  <c r="BE88" i="12"/>
  <c r="AK88" i="12"/>
  <c r="AJ88" i="12"/>
  <c r="AI88" i="12"/>
  <c r="AR88" i="12" s="1"/>
  <c r="T88" i="12"/>
  <c r="S88" i="12"/>
  <c r="BE87" i="12"/>
  <c r="AK87" i="12"/>
  <c r="AJ87" i="12"/>
  <c r="AR87" i="12" s="1"/>
  <c r="AI87" i="12"/>
  <c r="T87" i="12"/>
  <c r="S87" i="12"/>
  <c r="BE86" i="12"/>
  <c r="AK86" i="12"/>
  <c r="AJ86" i="12"/>
  <c r="AI86" i="12"/>
  <c r="T86" i="12"/>
  <c r="S86" i="12"/>
  <c r="BE85" i="12"/>
  <c r="AK85" i="12"/>
  <c r="AJ85" i="12"/>
  <c r="AI85" i="12"/>
  <c r="AR85" i="12" s="1"/>
  <c r="T85" i="12"/>
  <c r="S85" i="12"/>
  <c r="BE84" i="12"/>
  <c r="AK84" i="12"/>
  <c r="AJ84" i="12"/>
  <c r="AI84" i="12"/>
  <c r="T84" i="12"/>
  <c r="S84" i="12"/>
  <c r="BE83" i="12"/>
  <c r="AK83" i="12"/>
  <c r="AJ83" i="12"/>
  <c r="AI83" i="12"/>
  <c r="T83" i="12"/>
  <c r="S83" i="12"/>
  <c r="BE82" i="12"/>
  <c r="AK82" i="12"/>
  <c r="AJ82" i="12"/>
  <c r="AI82" i="12"/>
  <c r="T82" i="12"/>
  <c r="S82" i="12"/>
  <c r="BE81" i="12"/>
  <c r="AK81" i="12"/>
  <c r="AJ81" i="12"/>
  <c r="AI81" i="12"/>
  <c r="T81" i="12"/>
  <c r="S81" i="12"/>
  <c r="BE80" i="12"/>
  <c r="AK80" i="12"/>
  <c r="AJ80" i="12"/>
  <c r="AI80" i="12"/>
  <c r="AR80" i="12" s="1"/>
  <c r="T80" i="12"/>
  <c r="S80" i="12"/>
  <c r="BE79" i="12"/>
  <c r="AK79" i="12"/>
  <c r="AJ79" i="12"/>
  <c r="AI79" i="12"/>
  <c r="T79" i="12"/>
  <c r="S79" i="12"/>
  <c r="BE78" i="12"/>
  <c r="AK78" i="12"/>
  <c r="AJ78" i="12"/>
  <c r="AI78" i="12"/>
  <c r="T78" i="12"/>
  <c r="S78" i="12"/>
  <c r="BE77" i="12"/>
  <c r="AK77" i="12"/>
  <c r="AJ77" i="12"/>
  <c r="AI77" i="12"/>
  <c r="AR77" i="12" s="1"/>
  <c r="T77" i="12"/>
  <c r="S77" i="12"/>
  <c r="BE76" i="12"/>
  <c r="AK76" i="12"/>
  <c r="AJ76" i="12"/>
  <c r="AI76" i="12"/>
  <c r="T76" i="12"/>
  <c r="S76" i="12"/>
  <c r="BE75" i="12"/>
  <c r="AR75" i="12"/>
  <c r="AK75" i="12"/>
  <c r="AJ75" i="12"/>
  <c r="AI75" i="12"/>
  <c r="T75" i="12"/>
  <c r="S75" i="12"/>
  <c r="BE74" i="12"/>
  <c r="AK74" i="12"/>
  <c r="AJ74" i="12"/>
  <c r="AR74" i="12" s="1"/>
  <c r="AI74" i="12"/>
  <c r="T74" i="12"/>
  <c r="S74" i="12"/>
  <c r="BE73" i="12"/>
  <c r="AK73" i="12"/>
  <c r="AJ73" i="12"/>
  <c r="AR73" i="12" s="1"/>
  <c r="AI73" i="12"/>
  <c r="T73" i="12"/>
  <c r="S73" i="12"/>
  <c r="BE72" i="12"/>
  <c r="AK72" i="12"/>
  <c r="AJ72" i="12"/>
  <c r="AI72" i="12"/>
  <c r="AR72" i="12" s="1"/>
  <c r="T72" i="12"/>
  <c r="S72" i="12"/>
  <c r="BE71" i="12"/>
  <c r="AK71" i="12"/>
  <c r="AJ71" i="12"/>
  <c r="AI71" i="12"/>
  <c r="T71" i="12"/>
  <c r="S71" i="12"/>
  <c r="BE70" i="12"/>
  <c r="AK70" i="12"/>
  <c r="AJ70" i="12"/>
  <c r="AI70" i="12"/>
  <c r="AR70" i="12" s="1"/>
  <c r="T70" i="12"/>
  <c r="S70" i="12"/>
  <c r="BE69" i="12"/>
  <c r="AK69" i="12"/>
  <c r="AJ69" i="12"/>
  <c r="AI69" i="12"/>
  <c r="AR69" i="12" s="1"/>
  <c r="T69" i="12"/>
  <c r="S69" i="12"/>
  <c r="BE68" i="12"/>
  <c r="AK68" i="12"/>
  <c r="AJ68" i="12"/>
  <c r="AI68" i="12"/>
  <c r="AR68" i="12" s="1"/>
  <c r="T68" i="12"/>
  <c r="S68" i="12"/>
  <c r="BE67" i="12"/>
  <c r="AK67" i="12"/>
  <c r="AJ67" i="12"/>
  <c r="AI67" i="12"/>
  <c r="T67" i="12"/>
  <c r="S67" i="12"/>
  <c r="BE66" i="12"/>
  <c r="AK66" i="12"/>
  <c r="AJ66" i="12"/>
  <c r="AI66" i="12"/>
  <c r="T66" i="12"/>
  <c r="S66" i="12"/>
  <c r="BE65" i="12"/>
  <c r="AK65" i="12"/>
  <c r="AR65" i="12" s="1"/>
  <c r="AJ65" i="12"/>
  <c r="AI65" i="12"/>
  <c r="T65" i="12"/>
  <c r="S65" i="12"/>
  <c r="BE64" i="12"/>
  <c r="AK64" i="12"/>
  <c r="AJ64" i="12"/>
  <c r="AI64" i="12"/>
  <c r="T64" i="12"/>
  <c r="S64" i="12"/>
  <c r="BE63" i="12"/>
  <c r="AK63" i="12"/>
  <c r="AJ63" i="12"/>
  <c r="AI63" i="12"/>
  <c r="T63" i="12"/>
  <c r="S63" i="12"/>
  <c r="BE62" i="12"/>
  <c r="AK62" i="12"/>
  <c r="AJ62" i="12"/>
  <c r="AI62" i="12"/>
  <c r="AR62" i="12" s="1"/>
  <c r="T62" i="12"/>
  <c r="S62" i="12"/>
  <c r="BE61" i="12"/>
  <c r="AK61" i="12"/>
  <c r="AJ61" i="12"/>
  <c r="AI61" i="12"/>
  <c r="AR61" i="12" s="1"/>
  <c r="T61" i="12"/>
  <c r="S61" i="12"/>
  <c r="BE60" i="12"/>
  <c r="AK60" i="12"/>
  <c r="AJ60" i="12"/>
  <c r="AI60" i="12"/>
  <c r="AR60" i="12" s="1"/>
  <c r="T60" i="12"/>
  <c r="S60" i="12"/>
  <c r="BE59" i="12"/>
  <c r="AK59" i="12"/>
  <c r="AJ59" i="12"/>
  <c r="AI59" i="12"/>
  <c r="AR59" i="12" s="1"/>
  <c r="T59" i="12"/>
  <c r="S59" i="12"/>
  <c r="BE58" i="12"/>
  <c r="AK58" i="12"/>
  <c r="AJ58" i="12"/>
  <c r="AI58" i="12"/>
  <c r="AR58" i="12" s="1"/>
  <c r="T58" i="12"/>
  <c r="S58" i="12"/>
  <c r="BE57" i="12"/>
  <c r="AK57" i="12"/>
  <c r="AJ57" i="12"/>
  <c r="AI57" i="12"/>
  <c r="T57" i="12"/>
  <c r="S57" i="12"/>
  <c r="BE56" i="12"/>
  <c r="AK56" i="12"/>
  <c r="AJ56" i="12"/>
  <c r="AR56" i="12" s="1"/>
  <c r="AI56" i="12"/>
  <c r="T56" i="12"/>
  <c r="S56" i="12"/>
  <c r="BE55" i="12"/>
  <c r="AK55" i="12"/>
  <c r="AJ55" i="12"/>
  <c r="AR55" i="12" s="1"/>
  <c r="AI55" i="12"/>
  <c r="T55" i="12"/>
  <c r="S55" i="12"/>
  <c r="BE54" i="12"/>
  <c r="AK54" i="12"/>
  <c r="AJ54" i="12"/>
  <c r="AI54" i="12"/>
  <c r="AR54" i="12" s="1"/>
  <c r="T54" i="12"/>
  <c r="S54" i="12"/>
  <c r="BE53" i="12"/>
  <c r="AK53" i="12"/>
  <c r="AJ53" i="12"/>
  <c r="AI53" i="12"/>
  <c r="T53" i="12"/>
  <c r="S53" i="12"/>
  <c r="BE52" i="12"/>
  <c r="AK52" i="12"/>
  <c r="AJ52" i="12"/>
  <c r="AI52" i="12"/>
  <c r="T52" i="12"/>
  <c r="S52" i="12"/>
  <c r="BE51" i="12"/>
  <c r="AK51" i="12"/>
  <c r="AJ51" i="12"/>
  <c r="AI51" i="12"/>
  <c r="T51" i="12"/>
  <c r="S51" i="12"/>
  <c r="BE50" i="12"/>
  <c r="AK50" i="12"/>
  <c r="AJ50" i="12"/>
  <c r="AI50" i="12"/>
  <c r="AR50" i="12" s="1"/>
  <c r="T50" i="12"/>
  <c r="S50" i="12"/>
  <c r="BE49" i="12"/>
  <c r="AK49" i="12"/>
  <c r="AJ49" i="12"/>
  <c r="AI49" i="12"/>
  <c r="T49" i="12"/>
  <c r="S49" i="12"/>
  <c r="BE48" i="12"/>
  <c r="AK48" i="12"/>
  <c r="AJ48" i="12"/>
  <c r="AI48" i="12"/>
  <c r="T48" i="12"/>
  <c r="S48" i="12"/>
  <c r="BE47" i="12"/>
  <c r="AK47" i="12"/>
  <c r="AJ47" i="12"/>
  <c r="AI47" i="12"/>
  <c r="T47" i="12"/>
  <c r="S47" i="12"/>
  <c r="BE46" i="12"/>
  <c r="AK46" i="12"/>
  <c r="AJ46" i="12"/>
  <c r="AI46" i="12"/>
  <c r="AR46" i="12" s="1"/>
  <c r="T46" i="12"/>
  <c r="S46" i="12"/>
  <c r="BE45" i="12"/>
  <c r="AK45" i="12"/>
  <c r="AJ45" i="12"/>
  <c r="AI45" i="12"/>
  <c r="T45" i="12"/>
  <c r="S45" i="12"/>
  <c r="BE44" i="12"/>
  <c r="AK44" i="12"/>
  <c r="AJ44" i="12"/>
  <c r="AI44" i="12"/>
  <c r="T44" i="12"/>
  <c r="S44" i="12"/>
  <c r="BE43" i="12"/>
  <c r="AK43" i="12"/>
  <c r="AJ43" i="12"/>
  <c r="AI43" i="12"/>
  <c r="AR43" i="12" s="1"/>
  <c r="T43" i="12"/>
  <c r="S43" i="12"/>
  <c r="BE42" i="12"/>
  <c r="AK42" i="12"/>
  <c r="AJ42" i="12"/>
  <c r="AI42" i="12"/>
  <c r="AR42" i="12" s="1"/>
  <c r="T42" i="12"/>
  <c r="S42" i="12"/>
  <c r="BE41" i="12"/>
  <c r="AK41" i="12"/>
  <c r="AJ41" i="12"/>
  <c r="AI41" i="12"/>
  <c r="T41" i="12"/>
  <c r="S41" i="12"/>
  <c r="BE40" i="12"/>
  <c r="AK40" i="12"/>
  <c r="AJ40" i="12"/>
  <c r="AI40" i="12"/>
  <c r="AR40" i="12" s="1"/>
  <c r="T40" i="12"/>
  <c r="S40" i="12"/>
  <c r="BE39" i="12"/>
  <c r="AK39" i="12"/>
  <c r="AJ39" i="12"/>
  <c r="AI39" i="12"/>
  <c r="T39" i="12"/>
  <c r="S39" i="12"/>
  <c r="BE38" i="12"/>
  <c r="AK38" i="12"/>
  <c r="AJ38" i="12"/>
  <c r="AI38" i="12"/>
  <c r="AR38" i="12" s="1"/>
  <c r="T38" i="12"/>
  <c r="S38" i="12"/>
  <c r="BE37" i="12"/>
  <c r="AK37" i="12"/>
  <c r="AJ37" i="12"/>
  <c r="AI37" i="12"/>
  <c r="AR37" i="12" s="1"/>
  <c r="T37" i="12"/>
  <c r="S37" i="12"/>
  <c r="BE36" i="12"/>
  <c r="AK36" i="12"/>
  <c r="AJ36" i="12"/>
  <c r="AI36" i="12"/>
  <c r="T36" i="12"/>
  <c r="S36" i="12"/>
  <c r="BE35" i="12"/>
  <c r="AK35" i="12"/>
  <c r="AJ35" i="12"/>
  <c r="AI35" i="12"/>
  <c r="T35" i="12"/>
  <c r="S35" i="12"/>
  <c r="BE34" i="12"/>
  <c r="AK34" i="12"/>
  <c r="AJ34" i="12"/>
  <c r="AI34" i="12"/>
  <c r="T34" i="12"/>
  <c r="S34" i="12"/>
  <c r="BE33" i="12"/>
  <c r="AK33" i="12"/>
  <c r="AJ33" i="12"/>
  <c r="AI33" i="12"/>
  <c r="T33" i="12"/>
  <c r="S33" i="12"/>
  <c r="BE32" i="12"/>
  <c r="AK32" i="12"/>
  <c r="AJ32" i="12"/>
  <c r="AI32" i="12"/>
  <c r="T32" i="12"/>
  <c r="S32" i="12"/>
  <c r="BE31" i="12"/>
  <c r="AK31" i="12"/>
  <c r="AJ31" i="12"/>
  <c r="AI31" i="12"/>
  <c r="AR31" i="12" s="1"/>
  <c r="T31" i="12"/>
  <c r="S31" i="12"/>
  <c r="BE30" i="12"/>
  <c r="AK30" i="12"/>
  <c r="AJ30" i="12"/>
  <c r="AI30" i="12"/>
  <c r="AR30" i="12" s="1"/>
  <c r="T30" i="12"/>
  <c r="S30" i="12"/>
  <c r="BE29" i="12"/>
  <c r="AK29" i="12"/>
  <c r="AJ29" i="12"/>
  <c r="AI29" i="12"/>
  <c r="AR29" i="12" s="1"/>
  <c r="T29" i="12"/>
  <c r="S29" i="12"/>
  <c r="BE28" i="12"/>
  <c r="AK28" i="12"/>
  <c r="AJ28" i="12"/>
  <c r="AI28" i="12"/>
  <c r="T28" i="12"/>
  <c r="S28" i="12"/>
  <c r="BE27" i="12"/>
  <c r="AR27" i="12"/>
  <c r="AK27" i="12"/>
  <c r="AJ27" i="12"/>
  <c r="AI27" i="12"/>
  <c r="T27" i="12"/>
  <c r="S27" i="12"/>
  <c r="BE26" i="12"/>
  <c r="AR26" i="12"/>
  <c r="AK26" i="12"/>
  <c r="AJ26" i="12"/>
  <c r="AI26" i="12"/>
  <c r="T26" i="12"/>
  <c r="S26" i="12"/>
  <c r="BE25" i="12"/>
  <c r="AK25" i="12"/>
  <c r="AJ25" i="12"/>
  <c r="AI25" i="12"/>
  <c r="T25" i="12"/>
  <c r="S25" i="12"/>
  <c r="BE24" i="12"/>
  <c r="AK24" i="12"/>
  <c r="AJ24" i="12"/>
  <c r="AI24" i="12"/>
  <c r="AR24" i="12" s="1"/>
  <c r="T24" i="12"/>
  <c r="S24" i="12"/>
  <c r="BE23" i="12"/>
  <c r="AK23" i="12"/>
  <c r="AJ23" i="12"/>
  <c r="AI23" i="12"/>
  <c r="T23" i="12"/>
  <c r="S23" i="12"/>
  <c r="BE22" i="12"/>
  <c r="AK22" i="12"/>
  <c r="AJ22" i="12"/>
  <c r="AI22" i="12"/>
  <c r="T22" i="12"/>
  <c r="S22" i="12"/>
  <c r="BE21" i="12"/>
  <c r="AK21" i="12"/>
  <c r="AJ21" i="12"/>
  <c r="AI21" i="12"/>
  <c r="T21" i="12"/>
  <c r="S21" i="12"/>
  <c r="BE20" i="12"/>
  <c r="AK20" i="12"/>
  <c r="AJ20" i="12"/>
  <c r="AI20" i="12"/>
  <c r="T20" i="12"/>
  <c r="S20" i="12"/>
  <c r="BE19" i="12"/>
  <c r="AK19" i="12"/>
  <c r="AJ19" i="12"/>
  <c r="AI19" i="12"/>
  <c r="AR19" i="12" s="1"/>
  <c r="T19" i="12"/>
  <c r="S19" i="12"/>
  <c r="BE18" i="12"/>
  <c r="AK18" i="12"/>
  <c r="AJ18" i="12"/>
  <c r="AI18" i="12"/>
  <c r="AR18" i="12" s="1"/>
  <c r="T18" i="12"/>
  <c r="S18" i="12"/>
  <c r="BE17" i="12"/>
  <c r="AK17" i="12"/>
  <c r="AJ17" i="12"/>
  <c r="AI17" i="12"/>
  <c r="T17" i="12"/>
  <c r="S17" i="12"/>
  <c r="BE16" i="12"/>
  <c r="AK16" i="12"/>
  <c r="AJ16" i="12"/>
  <c r="AI16" i="12"/>
  <c r="T16" i="12"/>
  <c r="S16" i="12"/>
  <c r="BE15" i="12"/>
  <c r="AK15" i="12"/>
  <c r="AJ15" i="12"/>
  <c r="AI15" i="12"/>
  <c r="AR15" i="12" s="1"/>
  <c r="T15" i="12"/>
  <c r="S15" i="12"/>
  <c r="BE14" i="12"/>
  <c r="AK14" i="12"/>
  <c r="AJ14" i="12"/>
  <c r="AI14" i="12"/>
  <c r="T14" i="12"/>
  <c r="S14" i="12"/>
  <c r="BE13" i="12"/>
  <c r="AK13" i="12"/>
  <c r="AJ13" i="12"/>
  <c r="AI13" i="12"/>
  <c r="T13" i="12"/>
  <c r="S13" i="12"/>
  <c r="BE12" i="12"/>
  <c r="AK12" i="12"/>
  <c r="AJ12" i="12"/>
  <c r="AI12" i="12"/>
  <c r="T12" i="12"/>
  <c r="S12" i="12"/>
  <c r="BE11" i="12"/>
  <c r="AK11" i="12"/>
  <c r="AJ11" i="12"/>
  <c r="AI11" i="12"/>
  <c r="AR11" i="12" s="1"/>
  <c r="T11" i="12"/>
  <c r="S11" i="12"/>
  <c r="BE10" i="12"/>
  <c r="AK10" i="12"/>
  <c r="AJ10" i="12"/>
  <c r="AI10" i="12"/>
  <c r="AR10" i="12" s="1"/>
  <c r="T10" i="12"/>
  <c r="S10" i="12"/>
  <c r="BE9" i="12"/>
  <c r="AK9" i="12"/>
  <c r="AJ9" i="12"/>
  <c r="AR9" i="12" s="1"/>
  <c r="AI9" i="12"/>
  <c r="T9" i="12"/>
  <c r="S9" i="12"/>
  <c r="BE8" i="12"/>
  <c r="AR8" i="12"/>
  <c r="AK8" i="12"/>
  <c r="AJ8" i="12"/>
  <c r="AI8" i="12"/>
  <c r="T8" i="12"/>
  <c r="S8" i="12"/>
  <c r="BE7" i="12"/>
  <c r="AK7" i="12"/>
  <c r="AJ7" i="12"/>
  <c r="AI7" i="12"/>
  <c r="T7" i="12"/>
  <c r="S7" i="12"/>
  <c r="BE6" i="12"/>
  <c r="AK6" i="12"/>
  <c r="AJ6" i="12"/>
  <c r="AI6" i="12"/>
  <c r="AR6" i="12" s="1"/>
  <c r="T6" i="12"/>
  <c r="S6" i="12"/>
  <c r="BE5" i="12"/>
  <c r="AK5" i="12"/>
  <c r="AJ5" i="12"/>
  <c r="AI5" i="12"/>
  <c r="T5" i="12"/>
  <c r="S5" i="12"/>
  <c r="BE4" i="12"/>
  <c r="AK4" i="12"/>
  <c r="AJ4" i="12"/>
  <c r="AI4" i="12"/>
  <c r="T4" i="12"/>
  <c r="S4" i="12"/>
  <c r="BE3" i="12"/>
  <c r="AK3" i="12"/>
  <c r="AJ3" i="12"/>
  <c r="AI3" i="12"/>
  <c r="T3" i="12"/>
  <c r="S3" i="12"/>
  <c r="BE2" i="12"/>
  <c r="AK2" i="12"/>
  <c r="AJ2" i="12"/>
  <c r="AI2" i="12"/>
  <c r="T2" i="12"/>
  <c r="S2" i="12"/>
  <c r="S173" i="12" s="1"/>
  <c r="BF176" i="11"/>
  <c r="BF175" i="11"/>
  <c r="BF174" i="11"/>
  <c r="BI173" i="11"/>
  <c r="BH173" i="11"/>
  <c r="BG173" i="11"/>
  <c r="BF173" i="11"/>
  <c r="BD173" i="11"/>
  <c r="BC173" i="11"/>
  <c r="BB173" i="11"/>
  <c r="BA173" i="11"/>
  <c r="AT173" i="11"/>
  <c r="AQ173" i="11"/>
  <c r="AQ175" i="11" s="1"/>
  <c r="AP173" i="11"/>
  <c r="AP175" i="11" s="1"/>
  <c r="AO173" i="11"/>
  <c r="AO175" i="11" s="1"/>
  <c r="AN173" i="11"/>
  <c r="AN175" i="11" s="1"/>
  <c r="AM173" i="11"/>
  <c r="AM175" i="11" s="1"/>
  <c r="AL173" i="11"/>
  <c r="AL175" i="11" s="1"/>
  <c r="R173" i="11"/>
  <c r="Q173" i="11"/>
  <c r="P173" i="11"/>
  <c r="O173" i="11"/>
  <c r="BE172" i="11"/>
  <c r="AK172" i="11"/>
  <c r="AJ172" i="11"/>
  <c r="AI172" i="11"/>
  <c r="AR172" i="11" s="1"/>
  <c r="T172" i="11"/>
  <c r="S172" i="11"/>
  <c r="BE171" i="11"/>
  <c r="AK171" i="11"/>
  <c r="AR171" i="11" s="1"/>
  <c r="AJ171" i="11"/>
  <c r="AI171" i="11"/>
  <c r="T171" i="11"/>
  <c r="S171" i="11"/>
  <c r="BE170" i="11"/>
  <c r="AK170" i="11"/>
  <c r="AR170" i="11" s="1"/>
  <c r="AJ170" i="11"/>
  <c r="AI170" i="11"/>
  <c r="T170" i="11"/>
  <c r="S170" i="11"/>
  <c r="BE169" i="11"/>
  <c r="AK169" i="11"/>
  <c r="AJ169" i="11"/>
  <c r="AR169" i="11" s="1"/>
  <c r="AI169" i="11"/>
  <c r="T169" i="11"/>
  <c r="S169" i="11"/>
  <c r="BE168" i="11"/>
  <c r="AK168" i="11"/>
  <c r="AJ168" i="11"/>
  <c r="AI168" i="11"/>
  <c r="AR168" i="11" s="1"/>
  <c r="T168" i="11"/>
  <c r="S168" i="11"/>
  <c r="BE167" i="11"/>
  <c r="AK167" i="11"/>
  <c r="AJ167" i="11"/>
  <c r="AI167" i="11"/>
  <c r="T167" i="11"/>
  <c r="S167" i="11"/>
  <c r="BE166" i="11"/>
  <c r="AK166" i="11"/>
  <c r="AJ166" i="11"/>
  <c r="AI166" i="11"/>
  <c r="AR166" i="11" s="1"/>
  <c r="T166" i="11"/>
  <c r="S166" i="11"/>
  <c r="BE165" i="11"/>
  <c r="AK165" i="11"/>
  <c r="AJ165" i="11"/>
  <c r="AI165" i="11"/>
  <c r="T165" i="11"/>
  <c r="S165" i="11"/>
  <c r="BE164" i="11"/>
  <c r="AK164" i="11"/>
  <c r="AJ164" i="11"/>
  <c r="AI164" i="11"/>
  <c r="AR164" i="11" s="1"/>
  <c r="T164" i="11"/>
  <c r="S164" i="11"/>
  <c r="BE163" i="11"/>
  <c r="AR163" i="11"/>
  <c r="AK163" i="11"/>
  <c r="AJ163" i="11"/>
  <c r="AI163" i="11"/>
  <c r="T163" i="11"/>
  <c r="S163" i="11"/>
  <c r="BE162" i="11"/>
  <c r="AK162" i="11"/>
  <c r="AR162" i="11" s="1"/>
  <c r="AJ162" i="11"/>
  <c r="AI162" i="11"/>
  <c r="T162" i="11"/>
  <c r="S162" i="11"/>
  <c r="BE161" i="11"/>
  <c r="AK161" i="11"/>
  <c r="AJ161" i="11"/>
  <c r="AI161" i="11"/>
  <c r="T161" i="11"/>
  <c r="S161" i="11"/>
  <c r="BE160" i="11"/>
  <c r="AK160" i="11"/>
  <c r="AJ160" i="11"/>
  <c r="AI160" i="11"/>
  <c r="AR160" i="11" s="1"/>
  <c r="T160" i="11"/>
  <c r="S160" i="11"/>
  <c r="BE159" i="11"/>
  <c r="AK159" i="11"/>
  <c r="AJ159" i="11"/>
  <c r="AI159" i="11"/>
  <c r="AR159" i="11" s="1"/>
  <c r="T159" i="11"/>
  <c r="S159" i="11"/>
  <c r="BE158" i="11"/>
  <c r="AK158" i="11"/>
  <c r="AJ158" i="11"/>
  <c r="AI158" i="11"/>
  <c r="T158" i="11"/>
  <c r="S158" i="11"/>
  <c r="BE157" i="11"/>
  <c r="AR157" i="11"/>
  <c r="AK157" i="11"/>
  <c r="AJ157" i="11"/>
  <c r="AI157" i="11"/>
  <c r="T157" i="11"/>
  <c r="S157" i="11"/>
  <c r="BE156" i="11"/>
  <c r="AK156" i="11"/>
  <c r="AJ156" i="11"/>
  <c r="AI156" i="11"/>
  <c r="T156" i="11"/>
  <c r="S156" i="11"/>
  <c r="BE155" i="11"/>
  <c r="AK155" i="11"/>
  <c r="AJ155" i="11"/>
  <c r="AI155" i="11"/>
  <c r="AR155" i="11" s="1"/>
  <c r="T155" i="11"/>
  <c r="S155" i="11"/>
  <c r="BE154" i="11"/>
  <c r="AK154" i="11"/>
  <c r="AJ154" i="11"/>
  <c r="AI154" i="11"/>
  <c r="T154" i="11"/>
  <c r="S154" i="11"/>
  <c r="BE153" i="11"/>
  <c r="AK153" i="11"/>
  <c r="AJ153" i="11"/>
  <c r="AR153" i="11" s="1"/>
  <c r="AI153" i="11"/>
  <c r="T153" i="11"/>
  <c r="S153" i="11"/>
  <c r="BE152" i="11"/>
  <c r="AK152" i="11"/>
  <c r="AJ152" i="11"/>
  <c r="AI152" i="11"/>
  <c r="T152" i="11"/>
  <c r="S152" i="11"/>
  <c r="BE151" i="11"/>
  <c r="AK151" i="11"/>
  <c r="AJ151" i="11"/>
  <c r="AI151" i="11"/>
  <c r="AR151" i="11" s="1"/>
  <c r="T151" i="11"/>
  <c r="S151" i="11"/>
  <c r="BE150" i="11"/>
  <c r="AK150" i="11"/>
  <c r="AJ150" i="11"/>
  <c r="AI150" i="11"/>
  <c r="AR150" i="11" s="1"/>
  <c r="T150" i="11"/>
  <c r="S150" i="11"/>
  <c r="BE149" i="11"/>
  <c r="AK149" i="11"/>
  <c r="AJ149" i="11"/>
  <c r="AI149" i="11"/>
  <c r="T149" i="11"/>
  <c r="S149" i="11"/>
  <c r="BE148" i="11"/>
  <c r="AK148" i="11"/>
  <c r="AJ148" i="11"/>
  <c r="AI148" i="11"/>
  <c r="AR148" i="11" s="1"/>
  <c r="T148" i="11"/>
  <c r="S148" i="11"/>
  <c r="BE147" i="11"/>
  <c r="AK147" i="11"/>
  <c r="AJ147" i="11"/>
  <c r="AI147" i="11"/>
  <c r="AR147" i="11" s="1"/>
  <c r="T147" i="11"/>
  <c r="S147" i="11"/>
  <c r="BE146" i="11"/>
  <c r="AK146" i="11"/>
  <c r="AJ146" i="11"/>
  <c r="AI146" i="11"/>
  <c r="T146" i="11"/>
  <c r="S146" i="11"/>
  <c r="BE145" i="11"/>
  <c r="AK145" i="11"/>
  <c r="AJ145" i="11"/>
  <c r="AI145" i="11"/>
  <c r="T145" i="11"/>
  <c r="S145" i="11"/>
  <c r="BE144" i="11"/>
  <c r="AK144" i="11"/>
  <c r="AJ144" i="11"/>
  <c r="AI144" i="11"/>
  <c r="T144" i="11"/>
  <c r="S144" i="11"/>
  <c r="BE143" i="11"/>
  <c r="AK143" i="11"/>
  <c r="AJ143" i="11"/>
  <c r="AI143" i="11"/>
  <c r="T143" i="11"/>
  <c r="S143" i="11"/>
  <c r="BE142" i="11"/>
  <c r="AK142" i="11"/>
  <c r="AJ142" i="11"/>
  <c r="AI142" i="11"/>
  <c r="AR142" i="11" s="1"/>
  <c r="T142" i="11"/>
  <c r="S142" i="11"/>
  <c r="BE141" i="11"/>
  <c r="AR141" i="11"/>
  <c r="AK141" i="11"/>
  <c r="AJ141" i="11"/>
  <c r="AI141" i="11"/>
  <c r="T141" i="11"/>
  <c r="S141" i="11"/>
  <c r="BE140" i="11"/>
  <c r="AK140" i="11"/>
  <c r="AJ140" i="11"/>
  <c r="AI140" i="11"/>
  <c r="T140" i="11"/>
  <c r="S140" i="11"/>
  <c r="BE139" i="11"/>
  <c r="AR139" i="11"/>
  <c r="AK139" i="11"/>
  <c r="AJ139" i="11"/>
  <c r="AI139" i="11"/>
  <c r="T139" i="11"/>
  <c r="S139" i="11"/>
  <c r="BE138" i="11"/>
  <c r="AK138" i="11"/>
  <c r="AJ138" i="11"/>
  <c r="AI138" i="11"/>
  <c r="T138" i="11"/>
  <c r="S138" i="11"/>
  <c r="BE137" i="11"/>
  <c r="AK137" i="11"/>
  <c r="AJ137" i="11"/>
  <c r="AI137" i="11"/>
  <c r="T137" i="11"/>
  <c r="S137" i="11"/>
  <c r="BE136" i="11"/>
  <c r="AK136" i="11"/>
  <c r="AJ136" i="11"/>
  <c r="AI136" i="11"/>
  <c r="T136" i="11"/>
  <c r="S136" i="11"/>
  <c r="BE135" i="11"/>
  <c r="AK135" i="11"/>
  <c r="AJ135" i="11"/>
  <c r="AI135" i="11"/>
  <c r="AR135" i="11" s="1"/>
  <c r="T135" i="11"/>
  <c r="S135" i="11"/>
  <c r="BE134" i="11"/>
  <c r="AK134" i="11"/>
  <c r="AJ134" i="11"/>
  <c r="AI134" i="11"/>
  <c r="T134" i="11"/>
  <c r="S134" i="11"/>
  <c r="BE133" i="11"/>
  <c r="AK133" i="11"/>
  <c r="AJ133" i="11"/>
  <c r="AI133" i="11"/>
  <c r="AR133" i="11" s="1"/>
  <c r="T133" i="11"/>
  <c r="S133" i="11"/>
  <c r="BE132" i="11"/>
  <c r="AK132" i="11"/>
  <c r="AJ132" i="11"/>
  <c r="AI132" i="11"/>
  <c r="T132" i="11"/>
  <c r="S132" i="11"/>
  <c r="BE131" i="11"/>
  <c r="AR131" i="11"/>
  <c r="AK131" i="11"/>
  <c r="AJ131" i="11"/>
  <c r="AI131" i="11"/>
  <c r="T131" i="11"/>
  <c r="S131" i="11"/>
  <c r="BE130" i="11"/>
  <c r="AK130" i="11"/>
  <c r="AJ130" i="11"/>
  <c r="AI130" i="11"/>
  <c r="T130" i="11"/>
  <c r="S130" i="11"/>
  <c r="BE129" i="11"/>
  <c r="AK129" i="11"/>
  <c r="AJ129" i="11"/>
  <c r="AI129" i="11"/>
  <c r="T129" i="11"/>
  <c r="S129" i="11"/>
  <c r="BE128" i="11"/>
  <c r="AK128" i="11"/>
  <c r="AJ128" i="11"/>
  <c r="AI128" i="11"/>
  <c r="AR128" i="11" s="1"/>
  <c r="T128" i="11"/>
  <c r="S128" i="11"/>
  <c r="BE127" i="11"/>
  <c r="AK127" i="11"/>
  <c r="AJ127" i="11"/>
  <c r="AI127" i="11"/>
  <c r="T127" i="11"/>
  <c r="S127" i="11"/>
  <c r="BE126" i="11"/>
  <c r="AK126" i="11"/>
  <c r="AJ126" i="11"/>
  <c r="AI126" i="11"/>
  <c r="T126" i="11"/>
  <c r="S126" i="11"/>
  <c r="BE125" i="11"/>
  <c r="AK125" i="11"/>
  <c r="AJ125" i="11"/>
  <c r="AI125" i="11"/>
  <c r="AR125" i="11" s="1"/>
  <c r="T125" i="11"/>
  <c r="S125" i="11"/>
  <c r="BE124" i="11"/>
  <c r="AK124" i="11"/>
  <c r="AJ124" i="11"/>
  <c r="AI124" i="11"/>
  <c r="AR124" i="11" s="1"/>
  <c r="T124" i="11"/>
  <c r="S124" i="11"/>
  <c r="BE123" i="11"/>
  <c r="AK123" i="11"/>
  <c r="AJ123" i="11"/>
  <c r="AR123" i="11" s="1"/>
  <c r="AI123" i="11"/>
  <c r="T123" i="11"/>
  <c r="S123" i="11"/>
  <c r="BE122" i="11"/>
  <c r="AK122" i="11"/>
  <c r="AJ122" i="11"/>
  <c r="AI122" i="11"/>
  <c r="T122" i="11"/>
  <c r="S122" i="11"/>
  <c r="BE121" i="11"/>
  <c r="AK121" i="11"/>
  <c r="AJ121" i="11"/>
  <c r="AI121" i="11"/>
  <c r="T121" i="11"/>
  <c r="S121" i="11"/>
  <c r="BE120" i="11"/>
  <c r="AK120" i="11"/>
  <c r="AJ120" i="11"/>
  <c r="AI120" i="11"/>
  <c r="AR120" i="11" s="1"/>
  <c r="T120" i="11"/>
  <c r="S120" i="11"/>
  <c r="BE119" i="11"/>
  <c r="AK119" i="11"/>
  <c r="AJ119" i="11"/>
  <c r="AI119" i="11"/>
  <c r="AR119" i="11" s="1"/>
  <c r="T119" i="11"/>
  <c r="S119" i="11"/>
  <c r="BE118" i="11"/>
  <c r="AK118" i="11"/>
  <c r="AJ118" i="11"/>
  <c r="AI118" i="11"/>
  <c r="T118" i="11"/>
  <c r="S118" i="11"/>
  <c r="BE117" i="11"/>
  <c r="AK117" i="11"/>
  <c r="AJ117" i="11"/>
  <c r="AI117" i="11"/>
  <c r="AR117" i="11" s="1"/>
  <c r="T117" i="11"/>
  <c r="S117" i="11"/>
  <c r="BE116" i="11"/>
  <c r="AK116" i="11"/>
  <c r="AJ116" i="11"/>
  <c r="AI116" i="11"/>
  <c r="AR116" i="11" s="1"/>
  <c r="T116" i="11"/>
  <c r="S116" i="11"/>
  <c r="BE115" i="11"/>
  <c r="AK115" i="11"/>
  <c r="AJ115" i="11"/>
  <c r="AI115" i="11"/>
  <c r="AR115" i="11" s="1"/>
  <c r="T115" i="11"/>
  <c r="S115" i="11"/>
  <c r="BE114" i="11"/>
  <c r="AK114" i="11"/>
  <c r="AR114" i="11" s="1"/>
  <c r="AJ114" i="11"/>
  <c r="AI114" i="11"/>
  <c r="T114" i="11"/>
  <c r="S114" i="11"/>
  <c r="BE113" i="11"/>
  <c r="AK113" i="11"/>
  <c r="AJ113" i="11"/>
  <c r="AI113" i="11"/>
  <c r="T113" i="11"/>
  <c r="S113" i="11"/>
  <c r="BE112" i="11"/>
  <c r="AK112" i="11"/>
  <c r="AJ112" i="11"/>
  <c r="AI112" i="11"/>
  <c r="T112" i="11"/>
  <c r="S112" i="11"/>
  <c r="BE111" i="11"/>
  <c r="AK111" i="11"/>
  <c r="AJ111" i="11"/>
  <c r="AI111" i="11"/>
  <c r="AR111" i="11" s="1"/>
  <c r="T111" i="11"/>
  <c r="S111" i="11"/>
  <c r="BE110" i="11"/>
  <c r="AK110" i="11"/>
  <c r="AJ110" i="11"/>
  <c r="AI110" i="11"/>
  <c r="AR110" i="11" s="1"/>
  <c r="T110" i="11"/>
  <c r="S110" i="11"/>
  <c r="BE109" i="11"/>
  <c r="AK109" i="11"/>
  <c r="AJ109" i="11"/>
  <c r="AR109" i="11" s="1"/>
  <c r="AI109" i="11"/>
  <c r="T109" i="11"/>
  <c r="S109" i="11"/>
  <c r="BE108" i="11"/>
  <c r="AK108" i="11"/>
  <c r="AJ108" i="11"/>
  <c r="AI108" i="11"/>
  <c r="T108" i="11"/>
  <c r="S108" i="11"/>
  <c r="BE107" i="11"/>
  <c r="AK107" i="11"/>
  <c r="AJ107" i="11"/>
  <c r="AI107" i="11"/>
  <c r="AR107" i="11" s="1"/>
  <c r="T107" i="11"/>
  <c r="S107" i="11"/>
  <c r="BE106" i="11"/>
  <c r="AK106" i="11"/>
  <c r="AJ106" i="11"/>
  <c r="AI106" i="11"/>
  <c r="AR106" i="11" s="1"/>
  <c r="T106" i="11"/>
  <c r="S106" i="11"/>
  <c r="BE105" i="11"/>
  <c r="AK105" i="11"/>
  <c r="AJ105" i="11"/>
  <c r="AR105" i="11" s="1"/>
  <c r="AI105" i="11"/>
  <c r="T105" i="11"/>
  <c r="S105" i="11"/>
  <c r="BE104" i="11"/>
  <c r="AK104" i="11"/>
  <c r="AJ104" i="11"/>
  <c r="AI104" i="11"/>
  <c r="T104" i="11"/>
  <c r="S104" i="11"/>
  <c r="BE103" i="11"/>
  <c r="AK103" i="11"/>
  <c r="AJ103" i="11"/>
  <c r="AI103" i="11"/>
  <c r="T103" i="11"/>
  <c r="S103" i="11"/>
  <c r="BE102" i="11"/>
  <c r="AK102" i="11"/>
  <c r="AJ102" i="11"/>
  <c r="AI102" i="11"/>
  <c r="AR102" i="11" s="1"/>
  <c r="T102" i="11"/>
  <c r="S102" i="11"/>
  <c r="BE101" i="11"/>
  <c r="AK101" i="11"/>
  <c r="AJ101" i="11"/>
  <c r="AI101" i="11"/>
  <c r="AR101" i="11" s="1"/>
  <c r="T101" i="11"/>
  <c r="S101" i="11"/>
  <c r="BE100" i="11"/>
  <c r="AK100" i="11"/>
  <c r="AJ100" i="11"/>
  <c r="AI100" i="11"/>
  <c r="T100" i="11"/>
  <c r="S100" i="11"/>
  <c r="BE99" i="11"/>
  <c r="AK99" i="11"/>
  <c r="AJ99" i="11"/>
  <c r="AI99" i="11"/>
  <c r="AR99" i="11" s="1"/>
  <c r="T99" i="11"/>
  <c r="S99" i="11"/>
  <c r="BE98" i="11"/>
  <c r="AK98" i="11"/>
  <c r="AJ98" i="11"/>
  <c r="AI98" i="11"/>
  <c r="T98" i="11"/>
  <c r="S98" i="11"/>
  <c r="BE97" i="11"/>
  <c r="AK97" i="11"/>
  <c r="AJ97" i="11"/>
  <c r="AI97" i="11"/>
  <c r="T97" i="11"/>
  <c r="S97" i="11"/>
  <c r="BE96" i="11"/>
  <c r="AK96" i="11"/>
  <c r="AJ96" i="11"/>
  <c r="AI96" i="11"/>
  <c r="T96" i="11"/>
  <c r="S96" i="11"/>
  <c r="BE95" i="11"/>
  <c r="AK95" i="11"/>
  <c r="AJ95" i="11"/>
  <c r="AI95" i="11"/>
  <c r="AR95" i="11" s="1"/>
  <c r="T95" i="11"/>
  <c r="S95" i="11"/>
  <c r="BE94" i="11"/>
  <c r="AK94" i="11"/>
  <c r="AJ94" i="11"/>
  <c r="AI94" i="11"/>
  <c r="T94" i="11"/>
  <c r="S94" i="11"/>
  <c r="BE93" i="11"/>
  <c r="AK93" i="11"/>
  <c r="AJ93" i="11"/>
  <c r="AI93" i="11"/>
  <c r="AR93" i="11" s="1"/>
  <c r="T93" i="11"/>
  <c r="S93" i="11"/>
  <c r="BE92" i="11"/>
  <c r="AK92" i="11"/>
  <c r="AJ92" i="11"/>
  <c r="AI92" i="11"/>
  <c r="T92" i="11"/>
  <c r="S92" i="11"/>
  <c r="BE91" i="11"/>
  <c r="AK91" i="11"/>
  <c r="AR91" i="11" s="1"/>
  <c r="AJ91" i="11"/>
  <c r="AI91" i="11"/>
  <c r="T91" i="11"/>
  <c r="S91" i="11"/>
  <c r="BE90" i="11"/>
  <c r="AK90" i="11"/>
  <c r="AJ90" i="11"/>
  <c r="AR90" i="11" s="1"/>
  <c r="AI90" i="11"/>
  <c r="T90" i="11"/>
  <c r="S90" i="11"/>
  <c r="BE89" i="11"/>
  <c r="AK89" i="11"/>
  <c r="AJ89" i="11"/>
  <c r="AI89" i="11"/>
  <c r="T89" i="11"/>
  <c r="S89" i="11"/>
  <c r="BE88" i="11"/>
  <c r="AK88" i="11"/>
  <c r="AJ88" i="11"/>
  <c r="AI88" i="11"/>
  <c r="AR88" i="11" s="1"/>
  <c r="T88" i="11"/>
  <c r="S88" i="11"/>
  <c r="BE87" i="11"/>
  <c r="AK87" i="11"/>
  <c r="AJ87" i="11"/>
  <c r="AI87" i="11"/>
  <c r="T87" i="11"/>
  <c r="S87" i="11"/>
  <c r="BE86" i="11"/>
  <c r="AK86" i="11"/>
  <c r="AJ86" i="11"/>
  <c r="AI86" i="11"/>
  <c r="T86" i="11"/>
  <c r="S86" i="11"/>
  <c r="BE85" i="11"/>
  <c r="AK85" i="11"/>
  <c r="AJ85" i="11"/>
  <c r="AI85" i="11"/>
  <c r="T85" i="11"/>
  <c r="S85" i="11"/>
  <c r="BE84" i="11"/>
  <c r="AK84" i="11"/>
  <c r="AJ84" i="11"/>
  <c r="AI84" i="11"/>
  <c r="AR84" i="11" s="1"/>
  <c r="T84" i="11"/>
  <c r="S84" i="11"/>
  <c r="BE83" i="11"/>
  <c r="AK83" i="11"/>
  <c r="AJ83" i="11"/>
  <c r="AI83" i="11"/>
  <c r="AR83" i="11" s="1"/>
  <c r="T83" i="11"/>
  <c r="S83" i="11"/>
  <c r="BE82" i="11"/>
  <c r="AK82" i="11"/>
  <c r="AR82" i="11" s="1"/>
  <c r="AJ82" i="11"/>
  <c r="AI82" i="11"/>
  <c r="T82" i="11"/>
  <c r="S82" i="11"/>
  <c r="BE81" i="11"/>
  <c r="AK81" i="11"/>
  <c r="AJ81" i="11"/>
  <c r="AI81" i="11"/>
  <c r="T81" i="11"/>
  <c r="S81" i="11"/>
  <c r="BE80" i="11"/>
  <c r="AK80" i="11"/>
  <c r="AJ80" i="11"/>
  <c r="AI80" i="11"/>
  <c r="T80" i="11"/>
  <c r="S80" i="11"/>
  <c r="BE79" i="11"/>
  <c r="AK79" i="11"/>
  <c r="AJ79" i="11"/>
  <c r="AI79" i="11"/>
  <c r="T79" i="11"/>
  <c r="S79" i="11"/>
  <c r="BE78" i="11"/>
  <c r="AK78" i="11"/>
  <c r="AJ78" i="11"/>
  <c r="AI78" i="11"/>
  <c r="T78" i="11"/>
  <c r="S78" i="11"/>
  <c r="BE77" i="11"/>
  <c r="AR77" i="11"/>
  <c r="AK77" i="11"/>
  <c r="AJ77" i="11"/>
  <c r="AI77" i="11"/>
  <c r="T77" i="11"/>
  <c r="S77" i="11"/>
  <c r="BE76" i="11"/>
  <c r="AK76" i="11"/>
  <c r="AJ76" i="11"/>
  <c r="AI76" i="11"/>
  <c r="AR76" i="11" s="1"/>
  <c r="T76" i="11"/>
  <c r="S76" i="11"/>
  <c r="BE75" i="11"/>
  <c r="AK75" i="11"/>
  <c r="AJ75" i="11"/>
  <c r="AI75" i="11"/>
  <c r="AR75" i="11" s="1"/>
  <c r="T75" i="11"/>
  <c r="S75" i="11"/>
  <c r="BE74" i="11"/>
  <c r="AK74" i="11"/>
  <c r="AJ74" i="11"/>
  <c r="AI74" i="11"/>
  <c r="AR74" i="11" s="1"/>
  <c r="T74" i="11"/>
  <c r="S74" i="11"/>
  <c r="BE73" i="11"/>
  <c r="AK73" i="11"/>
  <c r="AJ73" i="11"/>
  <c r="AI73" i="11"/>
  <c r="T73" i="11"/>
  <c r="S73" i="11"/>
  <c r="BE72" i="11"/>
  <c r="AK72" i="11"/>
  <c r="AJ72" i="11"/>
  <c r="AI72" i="11"/>
  <c r="T72" i="11"/>
  <c r="S72" i="11"/>
  <c r="BE71" i="11"/>
  <c r="AK71" i="11"/>
  <c r="AJ71" i="11"/>
  <c r="AI71" i="11"/>
  <c r="AR71" i="11" s="1"/>
  <c r="T71" i="11"/>
  <c r="S71" i="11"/>
  <c r="BE70" i="11"/>
  <c r="AK70" i="11"/>
  <c r="AJ70" i="11"/>
  <c r="AI70" i="11"/>
  <c r="AR70" i="11" s="1"/>
  <c r="T70" i="11"/>
  <c r="S70" i="11"/>
  <c r="BE69" i="11"/>
  <c r="AK69" i="11"/>
  <c r="AJ69" i="11"/>
  <c r="AI69" i="11"/>
  <c r="T69" i="11"/>
  <c r="S69" i="11"/>
  <c r="BE68" i="11"/>
  <c r="AK68" i="11"/>
  <c r="AJ68" i="11"/>
  <c r="AI68" i="11"/>
  <c r="T68" i="11"/>
  <c r="S68" i="11"/>
  <c r="BE67" i="11"/>
  <c r="AR67" i="11"/>
  <c r="AK67" i="11"/>
  <c r="AJ67" i="11"/>
  <c r="AI67" i="11"/>
  <c r="T67" i="11"/>
  <c r="S67" i="11"/>
  <c r="BE66" i="11"/>
  <c r="AK66" i="11"/>
  <c r="AJ66" i="11"/>
  <c r="AI66" i="11"/>
  <c r="T66" i="11"/>
  <c r="S66" i="11"/>
  <c r="BE65" i="11"/>
  <c r="AK65" i="11"/>
  <c r="AJ65" i="11"/>
  <c r="AR65" i="11" s="1"/>
  <c r="AI65" i="11"/>
  <c r="T65" i="11"/>
  <c r="S65" i="11"/>
  <c r="BE64" i="11"/>
  <c r="AK64" i="11"/>
  <c r="AJ64" i="11"/>
  <c r="AI64" i="11"/>
  <c r="T64" i="11"/>
  <c r="S64" i="11"/>
  <c r="BE63" i="11"/>
  <c r="AK63" i="11"/>
  <c r="AJ63" i="11"/>
  <c r="AI63" i="11"/>
  <c r="AR63" i="11" s="1"/>
  <c r="T63" i="11"/>
  <c r="S63" i="11"/>
  <c r="BE62" i="11"/>
  <c r="AK62" i="11"/>
  <c r="AJ62" i="11"/>
  <c r="AI62" i="11"/>
  <c r="T62" i="11"/>
  <c r="S62" i="11"/>
  <c r="BE61" i="11"/>
  <c r="AK61" i="11"/>
  <c r="AJ61" i="11"/>
  <c r="AI61" i="11"/>
  <c r="AR61" i="11" s="1"/>
  <c r="T61" i="11"/>
  <c r="S61" i="11"/>
  <c r="BE60" i="11"/>
  <c r="AK60" i="11"/>
  <c r="AJ60" i="11"/>
  <c r="AI60" i="11"/>
  <c r="T60" i="11"/>
  <c r="S60" i="11"/>
  <c r="BE59" i="11"/>
  <c r="AK59" i="11"/>
  <c r="AJ59" i="11"/>
  <c r="AI59" i="11"/>
  <c r="AR59" i="11" s="1"/>
  <c r="T59" i="11"/>
  <c r="S59" i="11"/>
  <c r="BE58" i="11"/>
  <c r="AK58" i="11"/>
  <c r="AJ58" i="11"/>
  <c r="AR58" i="11" s="1"/>
  <c r="AI58" i="11"/>
  <c r="T58" i="11"/>
  <c r="S58" i="11"/>
  <c r="BE57" i="11"/>
  <c r="AK57" i="11"/>
  <c r="AJ57" i="11"/>
  <c r="AI57" i="11"/>
  <c r="T57" i="11"/>
  <c r="S57" i="11"/>
  <c r="BE56" i="11"/>
  <c r="AK56" i="11"/>
  <c r="AJ56" i="11"/>
  <c r="AI56" i="11"/>
  <c r="AR56" i="11" s="1"/>
  <c r="T56" i="11"/>
  <c r="S56" i="11"/>
  <c r="BE55" i="11"/>
  <c r="AK55" i="11"/>
  <c r="AJ55" i="11"/>
  <c r="AI55" i="11"/>
  <c r="AR55" i="11" s="1"/>
  <c r="T55" i="11"/>
  <c r="S55" i="11"/>
  <c r="BE54" i="11"/>
  <c r="AK54" i="11"/>
  <c r="AJ54" i="11"/>
  <c r="AI54" i="11"/>
  <c r="AR54" i="11" s="1"/>
  <c r="T54" i="11"/>
  <c r="S54" i="11"/>
  <c r="BE53" i="11"/>
  <c r="AK53" i="11"/>
  <c r="AJ53" i="11"/>
  <c r="AI53" i="11"/>
  <c r="AR53" i="11" s="1"/>
  <c r="T53" i="11"/>
  <c r="S53" i="11"/>
  <c r="BE52" i="11"/>
  <c r="AK52" i="11"/>
  <c r="AJ52" i="11"/>
  <c r="AI52" i="11"/>
  <c r="AR52" i="11" s="1"/>
  <c r="T52" i="11"/>
  <c r="S52" i="11"/>
  <c r="BE51" i="11"/>
  <c r="AR51" i="11"/>
  <c r="AK51" i="11"/>
  <c r="AJ51" i="11"/>
  <c r="AI51" i="11"/>
  <c r="T51" i="11"/>
  <c r="S51" i="11"/>
  <c r="BE50" i="11"/>
  <c r="AK50" i="11"/>
  <c r="AR50" i="11" s="1"/>
  <c r="AJ50" i="11"/>
  <c r="AI50" i="11"/>
  <c r="T50" i="11"/>
  <c r="S50" i="11"/>
  <c r="BE49" i="11"/>
  <c r="AK49" i="11"/>
  <c r="AJ49" i="11"/>
  <c r="AI49" i="11"/>
  <c r="T49" i="11"/>
  <c r="S49" i="11"/>
  <c r="BE48" i="11"/>
  <c r="AK48" i="11"/>
  <c r="AJ48" i="11"/>
  <c r="AI48" i="11"/>
  <c r="T48" i="11"/>
  <c r="S48" i="11"/>
  <c r="BE47" i="11"/>
  <c r="AK47" i="11"/>
  <c r="AJ47" i="11"/>
  <c r="AI47" i="11"/>
  <c r="T47" i="11"/>
  <c r="S47" i="11"/>
  <c r="BE46" i="11"/>
  <c r="AK46" i="11"/>
  <c r="AJ46" i="11"/>
  <c r="AI46" i="11"/>
  <c r="T46" i="11"/>
  <c r="S46" i="11"/>
  <c r="BE45" i="11"/>
  <c r="AK45" i="11"/>
  <c r="AJ45" i="11"/>
  <c r="AR45" i="11" s="1"/>
  <c r="AI45" i="11"/>
  <c r="T45" i="11"/>
  <c r="S45" i="11"/>
  <c r="BE44" i="11"/>
  <c r="AK44" i="11"/>
  <c r="AR44" i="11" s="1"/>
  <c r="AJ44" i="11"/>
  <c r="AI44" i="11"/>
  <c r="T44" i="11"/>
  <c r="S44" i="11"/>
  <c r="BE43" i="11"/>
  <c r="AK43" i="11"/>
  <c r="AJ43" i="11"/>
  <c r="AI43" i="11"/>
  <c r="AR43" i="11" s="1"/>
  <c r="T43" i="11"/>
  <c r="S43" i="11"/>
  <c r="BE42" i="11"/>
  <c r="AK42" i="11"/>
  <c r="AJ42" i="11"/>
  <c r="AI42" i="11"/>
  <c r="AR42" i="11" s="1"/>
  <c r="T42" i="11"/>
  <c r="S42" i="11"/>
  <c r="BE41" i="11"/>
  <c r="AK41" i="11"/>
  <c r="AJ41" i="11"/>
  <c r="AI41" i="11"/>
  <c r="T41" i="11"/>
  <c r="S41" i="11"/>
  <c r="BE40" i="11"/>
  <c r="AK40" i="11"/>
  <c r="AJ40" i="11"/>
  <c r="AI40" i="11"/>
  <c r="T40" i="11"/>
  <c r="S40" i="11"/>
  <c r="BE39" i="11"/>
  <c r="AK39" i="11"/>
  <c r="AJ39" i="11"/>
  <c r="AI39" i="11"/>
  <c r="T39" i="11"/>
  <c r="S39" i="11"/>
  <c r="BE38" i="11"/>
  <c r="AK38" i="11"/>
  <c r="AJ38" i="11"/>
  <c r="AI38" i="11"/>
  <c r="AR38" i="11" s="1"/>
  <c r="T38" i="11"/>
  <c r="S38" i="11"/>
  <c r="BE37" i="11"/>
  <c r="AK37" i="11"/>
  <c r="AJ37" i="11"/>
  <c r="AI37" i="11"/>
  <c r="AR37" i="11" s="1"/>
  <c r="T37" i="11"/>
  <c r="S37" i="11"/>
  <c r="BE36" i="11"/>
  <c r="AK36" i="11"/>
  <c r="AJ36" i="11"/>
  <c r="AI36" i="11"/>
  <c r="AR36" i="11" s="1"/>
  <c r="T36" i="11"/>
  <c r="S36" i="11"/>
  <c r="BE35" i="11"/>
  <c r="AK35" i="11"/>
  <c r="AJ35" i="11"/>
  <c r="AI35" i="11"/>
  <c r="AR35" i="11" s="1"/>
  <c r="T35" i="11"/>
  <c r="S35" i="11"/>
  <c r="BE34" i="11"/>
  <c r="AK34" i="11"/>
  <c r="AJ34" i="11"/>
  <c r="AI34" i="11"/>
  <c r="T34" i="11"/>
  <c r="S34" i="11"/>
  <c r="BE33" i="11"/>
  <c r="AK33" i="11"/>
  <c r="AJ33" i="11"/>
  <c r="AI33" i="11"/>
  <c r="T33" i="11"/>
  <c r="S33" i="11"/>
  <c r="BE32" i="11"/>
  <c r="AK32" i="11"/>
  <c r="AJ32" i="11"/>
  <c r="AI32" i="11"/>
  <c r="T32" i="11"/>
  <c r="S32" i="11"/>
  <c r="BE31" i="11"/>
  <c r="AK31" i="11"/>
  <c r="AJ31" i="11"/>
  <c r="AI31" i="11"/>
  <c r="AR31" i="11" s="1"/>
  <c r="T31" i="11"/>
  <c r="S31" i="11"/>
  <c r="BE30" i="11"/>
  <c r="AK30" i="11"/>
  <c r="AJ30" i="11"/>
  <c r="AI30" i="11"/>
  <c r="T30" i="11"/>
  <c r="S30" i="11"/>
  <c r="BE29" i="11"/>
  <c r="AK29" i="11"/>
  <c r="AJ29" i="11"/>
  <c r="AI29" i="11"/>
  <c r="AR29" i="11" s="1"/>
  <c r="T29" i="11"/>
  <c r="S29" i="11"/>
  <c r="BE28" i="11"/>
  <c r="AK28" i="11"/>
  <c r="AJ28" i="11"/>
  <c r="AI28" i="11"/>
  <c r="T28" i="11"/>
  <c r="S28" i="11"/>
  <c r="BE27" i="11"/>
  <c r="AK27" i="11"/>
  <c r="AR27" i="11" s="1"/>
  <c r="AJ27" i="11"/>
  <c r="AI27" i="11"/>
  <c r="T27" i="11"/>
  <c r="S27" i="11"/>
  <c r="BE26" i="11"/>
  <c r="AK26" i="11"/>
  <c r="AJ26" i="11"/>
  <c r="AI26" i="11"/>
  <c r="AR26" i="11" s="1"/>
  <c r="T26" i="11"/>
  <c r="S26" i="11"/>
  <c r="BE25" i="11"/>
  <c r="AK25" i="11"/>
  <c r="AJ25" i="11"/>
  <c r="AI25" i="11"/>
  <c r="T25" i="11"/>
  <c r="S25" i="11"/>
  <c r="BE24" i="11"/>
  <c r="AK24" i="11"/>
  <c r="AJ24" i="11"/>
  <c r="AI24" i="11"/>
  <c r="AR24" i="11" s="1"/>
  <c r="T24" i="11"/>
  <c r="S24" i="11"/>
  <c r="BE23" i="11"/>
  <c r="AK23" i="11"/>
  <c r="AJ23" i="11"/>
  <c r="AI23" i="11"/>
  <c r="T23" i="11"/>
  <c r="S23" i="11"/>
  <c r="BE22" i="11"/>
  <c r="AK22" i="11"/>
  <c r="AJ22" i="11"/>
  <c r="AI22" i="11"/>
  <c r="T22" i="11"/>
  <c r="S22" i="11"/>
  <c r="BE21" i="11"/>
  <c r="AK21" i="11"/>
  <c r="AJ21" i="11"/>
  <c r="AI21" i="11"/>
  <c r="T21" i="11"/>
  <c r="S21" i="11"/>
  <c r="BE20" i="11"/>
  <c r="AK20" i="11"/>
  <c r="AJ20" i="11"/>
  <c r="AI20" i="11"/>
  <c r="AR20" i="11" s="1"/>
  <c r="T20" i="11"/>
  <c r="S20" i="11"/>
  <c r="BE19" i="11"/>
  <c r="AK19" i="11"/>
  <c r="AJ19" i="11"/>
  <c r="AI19" i="11"/>
  <c r="AR19" i="11" s="1"/>
  <c r="T19" i="11"/>
  <c r="S19" i="11"/>
  <c r="BE18" i="11"/>
  <c r="AK18" i="11"/>
  <c r="AR18" i="11" s="1"/>
  <c r="AJ18" i="11"/>
  <c r="AI18" i="11"/>
  <c r="T18" i="11"/>
  <c r="S18" i="11"/>
  <c r="BE17" i="11"/>
  <c r="AK17" i="11"/>
  <c r="AJ17" i="11"/>
  <c r="AI17" i="11"/>
  <c r="T17" i="11"/>
  <c r="S17" i="11"/>
  <c r="BE16" i="11"/>
  <c r="AK16" i="11"/>
  <c r="AJ16" i="11"/>
  <c r="AI16" i="11"/>
  <c r="T16" i="11"/>
  <c r="S16" i="11"/>
  <c r="BE15" i="11"/>
  <c r="AK15" i="11"/>
  <c r="AJ15" i="11"/>
  <c r="AI15" i="11"/>
  <c r="AR15" i="11" s="1"/>
  <c r="T15" i="11"/>
  <c r="S15" i="11"/>
  <c r="BE14" i="11"/>
  <c r="AK14" i="11"/>
  <c r="AJ14" i="11"/>
  <c r="AI14" i="11"/>
  <c r="T14" i="11"/>
  <c r="S14" i="11"/>
  <c r="BE13" i="11"/>
  <c r="AK13" i="11"/>
  <c r="AJ13" i="11"/>
  <c r="AR13" i="11" s="1"/>
  <c r="AI13" i="11"/>
  <c r="T13" i="11"/>
  <c r="S13" i="11"/>
  <c r="BE12" i="11"/>
  <c r="AK12" i="11"/>
  <c r="AJ12" i="11"/>
  <c r="AI12" i="11"/>
  <c r="AR12" i="11" s="1"/>
  <c r="T12" i="11"/>
  <c r="S12" i="11"/>
  <c r="BE11" i="11"/>
  <c r="AK11" i="11"/>
  <c r="AJ11" i="11"/>
  <c r="AR11" i="11" s="1"/>
  <c r="AI11" i="11"/>
  <c r="T11" i="11"/>
  <c r="S11" i="11"/>
  <c r="BE10" i="11"/>
  <c r="AK10" i="11"/>
  <c r="AJ10" i="11"/>
  <c r="AI10" i="11"/>
  <c r="AR10" i="11" s="1"/>
  <c r="T10" i="11"/>
  <c r="S10" i="11"/>
  <c r="BE9" i="11"/>
  <c r="AK9" i="11"/>
  <c r="AJ9" i="11"/>
  <c r="AI9" i="11"/>
  <c r="T9" i="11"/>
  <c r="S9" i="11"/>
  <c r="BE8" i="11"/>
  <c r="AK8" i="11"/>
  <c r="AJ8" i="11"/>
  <c r="AI8" i="11"/>
  <c r="T8" i="11"/>
  <c r="S8" i="11"/>
  <c r="BE7" i="11"/>
  <c r="AK7" i="11"/>
  <c r="AJ7" i="11"/>
  <c r="AI7" i="11"/>
  <c r="AR7" i="11" s="1"/>
  <c r="T7" i="11"/>
  <c r="S7" i="11"/>
  <c r="BE6" i="11"/>
  <c r="AK6" i="11"/>
  <c r="AJ6" i="11"/>
  <c r="AI6" i="11"/>
  <c r="AR6" i="11" s="1"/>
  <c r="T6" i="11"/>
  <c r="S6" i="11"/>
  <c r="BE5" i="11"/>
  <c r="AK5" i="11"/>
  <c r="AJ5" i="11"/>
  <c r="AI5" i="11"/>
  <c r="T5" i="11"/>
  <c r="S5" i="11"/>
  <c r="BE4" i="11"/>
  <c r="AK4" i="11"/>
  <c r="AJ4" i="11"/>
  <c r="AI4" i="11"/>
  <c r="T4" i="11"/>
  <c r="S4" i="11"/>
  <c r="BE3" i="11"/>
  <c r="AR3" i="11"/>
  <c r="AK3" i="11"/>
  <c r="AJ3" i="11"/>
  <c r="AI3" i="11"/>
  <c r="T3" i="11"/>
  <c r="S3" i="11"/>
  <c r="BE2" i="11"/>
  <c r="AK2" i="11"/>
  <c r="AJ2" i="11"/>
  <c r="AI2" i="11"/>
  <c r="T2" i="11"/>
  <c r="S2" i="11"/>
  <c r="BF176" i="10"/>
  <c r="BF175" i="10"/>
  <c r="BF174" i="10"/>
  <c r="BI173" i="10"/>
  <c r="BH173" i="10"/>
  <c r="BG173" i="10"/>
  <c r="BF173" i="10"/>
  <c r="BD173" i="10"/>
  <c r="BC173" i="10"/>
  <c r="BB173" i="10"/>
  <c r="BA173" i="10"/>
  <c r="AT173" i="10"/>
  <c r="AQ173" i="10"/>
  <c r="AQ175" i="10" s="1"/>
  <c r="AP173" i="10"/>
  <c r="AP175" i="10" s="1"/>
  <c r="AO173" i="10"/>
  <c r="AO175" i="10" s="1"/>
  <c r="AN173" i="10"/>
  <c r="AN175" i="10" s="1"/>
  <c r="AM173" i="10"/>
  <c r="AM175" i="10" s="1"/>
  <c r="AL173" i="10"/>
  <c r="AL175" i="10" s="1"/>
  <c r="R173" i="10"/>
  <c r="Q173" i="10"/>
  <c r="P173" i="10"/>
  <c r="O173" i="10"/>
  <c r="BE172" i="10"/>
  <c r="AK172" i="10"/>
  <c r="AJ172" i="10"/>
  <c r="AI172" i="10"/>
  <c r="AR172" i="10" s="1"/>
  <c r="T172" i="10"/>
  <c r="S172" i="10"/>
  <c r="BE171" i="10"/>
  <c r="AK171" i="10"/>
  <c r="AJ171" i="10"/>
  <c r="AI171" i="10"/>
  <c r="AR171" i="10" s="1"/>
  <c r="T171" i="10"/>
  <c r="S171" i="10"/>
  <c r="BE170" i="10"/>
  <c r="AR170" i="10"/>
  <c r="AK170" i="10"/>
  <c r="AJ170" i="10"/>
  <c r="AI170" i="10"/>
  <c r="T170" i="10"/>
  <c r="S170" i="10"/>
  <c r="BE169" i="10"/>
  <c r="AK169" i="10"/>
  <c r="AJ169" i="10"/>
  <c r="AR169" i="10" s="1"/>
  <c r="AI169" i="10"/>
  <c r="T169" i="10"/>
  <c r="S169" i="10"/>
  <c r="BE168" i="10"/>
  <c r="AK168" i="10"/>
  <c r="AJ168" i="10"/>
  <c r="AI168" i="10"/>
  <c r="AR168" i="10" s="1"/>
  <c r="T168" i="10"/>
  <c r="S168" i="10"/>
  <c r="BE167" i="10"/>
  <c r="AK167" i="10"/>
  <c r="AJ167" i="10"/>
  <c r="AI167" i="10"/>
  <c r="T167" i="10"/>
  <c r="S167" i="10"/>
  <c r="BE166" i="10"/>
  <c r="AK166" i="10"/>
  <c r="AJ166" i="10"/>
  <c r="AI166" i="10"/>
  <c r="T166" i="10"/>
  <c r="S166" i="10"/>
  <c r="BE165" i="10"/>
  <c r="AK165" i="10"/>
  <c r="AJ165" i="10"/>
  <c r="AI165" i="10"/>
  <c r="T165" i="10"/>
  <c r="S165" i="10"/>
  <c r="BE164" i="10"/>
  <c r="AK164" i="10"/>
  <c r="AJ164" i="10"/>
  <c r="AI164" i="10"/>
  <c r="AR164" i="10" s="1"/>
  <c r="T164" i="10"/>
  <c r="S164" i="10"/>
  <c r="BE163" i="10"/>
  <c r="AK163" i="10"/>
  <c r="AJ163" i="10"/>
  <c r="AI163" i="10"/>
  <c r="AR163" i="10" s="1"/>
  <c r="T163" i="10"/>
  <c r="S163" i="10"/>
  <c r="BE162" i="10"/>
  <c r="AK162" i="10"/>
  <c r="AJ162" i="10"/>
  <c r="AI162" i="10"/>
  <c r="T162" i="10"/>
  <c r="S162" i="10"/>
  <c r="BE161" i="10"/>
  <c r="AK161" i="10"/>
  <c r="AJ161" i="10"/>
  <c r="AI161" i="10"/>
  <c r="T161" i="10"/>
  <c r="S161" i="10"/>
  <c r="BE160" i="10"/>
  <c r="AK160" i="10"/>
  <c r="AJ160" i="10"/>
  <c r="AI160" i="10"/>
  <c r="T160" i="10"/>
  <c r="S160" i="10"/>
  <c r="BE159" i="10"/>
  <c r="AK159" i="10"/>
  <c r="AJ159" i="10"/>
  <c r="AI159" i="10"/>
  <c r="AR159" i="10" s="1"/>
  <c r="T159" i="10"/>
  <c r="S159" i="10"/>
  <c r="BE158" i="10"/>
  <c r="AK158" i="10"/>
  <c r="AJ158" i="10"/>
  <c r="AI158" i="10"/>
  <c r="T158" i="10"/>
  <c r="S158" i="10"/>
  <c r="BE157" i="10"/>
  <c r="AK157" i="10"/>
  <c r="AJ157" i="10"/>
  <c r="AI157" i="10"/>
  <c r="T157" i="10"/>
  <c r="S157" i="10"/>
  <c r="BE156" i="10"/>
  <c r="AK156" i="10"/>
  <c r="AJ156" i="10"/>
  <c r="AI156" i="10"/>
  <c r="T156" i="10"/>
  <c r="S156" i="10"/>
  <c r="BE155" i="10"/>
  <c r="AK155" i="10"/>
  <c r="AJ155" i="10"/>
  <c r="AI155" i="10"/>
  <c r="AR155" i="10" s="1"/>
  <c r="T155" i="10"/>
  <c r="S155" i="10"/>
  <c r="BE154" i="10"/>
  <c r="AK154" i="10"/>
  <c r="AJ154" i="10"/>
  <c r="AI154" i="10"/>
  <c r="AR154" i="10" s="1"/>
  <c r="T154" i="10"/>
  <c r="S154" i="10"/>
  <c r="BE153" i="10"/>
  <c r="AK153" i="10"/>
  <c r="AJ153" i="10"/>
  <c r="AI153" i="10"/>
  <c r="T153" i="10"/>
  <c r="S153" i="10"/>
  <c r="BE152" i="10"/>
  <c r="AR152" i="10"/>
  <c r="AK152" i="10"/>
  <c r="AJ152" i="10"/>
  <c r="AI152" i="10"/>
  <c r="T152" i="10"/>
  <c r="S152" i="10"/>
  <c r="BE151" i="10"/>
  <c r="AK151" i="10"/>
  <c r="AJ151" i="10"/>
  <c r="AI151" i="10"/>
  <c r="AR151" i="10" s="1"/>
  <c r="T151" i="10"/>
  <c r="S151" i="10"/>
  <c r="BE150" i="10"/>
  <c r="AK150" i="10"/>
  <c r="AJ150" i="10"/>
  <c r="AI150" i="10"/>
  <c r="AR150" i="10" s="1"/>
  <c r="T150" i="10"/>
  <c r="S150" i="10"/>
  <c r="BE149" i="10"/>
  <c r="AK149" i="10"/>
  <c r="AJ149" i="10"/>
  <c r="AI149" i="10"/>
  <c r="T149" i="10"/>
  <c r="S149" i="10"/>
  <c r="BE148" i="10"/>
  <c r="AK148" i="10"/>
  <c r="AJ148" i="10"/>
  <c r="AI148" i="10"/>
  <c r="T148" i="10"/>
  <c r="S148" i="10"/>
  <c r="BE147" i="10"/>
  <c r="AR147" i="10"/>
  <c r="AK147" i="10"/>
  <c r="AJ147" i="10"/>
  <c r="AI147" i="10"/>
  <c r="T147" i="10"/>
  <c r="S147" i="10"/>
  <c r="BE146" i="10"/>
  <c r="AK146" i="10"/>
  <c r="AJ146" i="10"/>
  <c r="AI146" i="10"/>
  <c r="T146" i="10"/>
  <c r="S146" i="10"/>
  <c r="BE145" i="10"/>
  <c r="AK145" i="10"/>
  <c r="AJ145" i="10"/>
  <c r="AI145" i="10"/>
  <c r="T145" i="10"/>
  <c r="S145" i="10"/>
  <c r="BE144" i="10"/>
  <c r="AK144" i="10"/>
  <c r="AJ144" i="10"/>
  <c r="AI144" i="10"/>
  <c r="T144" i="10"/>
  <c r="S144" i="10"/>
  <c r="BE143" i="10"/>
  <c r="AK143" i="10"/>
  <c r="AJ143" i="10"/>
  <c r="AI143" i="10"/>
  <c r="T143" i="10"/>
  <c r="S143" i="10"/>
  <c r="BE142" i="10"/>
  <c r="AK142" i="10"/>
  <c r="AJ142" i="10"/>
  <c r="AI142" i="10"/>
  <c r="T142" i="10"/>
  <c r="S142" i="10"/>
  <c r="BE141" i="10"/>
  <c r="AK141" i="10"/>
  <c r="AJ141" i="10"/>
  <c r="AI141" i="10"/>
  <c r="AR141" i="10" s="1"/>
  <c r="T141" i="10"/>
  <c r="S141" i="10"/>
  <c r="BE140" i="10"/>
  <c r="AK140" i="10"/>
  <c r="AJ140" i="10"/>
  <c r="AI140" i="10"/>
  <c r="AR140" i="10" s="1"/>
  <c r="T140" i="10"/>
  <c r="S140" i="10"/>
  <c r="BE139" i="10"/>
  <c r="AR139" i="10"/>
  <c r="AK139" i="10"/>
  <c r="AJ139" i="10"/>
  <c r="AI139" i="10"/>
  <c r="T139" i="10"/>
  <c r="S139" i="10"/>
  <c r="BE138" i="10"/>
  <c r="AK138" i="10"/>
  <c r="AJ138" i="10"/>
  <c r="AR138" i="10" s="1"/>
  <c r="AI138" i="10"/>
  <c r="T138" i="10"/>
  <c r="S138" i="10"/>
  <c r="BE137" i="10"/>
  <c r="AK137" i="10"/>
  <c r="AJ137" i="10"/>
  <c r="AR137" i="10" s="1"/>
  <c r="AI137" i="10"/>
  <c r="T137" i="10"/>
  <c r="S137" i="10"/>
  <c r="BE136" i="10"/>
  <c r="AK136" i="10"/>
  <c r="AJ136" i="10"/>
  <c r="AI136" i="10"/>
  <c r="AR136" i="10" s="1"/>
  <c r="T136" i="10"/>
  <c r="S136" i="10"/>
  <c r="BE135" i="10"/>
  <c r="AK135" i="10"/>
  <c r="AJ135" i="10"/>
  <c r="AI135" i="10"/>
  <c r="AR135" i="10" s="1"/>
  <c r="T135" i="10"/>
  <c r="S135" i="10"/>
  <c r="BE134" i="10"/>
  <c r="AK134" i="10"/>
  <c r="AJ134" i="10"/>
  <c r="AI134" i="10"/>
  <c r="T134" i="10"/>
  <c r="S134" i="10"/>
  <c r="BE133" i="10"/>
  <c r="AK133" i="10"/>
  <c r="AJ133" i="10"/>
  <c r="AI133" i="10"/>
  <c r="AR133" i="10" s="1"/>
  <c r="T133" i="10"/>
  <c r="S133" i="10"/>
  <c r="BE132" i="10"/>
  <c r="AK132" i="10"/>
  <c r="AJ132" i="10"/>
  <c r="AI132" i="10"/>
  <c r="AR132" i="10" s="1"/>
  <c r="T132" i="10"/>
  <c r="S132" i="10"/>
  <c r="BE131" i="10"/>
  <c r="AK131" i="10"/>
  <c r="AJ131" i="10"/>
  <c r="AI131" i="10"/>
  <c r="AR131" i="10" s="1"/>
  <c r="T131" i="10"/>
  <c r="S131" i="10"/>
  <c r="BE130" i="10"/>
  <c r="AK130" i="10"/>
  <c r="AJ130" i="10"/>
  <c r="AI130" i="10"/>
  <c r="T130" i="10"/>
  <c r="S130" i="10"/>
  <c r="BE129" i="10"/>
  <c r="AK129" i="10"/>
  <c r="AJ129" i="10"/>
  <c r="AI129" i="10"/>
  <c r="T129" i="10"/>
  <c r="S129" i="10"/>
  <c r="BE128" i="10"/>
  <c r="AK128" i="10"/>
  <c r="AJ128" i="10"/>
  <c r="AI128" i="10"/>
  <c r="T128" i="10"/>
  <c r="S128" i="10"/>
  <c r="BE127" i="10"/>
  <c r="AK127" i="10"/>
  <c r="AJ127" i="10"/>
  <c r="AI127" i="10"/>
  <c r="AR127" i="10" s="1"/>
  <c r="T127" i="10"/>
  <c r="S127" i="10"/>
  <c r="BE126" i="10"/>
  <c r="AK126" i="10"/>
  <c r="AJ126" i="10"/>
  <c r="AI126" i="10"/>
  <c r="T126" i="10"/>
  <c r="S126" i="10"/>
  <c r="BE125" i="10"/>
  <c r="AK125" i="10"/>
  <c r="AJ125" i="10"/>
  <c r="AI125" i="10"/>
  <c r="T125" i="10"/>
  <c r="S125" i="10"/>
  <c r="BE124" i="10"/>
  <c r="AK124" i="10"/>
  <c r="AJ124" i="10"/>
  <c r="AI124" i="10"/>
  <c r="T124" i="10"/>
  <c r="S124" i="10"/>
  <c r="BE123" i="10"/>
  <c r="AK123" i="10"/>
  <c r="AJ123" i="10"/>
  <c r="AI123" i="10"/>
  <c r="AR123" i="10" s="1"/>
  <c r="T123" i="10"/>
  <c r="S123" i="10"/>
  <c r="BE122" i="10"/>
  <c r="AK122" i="10"/>
  <c r="AJ122" i="10"/>
  <c r="AI122" i="10"/>
  <c r="AR122" i="10" s="1"/>
  <c r="T122" i="10"/>
  <c r="S122" i="10"/>
  <c r="BE121" i="10"/>
  <c r="AK121" i="10"/>
  <c r="AJ121" i="10"/>
  <c r="AI121" i="10"/>
  <c r="T121" i="10"/>
  <c r="S121" i="10"/>
  <c r="BE120" i="10"/>
  <c r="AK120" i="10"/>
  <c r="AJ120" i="10"/>
  <c r="AI120" i="10"/>
  <c r="AR120" i="10" s="1"/>
  <c r="T120" i="10"/>
  <c r="S120" i="10"/>
  <c r="BE119" i="10"/>
  <c r="AK119" i="10"/>
  <c r="AJ119" i="10"/>
  <c r="AI119" i="10"/>
  <c r="T119" i="10"/>
  <c r="S119" i="10"/>
  <c r="BE118" i="10"/>
  <c r="AK118" i="10"/>
  <c r="AJ118" i="10"/>
  <c r="AI118" i="10"/>
  <c r="AR118" i="10" s="1"/>
  <c r="T118" i="10"/>
  <c r="S118" i="10"/>
  <c r="BE117" i="10"/>
  <c r="AK117" i="10"/>
  <c r="AJ117" i="10"/>
  <c r="AI117" i="10"/>
  <c r="AR117" i="10" s="1"/>
  <c r="T117" i="10"/>
  <c r="S117" i="10"/>
  <c r="BE116" i="10"/>
  <c r="AK116" i="10"/>
  <c r="AJ116" i="10"/>
  <c r="AI116" i="10"/>
  <c r="T116" i="10"/>
  <c r="S116" i="10"/>
  <c r="BE115" i="10"/>
  <c r="AK115" i="10"/>
  <c r="AJ115" i="10"/>
  <c r="AR115" i="10" s="1"/>
  <c r="AI115" i="10"/>
  <c r="T115" i="10"/>
  <c r="S115" i="10"/>
  <c r="BE114" i="10"/>
  <c r="AK114" i="10"/>
  <c r="AJ114" i="10"/>
  <c r="AI114" i="10"/>
  <c r="T114" i="10"/>
  <c r="S114" i="10"/>
  <c r="BE113" i="10"/>
  <c r="AK113" i="10"/>
  <c r="AJ113" i="10"/>
  <c r="AI113" i="10"/>
  <c r="T113" i="10"/>
  <c r="S113" i="10"/>
  <c r="BE112" i="10"/>
  <c r="AK112" i="10"/>
  <c r="AJ112" i="10"/>
  <c r="AI112" i="10"/>
  <c r="AR112" i="10" s="1"/>
  <c r="T112" i="10"/>
  <c r="S112" i="10"/>
  <c r="BE111" i="10"/>
  <c r="AK111" i="10"/>
  <c r="AJ111" i="10"/>
  <c r="AI111" i="10"/>
  <c r="T111" i="10"/>
  <c r="S111" i="10"/>
  <c r="BE110" i="10"/>
  <c r="AK110" i="10"/>
  <c r="AJ110" i="10"/>
  <c r="AI110" i="10"/>
  <c r="T110" i="10"/>
  <c r="S110" i="10"/>
  <c r="BE109" i="10"/>
  <c r="AK109" i="10"/>
  <c r="AJ109" i="10"/>
  <c r="AI109" i="10"/>
  <c r="AR109" i="10" s="1"/>
  <c r="T109" i="10"/>
  <c r="S109" i="10"/>
  <c r="BE108" i="10"/>
  <c r="AK108" i="10"/>
  <c r="AJ108" i="10"/>
  <c r="AI108" i="10"/>
  <c r="T108" i="10"/>
  <c r="S108" i="10"/>
  <c r="BE107" i="10"/>
  <c r="AK107" i="10"/>
  <c r="AJ107" i="10"/>
  <c r="AI107" i="10"/>
  <c r="AR107" i="10" s="1"/>
  <c r="T107" i="10"/>
  <c r="S107" i="10"/>
  <c r="BE106" i="10"/>
  <c r="AR106" i="10"/>
  <c r="AK106" i="10"/>
  <c r="AJ106" i="10"/>
  <c r="AI106" i="10"/>
  <c r="T106" i="10"/>
  <c r="S106" i="10"/>
  <c r="BE105" i="10"/>
  <c r="AK105" i="10"/>
  <c r="AJ105" i="10"/>
  <c r="AR105" i="10" s="1"/>
  <c r="AI105" i="10"/>
  <c r="T105" i="10"/>
  <c r="S105" i="10"/>
  <c r="BE104" i="10"/>
  <c r="AK104" i="10"/>
  <c r="AJ104" i="10"/>
  <c r="AI104" i="10"/>
  <c r="AR104" i="10" s="1"/>
  <c r="T104" i="10"/>
  <c r="S104" i="10"/>
  <c r="BE103" i="10"/>
  <c r="AK103" i="10"/>
  <c r="AJ103" i="10"/>
  <c r="AI103" i="10"/>
  <c r="T103" i="10"/>
  <c r="S103" i="10"/>
  <c r="BE102" i="10"/>
  <c r="AK102" i="10"/>
  <c r="AJ102" i="10"/>
  <c r="AI102" i="10"/>
  <c r="T102" i="10"/>
  <c r="S102" i="10"/>
  <c r="BE101" i="10"/>
  <c r="AK101" i="10"/>
  <c r="AJ101" i="10"/>
  <c r="AI101" i="10"/>
  <c r="T101" i="10"/>
  <c r="S101" i="10"/>
  <c r="BE100" i="10"/>
  <c r="AK100" i="10"/>
  <c r="AJ100" i="10"/>
  <c r="AI100" i="10"/>
  <c r="AR100" i="10" s="1"/>
  <c r="T100" i="10"/>
  <c r="S100" i="10"/>
  <c r="BE99" i="10"/>
  <c r="AK99" i="10"/>
  <c r="AJ99" i="10"/>
  <c r="AI99" i="10"/>
  <c r="AR99" i="10" s="1"/>
  <c r="T99" i="10"/>
  <c r="S99" i="10"/>
  <c r="BE98" i="10"/>
  <c r="AK98" i="10"/>
  <c r="AR98" i="10" s="1"/>
  <c r="AJ98" i="10"/>
  <c r="AI98" i="10"/>
  <c r="T98" i="10"/>
  <c r="S98" i="10"/>
  <c r="BE97" i="10"/>
  <c r="AK97" i="10"/>
  <c r="AJ97" i="10"/>
  <c r="AR97" i="10" s="1"/>
  <c r="AI97" i="10"/>
  <c r="T97" i="10"/>
  <c r="S97" i="10"/>
  <c r="BE96" i="10"/>
  <c r="AK96" i="10"/>
  <c r="AJ96" i="10"/>
  <c r="AI96" i="10"/>
  <c r="T96" i="10"/>
  <c r="S96" i="10"/>
  <c r="BE95" i="10"/>
  <c r="AK95" i="10"/>
  <c r="AJ95" i="10"/>
  <c r="AI95" i="10"/>
  <c r="AR95" i="10" s="1"/>
  <c r="T95" i="10"/>
  <c r="S95" i="10"/>
  <c r="BE94" i="10"/>
  <c r="AK94" i="10"/>
  <c r="AJ94" i="10"/>
  <c r="AI94" i="10"/>
  <c r="AR94" i="10" s="1"/>
  <c r="T94" i="10"/>
  <c r="S94" i="10"/>
  <c r="BE93" i="10"/>
  <c r="AK93" i="10"/>
  <c r="AJ93" i="10"/>
  <c r="AI93" i="10"/>
  <c r="AR93" i="10" s="1"/>
  <c r="T93" i="10"/>
  <c r="S93" i="10"/>
  <c r="BE92" i="10"/>
  <c r="AK92" i="10"/>
  <c r="AJ92" i="10"/>
  <c r="AI92" i="10"/>
  <c r="T92" i="10"/>
  <c r="S92" i="10"/>
  <c r="BE91" i="10"/>
  <c r="AK91" i="10"/>
  <c r="AJ91" i="10"/>
  <c r="AI91" i="10"/>
  <c r="AR91" i="10" s="1"/>
  <c r="T91" i="10"/>
  <c r="S91" i="10"/>
  <c r="BE90" i="10"/>
  <c r="AK90" i="10"/>
  <c r="AJ90" i="10"/>
  <c r="AI90" i="10"/>
  <c r="AR90" i="10" s="1"/>
  <c r="T90" i="10"/>
  <c r="S90" i="10"/>
  <c r="BE89" i="10"/>
  <c r="AK89" i="10"/>
  <c r="AJ89" i="10"/>
  <c r="AI89" i="10"/>
  <c r="T89" i="10"/>
  <c r="S89" i="10"/>
  <c r="BE88" i="10"/>
  <c r="AK88" i="10"/>
  <c r="AJ88" i="10"/>
  <c r="AR88" i="10" s="1"/>
  <c r="AI88" i="10"/>
  <c r="T88" i="10"/>
  <c r="S88" i="10"/>
  <c r="BE87" i="10"/>
  <c r="AK87" i="10"/>
  <c r="AJ87" i="10"/>
  <c r="AI87" i="10"/>
  <c r="T87" i="10"/>
  <c r="S87" i="10"/>
  <c r="BE86" i="10"/>
  <c r="AK86" i="10"/>
  <c r="AJ86" i="10"/>
  <c r="AI86" i="10"/>
  <c r="AR86" i="10" s="1"/>
  <c r="T86" i="10"/>
  <c r="S86" i="10"/>
  <c r="BE85" i="10"/>
  <c r="AK85" i="10"/>
  <c r="AJ85" i="10"/>
  <c r="AI85" i="10"/>
  <c r="T85" i="10"/>
  <c r="S85" i="10"/>
  <c r="BE84" i="10"/>
  <c r="AK84" i="10"/>
  <c r="AJ84" i="10"/>
  <c r="AI84" i="10"/>
  <c r="T84" i="10"/>
  <c r="S84" i="10"/>
  <c r="BE83" i="10"/>
  <c r="AR83" i="10"/>
  <c r="AK83" i="10"/>
  <c r="AJ83" i="10"/>
  <c r="AI83" i="10"/>
  <c r="T83" i="10"/>
  <c r="S83" i="10"/>
  <c r="BE82" i="10"/>
  <c r="AK82" i="10"/>
  <c r="AJ82" i="10"/>
  <c r="AI82" i="10"/>
  <c r="T82" i="10"/>
  <c r="S82" i="10"/>
  <c r="BE81" i="10"/>
  <c r="AK81" i="10"/>
  <c r="AJ81" i="10"/>
  <c r="AI81" i="10"/>
  <c r="T81" i="10"/>
  <c r="S81" i="10"/>
  <c r="BE80" i="10"/>
  <c r="AK80" i="10"/>
  <c r="AJ80" i="10"/>
  <c r="AI80" i="10"/>
  <c r="T80" i="10"/>
  <c r="S80" i="10"/>
  <c r="BE79" i="10"/>
  <c r="AK79" i="10"/>
  <c r="AJ79" i="10"/>
  <c r="AI79" i="10"/>
  <c r="T79" i="10"/>
  <c r="S79" i="10"/>
  <c r="BE78" i="10"/>
  <c r="AK78" i="10"/>
  <c r="AJ78" i="10"/>
  <c r="AI78" i="10"/>
  <c r="T78" i="10"/>
  <c r="S78" i="10"/>
  <c r="BE77" i="10"/>
  <c r="AK77" i="10"/>
  <c r="AJ77" i="10"/>
  <c r="AI77" i="10"/>
  <c r="AR77" i="10" s="1"/>
  <c r="T77" i="10"/>
  <c r="S77" i="10"/>
  <c r="BE76" i="10"/>
  <c r="AK76" i="10"/>
  <c r="AJ76" i="10"/>
  <c r="AI76" i="10"/>
  <c r="AR76" i="10" s="1"/>
  <c r="T76" i="10"/>
  <c r="S76" i="10"/>
  <c r="BE75" i="10"/>
  <c r="AK75" i="10"/>
  <c r="AJ75" i="10"/>
  <c r="AR75" i="10" s="1"/>
  <c r="AI75" i="10"/>
  <c r="T75" i="10"/>
  <c r="S75" i="10"/>
  <c r="BE74" i="10"/>
  <c r="AR74" i="10"/>
  <c r="AK74" i="10"/>
  <c r="AJ74" i="10"/>
  <c r="AI74" i="10"/>
  <c r="T74" i="10"/>
  <c r="S74" i="10"/>
  <c r="BE73" i="10"/>
  <c r="AK73" i="10"/>
  <c r="AJ73" i="10"/>
  <c r="AR73" i="10" s="1"/>
  <c r="AI73" i="10"/>
  <c r="T73" i="10"/>
  <c r="S73" i="10"/>
  <c r="BE72" i="10"/>
  <c r="AK72" i="10"/>
  <c r="AJ72" i="10"/>
  <c r="AI72" i="10"/>
  <c r="AR72" i="10" s="1"/>
  <c r="T72" i="10"/>
  <c r="S72" i="10"/>
  <c r="BE71" i="10"/>
  <c r="AK71" i="10"/>
  <c r="AJ71" i="10"/>
  <c r="AI71" i="10"/>
  <c r="T71" i="10"/>
  <c r="S71" i="10"/>
  <c r="BE70" i="10"/>
  <c r="AK70" i="10"/>
  <c r="AJ70" i="10"/>
  <c r="AI70" i="10"/>
  <c r="T70" i="10"/>
  <c r="S70" i="10"/>
  <c r="BE69" i="10"/>
  <c r="AK69" i="10"/>
  <c r="AJ69" i="10"/>
  <c r="AI69" i="10"/>
  <c r="T69" i="10"/>
  <c r="S69" i="10"/>
  <c r="BE68" i="10"/>
  <c r="AK68" i="10"/>
  <c r="AJ68" i="10"/>
  <c r="AI68" i="10"/>
  <c r="AR68" i="10" s="1"/>
  <c r="T68" i="10"/>
  <c r="S68" i="10"/>
  <c r="BE67" i="10"/>
  <c r="AK67" i="10"/>
  <c r="AJ67" i="10"/>
  <c r="AI67" i="10"/>
  <c r="AR67" i="10" s="1"/>
  <c r="T67" i="10"/>
  <c r="S67" i="10"/>
  <c r="BE66" i="10"/>
  <c r="AK66" i="10"/>
  <c r="AJ66" i="10"/>
  <c r="AI66" i="10"/>
  <c r="T66" i="10"/>
  <c r="S66" i="10"/>
  <c r="BE65" i="10"/>
  <c r="AK65" i="10"/>
  <c r="AJ65" i="10"/>
  <c r="AI65" i="10"/>
  <c r="T65" i="10"/>
  <c r="S65" i="10"/>
  <c r="BE64" i="10"/>
  <c r="AK64" i="10"/>
  <c r="AJ64" i="10"/>
  <c r="AI64" i="10"/>
  <c r="T64" i="10"/>
  <c r="S64" i="10"/>
  <c r="BE63" i="10"/>
  <c r="AK63" i="10"/>
  <c r="AJ63" i="10"/>
  <c r="AI63" i="10"/>
  <c r="AR63" i="10" s="1"/>
  <c r="T63" i="10"/>
  <c r="S63" i="10"/>
  <c r="BE62" i="10"/>
  <c r="AK62" i="10"/>
  <c r="AJ62" i="10"/>
  <c r="AI62" i="10"/>
  <c r="T62" i="10"/>
  <c r="S62" i="10"/>
  <c r="BE61" i="10"/>
  <c r="AK61" i="10"/>
  <c r="AJ61" i="10"/>
  <c r="AI61" i="10"/>
  <c r="T61" i="10"/>
  <c r="S61" i="10"/>
  <c r="BE60" i="10"/>
  <c r="AK60" i="10"/>
  <c r="AJ60" i="10"/>
  <c r="AI60" i="10"/>
  <c r="T60" i="10"/>
  <c r="S60" i="10"/>
  <c r="BE59" i="10"/>
  <c r="AK59" i="10"/>
  <c r="AJ59" i="10"/>
  <c r="AI59" i="10"/>
  <c r="AR59" i="10" s="1"/>
  <c r="T59" i="10"/>
  <c r="S59" i="10"/>
  <c r="BE58" i="10"/>
  <c r="AK58" i="10"/>
  <c r="AJ58" i="10"/>
  <c r="AI58" i="10"/>
  <c r="AR58" i="10" s="1"/>
  <c r="T58" i="10"/>
  <c r="S58" i="10"/>
  <c r="BE57" i="10"/>
  <c r="AK57" i="10"/>
  <c r="AJ57" i="10"/>
  <c r="AI57" i="10"/>
  <c r="T57" i="10"/>
  <c r="S57" i="10"/>
  <c r="BE56" i="10"/>
  <c r="AK56" i="10"/>
  <c r="AJ56" i="10"/>
  <c r="AI56" i="10"/>
  <c r="AR56" i="10" s="1"/>
  <c r="T56" i="10"/>
  <c r="S56" i="10"/>
  <c r="BE55" i="10"/>
  <c r="AK55" i="10"/>
  <c r="AJ55" i="10"/>
  <c r="AI55" i="10"/>
  <c r="T55" i="10"/>
  <c r="S55" i="10"/>
  <c r="BE54" i="10"/>
  <c r="AK54" i="10"/>
  <c r="AJ54" i="10"/>
  <c r="AI54" i="10"/>
  <c r="AR54" i="10" s="1"/>
  <c r="T54" i="10"/>
  <c r="S54" i="10"/>
  <c r="BE53" i="10"/>
  <c r="AK53" i="10"/>
  <c r="AJ53" i="10"/>
  <c r="AI53" i="10"/>
  <c r="T53" i="10"/>
  <c r="S53" i="10"/>
  <c r="BE52" i="10"/>
  <c r="AK52" i="10"/>
  <c r="AJ52" i="10"/>
  <c r="AI52" i="10"/>
  <c r="T52" i="10"/>
  <c r="S52" i="10"/>
  <c r="BE51" i="10"/>
  <c r="AK51" i="10"/>
  <c r="AJ51" i="10"/>
  <c r="AI51" i="10"/>
  <c r="T51" i="10"/>
  <c r="S51" i="10"/>
  <c r="BE50" i="10"/>
  <c r="AK50" i="10"/>
  <c r="AJ50" i="10"/>
  <c r="AI50" i="10"/>
  <c r="T50" i="10"/>
  <c r="S50" i="10"/>
  <c r="BE49" i="10"/>
  <c r="AK49" i="10"/>
  <c r="AJ49" i="10"/>
  <c r="AI49" i="10"/>
  <c r="T49" i="10"/>
  <c r="S49" i="10"/>
  <c r="BE48" i="10"/>
  <c r="AK48" i="10"/>
  <c r="AJ48" i="10"/>
  <c r="AI48" i="10"/>
  <c r="AR48" i="10" s="1"/>
  <c r="T48" i="10"/>
  <c r="S48" i="10"/>
  <c r="BE47" i="10"/>
  <c r="AK47" i="10"/>
  <c r="AJ47" i="10"/>
  <c r="AI47" i="10"/>
  <c r="AR47" i="10" s="1"/>
  <c r="T47" i="10"/>
  <c r="S47" i="10"/>
  <c r="BE46" i="10"/>
  <c r="AK46" i="10"/>
  <c r="AJ46" i="10"/>
  <c r="AI46" i="10"/>
  <c r="T46" i="10"/>
  <c r="S46" i="10"/>
  <c r="BE45" i="10"/>
  <c r="AK45" i="10"/>
  <c r="AJ45" i="10"/>
  <c r="AI45" i="10"/>
  <c r="AR45" i="10" s="1"/>
  <c r="T45" i="10"/>
  <c r="S45" i="10"/>
  <c r="BE44" i="10"/>
  <c r="AK44" i="10"/>
  <c r="AJ44" i="10"/>
  <c r="AI44" i="10"/>
  <c r="T44" i="10"/>
  <c r="S44" i="10"/>
  <c r="BE43" i="10"/>
  <c r="AK43" i="10"/>
  <c r="AJ43" i="10"/>
  <c r="AI43" i="10"/>
  <c r="AR43" i="10" s="1"/>
  <c r="T43" i="10"/>
  <c r="S43" i="10"/>
  <c r="BE42" i="10"/>
  <c r="AR42" i="10"/>
  <c r="AK42" i="10"/>
  <c r="AJ42" i="10"/>
  <c r="AI42" i="10"/>
  <c r="T42" i="10"/>
  <c r="S42" i="10"/>
  <c r="BE41" i="10"/>
  <c r="AK41" i="10"/>
  <c r="AJ41" i="10"/>
  <c r="AR41" i="10" s="1"/>
  <c r="AI41" i="10"/>
  <c r="T41" i="10"/>
  <c r="S41" i="10"/>
  <c r="BE40" i="10"/>
  <c r="AK40" i="10"/>
  <c r="AJ40" i="10"/>
  <c r="AI40" i="10"/>
  <c r="AR40" i="10" s="1"/>
  <c r="T40" i="10"/>
  <c r="S40" i="10"/>
  <c r="BE39" i="10"/>
  <c r="AK39" i="10"/>
  <c r="AJ39" i="10"/>
  <c r="AI39" i="10"/>
  <c r="T39" i="10"/>
  <c r="S39" i="10"/>
  <c r="BE38" i="10"/>
  <c r="AK38" i="10"/>
  <c r="AJ38" i="10"/>
  <c r="AI38" i="10"/>
  <c r="T38" i="10"/>
  <c r="S38" i="10"/>
  <c r="BE37" i="10"/>
  <c r="AK37" i="10"/>
  <c r="AJ37" i="10"/>
  <c r="AI37" i="10"/>
  <c r="T37" i="10"/>
  <c r="S37" i="10"/>
  <c r="BE36" i="10"/>
  <c r="AK36" i="10"/>
  <c r="AJ36" i="10"/>
  <c r="AI36" i="10"/>
  <c r="AR36" i="10" s="1"/>
  <c r="T36" i="10"/>
  <c r="S36" i="10"/>
  <c r="BE35" i="10"/>
  <c r="AK35" i="10"/>
  <c r="AJ35" i="10"/>
  <c r="AI35" i="10"/>
  <c r="AR35" i="10" s="1"/>
  <c r="T35" i="10"/>
  <c r="S35" i="10"/>
  <c r="BE34" i="10"/>
  <c r="AK34" i="10"/>
  <c r="AR34" i="10" s="1"/>
  <c r="AJ34" i="10"/>
  <c r="AI34" i="10"/>
  <c r="T34" i="10"/>
  <c r="S34" i="10"/>
  <c r="BE33" i="10"/>
  <c r="AK33" i="10"/>
  <c r="AJ33" i="10"/>
  <c r="AI33" i="10"/>
  <c r="T33" i="10"/>
  <c r="S33" i="10"/>
  <c r="BE32" i="10"/>
  <c r="AK32" i="10"/>
  <c r="AJ32" i="10"/>
  <c r="AI32" i="10"/>
  <c r="T32" i="10"/>
  <c r="S32" i="10"/>
  <c r="BE31" i="10"/>
  <c r="AK31" i="10"/>
  <c r="AJ31" i="10"/>
  <c r="AI31" i="10"/>
  <c r="AR31" i="10" s="1"/>
  <c r="T31" i="10"/>
  <c r="S31" i="10"/>
  <c r="BE30" i="10"/>
  <c r="AK30" i="10"/>
  <c r="AJ30" i="10"/>
  <c r="AI30" i="10"/>
  <c r="AR30" i="10" s="1"/>
  <c r="T30" i="10"/>
  <c r="S30" i="10"/>
  <c r="BE29" i="10"/>
  <c r="AK29" i="10"/>
  <c r="AJ29" i="10"/>
  <c r="AI29" i="10"/>
  <c r="AR29" i="10" s="1"/>
  <c r="T29" i="10"/>
  <c r="S29" i="10"/>
  <c r="BE28" i="10"/>
  <c r="AK28" i="10"/>
  <c r="AJ28" i="10"/>
  <c r="AI28" i="10"/>
  <c r="T28" i="10"/>
  <c r="S28" i="10"/>
  <c r="BE27" i="10"/>
  <c r="AK27" i="10"/>
  <c r="AJ27" i="10"/>
  <c r="AI27" i="10"/>
  <c r="AR27" i="10" s="1"/>
  <c r="T27" i="10"/>
  <c r="S27" i="10"/>
  <c r="BE26" i="10"/>
  <c r="AK26" i="10"/>
  <c r="AJ26" i="10"/>
  <c r="AI26" i="10"/>
  <c r="AR26" i="10" s="1"/>
  <c r="T26" i="10"/>
  <c r="S26" i="10"/>
  <c r="BE25" i="10"/>
  <c r="AK25" i="10"/>
  <c r="AJ25" i="10"/>
  <c r="AI25" i="10"/>
  <c r="T25" i="10"/>
  <c r="S25" i="10"/>
  <c r="BE24" i="10"/>
  <c r="AK24" i="10"/>
  <c r="AJ24" i="10"/>
  <c r="AR24" i="10" s="1"/>
  <c r="AI24" i="10"/>
  <c r="T24" i="10"/>
  <c r="S24" i="10"/>
  <c r="BE23" i="10"/>
  <c r="AK23" i="10"/>
  <c r="AJ23" i="10"/>
  <c r="AI23" i="10"/>
  <c r="AR23" i="10" s="1"/>
  <c r="T23" i="10"/>
  <c r="S23" i="10"/>
  <c r="BE22" i="10"/>
  <c r="AK22" i="10"/>
  <c r="AJ22" i="10"/>
  <c r="AI22" i="10"/>
  <c r="AR22" i="10" s="1"/>
  <c r="T22" i="10"/>
  <c r="S22" i="10"/>
  <c r="BE21" i="10"/>
  <c r="AK21" i="10"/>
  <c r="AJ21" i="10"/>
  <c r="AI21" i="10"/>
  <c r="T21" i="10"/>
  <c r="S21" i="10"/>
  <c r="BE20" i="10"/>
  <c r="AK20" i="10"/>
  <c r="AJ20" i="10"/>
  <c r="AI20" i="10"/>
  <c r="T20" i="10"/>
  <c r="S20" i="10"/>
  <c r="BE19" i="10"/>
  <c r="AR19" i="10"/>
  <c r="AK19" i="10"/>
  <c r="AJ19" i="10"/>
  <c r="AI19" i="10"/>
  <c r="T19" i="10"/>
  <c r="S19" i="10"/>
  <c r="BE18" i="10"/>
  <c r="AK18" i="10"/>
  <c r="AJ18" i="10"/>
  <c r="AI18" i="10"/>
  <c r="T18" i="10"/>
  <c r="S18" i="10"/>
  <c r="BE17" i="10"/>
  <c r="AK17" i="10"/>
  <c r="AJ17" i="10"/>
  <c r="AI17" i="10"/>
  <c r="AR17" i="10" s="1"/>
  <c r="T17" i="10"/>
  <c r="S17" i="10"/>
  <c r="BE16" i="10"/>
  <c r="AK16" i="10"/>
  <c r="AJ16" i="10"/>
  <c r="AI16" i="10"/>
  <c r="T16" i="10"/>
  <c r="S16" i="10"/>
  <c r="BE15" i="10"/>
  <c r="AK15" i="10"/>
  <c r="AJ15" i="10"/>
  <c r="AI15" i="10"/>
  <c r="T15" i="10"/>
  <c r="S15" i="10"/>
  <c r="BE14" i="10"/>
  <c r="AK14" i="10"/>
  <c r="AJ14" i="10"/>
  <c r="AI14" i="10"/>
  <c r="T14" i="10"/>
  <c r="S14" i="10"/>
  <c r="BE13" i="10"/>
  <c r="AK13" i="10"/>
  <c r="AJ13" i="10"/>
  <c r="AI13" i="10"/>
  <c r="AR13" i="10" s="1"/>
  <c r="T13" i="10"/>
  <c r="S13" i="10"/>
  <c r="BE12" i="10"/>
  <c r="AK12" i="10"/>
  <c r="AJ12" i="10"/>
  <c r="AI12" i="10"/>
  <c r="AR12" i="10" s="1"/>
  <c r="T12" i="10"/>
  <c r="S12" i="10"/>
  <c r="BE11" i="10"/>
  <c r="AK11" i="10"/>
  <c r="AJ11" i="10"/>
  <c r="AR11" i="10" s="1"/>
  <c r="AI11" i="10"/>
  <c r="T11" i="10"/>
  <c r="S11" i="10"/>
  <c r="BE10" i="10"/>
  <c r="AK10" i="10"/>
  <c r="AJ10" i="10"/>
  <c r="AR10" i="10" s="1"/>
  <c r="AI10" i="10"/>
  <c r="T10" i="10"/>
  <c r="S10" i="10"/>
  <c r="BE9" i="10"/>
  <c r="AK9" i="10"/>
  <c r="AJ9" i="10"/>
  <c r="AR9" i="10" s="1"/>
  <c r="AI9" i="10"/>
  <c r="T9" i="10"/>
  <c r="S9" i="10"/>
  <c r="BE8" i="10"/>
  <c r="AK8" i="10"/>
  <c r="AJ8" i="10"/>
  <c r="AI8" i="10"/>
  <c r="AR8" i="10" s="1"/>
  <c r="T8" i="10"/>
  <c r="S8" i="10"/>
  <c r="BE7" i="10"/>
  <c r="AK7" i="10"/>
  <c r="AJ7" i="10"/>
  <c r="AI7" i="10"/>
  <c r="T7" i="10"/>
  <c r="S7" i="10"/>
  <c r="BE6" i="10"/>
  <c r="AK6" i="10"/>
  <c r="AJ6" i="10"/>
  <c r="AI6" i="10"/>
  <c r="T6" i="10"/>
  <c r="S6" i="10"/>
  <c r="BE5" i="10"/>
  <c r="AK5" i="10"/>
  <c r="AJ5" i="10"/>
  <c r="AI5" i="10"/>
  <c r="AR5" i="10" s="1"/>
  <c r="T5" i="10"/>
  <c r="S5" i="10"/>
  <c r="BE4" i="10"/>
  <c r="AK4" i="10"/>
  <c r="AJ4" i="10"/>
  <c r="AI4" i="10"/>
  <c r="AR4" i="10" s="1"/>
  <c r="T4" i="10"/>
  <c r="S4" i="10"/>
  <c r="BE3" i="10"/>
  <c r="AK3" i="10"/>
  <c r="AJ3" i="10"/>
  <c r="AI3" i="10"/>
  <c r="AR3" i="10" s="1"/>
  <c r="T3" i="10"/>
  <c r="S3" i="10"/>
  <c r="BE2" i="10"/>
  <c r="BE173" i="10" s="1"/>
  <c r="AK2" i="10"/>
  <c r="AJ2" i="10"/>
  <c r="AI2" i="10"/>
  <c r="T2" i="10"/>
  <c r="S2" i="10"/>
  <c r="BF176" i="9"/>
  <c r="BF175" i="9"/>
  <c r="BF174" i="9"/>
  <c r="BI173" i="9"/>
  <c r="BH173" i="9"/>
  <c r="BG173" i="9"/>
  <c r="BF173" i="9"/>
  <c r="BD173" i="9"/>
  <c r="BC173" i="9"/>
  <c r="BB173" i="9"/>
  <c r="BA173" i="9"/>
  <c r="AT173" i="9"/>
  <c r="AQ173" i="9"/>
  <c r="AQ175" i="9" s="1"/>
  <c r="AP173" i="9"/>
  <c r="AP175" i="9" s="1"/>
  <c r="AO173" i="9"/>
  <c r="AO175" i="9" s="1"/>
  <c r="AN173" i="9"/>
  <c r="AN175" i="9" s="1"/>
  <c r="AM173" i="9"/>
  <c r="AM175" i="9" s="1"/>
  <c r="AL173" i="9"/>
  <c r="AL175" i="9" s="1"/>
  <c r="R173" i="9"/>
  <c r="Q173" i="9"/>
  <c r="P173" i="9"/>
  <c r="O173" i="9"/>
  <c r="BE172" i="9"/>
  <c r="AK172" i="9"/>
  <c r="AJ172" i="9"/>
  <c r="AI172" i="9"/>
  <c r="AR172" i="9" s="1"/>
  <c r="T172" i="9"/>
  <c r="S172" i="9"/>
  <c r="BE171" i="9"/>
  <c r="AR171" i="9"/>
  <c r="AK171" i="9"/>
  <c r="AJ171" i="9"/>
  <c r="AI171" i="9"/>
  <c r="T171" i="9"/>
  <c r="S171" i="9"/>
  <c r="BE170" i="9"/>
  <c r="AK170" i="9"/>
  <c r="AR170" i="9" s="1"/>
  <c r="AJ170" i="9"/>
  <c r="AI170" i="9"/>
  <c r="T170" i="9"/>
  <c r="S170" i="9"/>
  <c r="BE169" i="9"/>
  <c r="AK169" i="9"/>
  <c r="AJ169" i="9"/>
  <c r="AI169" i="9"/>
  <c r="T169" i="9"/>
  <c r="S169" i="9"/>
  <c r="BE168" i="9"/>
  <c r="AK168" i="9"/>
  <c r="AR168" i="9" s="1"/>
  <c r="AJ168" i="9"/>
  <c r="AI168" i="9"/>
  <c r="T168" i="9"/>
  <c r="S168" i="9"/>
  <c r="BE167" i="9"/>
  <c r="AK167" i="9"/>
  <c r="AJ167" i="9"/>
  <c r="AI167" i="9"/>
  <c r="T167" i="9"/>
  <c r="S167" i="9"/>
  <c r="BE166" i="9"/>
  <c r="AK166" i="9"/>
  <c r="AJ166" i="9"/>
  <c r="AI166" i="9"/>
  <c r="AR166" i="9" s="1"/>
  <c r="T166" i="9"/>
  <c r="S166" i="9"/>
  <c r="BE165" i="9"/>
  <c r="AK165" i="9"/>
  <c r="AJ165" i="9"/>
  <c r="AI165" i="9"/>
  <c r="T165" i="9"/>
  <c r="S165" i="9"/>
  <c r="BE164" i="9"/>
  <c r="AK164" i="9"/>
  <c r="AJ164" i="9"/>
  <c r="AI164" i="9"/>
  <c r="AR164" i="9" s="1"/>
  <c r="T164" i="9"/>
  <c r="S164" i="9"/>
  <c r="BE163" i="9"/>
  <c r="AK163" i="9"/>
  <c r="AJ163" i="9"/>
  <c r="AI163" i="9"/>
  <c r="AR163" i="9" s="1"/>
  <c r="T163" i="9"/>
  <c r="S163" i="9"/>
  <c r="BE162" i="9"/>
  <c r="AK162" i="9"/>
  <c r="AR162" i="9" s="1"/>
  <c r="AJ162" i="9"/>
  <c r="AI162" i="9"/>
  <c r="T162" i="9"/>
  <c r="S162" i="9"/>
  <c r="BE161" i="9"/>
  <c r="AK161" i="9"/>
  <c r="AR161" i="9" s="1"/>
  <c r="AJ161" i="9"/>
  <c r="AI161" i="9"/>
  <c r="T161" i="9"/>
  <c r="S161" i="9"/>
  <c r="BE160" i="9"/>
  <c r="AK160" i="9"/>
  <c r="AJ160" i="9"/>
  <c r="AI160" i="9"/>
  <c r="T160" i="9"/>
  <c r="S160" i="9"/>
  <c r="BE159" i="9"/>
  <c r="AK159" i="9"/>
  <c r="AJ159" i="9"/>
  <c r="AI159" i="9"/>
  <c r="T159" i="9"/>
  <c r="S159" i="9"/>
  <c r="BE158" i="9"/>
  <c r="AK158" i="9"/>
  <c r="AJ158" i="9"/>
  <c r="AI158" i="9"/>
  <c r="AR158" i="9" s="1"/>
  <c r="T158" i="9"/>
  <c r="S158" i="9"/>
  <c r="BE157" i="9"/>
  <c r="AK157" i="9"/>
  <c r="AJ157" i="9"/>
  <c r="AI157" i="9"/>
  <c r="T157" i="9"/>
  <c r="S157" i="9"/>
  <c r="BE156" i="9"/>
  <c r="AK156" i="9"/>
  <c r="AJ156" i="9"/>
  <c r="AI156" i="9"/>
  <c r="T156" i="9"/>
  <c r="S156" i="9"/>
  <c r="BE155" i="9"/>
  <c r="AR155" i="9"/>
  <c r="AK155" i="9"/>
  <c r="AJ155" i="9"/>
  <c r="AI155" i="9"/>
  <c r="T155" i="9"/>
  <c r="S155" i="9"/>
  <c r="BE154" i="9"/>
  <c r="AK154" i="9"/>
  <c r="AJ154" i="9"/>
  <c r="AI154" i="9"/>
  <c r="AR154" i="9" s="1"/>
  <c r="T154" i="9"/>
  <c r="S154" i="9"/>
  <c r="BE153" i="9"/>
  <c r="AK153" i="9"/>
  <c r="AJ153" i="9"/>
  <c r="AI153" i="9"/>
  <c r="T153" i="9"/>
  <c r="S153" i="9"/>
  <c r="BE152" i="9"/>
  <c r="AK152" i="9"/>
  <c r="AJ152" i="9"/>
  <c r="AI152" i="9"/>
  <c r="AR152" i="9" s="1"/>
  <c r="T152" i="9"/>
  <c r="S152" i="9"/>
  <c r="BE151" i="9"/>
  <c r="AK151" i="9"/>
  <c r="AJ151" i="9"/>
  <c r="AI151" i="9"/>
  <c r="T151" i="9"/>
  <c r="S151" i="9"/>
  <c r="BE150" i="9"/>
  <c r="AK150" i="9"/>
  <c r="AJ150" i="9"/>
  <c r="AI150" i="9"/>
  <c r="AR150" i="9" s="1"/>
  <c r="T150" i="9"/>
  <c r="S150" i="9"/>
  <c r="BE149" i="9"/>
  <c r="AK149" i="9"/>
  <c r="AJ149" i="9"/>
  <c r="AI149" i="9"/>
  <c r="T149" i="9"/>
  <c r="S149" i="9"/>
  <c r="BE148" i="9"/>
  <c r="AK148" i="9"/>
  <c r="AJ148" i="9"/>
  <c r="AI148" i="9"/>
  <c r="AR148" i="9" s="1"/>
  <c r="T148" i="9"/>
  <c r="S148" i="9"/>
  <c r="BE147" i="9"/>
  <c r="AK147" i="9"/>
  <c r="AJ147" i="9"/>
  <c r="AI147" i="9"/>
  <c r="T147" i="9"/>
  <c r="S147" i="9"/>
  <c r="BE146" i="9"/>
  <c r="AK146" i="9"/>
  <c r="AJ146" i="9"/>
  <c r="AI146" i="9"/>
  <c r="T146" i="9"/>
  <c r="S146" i="9"/>
  <c r="BE145" i="9"/>
  <c r="AK145" i="9"/>
  <c r="AR145" i="9" s="1"/>
  <c r="AJ145" i="9"/>
  <c r="AI145" i="9"/>
  <c r="T145" i="9"/>
  <c r="S145" i="9"/>
  <c r="BE144" i="9"/>
  <c r="AK144" i="9"/>
  <c r="AJ144" i="9"/>
  <c r="AI144" i="9"/>
  <c r="T144" i="9"/>
  <c r="S144" i="9"/>
  <c r="BE143" i="9"/>
  <c r="AK143" i="9"/>
  <c r="AJ143" i="9"/>
  <c r="AI143" i="9"/>
  <c r="AR143" i="9" s="1"/>
  <c r="T143" i="9"/>
  <c r="S143" i="9"/>
  <c r="BE142" i="9"/>
  <c r="AK142" i="9"/>
  <c r="AJ142" i="9"/>
  <c r="AR142" i="9" s="1"/>
  <c r="AI142" i="9"/>
  <c r="T142" i="9"/>
  <c r="S142" i="9"/>
  <c r="BE141" i="9"/>
  <c r="AK141" i="9"/>
  <c r="AJ141" i="9"/>
  <c r="AI141" i="9"/>
  <c r="AR141" i="9" s="1"/>
  <c r="T141" i="9"/>
  <c r="S141" i="9"/>
  <c r="BE140" i="9"/>
  <c r="AK140" i="9"/>
  <c r="AJ140" i="9"/>
  <c r="AI140" i="9"/>
  <c r="T140" i="9"/>
  <c r="S140" i="9"/>
  <c r="BE139" i="9"/>
  <c r="AK139" i="9"/>
  <c r="AJ139" i="9"/>
  <c r="AI139" i="9"/>
  <c r="AR139" i="9" s="1"/>
  <c r="T139" i="9"/>
  <c r="S139" i="9"/>
  <c r="BE138" i="9"/>
  <c r="AR138" i="9"/>
  <c r="AK138" i="9"/>
  <c r="AJ138" i="9"/>
  <c r="AI138" i="9"/>
  <c r="T138" i="9"/>
  <c r="S138" i="9"/>
  <c r="BE137" i="9"/>
  <c r="AK137" i="9"/>
  <c r="AJ137" i="9"/>
  <c r="AR137" i="9" s="1"/>
  <c r="AI137" i="9"/>
  <c r="T137" i="9"/>
  <c r="S137" i="9"/>
  <c r="BE136" i="9"/>
  <c r="AK136" i="9"/>
  <c r="AJ136" i="9"/>
  <c r="AI136" i="9"/>
  <c r="AR136" i="9" s="1"/>
  <c r="T136" i="9"/>
  <c r="S136" i="9"/>
  <c r="BE135" i="9"/>
  <c r="AK135" i="9"/>
  <c r="AJ135" i="9"/>
  <c r="AI135" i="9"/>
  <c r="T135" i="9"/>
  <c r="S135" i="9"/>
  <c r="BE134" i="9"/>
  <c r="AK134" i="9"/>
  <c r="AJ134" i="9"/>
  <c r="AI134" i="9"/>
  <c r="AR134" i="9" s="1"/>
  <c r="T134" i="9"/>
  <c r="S134" i="9"/>
  <c r="BE133" i="9"/>
  <c r="AK133" i="9"/>
  <c r="AJ133" i="9"/>
  <c r="AI133" i="9"/>
  <c r="T133" i="9"/>
  <c r="S133" i="9"/>
  <c r="BE132" i="9"/>
  <c r="AK132" i="9"/>
  <c r="AJ132" i="9"/>
  <c r="AI132" i="9"/>
  <c r="AR132" i="9" s="1"/>
  <c r="T132" i="9"/>
  <c r="S132" i="9"/>
  <c r="BE131" i="9"/>
  <c r="AK131" i="9"/>
  <c r="AJ131" i="9"/>
  <c r="AI131" i="9"/>
  <c r="T131" i="9"/>
  <c r="S131" i="9"/>
  <c r="BE130" i="9"/>
  <c r="AK130" i="9"/>
  <c r="AJ130" i="9"/>
  <c r="AI130" i="9"/>
  <c r="T130" i="9"/>
  <c r="S130" i="9"/>
  <c r="BE129" i="9"/>
  <c r="AR129" i="9"/>
  <c r="AK129" i="9"/>
  <c r="AJ129" i="9"/>
  <c r="AI129" i="9"/>
  <c r="T129" i="9"/>
  <c r="S129" i="9"/>
  <c r="BE128" i="9"/>
  <c r="AK128" i="9"/>
  <c r="AJ128" i="9"/>
  <c r="AI128" i="9"/>
  <c r="T128" i="9"/>
  <c r="S128" i="9"/>
  <c r="BE127" i="9"/>
  <c r="AK127" i="9"/>
  <c r="AJ127" i="9"/>
  <c r="AI127" i="9"/>
  <c r="T127" i="9"/>
  <c r="S127" i="9"/>
  <c r="BE126" i="9"/>
  <c r="AK126" i="9"/>
  <c r="AJ126" i="9"/>
  <c r="AR126" i="9" s="1"/>
  <c r="AI126" i="9"/>
  <c r="T126" i="9"/>
  <c r="S126" i="9"/>
  <c r="BE125" i="9"/>
  <c r="AK125" i="9"/>
  <c r="AJ125" i="9"/>
  <c r="AI125" i="9"/>
  <c r="AR125" i="9" s="1"/>
  <c r="T125" i="9"/>
  <c r="S125" i="9"/>
  <c r="BE124" i="9"/>
  <c r="AK124" i="9"/>
  <c r="AJ124" i="9"/>
  <c r="AI124" i="9"/>
  <c r="T124" i="9"/>
  <c r="S124" i="9"/>
  <c r="BE123" i="9"/>
  <c r="AK123" i="9"/>
  <c r="AJ123" i="9"/>
  <c r="AI123" i="9"/>
  <c r="AR123" i="9" s="1"/>
  <c r="T123" i="9"/>
  <c r="S123" i="9"/>
  <c r="BE122" i="9"/>
  <c r="AR122" i="9"/>
  <c r="AK122" i="9"/>
  <c r="AJ122" i="9"/>
  <c r="AI122" i="9"/>
  <c r="T122" i="9"/>
  <c r="S122" i="9"/>
  <c r="BE121" i="9"/>
  <c r="AK121" i="9"/>
  <c r="AJ121" i="9"/>
  <c r="AR121" i="9" s="1"/>
  <c r="AI121" i="9"/>
  <c r="T121" i="9"/>
  <c r="S121" i="9"/>
  <c r="BE120" i="9"/>
  <c r="AK120" i="9"/>
  <c r="AJ120" i="9"/>
  <c r="AI120" i="9"/>
  <c r="AR120" i="9" s="1"/>
  <c r="T120" i="9"/>
  <c r="S120" i="9"/>
  <c r="BE119" i="9"/>
  <c r="AK119" i="9"/>
  <c r="AJ119" i="9"/>
  <c r="AI119" i="9"/>
  <c r="T119" i="9"/>
  <c r="S119" i="9"/>
  <c r="BE118" i="9"/>
  <c r="AK118" i="9"/>
  <c r="AJ118" i="9"/>
  <c r="AI118" i="9"/>
  <c r="AR118" i="9" s="1"/>
  <c r="T118" i="9"/>
  <c r="S118" i="9"/>
  <c r="BE117" i="9"/>
  <c r="AK117" i="9"/>
  <c r="AJ117" i="9"/>
  <c r="AI117" i="9"/>
  <c r="T117" i="9"/>
  <c r="S117" i="9"/>
  <c r="BE116" i="9"/>
  <c r="AK116" i="9"/>
  <c r="AJ116" i="9"/>
  <c r="AI116" i="9"/>
  <c r="AR116" i="9" s="1"/>
  <c r="T116" i="9"/>
  <c r="S116" i="9"/>
  <c r="BE115" i="9"/>
  <c r="AK115" i="9"/>
  <c r="AJ115" i="9"/>
  <c r="AI115" i="9"/>
  <c r="T115" i="9"/>
  <c r="S115" i="9"/>
  <c r="BE114" i="9"/>
  <c r="AK114" i="9"/>
  <c r="AJ114" i="9"/>
  <c r="AI114" i="9"/>
  <c r="T114" i="9"/>
  <c r="S114" i="9"/>
  <c r="BE113" i="9"/>
  <c r="AK113" i="9"/>
  <c r="AJ113" i="9"/>
  <c r="AI113" i="9"/>
  <c r="AR113" i="9" s="1"/>
  <c r="T113" i="9"/>
  <c r="S113" i="9"/>
  <c r="BE112" i="9"/>
  <c r="AK112" i="9"/>
  <c r="AJ112" i="9"/>
  <c r="AI112" i="9"/>
  <c r="T112" i="9"/>
  <c r="S112" i="9"/>
  <c r="BE111" i="9"/>
  <c r="AK111" i="9"/>
  <c r="AJ111" i="9"/>
  <c r="AI111" i="9"/>
  <c r="T111" i="9"/>
  <c r="S111" i="9"/>
  <c r="BE110" i="9"/>
  <c r="AK110" i="9"/>
  <c r="AJ110" i="9"/>
  <c r="AR110" i="9" s="1"/>
  <c r="AI110" i="9"/>
  <c r="T110" i="9"/>
  <c r="S110" i="9"/>
  <c r="BE109" i="9"/>
  <c r="AK109" i="9"/>
  <c r="AJ109" i="9"/>
  <c r="AI109" i="9"/>
  <c r="T109" i="9"/>
  <c r="S109" i="9"/>
  <c r="BE108" i="9"/>
  <c r="AK108" i="9"/>
  <c r="AJ108" i="9"/>
  <c r="AI108" i="9"/>
  <c r="T108" i="9"/>
  <c r="S108" i="9"/>
  <c r="BE107" i="9"/>
  <c r="AK107" i="9"/>
  <c r="AJ107" i="9"/>
  <c r="AI107" i="9"/>
  <c r="AR107" i="9" s="1"/>
  <c r="T107" i="9"/>
  <c r="S107" i="9"/>
  <c r="BE106" i="9"/>
  <c r="AR106" i="9"/>
  <c r="AK106" i="9"/>
  <c r="AJ106" i="9"/>
  <c r="AI106" i="9"/>
  <c r="T106" i="9"/>
  <c r="S106" i="9"/>
  <c r="BE105" i="9"/>
  <c r="AK105" i="9"/>
  <c r="AJ105" i="9"/>
  <c r="AI105" i="9"/>
  <c r="T105" i="9"/>
  <c r="S105" i="9"/>
  <c r="BE104" i="9"/>
  <c r="AR104" i="9"/>
  <c r="AK104" i="9"/>
  <c r="AJ104" i="9"/>
  <c r="AI104" i="9"/>
  <c r="T104" i="9"/>
  <c r="S104" i="9"/>
  <c r="BE103" i="9"/>
  <c r="AK103" i="9"/>
  <c r="AJ103" i="9"/>
  <c r="AI103" i="9"/>
  <c r="T103" i="9"/>
  <c r="S103" i="9"/>
  <c r="BE102" i="9"/>
  <c r="AK102" i="9"/>
  <c r="AJ102" i="9"/>
  <c r="AI102" i="9"/>
  <c r="AR102" i="9" s="1"/>
  <c r="T102" i="9"/>
  <c r="S102" i="9"/>
  <c r="BE101" i="9"/>
  <c r="AK101" i="9"/>
  <c r="AJ101" i="9"/>
  <c r="AI101" i="9"/>
  <c r="T101" i="9"/>
  <c r="S101" i="9"/>
  <c r="BE100" i="9"/>
  <c r="AK100" i="9"/>
  <c r="AJ100" i="9"/>
  <c r="AI100" i="9"/>
  <c r="AR100" i="9" s="1"/>
  <c r="T100" i="9"/>
  <c r="S100" i="9"/>
  <c r="BE99" i="9"/>
  <c r="AK99" i="9"/>
  <c r="AJ99" i="9"/>
  <c r="AI99" i="9"/>
  <c r="T99" i="9"/>
  <c r="S99" i="9"/>
  <c r="BE98" i="9"/>
  <c r="AK98" i="9"/>
  <c r="AJ98" i="9"/>
  <c r="AI98" i="9"/>
  <c r="T98" i="9"/>
  <c r="S98" i="9"/>
  <c r="BE97" i="9"/>
  <c r="AR97" i="9"/>
  <c r="AK97" i="9"/>
  <c r="AJ97" i="9"/>
  <c r="AI97" i="9"/>
  <c r="T97" i="9"/>
  <c r="S97" i="9"/>
  <c r="BE96" i="9"/>
  <c r="AK96" i="9"/>
  <c r="AJ96" i="9"/>
  <c r="AI96" i="9"/>
  <c r="T96" i="9"/>
  <c r="S96" i="9"/>
  <c r="BE95" i="9"/>
  <c r="AK95" i="9"/>
  <c r="AJ95" i="9"/>
  <c r="AI95" i="9"/>
  <c r="AR95" i="9" s="1"/>
  <c r="T95" i="9"/>
  <c r="S95" i="9"/>
  <c r="BE94" i="9"/>
  <c r="AK94" i="9"/>
  <c r="AJ94" i="9"/>
  <c r="AR94" i="9" s="1"/>
  <c r="AI94" i="9"/>
  <c r="T94" i="9"/>
  <c r="S94" i="9"/>
  <c r="BE93" i="9"/>
  <c r="AK93" i="9"/>
  <c r="AJ93" i="9"/>
  <c r="AI93" i="9"/>
  <c r="T93" i="9"/>
  <c r="S93" i="9"/>
  <c r="BE92" i="9"/>
  <c r="AK92" i="9"/>
  <c r="AJ92" i="9"/>
  <c r="AI92" i="9"/>
  <c r="T92" i="9"/>
  <c r="S92" i="9"/>
  <c r="BE91" i="9"/>
  <c r="AR91" i="9"/>
  <c r="AK91" i="9"/>
  <c r="AJ91" i="9"/>
  <c r="AI91" i="9"/>
  <c r="T91" i="9"/>
  <c r="S91" i="9"/>
  <c r="BE90" i="9"/>
  <c r="AK90" i="9"/>
  <c r="AJ90" i="9"/>
  <c r="AI90" i="9"/>
  <c r="AR90" i="9" s="1"/>
  <c r="T90" i="9"/>
  <c r="S90" i="9"/>
  <c r="BE89" i="9"/>
  <c r="AK89" i="9"/>
  <c r="AJ89" i="9"/>
  <c r="AR89" i="9" s="1"/>
  <c r="AI89" i="9"/>
  <c r="T89" i="9"/>
  <c r="S89" i="9"/>
  <c r="BE88" i="9"/>
  <c r="AK88" i="9"/>
  <c r="AJ88" i="9"/>
  <c r="AI88" i="9"/>
  <c r="AR88" i="9" s="1"/>
  <c r="T88" i="9"/>
  <c r="S88" i="9"/>
  <c r="BE87" i="9"/>
  <c r="AK87" i="9"/>
  <c r="AJ87" i="9"/>
  <c r="AI87" i="9"/>
  <c r="T87" i="9"/>
  <c r="S87" i="9"/>
  <c r="BE86" i="9"/>
  <c r="AK86" i="9"/>
  <c r="AJ86" i="9"/>
  <c r="AI86" i="9"/>
  <c r="AR86" i="9" s="1"/>
  <c r="T86" i="9"/>
  <c r="S86" i="9"/>
  <c r="BE85" i="9"/>
  <c r="AK85" i="9"/>
  <c r="AJ85" i="9"/>
  <c r="AI85" i="9"/>
  <c r="T85" i="9"/>
  <c r="S85" i="9"/>
  <c r="BE84" i="9"/>
  <c r="AK84" i="9"/>
  <c r="AJ84" i="9"/>
  <c r="AI84" i="9"/>
  <c r="AR84" i="9" s="1"/>
  <c r="T84" i="9"/>
  <c r="S84" i="9"/>
  <c r="BE83" i="9"/>
  <c r="AK83" i="9"/>
  <c r="AJ83" i="9"/>
  <c r="AI83" i="9"/>
  <c r="T83" i="9"/>
  <c r="S83" i="9"/>
  <c r="BE82" i="9"/>
  <c r="AK82" i="9"/>
  <c r="AJ82" i="9"/>
  <c r="AI82" i="9"/>
  <c r="T82" i="9"/>
  <c r="S82" i="9"/>
  <c r="BE81" i="9"/>
  <c r="AR81" i="9"/>
  <c r="AK81" i="9"/>
  <c r="AJ81" i="9"/>
  <c r="AI81" i="9"/>
  <c r="T81" i="9"/>
  <c r="S81" i="9"/>
  <c r="BE80" i="9"/>
  <c r="AK80" i="9"/>
  <c r="AJ80" i="9"/>
  <c r="AI80" i="9"/>
  <c r="T80" i="9"/>
  <c r="S80" i="9"/>
  <c r="BE79" i="9"/>
  <c r="AK79" i="9"/>
  <c r="AJ79" i="9"/>
  <c r="AI79" i="9"/>
  <c r="T79" i="9"/>
  <c r="S79" i="9"/>
  <c r="BE78" i="9"/>
  <c r="AK78" i="9"/>
  <c r="AJ78" i="9"/>
  <c r="AR78" i="9" s="1"/>
  <c r="AI78" i="9"/>
  <c r="T78" i="9"/>
  <c r="S78" i="9"/>
  <c r="BE77" i="9"/>
  <c r="AK77" i="9"/>
  <c r="AJ77" i="9"/>
  <c r="AI77" i="9"/>
  <c r="AR77" i="9" s="1"/>
  <c r="T77" i="9"/>
  <c r="S77" i="9"/>
  <c r="BE76" i="9"/>
  <c r="AK76" i="9"/>
  <c r="AJ76" i="9"/>
  <c r="AI76" i="9"/>
  <c r="T76" i="9"/>
  <c r="S76" i="9"/>
  <c r="BE75" i="9"/>
  <c r="AK75" i="9"/>
  <c r="AJ75" i="9"/>
  <c r="AI75" i="9"/>
  <c r="AR75" i="9" s="1"/>
  <c r="T75" i="9"/>
  <c r="S75" i="9"/>
  <c r="BE74" i="9"/>
  <c r="AR74" i="9"/>
  <c r="AK74" i="9"/>
  <c r="AJ74" i="9"/>
  <c r="AI74" i="9"/>
  <c r="T74" i="9"/>
  <c r="S74" i="9"/>
  <c r="BE73" i="9"/>
  <c r="AK73" i="9"/>
  <c r="AJ73" i="9"/>
  <c r="AR73" i="9" s="1"/>
  <c r="AI73" i="9"/>
  <c r="T73" i="9"/>
  <c r="S73" i="9"/>
  <c r="BE72" i="9"/>
  <c r="AK72" i="9"/>
  <c r="AJ72" i="9"/>
  <c r="AI72" i="9"/>
  <c r="AR72" i="9" s="1"/>
  <c r="T72" i="9"/>
  <c r="S72" i="9"/>
  <c r="BE71" i="9"/>
  <c r="AK71" i="9"/>
  <c r="AJ71" i="9"/>
  <c r="AI71" i="9"/>
  <c r="T71" i="9"/>
  <c r="S71" i="9"/>
  <c r="BE70" i="9"/>
  <c r="AK70" i="9"/>
  <c r="AJ70" i="9"/>
  <c r="AI70" i="9"/>
  <c r="AR70" i="9" s="1"/>
  <c r="T70" i="9"/>
  <c r="S70" i="9"/>
  <c r="BE69" i="9"/>
  <c r="AK69" i="9"/>
  <c r="AJ69" i="9"/>
  <c r="AI69" i="9"/>
  <c r="T69" i="9"/>
  <c r="S69" i="9"/>
  <c r="BE68" i="9"/>
  <c r="AK68" i="9"/>
  <c r="AJ68" i="9"/>
  <c r="AI68" i="9"/>
  <c r="AR68" i="9" s="1"/>
  <c r="T68" i="9"/>
  <c r="S68" i="9"/>
  <c r="BE67" i="9"/>
  <c r="AK67" i="9"/>
  <c r="AJ67" i="9"/>
  <c r="AI67" i="9"/>
  <c r="T67" i="9"/>
  <c r="S67" i="9"/>
  <c r="BE66" i="9"/>
  <c r="AK66" i="9"/>
  <c r="AJ66" i="9"/>
  <c r="AI66" i="9"/>
  <c r="T66" i="9"/>
  <c r="S66" i="9"/>
  <c r="BE65" i="9"/>
  <c r="AR65" i="9"/>
  <c r="AK65" i="9"/>
  <c r="AJ65" i="9"/>
  <c r="AI65" i="9"/>
  <c r="T65" i="9"/>
  <c r="S65" i="9"/>
  <c r="BE64" i="9"/>
  <c r="AK64" i="9"/>
  <c r="AJ64" i="9"/>
  <c r="AI64" i="9"/>
  <c r="T64" i="9"/>
  <c r="S64" i="9"/>
  <c r="BE63" i="9"/>
  <c r="AK63" i="9"/>
  <c r="AR63" i="9" s="1"/>
  <c r="AJ63" i="9"/>
  <c r="AI63" i="9"/>
  <c r="T63" i="9"/>
  <c r="S63" i="9"/>
  <c r="BE62" i="9"/>
  <c r="AK62" i="9"/>
  <c r="AJ62" i="9"/>
  <c r="AR62" i="9" s="1"/>
  <c r="AI62" i="9"/>
  <c r="T62" i="9"/>
  <c r="S62" i="9"/>
  <c r="BE61" i="9"/>
  <c r="AK61" i="9"/>
  <c r="AJ61" i="9"/>
  <c r="AI61" i="9"/>
  <c r="AR61" i="9" s="1"/>
  <c r="T61" i="9"/>
  <c r="S61" i="9"/>
  <c r="BE60" i="9"/>
  <c r="AK60" i="9"/>
  <c r="AJ60" i="9"/>
  <c r="AI60" i="9"/>
  <c r="T60" i="9"/>
  <c r="S60" i="9"/>
  <c r="BE59" i="9"/>
  <c r="AK59" i="9"/>
  <c r="AJ59" i="9"/>
  <c r="AI59" i="9"/>
  <c r="AR59" i="9" s="1"/>
  <c r="T59" i="9"/>
  <c r="S59" i="9"/>
  <c r="BE58" i="9"/>
  <c r="AR58" i="9"/>
  <c r="AK58" i="9"/>
  <c r="AJ58" i="9"/>
  <c r="AI58" i="9"/>
  <c r="T58" i="9"/>
  <c r="S58" i="9"/>
  <c r="BE57" i="9"/>
  <c r="AK57" i="9"/>
  <c r="AJ57" i="9"/>
  <c r="AR57" i="9" s="1"/>
  <c r="AI57" i="9"/>
  <c r="T57" i="9"/>
  <c r="S57" i="9"/>
  <c r="BE56" i="9"/>
  <c r="AK56" i="9"/>
  <c r="AJ56" i="9"/>
  <c r="AI56" i="9"/>
  <c r="AR56" i="9" s="1"/>
  <c r="T56" i="9"/>
  <c r="S56" i="9"/>
  <c r="BE55" i="9"/>
  <c r="AK55" i="9"/>
  <c r="AJ55" i="9"/>
  <c r="AI55" i="9"/>
  <c r="T55" i="9"/>
  <c r="S55" i="9"/>
  <c r="BE54" i="9"/>
  <c r="AK54" i="9"/>
  <c r="AJ54" i="9"/>
  <c r="AI54" i="9"/>
  <c r="AR54" i="9" s="1"/>
  <c r="T54" i="9"/>
  <c r="S54" i="9"/>
  <c r="BE53" i="9"/>
  <c r="AK53" i="9"/>
  <c r="AJ53" i="9"/>
  <c r="AI53" i="9"/>
  <c r="T53" i="9"/>
  <c r="S53" i="9"/>
  <c r="BE52" i="9"/>
  <c r="AK52" i="9"/>
  <c r="AJ52" i="9"/>
  <c r="AI52" i="9"/>
  <c r="AR52" i="9" s="1"/>
  <c r="T52" i="9"/>
  <c r="S52" i="9"/>
  <c r="BE51" i="9"/>
  <c r="AK51" i="9"/>
  <c r="AJ51" i="9"/>
  <c r="AI51" i="9"/>
  <c r="T51" i="9"/>
  <c r="S51" i="9"/>
  <c r="BE50" i="9"/>
  <c r="AK50" i="9"/>
  <c r="AJ50" i="9"/>
  <c r="AI50" i="9"/>
  <c r="T50" i="9"/>
  <c r="S50" i="9"/>
  <c r="BE49" i="9"/>
  <c r="AK49" i="9"/>
  <c r="AJ49" i="9"/>
  <c r="AI49" i="9"/>
  <c r="AR49" i="9" s="1"/>
  <c r="T49" i="9"/>
  <c r="S49" i="9"/>
  <c r="BE48" i="9"/>
  <c r="AK48" i="9"/>
  <c r="AJ48" i="9"/>
  <c r="AI48" i="9"/>
  <c r="T48" i="9"/>
  <c r="S48" i="9"/>
  <c r="BE47" i="9"/>
  <c r="AK47" i="9"/>
  <c r="AR47" i="9" s="1"/>
  <c r="AJ47" i="9"/>
  <c r="AI47" i="9"/>
  <c r="T47" i="9"/>
  <c r="S47" i="9"/>
  <c r="BE46" i="9"/>
  <c r="AK46" i="9"/>
  <c r="AJ46" i="9"/>
  <c r="AR46" i="9" s="1"/>
  <c r="AI46" i="9"/>
  <c r="T46" i="9"/>
  <c r="S46" i="9"/>
  <c r="BE45" i="9"/>
  <c r="AK45" i="9"/>
  <c r="AJ45" i="9"/>
  <c r="AI45" i="9"/>
  <c r="T45" i="9"/>
  <c r="S45" i="9"/>
  <c r="BE44" i="9"/>
  <c r="AK44" i="9"/>
  <c r="AJ44" i="9"/>
  <c r="AI44" i="9"/>
  <c r="T44" i="9"/>
  <c r="S44" i="9"/>
  <c r="BE43" i="9"/>
  <c r="AK43" i="9"/>
  <c r="AJ43" i="9"/>
  <c r="AI43" i="9"/>
  <c r="AR43" i="9" s="1"/>
  <c r="T43" i="9"/>
  <c r="S43" i="9"/>
  <c r="BE42" i="9"/>
  <c r="AR42" i="9"/>
  <c r="AK42" i="9"/>
  <c r="AJ42" i="9"/>
  <c r="AI42" i="9"/>
  <c r="T42" i="9"/>
  <c r="S42" i="9"/>
  <c r="BE41" i="9"/>
  <c r="AK41" i="9"/>
  <c r="AJ41" i="9"/>
  <c r="AI41" i="9"/>
  <c r="T41" i="9"/>
  <c r="S41" i="9"/>
  <c r="BE40" i="9"/>
  <c r="AR40" i="9"/>
  <c r="AK40" i="9"/>
  <c r="AJ40" i="9"/>
  <c r="AI40" i="9"/>
  <c r="T40" i="9"/>
  <c r="S40" i="9"/>
  <c r="BE39" i="9"/>
  <c r="AK39" i="9"/>
  <c r="AJ39" i="9"/>
  <c r="AI39" i="9"/>
  <c r="T39" i="9"/>
  <c r="S39" i="9"/>
  <c r="BE38" i="9"/>
  <c r="AK38" i="9"/>
  <c r="AJ38" i="9"/>
  <c r="AI38" i="9"/>
  <c r="AR38" i="9" s="1"/>
  <c r="T38" i="9"/>
  <c r="S38" i="9"/>
  <c r="BE37" i="9"/>
  <c r="AK37" i="9"/>
  <c r="AJ37" i="9"/>
  <c r="AI37" i="9"/>
  <c r="T37" i="9"/>
  <c r="S37" i="9"/>
  <c r="BE36" i="9"/>
  <c r="AK36" i="9"/>
  <c r="AJ36" i="9"/>
  <c r="AI36" i="9"/>
  <c r="AR36" i="9" s="1"/>
  <c r="T36" i="9"/>
  <c r="S36" i="9"/>
  <c r="BE35" i="9"/>
  <c r="AK35" i="9"/>
  <c r="AJ35" i="9"/>
  <c r="AI35" i="9"/>
  <c r="T35" i="9"/>
  <c r="S35" i="9"/>
  <c r="BE34" i="9"/>
  <c r="AK34" i="9"/>
  <c r="AJ34" i="9"/>
  <c r="AI34" i="9"/>
  <c r="T34" i="9"/>
  <c r="S34" i="9"/>
  <c r="BE33" i="9"/>
  <c r="AR33" i="9"/>
  <c r="AK33" i="9"/>
  <c r="AJ33" i="9"/>
  <c r="AI33" i="9"/>
  <c r="T33" i="9"/>
  <c r="S33" i="9"/>
  <c r="BE32" i="9"/>
  <c r="AK32" i="9"/>
  <c r="AJ32" i="9"/>
  <c r="AI32" i="9"/>
  <c r="T32" i="9"/>
  <c r="S32" i="9"/>
  <c r="BE31" i="9"/>
  <c r="AK31" i="9"/>
  <c r="AJ31" i="9"/>
  <c r="AI31" i="9"/>
  <c r="T31" i="9"/>
  <c r="S31" i="9"/>
  <c r="BE30" i="9"/>
  <c r="AK30" i="9"/>
  <c r="AJ30" i="9"/>
  <c r="AR30" i="9" s="1"/>
  <c r="AI30" i="9"/>
  <c r="T30" i="9"/>
  <c r="S30" i="9"/>
  <c r="BE29" i="9"/>
  <c r="AK29" i="9"/>
  <c r="AJ29" i="9"/>
  <c r="AI29" i="9"/>
  <c r="T29" i="9"/>
  <c r="S29" i="9"/>
  <c r="BE28" i="9"/>
  <c r="AK28" i="9"/>
  <c r="AJ28" i="9"/>
  <c r="AI28" i="9"/>
  <c r="T28" i="9"/>
  <c r="S28" i="9"/>
  <c r="BE27" i="9"/>
  <c r="AR27" i="9"/>
  <c r="AK27" i="9"/>
  <c r="AJ27" i="9"/>
  <c r="AI27" i="9"/>
  <c r="T27" i="9"/>
  <c r="S27" i="9"/>
  <c r="BE26" i="9"/>
  <c r="AK26" i="9"/>
  <c r="AJ26" i="9"/>
  <c r="AI26" i="9"/>
  <c r="AR26" i="9" s="1"/>
  <c r="T26" i="9"/>
  <c r="S26" i="9"/>
  <c r="BE25" i="9"/>
  <c r="AK25" i="9"/>
  <c r="AJ25" i="9"/>
  <c r="AR25" i="9" s="1"/>
  <c r="AI25" i="9"/>
  <c r="T25" i="9"/>
  <c r="S25" i="9"/>
  <c r="BE24" i="9"/>
  <c r="AK24" i="9"/>
  <c r="AJ24" i="9"/>
  <c r="AI24" i="9"/>
  <c r="AR24" i="9" s="1"/>
  <c r="T24" i="9"/>
  <c r="S24" i="9"/>
  <c r="BE23" i="9"/>
  <c r="AK23" i="9"/>
  <c r="AJ23" i="9"/>
  <c r="AI23" i="9"/>
  <c r="T23" i="9"/>
  <c r="S23" i="9"/>
  <c r="BE22" i="9"/>
  <c r="AK22" i="9"/>
  <c r="AJ22" i="9"/>
  <c r="AI22" i="9"/>
  <c r="AR22" i="9" s="1"/>
  <c r="T22" i="9"/>
  <c r="S22" i="9"/>
  <c r="BE21" i="9"/>
  <c r="AK21" i="9"/>
  <c r="AJ21" i="9"/>
  <c r="AI21" i="9"/>
  <c r="T21" i="9"/>
  <c r="S21" i="9"/>
  <c r="BE20" i="9"/>
  <c r="AK20" i="9"/>
  <c r="AJ20" i="9"/>
  <c r="AI20" i="9"/>
  <c r="AR20" i="9" s="1"/>
  <c r="T20" i="9"/>
  <c r="S20" i="9"/>
  <c r="BE19" i="9"/>
  <c r="AK19" i="9"/>
  <c r="AJ19" i="9"/>
  <c r="AI19" i="9"/>
  <c r="T19" i="9"/>
  <c r="S19" i="9"/>
  <c r="BE18" i="9"/>
  <c r="AK18" i="9"/>
  <c r="AJ18" i="9"/>
  <c r="AI18" i="9"/>
  <c r="T18" i="9"/>
  <c r="S18" i="9"/>
  <c r="BE17" i="9"/>
  <c r="AK17" i="9"/>
  <c r="AR17" i="9" s="1"/>
  <c r="AJ17" i="9"/>
  <c r="AI17" i="9"/>
  <c r="T17" i="9"/>
  <c r="S17" i="9"/>
  <c r="BE16" i="9"/>
  <c r="AK16" i="9"/>
  <c r="AJ16" i="9"/>
  <c r="AI16" i="9"/>
  <c r="T16" i="9"/>
  <c r="S16" i="9"/>
  <c r="BE15" i="9"/>
  <c r="AK15" i="9"/>
  <c r="AJ15" i="9"/>
  <c r="AI15" i="9"/>
  <c r="T15" i="9"/>
  <c r="S15" i="9"/>
  <c r="BE14" i="9"/>
  <c r="AK14" i="9"/>
  <c r="AJ14" i="9"/>
  <c r="AR14" i="9" s="1"/>
  <c r="AI14" i="9"/>
  <c r="T14" i="9"/>
  <c r="S14" i="9"/>
  <c r="BE13" i="9"/>
  <c r="AK13" i="9"/>
  <c r="AJ13" i="9"/>
  <c r="AI13" i="9"/>
  <c r="AR13" i="9" s="1"/>
  <c r="T13" i="9"/>
  <c r="S13" i="9"/>
  <c r="BE12" i="9"/>
  <c r="AK12" i="9"/>
  <c r="AJ12" i="9"/>
  <c r="AI12" i="9"/>
  <c r="AR12" i="9" s="1"/>
  <c r="T12" i="9"/>
  <c r="S12" i="9"/>
  <c r="BE11" i="9"/>
  <c r="AK11" i="9"/>
  <c r="AJ11" i="9"/>
  <c r="AI11" i="9"/>
  <c r="AR11" i="9" s="1"/>
  <c r="T11" i="9"/>
  <c r="S11" i="9"/>
  <c r="BE10" i="9"/>
  <c r="AK10" i="9"/>
  <c r="AR10" i="9" s="1"/>
  <c r="AJ10" i="9"/>
  <c r="AI10" i="9"/>
  <c r="T10" i="9"/>
  <c r="S10" i="9"/>
  <c r="BE9" i="9"/>
  <c r="AK9" i="9"/>
  <c r="AJ9" i="9"/>
  <c r="AI9" i="9"/>
  <c r="AR9" i="9" s="1"/>
  <c r="T9" i="9"/>
  <c r="S9" i="9"/>
  <c r="BE8" i="9"/>
  <c r="AK8" i="9"/>
  <c r="AJ8" i="9"/>
  <c r="AI8" i="9"/>
  <c r="AR8" i="9" s="1"/>
  <c r="T8" i="9"/>
  <c r="S8" i="9"/>
  <c r="BE7" i="9"/>
  <c r="AK7" i="9"/>
  <c r="AJ7" i="9"/>
  <c r="AI7" i="9"/>
  <c r="AR7" i="9" s="1"/>
  <c r="T7" i="9"/>
  <c r="S7" i="9"/>
  <c r="BE6" i="9"/>
  <c r="AK6" i="9"/>
  <c r="AJ6" i="9"/>
  <c r="AI6" i="9"/>
  <c r="T6" i="9"/>
  <c r="S6" i="9"/>
  <c r="BE5" i="9"/>
  <c r="AK5" i="9"/>
  <c r="AJ5" i="9"/>
  <c r="AI5" i="9"/>
  <c r="T5" i="9"/>
  <c r="S5" i="9"/>
  <c r="BE4" i="9"/>
  <c r="AK4" i="9"/>
  <c r="AJ4" i="9"/>
  <c r="AI4" i="9"/>
  <c r="T4" i="9"/>
  <c r="S4" i="9"/>
  <c r="BE3" i="9"/>
  <c r="AK3" i="9"/>
  <c r="AJ3" i="9"/>
  <c r="AI3" i="9"/>
  <c r="AR3" i="9" s="1"/>
  <c r="T3" i="9"/>
  <c r="S3" i="9"/>
  <c r="BE2" i="9"/>
  <c r="AK2" i="9"/>
  <c r="AJ2" i="9"/>
  <c r="AI2" i="9"/>
  <c r="T2" i="9"/>
  <c r="S2" i="9"/>
  <c r="BF176" i="8"/>
  <c r="BF175" i="8"/>
  <c r="BF174" i="8"/>
  <c r="BI173" i="8"/>
  <c r="BH173" i="8"/>
  <c r="BG173" i="8"/>
  <c r="BF173" i="8"/>
  <c r="BD173" i="8"/>
  <c r="BC173" i="8"/>
  <c r="BB173" i="8"/>
  <c r="BA173" i="8"/>
  <c r="AT173" i="8"/>
  <c r="AQ173" i="8"/>
  <c r="AQ175" i="8" s="1"/>
  <c r="AP173" i="8"/>
  <c r="AP175" i="8" s="1"/>
  <c r="AO173" i="8"/>
  <c r="AO175" i="8" s="1"/>
  <c r="AN173" i="8"/>
  <c r="AN175" i="8" s="1"/>
  <c r="AM173" i="8"/>
  <c r="AM175" i="8" s="1"/>
  <c r="AL173" i="8"/>
  <c r="AL175" i="8" s="1"/>
  <c r="R173" i="8"/>
  <c r="Q173" i="8"/>
  <c r="P173" i="8"/>
  <c r="O173" i="8"/>
  <c r="BE172" i="8"/>
  <c r="AK172" i="8"/>
  <c r="AJ172" i="8"/>
  <c r="AI172" i="8"/>
  <c r="AR172" i="8" s="1"/>
  <c r="T172" i="8"/>
  <c r="S172" i="8"/>
  <c r="BE171" i="8"/>
  <c r="AR171" i="8"/>
  <c r="AK171" i="8"/>
  <c r="AJ171" i="8"/>
  <c r="AI171" i="8"/>
  <c r="T171" i="8"/>
  <c r="S171" i="8"/>
  <c r="BE170" i="8"/>
  <c r="AK170" i="8"/>
  <c r="AR170" i="8" s="1"/>
  <c r="AJ170" i="8"/>
  <c r="AI170" i="8"/>
  <c r="T170" i="8"/>
  <c r="S170" i="8"/>
  <c r="BE169" i="8"/>
  <c r="AK169" i="8"/>
  <c r="AJ169" i="8"/>
  <c r="AI169" i="8"/>
  <c r="T169" i="8"/>
  <c r="S169" i="8"/>
  <c r="BE168" i="8"/>
  <c r="AK168" i="8"/>
  <c r="AJ168" i="8"/>
  <c r="AI168" i="8"/>
  <c r="T168" i="8"/>
  <c r="S168" i="8"/>
  <c r="BE167" i="8"/>
  <c r="AK167" i="8"/>
  <c r="AJ167" i="8"/>
  <c r="AI167" i="8"/>
  <c r="T167" i="8"/>
  <c r="S167" i="8"/>
  <c r="BE166" i="8"/>
  <c r="AK166" i="8"/>
  <c r="AJ166" i="8"/>
  <c r="AI166" i="8"/>
  <c r="T166" i="8"/>
  <c r="S166" i="8"/>
  <c r="BE165" i="8"/>
  <c r="AK165" i="8"/>
  <c r="AJ165" i="8"/>
  <c r="AI165" i="8"/>
  <c r="T165" i="8"/>
  <c r="S165" i="8"/>
  <c r="BE164" i="8"/>
  <c r="AK164" i="8"/>
  <c r="AJ164" i="8"/>
  <c r="AI164" i="8"/>
  <c r="AR164" i="8" s="1"/>
  <c r="T164" i="8"/>
  <c r="S164" i="8"/>
  <c r="BE163" i="8"/>
  <c r="AK163" i="8"/>
  <c r="AJ163" i="8"/>
  <c r="AI163" i="8"/>
  <c r="AR163" i="8" s="1"/>
  <c r="T163" i="8"/>
  <c r="S163" i="8"/>
  <c r="BE162" i="8"/>
  <c r="AK162" i="8"/>
  <c r="AJ162" i="8"/>
  <c r="AI162" i="8"/>
  <c r="T162" i="8"/>
  <c r="S162" i="8"/>
  <c r="BE161" i="8"/>
  <c r="AK161" i="8"/>
  <c r="AJ161" i="8"/>
  <c r="AR161" i="8" s="1"/>
  <c r="AI161" i="8"/>
  <c r="T161" i="8"/>
  <c r="S161" i="8"/>
  <c r="BE160" i="8"/>
  <c r="AK160" i="8"/>
  <c r="AJ160" i="8"/>
  <c r="AI160" i="8"/>
  <c r="T160" i="8"/>
  <c r="S160" i="8"/>
  <c r="BE159" i="8"/>
  <c r="AK159" i="8"/>
  <c r="AJ159" i="8"/>
  <c r="AI159" i="8"/>
  <c r="AR159" i="8" s="1"/>
  <c r="T159" i="8"/>
  <c r="S159" i="8"/>
  <c r="BE158" i="8"/>
  <c r="AK158" i="8"/>
  <c r="AJ158" i="8"/>
  <c r="AI158" i="8"/>
  <c r="AR158" i="8" s="1"/>
  <c r="T158" i="8"/>
  <c r="S158" i="8"/>
  <c r="BE157" i="8"/>
  <c r="AK157" i="8"/>
  <c r="AJ157" i="8"/>
  <c r="AI157" i="8"/>
  <c r="T157" i="8"/>
  <c r="S157" i="8"/>
  <c r="BE156" i="8"/>
  <c r="AK156" i="8"/>
  <c r="AJ156" i="8"/>
  <c r="AR156" i="8" s="1"/>
  <c r="AI156" i="8"/>
  <c r="T156" i="8"/>
  <c r="S156" i="8"/>
  <c r="BE155" i="8"/>
  <c r="AK155" i="8"/>
  <c r="AJ155" i="8"/>
  <c r="AI155" i="8"/>
  <c r="AR155" i="8" s="1"/>
  <c r="T155" i="8"/>
  <c r="S155" i="8"/>
  <c r="BE154" i="8"/>
  <c r="AK154" i="8"/>
  <c r="AJ154" i="8"/>
  <c r="AI154" i="8"/>
  <c r="AR154" i="8" s="1"/>
  <c r="T154" i="8"/>
  <c r="S154" i="8"/>
  <c r="BE153" i="8"/>
  <c r="AK153" i="8"/>
  <c r="AJ153" i="8"/>
  <c r="AI153" i="8"/>
  <c r="T153" i="8"/>
  <c r="S153" i="8"/>
  <c r="BE152" i="8"/>
  <c r="AK152" i="8"/>
  <c r="AJ152" i="8"/>
  <c r="AI152" i="8"/>
  <c r="T152" i="8"/>
  <c r="S152" i="8"/>
  <c r="BE151" i="8"/>
  <c r="AK151" i="8"/>
  <c r="AJ151" i="8"/>
  <c r="AI151" i="8"/>
  <c r="T151" i="8"/>
  <c r="S151" i="8"/>
  <c r="BE150" i="8"/>
  <c r="AK150" i="8"/>
  <c r="AJ150" i="8"/>
  <c r="AI150" i="8"/>
  <c r="AR150" i="8" s="1"/>
  <c r="T150" i="8"/>
  <c r="S150" i="8"/>
  <c r="BE149" i="8"/>
  <c r="AK149" i="8"/>
  <c r="AJ149" i="8"/>
  <c r="AI149" i="8"/>
  <c r="T149" i="8"/>
  <c r="S149" i="8"/>
  <c r="BE148" i="8"/>
  <c r="AK148" i="8"/>
  <c r="AJ148" i="8"/>
  <c r="AI148" i="8"/>
  <c r="T148" i="8"/>
  <c r="S148" i="8"/>
  <c r="BE147" i="8"/>
  <c r="AK147" i="8"/>
  <c r="AJ147" i="8"/>
  <c r="AI147" i="8"/>
  <c r="T147" i="8"/>
  <c r="S147" i="8"/>
  <c r="BE146" i="8"/>
  <c r="AK146" i="8"/>
  <c r="AJ146" i="8"/>
  <c r="AI146" i="8"/>
  <c r="AR146" i="8" s="1"/>
  <c r="T146" i="8"/>
  <c r="S146" i="8"/>
  <c r="BE145" i="8"/>
  <c r="AK145" i="8"/>
  <c r="AJ145" i="8"/>
  <c r="AI145" i="8"/>
  <c r="AR145" i="8" s="1"/>
  <c r="T145" i="8"/>
  <c r="S145" i="8"/>
  <c r="BE144" i="8"/>
  <c r="AK144" i="8"/>
  <c r="AJ144" i="8"/>
  <c r="AI144" i="8"/>
  <c r="T144" i="8"/>
  <c r="S144" i="8"/>
  <c r="BE143" i="8"/>
  <c r="AK143" i="8"/>
  <c r="AJ143" i="8"/>
  <c r="AI143" i="8"/>
  <c r="AR143" i="8" s="1"/>
  <c r="T143" i="8"/>
  <c r="S143" i="8"/>
  <c r="BE142" i="8"/>
  <c r="AK142" i="8"/>
  <c r="AJ142" i="8"/>
  <c r="AI142" i="8"/>
  <c r="AR142" i="8" s="1"/>
  <c r="T142" i="8"/>
  <c r="S142" i="8"/>
  <c r="BE141" i="8"/>
  <c r="AK141" i="8"/>
  <c r="AJ141" i="8"/>
  <c r="AI141" i="8"/>
  <c r="AR141" i="8" s="1"/>
  <c r="T141" i="8"/>
  <c r="S141" i="8"/>
  <c r="BE140" i="8"/>
  <c r="AR140" i="8"/>
  <c r="AK140" i="8"/>
  <c r="AJ140" i="8"/>
  <c r="AI140" i="8"/>
  <c r="T140" i="8"/>
  <c r="S140" i="8"/>
  <c r="BE139" i="8"/>
  <c r="AK139" i="8"/>
  <c r="AR139" i="8" s="1"/>
  <c r="AJ139" i="8"/>
  <c r="AI139" i="8"/>
  <c r="T139" i="8"/>
  <c r="S139" i="8"/>
  <c r="BE138" i="8"/>
  <c r="AK138" i="8"/>
  <c r="AJ138" i="8"/>
  <c r="AI138" i="8"/>
  <c r="T138" i="8"/>
  <c r="S138" i="8"/>
  <c r="BE137" i="8"/>
  <c r="AK137" i="8"/>
  <c r="AJ137" i="8"/>
  <c r="AI137" i="8"/>
  <c r="T137" i="8"/>
  <c r="S137" i="8"/>
  <c r="BE136" i="8"/>
  <c r="AK136" i="8"/>
  <c r="AJ136" i="8"/>
  <c r="AI136" i="8"/>
  <c r="AR136" i="8" s="1"/>
  <c r="T136" i="8"/>
  <c r="S136" i="8"/>
  <c r="BE135" i="8"/>
  <c r="AK135" i="8"/>
  <c r="AJ135" i="8"/>
  <c r="AI135" i="8"/>
  <c r="T135" i="8"/>
  <c r="S135" i="8"/>
  <c r="BE134" i="8"/>
  <c r="AK134" i="8"/>
  <c r="AJ134" i="8"/>
  <c r="AI134" i="8"/>
  <c r="T134" i="8"/>
  <c r="S134" i="8"/>
  <c r="BE133" i="8"/>
  <c r="AK133" i="8"/>
  <c r="AJ133" i="8"/>
  <c r="AI133" i="8"/>
  <c r="T133" i="8"/>
  <c r="S133" i="8"/>
  <c r="BE132" i="8"/>
  <c r="AK132" i="8"/>
  <c r="AJ132" i="8"/>
  <c r="AI132" i="8"/>
  <c r="AR132" i="8" s="1"/>
  <c r="T132" i="8"/>
  <c r="S132" i="8"/>
  <c r="BE131" i="8"/>
  <c r="AK131" i="8"/>
  <c r="AJ131" i="8"/>
  <c r="AI131" i="8"/>
  <c r="AR131" i="8" s="1"/>
  <c r="T131" i="8"/>
  <c r="S131" i="8"/>
  <c r="BE130" i="8"/>
  <c r="AK130" i="8"/>
  <c r="AJ130" i="8"/>
  <c r="AI130" i="8"/>
  <c r="T130" i="8"/>
  <c r="S130" i="8"/>
  <c r="BE129" i="8"/>
  <c r="AK129" i="8"/>
  <c r="AR129" i="8" s="1"/>
  <c r="AJ129" i="8"/>
  <c r="AI129" i="8"/>
  <c r="T129" i="8"/>
  <c r="S129" i="8"/>
  <c r="BE128" i="8"/>
  <c r="AK128" i="8"/>
  <c r="AJ128" i="8"/>
  <c r="AI128" i="8"/>
  <c r="AR128" i="8" s="1"/>
  <c r="T128" i="8"/>
  <c r="S128" i="8"/>
  <c r="BE127" i="8"/>
  <c r="AK127" i="8"/>
  <c r="AJ127" i="8"/>
  <c r="AI127" i="8"/>
  <c r="AR127" i="8" s="1"/>
  <c r="T127" i="8"/>
  <c r="S127" i="8"/>
  <c r="BE126" i="8"/>
  <c r="AK126" i="8"/>
  <c r="AJ126" i="8"/>
  <c r="AI126" i="8"/>
  <c r="T126" i="8"/>
  <c r="S126" i="8"/>
  <c r="BE125" i="8"/>
  <c r="AK125" i="8"/>
  <c r="AJ125" i="8"/>
  <c r="AI125" i="8"/>
  <c r="AR125" i="8" s="1"/>
  <c r="T125" i="8"/>
  <c r="S125" i="8"/>
  <c r="BE124" i="8"/>
  <c r="AK124" i="8"/>
  <c r="AJ124" i="8"/>
  <c r="AI124" i="8"/>
  <c r="AR124" i="8" s="1"/>
  <c r="T124" i="8"/>
  <c r="S124" i="8"/>
  <c r="BE123" i="8"/>
  <c r="AK123" i="8"/>
  <c r="AJ123" i="8"/>
  <c r="AI123" i="8"/>
  <c r="AR123" i="8" s="1"/>
  <c r="T123" i="8"/>
  <c r="S123" i="8"/>
  <c r="BE122" i="8"/>
  <c r="AK122" i="8"/>
  <c r="AJ122" i="8"/>
  <c r="AI122" i="8"/>
  <c r="T122" i="8"/>
  <c r="S122" i="8"/>
  <c r="BE121" i="8"/>
  <c r="AK121" i="8"/>
  <c r="AJ121" i="8"/>
  <c r="AI121" i="8"/>
  <c r="T121" i="8"/>
  <c r="S121" i="8"/>
  <c r="BE120" i="8"/>
  <c r="AK120" i="8"/>
  <c r="AJ120" i="8"/>
  <c r="AR120" i="8" s="1"/>
  <c r="AI120" i="8"/>
  <c r="T120" i="8"/>
  <c r="S120" i="8"/>
  <c r="BE119" i="8"/>
  <c r="AK119" i="8"/>
  <c r="AJ119" i="8"/>
  <c r="AI119" i="8"/>
  <c r="T119" i="8"/>
  <c r="S119" i="8"/>
  <c r="BE118" i="8"/>
  <c r="AK118" i="8"/>
  <c r="AJ118" i="8"/>
  <c r="AI118" i="8"/>
  <c r="AR118" i="8" s="1"/>
  <c r="T118" i="8"/>
  <c r="S118" i="8"/>
  <c r="BE117" i="8"/>
  <c r="AK117" i="8"/>
  <c r="AJ117" i="8"/>
  <c r="AI117" i="8"/>
  <c r="T117" i="8"/>
  <c r="S117" i="8"/>
  <c r="BE116" i="8"/>
  <c r="AK116" i="8"/>
  <c r="AJ116" i="8"/>
  <c r="AI116" i="8"/>
  <c r="T116" i="8"/>
  <c r="S116" i="8"/>
  <c r="BE115" i="8"/>
  <c r="AK115" i="8"/>
  <c r="AJ115" i="8"/>
  <c r="AI115" i="8"/>
  <c r="T115" i="8"/>
  <c r="S115" i="8"/>
  <c r="BE114" i="8"/>
  <c r="AK114" i="8"/>
  <c r="AJ114" i="8"/>
  <c r="AI114" i="8"/>
  <c r="AR114" i="8" s="1"/>
  <c r="T114" i="8"/>
  <c r="S114" i="8"/>
  <c r="BE113" i="8"/>
  <c r="AK113" i="8"/>
  <c r="AJ113" i="8"/>
  <c r="AI113" i="8"/>
  <c r="AR113" i="8" s="1"/>
  <c r="T113" i="8"/>
  <c r="S113" i="8"/>
  <c r="BE112" i="8"/>
  <c r="AK112" i="8"/>
  <c r="AJ112" i="8"/>
  <c r="AI112" i="8"/>
  <c r="T112" i="8"/>
  <c r="S112" i="8"/>
  <c r="BE111" i="8"/>
  <c r="AK111" i="8"/>
  <c r="AJ111" i="8"/>
  <c r="AI111" i="8"/>
  <c r="T111" i="8"/>
  <c r="S111" i="8"/>
  <c r="BE110" i="8"/>
  <c r="AK110" i="8"/>
  <c r="AJ110" i="8"/>
  <c r="AI110" i="8"/>
  <c r="AR110" i="8" s="1"/>
  <c r="T110" i="8"/>
  <c r="S110" i="8"/>
  <c r="BE109" i="8"/>
  <c r="AK109" i="8"/>
  <c r="AJ109" i="8"/>
  <c r="AI109" i="8"/>
  <c r="T109" i="8"/>
  <c r="S109" i="8"/>
  <c r="BE108" i="8"/>
  <c r="AK108" i="8"/>
  <c r="AR108" i="8" s="1"/>
  <c r="AJ108" i="8"/>
  <c r="AI108" i="8"/>
  <c r="T108" i="8"/>
  <c r="S108" i="8"/>
  <c r="BE107" i="8"/>
  <c r="AR107" i="8"/>
  <c r="AK107" i="8"/>
  <c r="AJ107" i="8"/>
  <c r="AI107" i="8"/>
  <c r="T107" i="8"/>
  <c r="S107" i="8"/>
  <c r="BE106" i="8"/>
  <c r="AK106" i="8"/>
  <c r="AJ106" i="8"/>
  <c r="AR106" i="8" s="1"/>
  <c r="AI106" i="8"/>
  <c r="T106" i="8"/>
  <c r="S106" i="8"/>
  <c r="BE105" i="8"/>
  <c r="AK105" i="8"/>
  <c r="AJ105" i="8"/>
  <c r="AI105" i="8"/>
  <c r="T105" i="8"/>
  <c r="S105" i="8"/>
  <c r="BE104" i="8"/>
  <c r="AK104" i="8"/>
  <c r="AJ104" i="8"/>
  <c r="AI104" i="8"/>
  <c r="AR104" i="8" s="1"/>
  <c r="T104" i="8"/>
  <c r="S104" i="8"/>
  <c r="BE103" i="8"/>
  <c r="AK103" i="8"/>
  <c r="AJ103" i="8"/>
  <c r="AI103" i="8"/>
  <c r="T103" i="8"/>
  <c r="S103" i="8"/>
  <c r="BE102" i="8"/>
  <c r="AK102" i="8"/>
  <c r="AJ102" i="8"/>
  <c r="AI102" i="8"/>
  <c r="T102" i="8"/>
  <c r="S102" i="8"/>
  <c r="BE101" i="8"/>
  <c r="AK101" i="8"/>
  <c r="AJ101" i="8"/>
  <c r="AI101" i="8"/>
  <c r="AR101" i="8" s="1"/>
  <c r="T101" i="8"/>
  <c r="S101" i="8"/>
  <c r="BE100" i="8"/>
  <c r="AK100" i="8"/>
  <c r="AJ100" i="8"/>
  <c r="AI100" i="8"/>
  <c r="T100" i="8"/>
  <c r="S100" i="8"/>
  <c r="BE99" i="8"/>
  <c r="AK99" i="8"/>
  <c r="AJ99" i="8"/>
  <c r="AI99" i="8"/>
  <c r="T99" i="8"/>
  <c r="S99" i="8"/>
  <c r="BE98" i="8"/>
  <c r="AK98" i="8"/>
  <c r="AJ98" i="8"/>
  <c r="AI98" i="8"/>
  <c r="T98" i="8"/>
  <c r="S98" i="8"/>
  <c r="BE97" i="8"/>
  <c r="AK97" i="8"/>
  <c r="AJ97" i="8"/>
  <c r="AI97" i="8"/>
  <c r="AR97" i="8" s="1"/>
  <c r="T97" i="8"/>
  <c r="S97" i="8"/>
  <c r="BE96" i="8"/>
  <c r="AK96" i="8"/>
  <c r="AJ96" i="8"/>
  <c r="AI96" i="8"/>
  <c r="AR96" i="8" s="1"/>
  <c r="T96" i="8"/>
  <c r="S96" i="8"/>
  <c r="BE95" i="8"/>
  <c r="AK95" i="8"/>
  <c r="AJ95" i="8"/>
  <c r="AI95" i="8"/>
  <c r="T95" i="8"/>
  <c r="S95" i="8"/>
  <c r="BE94" i="8"/>
  <c r="AK94" i="8"/>
  <c r="AJ94" i="8"/>
  <c r="AI94" i="8"/>
  <c r="T94" i="8"/>
  <c r="S94" i="8"/>
  <c r="BE93" i="8"/>
  <c r="AK93" i="8"/>
  <c r="AJ93" i="8"/>
  <c r="AI93" i="8"/>
  <c r="AR93" i="8" s="1"/>
  <c r="T93" i="8"/>
  <c r="S93" i="8"/>
  <c r="BE92" i="8"/>
  <c r="AK92" i="8"/>
  <c r="AJ92" i="8"/>
  <c r="AI92" i="8"/>
  <c r="AR92" i="8" s="1"/>
  <c r="T92" i="8"/>
  <c r="S92" i="8"/>
  <c r="BE91" i="8"/>
  <c r="AK91" i="8"/>
  <c r="AJ91" i="8"/>
  <c r="AI91" i="8"/>
  <c r="AR91" i="8" s="1"/>
  <c r="T91" i="8"/>
  <c r="S91" i="8"/>
  <c r="BE90" i="8"/>
  <c r="AK90" i="8"/>
  <c r="AJ90" i="8"/>
  <c r="AI90" i="8"/>
  <c r="T90" i="8"/>
  <c r="S90" i="8"/>
  <c r="BE89" i="8"/>
  <c r="AK89" i="8"/>
  <c r="AJ89" i="8"/>
  <c r="AI89" i="8"/>
  <c r="T89" i="8"/>
  <c r="S89" i="8"/>
  <c r="BE88" i="8"/>
  <c r="AK88" i="8"/>
  <c r="AJ88" i="8"/>
  <c r="AI88" i="8"/>
  <c r="AR88" i="8" s="1"/>
  <c r="T88" i="8"/>
  <c r="S88" i="8"/>
  <c r="BE87" i="8"/>
  <c r="AK87" i="8"/>
  <c r="AJ87" i="8"/>
  <c r="AI87" i="8"/>
  <c r="AR87" i="8" s="1"/>
  <c r="T87" i="8"/>
  <c r="S87" i="8"/>
  <c r="BE86" i="8"/>
  <c r="AK86" i="8"/>
  <c r="AJ86" i="8"/>
  <c r="AI86" i="8"/>
  <c r="AR86" i="8" s="1"/>
  <c r="T86" i="8"/>
  <c r="S86" i="8"/>
  <c r="BE85" i="8"/>
  <c r="AK85" i="8"/>
  <c r="AJ85" i="8"/>
  <c r="AI85" i="8"/>
  <c r="T85" i="8"/>
  <c r="S85" i="8"/>
  <c r="BE84" i="8"/>
  <c r="AK84" i="8"/>
  <c r="AJ84" i="8"/>
  <c r="AI84" i="8"/>
  <c r="T84" i="8"/>
  <c r="S84" i="8"/>
  <c r="BE83" i="8"/>
  <c r="AK83" i="8"/>
  <c r="AJ83" i="8"/>
  <c r="AI83" i="8"/>
  <c r="AR83" i="8" s="1"/>
  <c r="T83" i="8"/>
  <c r="S83" i="8"/>
  <c r="BE82" i="8"/>
  <c r="AK82" i="8"/>
  <c r="AJ82" i="8"/>
  <c r="AI82" i="8"/>
  <c r="AR82" i="8" s="1"/>
  <c r="T82" i="8"/>
  <c r="S82" i="8"/>
  <c r="BE81" i="8"/>
  <c r="AK81" i="8"/>
  <c r="AJ81" i="8"/>
  <c r="AI81" i="8"/>
  <c r="T81" i="8"/>
  <c r="S81" i="8"/>
  <c r="BE80" i="8"/>
  <c r="AK80" i="8"/>
  <c r="AJ80" i="8"/>
  <c r="AI80" i="8"/>
  <c r="T80" i="8"/>
  <c r="S80" i="8"/>
  <c r="BE79" i="8"/>
  <c r="AK79" i="8"/>
  <c r="AJ79" i="8"/>
  <c r="AI79" i="8"/>
  <c r="AR79" i="8" s="1"/>
  <c r="T79" i="8"/>
  <c r="S79" i="8"/>
  <c r="BE78" i="8"/>
  <c r="AK78" i="8"/>
  <c r="AJ78" i="8"/>
  <c r="AI78" i="8"/>
  <c r="AR78" i="8" s="1"/>
  <c r="T78" i="8"/>
  <c r="S78" i="8"/>
  <c r="BE77" i="8"/>
  <c r="AK77" i="8"/>
  <c r="AJ77" i="8"/>
  <c r="AI77" i="8"/>
  <c r="T77" i="8"/>
  <c r="S77" i="8"/>
  <c r="BE76" i="8"/>
  <c r="AK76" i="8"/>
  <c r="AJ76" i="8"/>
  <c r="AI76" i="8"/>
  <c r="AR76" i="8" s="1"/>
  <c r="T76" i="8"/>
  <c r="S76" i="8"/>
  <c r="BE75" i="8"/>
  <c r="AK75" i="8"/>
  <c r="AJ75" i="8"/>
  <c r="AI75" i="8"/>
  <c r="AR75" i="8" s="1"/>
  <c r="T75" i="8"/>
  <c r="S75" i="8"/>
  <c r="BE74" i="8"/>
  <c r="AK74" i="8"/>
  <c r="AJ74" i="8"/>
  <c r="AI74" i="8"/>
  <c r="T74" i="8"/>
  <c r="S74" i="8"/>
  <c r="BE73" i="8"/>
  <c r="AK73" i="8"/>
  <c r="AJ73" i="8"/>
  <c r="AI73" i="8"/>
  <c r="T73" i="8"/>
  <c r="S73" i="8"/>
  <c r="BE72" i="8"/>
  <c r="AK72" i="8"/>
  <c r="AJ72" i="8"/>
  <c r="AI72" i="8"/>
  <c r="AR72" i="8" s="1"/>
  <c r="T72" i="8"/>
  <c r="S72" i="8"/>
  <c r="BE71" i="8"/>
  <c r="AK71" i="8"/>
  <c r="AJ71" i="8"/>
  <c r="AI71" i="8"/>
  <c r="AR71" i="8" s="1"/>
  <c r="T71" i="8"/>
  <c r="S71" i="8"/>
  <c r="BE70" i="8"/>
  <c r="AK70" i="8"/>
  <c r="AJ70" i="8"/>
  <c r="AI70" i="8"/>
  <c r="AR70" i="8" s="1"/>
  <c r="T70" i="8"/>
  <c r="S70" i="8"/>
  <c r="BE69" i="8"/>
  <c r="AK69" i="8"/>
  <c r="AJ69" i="8"/>
  <c r="AI69" i="8"/>
  <c r="T69" i="8"/>
  <c r="S69" i="8"/>
  <c r="BE68" i="8"/>
  <c r="AK68" i="8"/>
  <c r="AJ68" i="8"/>
  <c r="AI68" i="8"/>
  <c r="T68" i="8"/>
  <c r="S68" i="8"/>
  <c r="BE67" i="8"/>
  <c r="AK67" i="8"/>
  <c r="AJ67" i="8"/>
  <c r="AI67" i="8"/>
  <c r="T67" i="8"/>
  <c r="S67" i="8"/>
  <c r="BE66" i="8"/>
  <c r="AK66" i="8"/>
  <c r="AJ66" i="8"/>
  <c r="AI66" i="8"/>
  <c r="AR66" i="8" s="1"/>
  <c r="T66" i="8"/>
  <c r="S66" i="8"/>
  <c r="BE65" i="8"/>
  <c r="AK65" i="8"/>
  <c r="AJ65" i="8"/>
  <c r="AI65" i="8"/>
  <c r="T65" i="8"/>
  <c r="S65" i="8"/>
  <c r="BE64" i="8"/>
  <c r="AK64" i="8"/>
  <c r="AJ64" i="8"/>
  <c r="AI64" i="8"/>
  <c r="T64" i="8"/>
  <c r="S64" i="8"/>
  <c r="BE63" i="8"/>
  <c r="AK63" i="8"/>
  <c r="AJ63" i="8"/>
  <c r="AI63" i="8"/>
  <c r="AR63" i="8" s="1"/>
  <c r="T63" i="8"/>
  <c r="S63" i="8"/>
  <c r="BE62" i="8"/>
  <c r="AK62" i="8"/>
  <c r="AJ62" i="8"/>
  <c r="AI62" i="8"/>
  <c r="AR62" i="8" s="1"/>
  <c r="T62" i="8"/>
  <c r="S62" i="8"/>
  <c r="BE61" i="8"/>
  <c r="AK61" i="8"/>
  <c r="AJ61" i="8"/>
  <c r="AI61" i="8"/>
  <c r="T61" i="8"/>
  <c r="S61" i="8"/>
  <c r="BE60" i="8"/>
  <c r="AR60" i="8"/>
  <c r="AK60" i="8"/>
  <c r="AJ60" i="8"/>
  <c r="AI60" i="8"/>
  <c r="T60" i="8"/>
  <c r="S60" i="8"/>
  <c r="BE59" i="8"/>
  <c r="AK59" i="8"/>
  <c r="AJ59" i="8"/>
  <c r="AI59" i="8"/>
  <c r="AR59" i="8" s="1"/>
  <c r="T59" i="8"/>
  <c r="S59" i="8"/>
  <c r="BE58" i="8"/>
  <c r="AK58" i="8"/>
  <c r="AJ58" i="8"/>
  <c r="AI58" i="8"/>
  <c r="T58" i="8"/>
  <c r="S58" i="8"/>
  <c r="BE57" i="8"/>
  <c r="AK57" i="8"/>
  <c r="AJ57" i="8"/>
  <c r="AI57" i="8"/>
  <c r="T57" i="8"/>
  <c r="S57" i="8"/>
  <c r="BE56" i="8"/>
  <c r="AK56" i="8"/>
  <c r="AJ56" i="8"/>
  <c r="AI56" i="8"/>
  <c r="AR56" i="8" s="1"/>
  <c r="T56" i="8"/>
  <c r="S56" i="8"/>
  <c r="BE55" i="8"/>
  <c r="AK55" i="8"/>
  <c r="AJ55" i="8"/>
  <c r="AI55" i="8"/>
  <c r="AR55" i="8" s="1"/>
  <c r="T55" i="8"/>
  <c r="S55" i="8"/>
  <c r="BE54" i="8"/>
  <c r="AK54" i="8"/>
  <c r="AJ54" i="8"/>
  <c r="AI54" i="8"/>
  <c r="T54" i="8"/>
  <c r="S54" i="8"/>
  <c r="BE53" i="8"/>
  <c r="AK53" i="8"/>
  <c r="AJ53" i="8"/>
  <c r="AI53" i="8"/>
  <c r="T53" i="8"/>
  <c r="S53" i="8"/>
  <c r="BE52" i="8"/>
  <c r="AK52" i="8"/>
  <c r="AJ52" i="8"/>
  <c r="AI52" i="8"/>
  <c r="AR52" i="8" s="1"/>
  <c r="T52" i="8"/>
  <c r="S52" i="8"/>
  <c r="BE51" i="8"/>
  <c r="AK51" i="8"/>
  <c r="AJ51" i="8"/>
  <c r="AI51" i="8"/>
  <c r="AR51" i="8" s="1"/>
  <c r="T51" i="8"/>
  <c r="S51" i="8"/>
  <c r="BE50" i="8"/>
  <c r="AK50" i="8"/>
  <c r="AJ50" i="8"/>
  <c r="AI50" i="8"/>
  <c r="T50" i="8"/>
  <c r="S50" i="8"/>
  <c r="BE49" i="8"/>
  <c r="AK49" i="8"/>
  <c r="AJ49" i="8"/>
  <c r="AI49" i="8"/>
  <c r="T49" i="8"/>
  <c r="S49" i="8"/>
  <c r="BE48" i="8"/>
  <c r="AK48" i="8"/>
  <c r="AJ48" i="8"/>
  <c r="AI48" i="8"/>
  <c r="AR48" i="8" s="1"/>
  <c r="T48" i="8"/>
  <c r="S48" i="8"/>
  <c r="BE47" i="8"/>
  <c r="AK47" i="8"/>
  <c r="AJ47" i="8"/>
  <c r="AI47" i="8"/>
  <c r="AR47" i="8" s="1"/>
  <c r="T47" i="8"/>
  <c r="S47" i="8"/>
  <c r="BE46" i="8"/>
  <c r="AK46" i="8"/>
  <c r="AJ46" i="8"/>
  <c r="AI46" i="8"/>
  <c r="T46" i="8"/>
  <c r="S46" i="8"/>
  <c r="BE45" i="8"/>
  <c r="AK45" i="8"/>
  <c r="AJ45" i="8"/>
  <c r="AI45" i="8"/>
  <c r="T45" i="8"/>
  <c r="S45" i="8"/>
  <c r="BE44" i="8"/>
  <c r="AK44" i="8"/>
  <c r="AJ44" i="8"/>
  <c r="AI44" i="8"/>
  <c r="AR44" i="8" s="1"/>
  <c r="T44" i="8"/>
  <c r="S44" i="8"/>
  <c r="BE43" i="8"/>
  <c r="AK43" i="8"/>
  <c r="AJ43" i="8"/>
  <c r="AI43" i="8"/>
  <c r="AR43" i="8" s="1"/>
  <c r="T43" i="8"/>
  <c r="S43" i="8"/>
  <c r="BE42" i="8"/>
  <c r="AK42" i="8"/>
  <c r="AJ42" i="8"/>
  <c r="AI42" i="8"/>
  <c r="T42" i="8"/>
  <c r="S42" i="8"/>
  <c r="BE41" i="8"/>
  <c r="AK41" i="8"/>
  <c r="AJ41" i="8"/>
  <c r="AR41" i="8" s="1"/>
  <c r="AI41" i="8"/>
  <c r="T41" i="8"/>
  <c r="S41" i="8"/>
  <c r="BE40" i="8"/>
  <c r="AK40" i="8"/>
  <c r="AJ40" i="8"/>
  <c r="AI40" i="8"/>
  <c r="AR40" i="8" s="1"/>
  <c r="T40" i="8"/>
  <c r="S40" i="8"/>
  <c r="BE39" i="8"/>
  <c r="AK39" i="8"/>
  <c r="AJ39" i="8"/>
  <c r="AI39" i="8"/>
  <c r="AR39" i="8" s="1"/>
  <c r="T39" i="8"/>
  <c r="S39" i="8"/>
  <c r="BE38" i="8"/>
  <c r="AK38" i="8"/>
  <c r="AJ38" i="8"/>
  <c r="AI38" i="8"/>
  <c r="T38" i="8"/>
  <c r="S38" i="8"/>
  <c r="BE37" i="8"/>
  <c r="AK37" i="8"/>
  <c r="AJ37" i="8"/>
  <c r="AI37" i="8"/>
  <c r="T37" i="8"/>
  <c r="S37" i="8"/>
  <c r="BE36" i="8"/>
  <c r="AK36" i="8"/>
  <c r="AJ36" i="8"/>
  <c r="AI36" i="8"/>
  <c r="T36" i="8"/>
  <c r="S36" i="8"/>
  <c r="BE35" i="8"/>
  <c r="AK35" i="8"/>
  <c r="AJ35" i="8"/>
  <c r="AI35" i="8"/>
  <c r="AR35" i="8" s="1"/>
  <c r="T35" i="8"/>
  <c r="S35" i="8"/>
  <c r="BE34" i="8"/>
  <c r="AK34" i="8"/>
  <c r="AJ34" i="8"/>
  <c r="AI34" i="8"/>
  <c r="T34" i="8"/>
  <c r="S34" i="8"/>
  <c r="BE33" i="8"/>
  <c r="AK33" i="8"/>
  <c r="AJ33" i="8"/>
  <c r="AI33" i="8"/>
  <c r="T33" i="8"/>
  <c r="S33" i="8"/>
  <c r="BE32" i="8"/>
  <c r="AK32" i="8"/>
  <c r="AJ32" i="8"/>
  <c r="AI32" i="8"/>
  <c r="AR32" i="8" s="1"/>
  <c r="T32" i="8"/>
  <c r="S32" i="8"/>
  <c r="BE31" i="8"/>
  <c r="AK31" i="8"/>
  <c r="AJ31" i="8"/>
  <c r="AI31" i="8"/>
  <c r="AR31" i="8" s="1"/>
  <c r="T31" i="8"/>
  <c r="S31" i="8"/>
  <c r="BE30" i="8"/>
  <c r="AK30" i="8"/>
  <c r="AJ30" i="8"/>
  <c r="AI30" i="8"/>
  <c r="T30" i="8"/>
  <c r="S30" i="8"/>
  <c r="BE29" i="8"/>
  <c r="AK29" i="8"/>
  <c r="AJ29" i="8"/>
  <c r="AI29" i="8"/>
  <c r="T29" i="8"/>
  <c r="S29" i="8"/>
  <c r="BE28" i="8"/>
  <c r="AR28" i="8"/>
  <c r="AK28" i="8"/>
  <c r="AJ28" i="8"/>
  <c r="AI28" i="8"/>
  <c r="T28" i="8"/>
  <c r="S28" i="8"/>
  <c r="BE27" i="8"/>
  <c r="AK27" i="8"/>
  <c r="AJ27" i="8"/>
  <c r="AI27" i="8"/>
  <c r="AR27" i="8" s="1"/>
  <c r="T27" i="8"/>
  <c r="S27" i="8"/>
  <c r="BE26" i="8"/>
  <c r="AK26" i="8"/>
  <c r="AJ26" i="8"/>
  <c r="AI26" i="8"/>
  <c r="T26" i="8"/>
  <c r="S26" i="8"/>
  <c r="BE25" i="8"/>
  <c r="AK25" i="8"/>
  <c r="AJ25" i="8"/>
  <c r="AR25" i="8" s="1"/>
  <c r="AI25" i="8"/>
  <c r="T25" i="8"/>
  <c r="S25" i="8"/>
  <c r="BE24" i="8"/>
  <c r="AR24" i="8"/>
  <c r="AK24" i="8"/>
  <c r="AJ24" i="8"/>
  <c r="AI24" i="8"/>
  <c r="T24" i="8"/>
  <c r="S24" i="8"/>
  <c r="BE23" i="8"/>
  <c r="AK23" i="8"/>
  <c r="AJ23" i="8"/>
  <c r="AI23" i="8"/>
  <c r="AR23" i="8" s="1"/>
  <c r="T23" i="8"/>
  <c r="S23" i="8"/>
  <c r="BE22" i="8"/>
  <c r="AK22" i="8"/>
  <c r="AJ22" i="8"/>
  <c r="AI22" i="8"/>
  <c r="T22" i="8"/>
  <c r="S22" i="8"/>
  <c r="BE21" i="8"/>
  <c r="AK21" i="8"/>
  <c r="AJ21" i="8"/>
  <c r="AI21" i="8"/>
  <c r="AR21" i="8" s="1"/>
  <c r="T21" i="8"/>
  <c r="S21" i="8"/>
  <c r="BE20" i="8"/>
  <c r="AK20" i="8"/>
  <c r="AJ20" i="8"/>
  <c r="AI20" i="8"/>
  <c r="AR20" i="8" s="1"/>
  <c r="T20" i="8"/>
  <c r="S20" i="8"/>
  <c r="BE19" i="8"/>
  <c r="AK19" i="8"/>
  <c r="AJ19" i="8"/>
  <c r="AI19" i="8"/>
  <c r="T19" i="8"/>
  <c r="S19" i="8"/>
  <c r="BE18" i="8"/>
  <c r="AK18" i="8"/>
  <c r="AJ18" i="8"/>
  <c r="AI18" i="8"/>
  <c r="T18" i="8"/>
  <c r="S18" i="8"/>
  <c r="BE17" i="8"/>
  <c r="AK17" i="8"/>
  <c r="AJ17" i="8"/>
  <c r="AI17" i="8"/>
  <c r="AR17" i="8" s="1"/>
  <c r="T17" i="8"/>
  <c r="S17" i="8"/>
  <c r="BE16" i="8"/>
  <c r="AK16" i="8"/>
  <c r="AJ16" i="8"/>
  <c r="AI16" i="8"/>
  <c r="AR16" i="8" s="1"/>
  <c r="T16" i="8"/>
  <c r="S16" i="8"/>
  <c r="BE15" i="8"/>
  <c r="AK15" i="8"/>
  <c r="AJ15" i="8"/>
  <c r="AI15" i="8"/>
  <c r="T15" i="8"/>
  <c r="S15" i="8"/>
  <c r="BE14" i="8"/>
  <c r="AK14" i="8"/>
  <c r="AJ14" i="8"/>
  <c r="AI14" i="8"/>
  <c r="T14" i="8"/>
  <c r="S14" i="8"/>
  <c r="BE13" i="8"/>
  <c r="AK13" i="8"/>
  <c r="AJ13" i="8"/>
  <c r="AI13" i="8"/>
  <c r="AR13" i="8" s="1"/>
  <c r="T13" i="8"/>
  <c r="S13" i="8"/>
  <c r="BE12" i="8"/>
  <c r="AK12" i="8"/>
  <c r="AJ12" i="8"/>
  <c r="AI12" i="8"/>
  <c r="AR12" i="8" s="1"/>
  <c r="T12" i="8"/>
  <c r="S12" i="8"/>
  <c r="BE11" i="8"/>
  <c r="AR11" i="8"/>
  <c r="AK11" i="8"/>
  <c r="AJ11" i="8"/>
  <c r="AI11" i="8"/>
  <c r="T11" i="8"/>
  <c r="S11" i="8"/>
  <c r="BE10" i="8"/>
  <c r="AK10" i="8"/>
  <c r="AJ10" i="8"/>
  <c r="AI10" i="8"/>
  <c r="T10" i="8"/>
  <c r="S10" i="8"/>
  <c r="BE9" i="8"/>
  <c r="AK9" i="8"/>
  <c r="AJ9" i="8"/>
  <c r="AR9" i="8" s="1"/>
  <c r="AI9" i="8"/>
  <c r="T9" i="8"/>
  <c r="S9" i="8"/>
  <c r="BE8" i="8"/>
  <c r="AK8" i="8"/>
  <c r="AJ8" i="8"/>
  <c r="AI8" i="8"/>
  <c r="AR8" i="8" s="1"/>
  <c r="T8" i="8"/>
  <c r="S8" i="8"/>
  <c r="BE7" i="8"/>
  <c r="AK7" i="8"/>
  <c r="AJ7" i="8"/>
  <c r="AI7" i="8"/>
  <c r="T7" i="8"/>
  <c r="S7" i="8"/>
  <c r="BE6" i="8"/>
  <c r="AK6" i="8"/>
  <c r="AJ6" i="8"/>
  <c r="AI6" i="8"/>
  <c r="T6" i="8"/>
  <c r="S6" i="8"/>
  <c r="BE5" i="8"/>
  <c r="AK5" i="8"/>
  <c r="AJ5" i="8"/>
  <c r="AI5" i="8"/>
  <c r="T5" i="8"/>
  <c r="S5" i="8"/>
  <c r="BE4" i="8"/>
  <c r="AK4" i="8"/>
  <c r="AJ4" i="8"/>
  <c r="AI4" i="8"/>
  <c r="AR4" i="8" s="1"/>
  <c r="T4" i="8"/>
  <c r="S4" i="8"/>
  <c r="BE3" i="8"/>
  <c r="AK3" i="8"/>
  <c r="AJ3" i="8"/>
  <c r="AI3" i="8"/>
  <c r="T3" i="8"/>
  <c r="S3" i="8"/>
  <c r="BE2" i="8"/>
  <c r="AK2" i="8"/>
  <c r="AJ2" i="8"/>
  <c r="AI2" i="8"/>
  <c r="T2" i="8"/>
  <c r="S2" i="8"/>
  <c r="BF176" i="7"/>
  <c r="BF175" i="7"/>
  <c r="BF174" i="7"/>
  <c r="BI173" i="7"/>
  <c r="BH173" i="7"/>
  <c r="BG173" i="7"/>
  <c r="BF173" i="7"/>
  <c r="BD173" i="7"/>
  <c r="BC173" i="7"/>
  <c r="BB173" i="7"/>
  <c r="BA173" i="7"/>
  <c r="AT173" i="7"/>
  <c r="AQ173" i="7"/>
  <c r="AQ175" i="7" s="1"/>
  <c r="AP173" i="7"/>
  <c r="AP175" i="7" s="1"/>
  <c r="AO173" i="7"/>
  <c r="AO175" i="7" s="1"/>
  <c r="AN173" i="7"/>
  <c r="AN175" i="7" s="1"/>
  <c r="AM173" i="7"/>
  <c r="AM175" i="7" s="1"/>
  <c r="AL173" i="7"/>
  <c r="AL175" i="7" s="1"/>
  <c r="R173" i="7"/>
  <c r="Q173" i="7"/>
  <c r="P173" i="7"/>
  <c r="O173" i="7"/>
  <c r="BE172" i="7"/>
  <c r="AK172" i="7"/>
  <c r="AJ172" i="7"/>
  <c r="AI172" i="7"/>
  <c r="T172" i="7"/>
  <c r="S172" i="7"/>
  <c r="BE171" i="7"/>
  <c r="AK171" i="7"/>
  <c r="AR171" i="7" s="1"/>
  <c r="AJ171" i="7"/>
  <c r="AI171" i="7"/>
  <c r="T171" i="7"/>
  <c r="S171" i="7"/>
  <c r="BE170" i="7"/>
  <c r="AK170" i="7"/>
  <c r="AJ170" i="7"/>
  <c r="AR170" i="7" s="1"/>
  <c r="AI170" i="7"/>
  <c r="T170" i="7"/>
  <c r="S170" i="7"/>
  <c r="BE169" i="7"/>
  <c r="AK169" i="7"/>
  <c r="AJ169" i="7"/>
  <c r="AI169" i="7"/>
  <c r="T169" i="7"/>
  <c r="S169" i="7"/>
  <c r="BE168" i="7"/>
  <c r="AK168" i="7"/>
  <c r="AJ168" i="7"/>
  <c r="AI168" i="7"/>
  <c r="T168" i="7"/>
  <c r="S168" i="7"/>
  <c r="BE167" i="7"/>
  <c r="AK167" i="7"/>
  <c r="AJ167" i="7"/>
  <c r="AI167" i="7"/>
  <c r="T167" i="7"/>
  <c r="S167" i="7"/>
  <c r="BE166" i="7"/>
  <c r="AK166" i="7"/>
  <c r="AJ166" i="7"/>
  <c r="AI166" i="7"/>
  <c r="T166" i="7"/>
  <c r="S166" i="7"/>
  <c r="BE165" i="7"/>
  <c r="AK165" i="7"/>
  <c r="AJ165" i="7"/>
  <c r="AI165" i="7"/>
  <c r="T165" i="7"/>
  <c r="S165" i="7"/>
  <c r="BE164" i="7"/>
  <c r="AK164" i="7"/>
  <c r="AJ164" i="7"/>
  <c r="AI164" i="7"/>
  <c r="T164" i="7"/>
  <c r="S164" i="7"/>
  <c r="BE163" i="7"/>
  <c r="AR163" i="7"/>
  <c r="AK163" i="7"/>
  <c r="AJ163" i="7"/>
  <c r="AI163" i="7"/>
  <c r="T163" i="7"/>
  <c r="S163" i="7"/>
  <c r="BE162" i="7"/>
  <c r="AK162" i="7"/>
  <c r="AJ162" i="7"/>
  <c r="AI162" i="7"/>
  <c r="T162" i="7"/>
  <c r="S162" i="7"/>
  <c r="BE161" i="7"/>
  <c r="AK161" i="7"/>
  <c r="AJ161" i="7"/>
  <c r="AI161" i="7"/>
  <c r="AR161" i="7" s="1"/>
  <c r="T161" i="7"/>
  <c r="S161" i="7"/>
  <c r="BE160" i="7"/>
  <c r="AK160" i="7"/>
  <c r="AJ160" i="7"/>
  <c r="AI160" i="7"/>
  <c r="T160" i="7"/>
  <c r="S160" i="7"/>
  <c r="BE159" i="7"/>
  <c r="AK159" i="7"/>
  <c r="AJ159" i="7"/>
  <c r="AR159" i="7" s="1"/>
  <c r="AI159" i="7"/>
  <c r="T159" i="7"/>
  <c r="S159" i="7"/>
  <c r="BE158" i="7"/>
  <c r="AK158" i="7"/>
  <c r="AJ158" i="7"/>
  <c r="AI158" i="7"/>
  <c r="T158" i="7"/>
  <c r="S158" i="7"/>
  <c r="BE157" i="7"/>
  <c r="AK157" i="7"/>
  <c r="AJ157" i="7"/>
  <c r="AI157" i="7"/>
  <c r="T157" i="7"/>
  <c r="S157" i="7"/>
  <c r="BE156" i="7"/>
  <c r="AK156" i="7"/>
  <c r="AJ156" i="7"/>
  <c r="AI156" i="7"/>
  <c r="AR156" i="7" s="1"/>
  <c r="T156" i="7"/>
  <c r="S156" i="7"/>
  <c r="BE155" i="7"/>
  <c r="AK155" i="7"/>
  <c r="AJ155" i="7"/>
  <c r="AI155" i="7"/>
  <c r="AR155" i="7" s="1"/>
  <c r="T155" i="7"/>
  <c r="S155" i="7"/>
  <c r="BE154" i="7"/>
  <c r="AK154" i="7"/>
  <c r="AJ154" i="7"/>
  <c r="AI154" i="7"/>
  <c r="AR154" i="7" s="1"/>
  <c r="T154" i="7"/>
  <c r="S154" i="7"/>
  <c r="BE153" i="7"/>
  <c r="AK153" i="7"/>
  <c r="AJ153" i="7"/>
  <c r="AI153" i="7"/>
  <c r="T153" i="7"/>
  <c r="S153" i="7"/>
  <c r="BE152" i="7"/>
  <c r="AK152" i="7"/>
  <c r="AJ152" i="7"/>
  <c r="AR152" i="7" s="1"/>
  <c r="AI152" i="7"/>
  <c r="T152" i="7"/>
  <c r="S152" i="7"/>
  <c r="BE151" i="7"/>
  <c r="AK151" i="7"/>
  <c r="AJ151" i="7"/>
  <c r="AI151" i="7"/>
  <c r="AR151" i="7" s="1"/>
  <c r="T151" i="7"/>
  <c r="S151" i="7"/>
  <c r="BE150" i="7"/>
  <c r="AK150" i="7"/>
  <c r="AJ150" i="7"/>
  <c r="AI150" i="7"/>
  <c r="AR150" i="7" s="1"/>
  <c r="T150" i="7"/>
  <c r="S150" i="7"/>
  <c r="BE149" i="7"/>
  <c r="AK149" i="7"/>
  <c r="AJ149" i="7"/>
  <c r="AR149" i="7" s="1"/>
  <c r="AI149" i="7"/>
  <c r="T149" i="7"/>
  <c r="S149" i="7"/>
  <c r="BE148" i="7"/>
  <c r="AK148" i="7"/>
  <c r="AJ148" i="7"/>
  <c r="AI148" i="7"/>
  <c r="T148" i="7"/>
  <c r="S148" i="7"/>
  <c r="BE147" i="7"/>
  <c r="AK147" i="7"/>
  <c r="AJ147" i="7"/>
  <c r="AI147" i="7"/>
  <c r="AR147" i="7" s="1"/>
  <c r="T147" i="7"/>
  <c r="S147" i="7"/>
  <c r="BE146" i="7"/>
  <c r="AK146" i="7"/>
  <c r="AR146" i="7" s="1"/>
  <c r="AJ146" i="7"/>
  <c r="AI146" i="7"/>
  <c r="T146" i="7"/>
  <c r="S146" i="7"/>
  <c r="BE145" i="7"/>
  <c r="AR145" i="7"/>
  <c r="AK145" i="7"/>
  <c r="AJ145" i="7"/>
  <c r="AI145" i="7"/>
  <c r="T145" i="7"/>
  <c r="S145" i="7"/>
  <c r="BE144" i="7"/>
  <c r="AK144" i="7"/>
  <c r="AJ144" i="7"/>
  <c r="AI144" i="7"/>
  <c r="T144" i="7"/>
  <c r="S144" i="7"/>
  <c r="BE143" i="7"/>
  <c r="AK143" i="7"/>
  <c r="AJ143" i="7"/>
  <c r="AR143" i="7" s="1"/>
  <c r="AI143" i="7"/>
  <c r="T143" i="7"/>
  <c r="S143" i="7"/>
  <c r="BE142" i="7"/>
  <c r="AK142" i="7"/>
  <c r="AJ142" i="7"/>
  <c r="AI142" i="7"/>
  <c r="T142" i="7"/>
  <c r="S142" i="7"/>
  <c r="BE141" i="7"/>
  <c r="AK141" i="7"/>
  <c r="AJ141" i="7"/>
  <c r="AI141" i="7"/>
  <c r="T141" i="7"/>
  <c r="S141" i="7"/>
  <c r="BE140" i="7"/>
  <c r="AK140" i="7"/>
  <c r="AJ140" i="7"/>
  <c r="AI140" i="7"/>
  <c r="T140" i="7"/>
  <c r="S140" i="7"/>
  <c r="BE139" i="7"/>
  <c r="AK139" i="7"/>
  <c r="AJ139" i="7"/>
  <c r="AI139" i="7"/>
  <c r="AR139" i="7" s="1"/>
  <c r="T139" i="7"/>
  <c r="S139" i="7"/>
  <c r="BE138" i="7"/>
  <c r="AK138" i="7"/>
  <c r="AJ138" i="7"/>
  <c r="AI138" i="7"/>
  <c r="AR138" i="7" s="1"/>
  <c r="T138" i="7"/>
  <c r="S138" i="7"/>
  <c r="BE137" i="7"/>
  <c r="AK137" i="7"/>
  <c r="AJ137" i="7"/>
  <c r="AI137" i="7"/>
  <c r="T137" i="7"/>
  <c r="S137" i="7"/>
  <c r="BE136" i="7"/>
  <c r="AK136" i="7"/>
  <c r="AJ136" i="7"/>
  <c r="AR136" i="7" s="1"/>
  <c r="AI136" i="7"/>
  <c r="T136" i="7"/>
  <c r="S136" i="7"/>
  <c r="BE135" i="7"/>
  <c r="AK135" i="7"/>
  <c r="AJ135" i="7"/>
  <c r="AI135" i="7"/>
  <c r="T135" i="7"/>
  <c r="S135" i="7"/>
  <c r="BE134" i="7"/>
  <c r="AK134" i="7"/>
  <c r="AJ134" i="7"/>
  <c r="AI134" i="7"/>
  <c r="T134" i="7"/>
  <c r="S134" i="7"/>
  <c r="BE133" i="7"/>
  <c r="AK133" i="7"/>
  <c r="AJ133" i="7"/>
  <c r="AI133" i="7"/>
  <c r="T133" i="7"/>
  <c r="S133" i="7"/>
  <c r="BE132" i="7"/>
  <c r="AK132" i="7"/>
  <c r="AJ132" i="7"/>
  <c r="AI132" i="7"/>
  <c r="AR132" i="7" s="1"/>
  <c r="T132" i="7"/>
  <c r="S132" i="7"/>
  <c r="BE131" i="7"/>
  <c r="AK131" i="7"/>
  <c r="AJ131" i="7"/>
  <c r="AI131" i="7"/>
  <c r="AR131" i="7" s="1"/>
  <c r="T131" i="7"/>
  <c r="S131" i="7"/>
  <c r="BE130" i="7"/>
  <c r="AK130" i="7"/>
  <c r="AR130" i="7" s="1"/>
  <c r="AJ130" i="7"/>
  <c r="AI130" i="7"/>
  <c r="T130" i="7"/>
  <c r="S130" i="7"/>
  <c r="BE129" i="7"/>
  <c r="AK129" i="7"/>
  <c r="AJ129" i="7"/>
  <c r="AR129" i="7" s="1"/>
  <c r="AI129" i="7"/>
  <c r="T129" i="7"/>
  <c r="S129" i="7"/>
  <c r="BE128" i="7"/>
  <c r="AK128" i="7"/>
  <c r="AJ128" i="7"/>
  <c r="AI128" i="7"/>
  <c r="AR128" i="7" s="1"/>
  <c r="T128" i="7"/>
  <c r="S128" i="7"/>
  <c r="BE127" i="7"/>
  <c r="AK127" i="7"/>
  <c r="AJ127" i="7"/>
  <c r="AI127" i="7"/>
  <c r="T127" i="7"/>
  <c r="S127" i="7"/>
  <c r="BE126" i="7"/>
  <c r="AK126" i="7"/>
  <c r="AJ126" i="7"/>
  <c r="AI126" i="7"/>
  <c r="T126" i="7"/>
  <c r="S126" i="7"/>
  <c r="BE125" i="7"/>
  <c r="AK125" i="7"/>
  <c r="AJ125" i="7"/>
  <c r="AI125" i="7"/>
  <c r="T125" i="7"/>
  <c r="S125" i="7"/>
  <c r="BE124" i="7"/>
  <c r="AK124" i="7"/>
  <c r="AJ124" i="7"/>
  <c r="AI124" i="7"/>
  <c r="T124" i="7"/>
  <c r="S124" i="7"/>
  <c r="BE123" i="7"/>
  <c r="AK123" i="7"/>
  <c r="AJ123" i="7"/>
  <c r="AI123" i="7"/>
  <c r="AR123" i="7" s="1"/>
  <c r="T123" i="7"/>
  <c r="S123" i="7"/>
  <c r="BE122" i="7"/>
  <c r="AR122" i="7"/>
  <c r="AK122" i="7"/>
  <c r="AJ122" i="7"/>
  <c r="AI122" i="7"/>
  <c r="T122" i="7"/>
  <c r="S122" i="7"/>
  <c r="BE121" i="7"/>
  <c r="AK121" i="7"/>
  <c r="AJ121" i="7"/>
  <c r="AI121" i="7"/>
  <c r="T121" i="7"/>
  <c r="S121" i="7"/>
  <c r="BE120" i="7"/>
  <c r="AK120" i="7"/>
  <c r="AJ120" i="7"/>
  <c r="AI120" i="7"/>
  <c r="T120" i="7"/>
  <c r="S120" i="7"/>
  <c r="BE119" i="7"/>
  <c r="AK119" i="7"/>
  <c r="AJ119" i="7"/>
  <c r="AI119" i="7"/>
  <c r="T119" i="7"/>
  <c r="S119" i="7"/>
  <c r="BE118" i="7"/>
  <c r="AK118" i="7"/>
  <c r="AJ118" i="7"/>
  <c r="AI118" i="7"/>
  <c r="T118" i="7"/>
  <c r="S118" i="7"/>
  <c r="BE117" i="7"/>
  <c r="AK117" i="7"/>
  <c r="AJ117" i="7"/>
  <c r="AI117" i="7"/>
  <c r="T117" i="7"/>
  <c r="S117" i="7"/>
  <c r="BE116" i="7"/>
  <c r="AK116" i="7"/>
  <c r="AJ116" i="7"/>
  <c r="AI116" i="7"/>
  <c r="T116" i="7"/>
  <c r="S116" i="7"/>
  <c r="BE115" i="7"/>
  <c r="AK115" i="7"/>
  <c r="AJ115" i="7"/>
  <c r="AI115" i="7"/>
  <c r="AR115" i="7" s="1"/>
  <c r="T115" i="7"/>
  <c r="S115" i="7"/>
  <c r="BE114" i="7"/>
  <c r="AK114" i="7"/>
  <c r="AJ114" i="7"/>
  <c r="AI114" i="7"/>
  <c r="T114" i="7"/>
  <c r="S114" i="7"/>
  <c r="BE113" i="7"/>
  <c r="AK113" i="7"/>
  <c r="AJ113" i="7"/>
  <c r="AI113" i="7"/>
  <c r="AR113" i="7" s="1"/>
  <c r="T113" i="7"/>
  <c r="S113" i="7"/>
  <c r="BE112" i="7"/>
  <c r="AK112" i="7"/>
  <c r="AJ112" i="7"/>
  <c r="AI112" i="7"/>
  <c r="T112" i="7"/>
  <c r="S112" i="7"/>
  <c r="BE111" i="7"/>
  <c r="AK111" i="7"/>
  <c r="AJ111" i="7"/>
  <c r="AI111" i="7"/>
  <c r="AR111" i="7" s="1"/>
  <c r="T111" i="7"/>
  <c r="S111" i="7"/>
  <c r="BE110" i="7"/>
  <c r="AK110" i="7"/>
  <c r="AJ110" i="7"/>
  <c r="AI110" i="7"/>
  <c r="AR110" i="7" s="1"/>
  <c r="T110" i="7"/>
  <c r="S110" i="7"/>
  <c r="BE109" i="7"/>
  <c r="AK109" i="7"/>
  <c r="AJ109" i="7"/>
  <c r="AR109" i="7" s="1"/>
  <c r="AI109" i="7"/>
  <c r="T109" i="7"/>
  <c r="S109" i="7"/>
  <c r="BE108" i="7"/>
  <c r="AK108" i="7"/>
  <c r="AJ108" i="7"/>
  <c r="AI108" i="7"/>
  <c r="AR108" i="7" s="1"/>
  <c r="T108" i="7"/>
  <c r="S108" i="7"/>
  <c r="BE107" i="7"/>
  <c r="AR107" i="7"/>
  <c r="AK107" i="7"/>
  <c r="AJ107" i="7"/>
  <c r="AI107" i="7"/>
  <c r="T107" i="7"/>
  <c r="S107" i="7"/>
  <c r="BE106" i="7"/>
  <c r="AK106" i="7"/>
  <c r="AJ106" i="7"/>
  <c r="AI106" i="7"/>
  <c r="AR106" i="7" s="1"/>
  <c r="T106" i="7"/>
  <c r="S106" i="7"/>
  <c r="BE105" i="7"/>
  <c r="AK105" i="7"/>
  <c r="AJ105" i="7"/>
  <c r="AI105" i="7"/>
  <c r="AR105" i="7" s="1"/>
  <c r="T105" i="7"/>
  <c r="S105" i="7"/>
  <c r="BE104" i="7"/>
  <c r="AK104" i="7"/>
  <c r="AJ104" i="7"/>
  <c r="AI104" i="7"/>
  <c r="T104" i="7"/>
  <c r="S104" i="7"/>
  <c r="BE103" i="7"/>
  <c r="AK103" i="7"/>
  <c r="AJ103" i="7"/>
  <c r="AI103" i="7"/>
  <c r="AR103" i="7" s="1"/>
  <c r="T103" i="7"/>
  <c r="S103" i="7"/>
  <c r="BE102" i="7"/>
  <c r="AK102" i="7"/>
  <c r="AJ102" i="7"/>
  <c r="AI102" i="7"/>
  <c r="T102" i="7"/>
  <c r="S102" i="7"/>
  <c r="BE101" i="7"/>
  <c r="AK101" i="7"/>
  <c r="AJ101" i="7"/>
  <c r="AI101" i="7"/>
  <c r="AR101" i="7" s="1"/>
  <c r="T101" i="7"/>
  <c r="S101" i="7"/>
  <c r="BE100" i="7"/>
  <c r="AK100" i="7"/>
  <c r="AJ100" i="7"/>
  <c r="AI100" i="7"/>
  <c r="T100" i="7"/>
  <c r="S100" i="7"/>
  <c r="BE99" i="7"/>
  <c r="AR99" i="7"/>
  <c r="AK99" i="7"/>
  <c r="AJ99" i="7"/>
  <c r="AI99" i="7"/>
  <c r="T99" i="7"/>
  <c r="S99" i="7"/>
  <c r="BE98" i="7"/>
  <c r="AK98" i="7"/>
  <c r="AJ98" i="7"/>
  <c r="AI98" i="7"/>
  <c r="T98" i="7"/>
  <c r="S98" i="7"/>
  <c r="BE97" i="7"/>
  <c r="AK97" i="7"/>
  <c r="AJ97" i="7"/>
  <c r="AI97" i="7"/>
  <c r="T97" i="7"/>
  <c r="S97" i="7"/>
  <c r="BE96" i="7"/>
  <c r="AK96" i="7"/>
  <c r="AJ96" i="7"/>
  <c r="AI96" i="7"/>
  <c r="T96" i="7"/>
  <c r="S96" i="7"/>
  <c r="BE95" i="7"/>
  <c r="AK95" i="7"/>
  <c r="AJ95" i="7"/>
  <c r="AI95" i="7"/>
  <c r="AR95" i="7" s="1"/>
  <c r="T95" i="7"/>
  <c r="S95" i="7"/>
  <c r="BE94" i="7"/>
  <c r="AK94" i="7"/>
  <c r="AJ94" i="7"/>
  <c r="AI94" i="7"/>
  <c r="T94" i="7"/>
  <c r="S94" i="7"/>
  <c r="BE93" i="7"/>
  <c r="AK93" i="7"/>
  <c r="AJ93" i="7"/>
  <c r="AI93" i="7"/>
  <c r="T93" i="7"/>
  <c r="S93" i="7"/>
  <c r="BE92" i="7"/>
  <c r="AK92" i="7"/>
  <c r="AJ92" i="7"/>
  <c r="AI92" i="7"/>
  <c r="AR92" i="7" s="1"/>
  <c r="T92" i="7"/>
  <c r="S92" i="7"/>
  <c r="BE91" i="7"/>
  <c r="AK91" i="7"/>
  <c r="AR91" i="7" s="1"/>
  <c r="AJ91" i="7"/>
  <c r="AI91" i="7"/>
  <c r="T91" i="7"/>
  <c r="S91" i="7"/>
  <c r="BE90" i="7"/>
  <c r="AK90" i="7"/>
  <c r="AJ90" i="7"/>
  <c r="AI90" i="7"/>
  <c r="T90" i="7"/>
  <c r="S90" i="7"/>
  <c r="BE89" i="7"/>
  <c r="AK89" i="7"/>
  <c r="AJ89" i="7"/>
  <c r="AI89" i="7"/>
  <c r="T89" i="7"/>
  <c r="S89" i="7"/>
  <c r="BE88" i="7"/>
  <c r="AK88" i="7"/>
  <c r="AJ88" i="7"/>
  <c r="AI88" i="7"/>
  <c r="T88" i="7"/>
  <c r="S88" i="7"/>
  <c r="BE87" i="7"/>
  <c r="AK87" i="7"/>
  <c r="AJ87" i="7"/>
  <c r="AI87" i="7"/>
  <c r="AR87" i="7" s="1"/>
  <c r="T87" i="7"/>
  <c r="S87" i="7"/>
  <c r="BE86" i="7"/>
  <c r="AK86" i="7"/>
  <c r="AJ86" i="7"/>
  <c r="AI86" i="7"/>
  <c r="AR86" i="7" s="1"/>
  <c r="T86" i="7"/>
  <c r="S86" i="7"/>
  <c r="BE85" i="7"/>
  <c r="AK85" i="7"/>
  <c r="AJ85" i="7"/>
  <c r="AI85" i="7"/>
  <c r="T85" i="7"/>
  <c r="S85" i="7"/>
  <c r="BE84" i="7"/>
  <c r="AK84" i="7"/>
  <c r="AJ84" i="7"/>
  <c r="AI84" i="7"/>
  <c r="T84" i="7"/>
  <c r="S84" i="7"/>
  <c r="BE83" i="7"/>
  <c r="AK83" i="7"/>
  <c r="AJ83" i="7"/>
  <c r="AI83" i="7"/>
  <c r="AR83" i="7" s="1"/>
  <c r="T83" i="7"/>
  <c r="S83" i="7"/>
  <c r="BE82" i="7"/>
  <c r="AK82" i="7"/>
  <c r="AR82" i="7" s="1"/>
  <c r="AJ82" i="7"/>
  <c r="AI82" i="7"/>
  <c r="T82" i="7"/>
  <c r="S82" i="7"/>
  <c r="BE81" i="7"/>
  <c r="AK81" i="7"/>
  <c r="AJ81" i="7"/>
  <c r="AI81" i="7"/>
  <c r="T81" i="7"/>
  <c r="S81" i="7"/>
  <c r="BE80" i="7"/>
  <c r="AK80" i="7"/>
  <c r="AJ80" i="7"/>
  <c r="AI80" i="7"/>
  <c r="T80" i="7"/>
  <c r="S80" i="7"/>
  <c r="BE79" i="7"/>
  <c r="AK79" i="7"/>
  <c r="AJ79" i="7"/>
  <c r="AI79" i="7"/>
  <c r="AR79" i="7" s="1"/>
  <c r="T79" i="7"/>
  <c r="S79" i="7"/>
  <c r="BE78" i="7"/>
  <c r="AK78" i="7"/>
  <c r="AJ78" i="7"/>
  <c r="AI78" i="7"/>
  <c r="T78" i="7"/>
  <c r="S78" i="7"/>
  <c r="BE77" i="7"/>
  <c r="AK77" i="7"/>
  <c r="AJ77" i="7"/>
  <c r="AR77" i="7" s="1"/>
  <c r="AI77" i="7"/>
  <c r="T77" i="7"/>
  <c r="S77" i="7"/>
  <c r="BE76" i="7"/>
  <c r="AK76" i="7"/>
  <c r="AJ76" i="7"/>
  <c r="AI76" i="7"/>
  <c r="T76" i="7"/>
  <c r="S76" i="7"/>
  <c r="BE75" i="7"/>
  <c r="AK75" i="7"/>
  <c r="AJ75" i="7"/>
  <c r="AI75" i="7"/>
  <c r="AR75" i="7" s="1"/>
  <c r="T75" i="7"/>
  <c r="S75" i="7"/>
  <c r="BE74" i="7"/>
  <c r="AK74" i="7"/>
  <c r="AJ74" i="7"/>
  <c r="AI74" i="7"/>
  <c r="T74" i="7"/>
  <c r="S74" i="7"/>
  <c r="BE73" i="7"/>
  <c r="AK73" i="7"/>
  <c r="AJ73" i="7"/>
  <c r="AI73" i="7"/>
  <c r="T73" i="7"/>
  <c r="S73" i="7"/>
  <c r="BE72" i="7"/>
  <c r="AK72" i="7"/>
  <c r="AJ72" i="7"/>
  <c r="AI72" i="7"/>
  <c r="AR72" i="7" s="1"/>
  <c r="T72" i="7"/>
  <c r="S72" i="7"/>
  <c r="BE71" i="7"/>
  <c r="AK71" i="7"/>
  <c r="AJ71" i="7"/>
  <c r="AI71" i="7"/>
  <c r="T71" i="7"/>
  <c r="S71" i="7"/>
  <c r="BE70" i="7"/>
  <c r="AK70" i="7"/>
  <c r="AJ70" i="7"/>
  <c r="AI70" i="7"/>
  <c r="AR70" i="7" s="1"/>
  <c r="T70" i="7"/>
  <c r="S70" i="7"/>
  <c r="BE69" i="7"/>
  <c r="AK69" i="7"/>
  <c r="AJ69" i="7"/>
  <c r="AI69" i="7"/>
  <c r="T69" i="7"/>
  <c r="S69" i="7"/>
  <c r="BE68" i="7"/>
  <c r="AK68" i="7"/>
  <c r="AJ68" i="7"/>
  <c r="AI68" i="7"/>
  <c r="T68" i="7"/>
  <c r="S68" i="7"/>
  <c r="BE67" i="7"/>
  <c r="AR67" i="7"/>
  <c r="AK67" i="7"/>
  <c r="AJ67" i="7"/>
  <c r="AI67" i="7"/>
  <c r="T67" i="7"/>
  <c r="S67" i="7"/>
  <c r="BE66" i="7"/>
  <c r="AK66" i="7"/>
  <c r="AJ66" i="7"/>
  <c r="AI66" i="7"/>
  <c r="T66" i="7"/>
  <c r="S66" i="7"/>
  <c r="BE65" i="7"/>
  <c r="AK65" i="7"/>
  <c r="AJ65" i="7"/>
  <c r="AI65" i="7"/>
  <c r="T65" i="7"/>
  <c r="S65" i="7"/>
  <c r="BE64" i="7"/>
  <c r="AK64" i="7"/>
  <c r="AJ64" i="7"/>
  <c r="AI64" i="7"/>
  <c r="T64" i="7"/>
  <c r="S64" i="7"/>
  <c r="BE63" i="7"/>
  <c r="AR63" i="7"/>
  <c r="AK63" i="7"/>
  <c r="AJ63" i="7"/>
  <c r="AI63" i="7"/>
  <c r="T63" i="7"/>
  <c r="S63" i="7"/>
  <c r="BE62" i="7"/>
  <c r="AK62" i="7"/>
  <c r="AJ62" i="7"/>
  <c r="AI62" i="7"/>
  <c r="T62" i="7"/>
  <c r="S62" i="7"/>
  <c r="BE61" i="7"/>
  <c r="AK61" i="7"/>
  <c r="AJ61" i="7"/>
  <c r="AI61" i="7"/>
  <c r="T61" i="7"/>
  <c r="S61" i="7"/>
  <c r="BE60" i="7"/>
  <c r="AK60" i="7"/>
  <c r="AJ60" i="7"/>
  <c r="AI60" i="7"/>
  <c r="T60" i="7"/>
  <c r="S60" i="7"/>
  <c r="BE59" i="7"/>
  <c r="AK59" i="7"/>
  <c r="AJ59" i="7"/>
  <c r="AI59" i="7"/>
  <c r="AR59" i="7" s="1"/>
  <c r="T59" i="7"/>
  <c r="S59" i="7"/>
  <c r="BE58" i="7"/>
  <c r="AK58" i="7"/>
  <c r="AR58" i="7" s="1"/>
  <c r="AJ58" i="7"/>
  <c r="AI58" i="7"/>
  <c r="T58" i="7"/>
  <c r="S58" i="7"/>
  <c r="BE57" i="7"/>
  <c r="AK57" i="7"/>
  <c r="AJ57" i="7"/>
  <c r="AI57" i="7"/>
  <c r="T57" i="7"/>
  <c r="S57" i="7"/>
  <c r="BE56" i="7"/>
  <c r="AK56" i="7"/>
  <c r="AJ56" i="7"/>
  <c r="AI56" i="7"/>
  <c r="AR56" i="7" s="1"/>
  <c r="T56" i="7"/>
  <c r="S56" i="7"/>
  <c r="BE55" i="7"/>
  <c r="AK55" i="7"/>
  <c r="AJ55" i="7"/>
  <c r="AI55" i="7"/>
  <c r="AR55" i="7" s="1"/>
  <c r="T55" i="7"/>
  <c r="S55" i="7"/>
  <c r="BE54" i="7"/>
  <c r="AK54" i="7"/>
  <c r="AJ54" i="7"/>
  <c r="AI54" i="7"/>
  <c r="T54" i="7"/>
  <c r="S54" i="7"/>
  <c r="BE53" i="7"/>
  <c r="AK53" i="7"/>
  <c r="AJ53" i="7"/>
  <c r="AI53" i="7"/>
  <c r="T53" i="7"/>
  <c r="S53" i="7"/>
  <c r="BE52" i="7"/>
  <c r="AK52" i="7"/>
  <c r="AJ52" i="7"/>
  <c r="AI52" i="7"/>
  <c r="T52" i="7"/>
  <c r="S52" i="7"/>
  <c r="BE51" i="7"/>
  <c r="AK51" i="7"/>
  <c r="AJ51" i="7"/>
  <c r="AI51" i="7"/>
  <c r="AR51" i="7" s="1"/>
  <c r="T51" i="7"/>
  <c r="S51" i="7"/>
  <c r="BE50" i="7"/>
  <c r="AK50" i="7"/>
  <c r="AR50" i="7" s="1"/>
  <c r="AJ50" i="7"/>
  <c r="AI50" i="7"/>
  <c r="T50" i="7"/>
  <c r="S50" i="7"/>
  <c r="BE49" i="7"/>
  <c r="AK49" i="7"/>
  <c r="AJ49" i="7"/>
  <c r="AI49" i="7"/>
  <c r="T49" i="7"/>
  <c r="S49" i="7"/>
  <c r="BE48" i="7"/>
  <c r="AK48" i="7"/>
  <c r="AJ48" i="7"/>
  <c r="AI48" i="7"/>
  <c r="AR48" i="7" s="1"/>
  <c r="T48" i="7"/>
  <c r="S48" i="7"/>
  <c r="BE47" i="7"/>
  <c r="AK47" i="7"/>
  <c r="AR47" i="7" s="1"/>
  <c r="AJ47" i="7"/>
  <c r="AI47" i="7"/>
  <c r="T47" i="7"/>
  <c r="S47" i="7"/>
  <c r="BE46" i="7"/>
  <c r="AK46" i="7"/>
  <c r="AJ46" i="7"/>
  <c r="AI46" i="7"/>
  <c r="T46" i="7"/>
  <c r="S46" i="7"/>
  <c r="BE45" i="7"/>
  <c r="AK45" i="7"/>
  <c r="AJ45" i="7"/>
  <c r="AI45" i="7"/>
  <c r="T45" i="7"/>
  <c r="S45" i="7"/>
  <c r="BE44" i="7"/>
  <c r="AK44" i="7"/>
  <c r="AJ44" i="7"/>
  <c r="AI44" i="7"/>
  <c r="T44" i="7"/>
  <c r="S44" i="7"/>
  <c r="BE43" i="7"/>
  <c r="AK43" i="7"/>
  <c r="AJ43" i="7"/>
  <c r="AI43" i="7"/>
  <c r="AR43" i="7" s="1"/>
  <c r="T43" i="7"/>
  <c r="S43" i="7"/>
  <c r="BE42" i="7"/>
  <c r="AK42" i="7"/>
  <c r="AJ42" i="7"/>
  <c r="AI42" i="7"/>
  <c r="T42" i="7"/>
  <c r="S42" i="7"/>
  <c r="BE41" i="7"/>
  <c r="AK41" i="7"/>
  <c r="AJ41" i="7"/>
  <c r="AI41" i="7"/>
  <c r="AR41" i="7" s="1"/>
  <c r="T41" i="7"/>
  <c r="S41" i="7"/>
  <c r="BE40" i="7"/>
  <c r="AK40" i="7"/>
  <c r="AJ40" i="7"/>
  <c r="AI40" i="7"/>
  <c r="T40" i="7"/>
  <c r="S40" i="7"/>
  <c r="BE39" i="7"/>
  <c r="AK39" i="7"/>
  <c r="AJ39" i="7"/>
  <c r="AI39" i="7"/>
  <c r="AR39" i="7" s="1"/>
  <c r="T39" i="7"/>
  <c r="S39" i="7"/>
  <c r="BE38" i="7"/>
  <c r="AK38" i="7"/>
  <c r="AJ38" i="7"/>
  <c r="AI38" i="7"/>
  <c r="T38" i="7"/>
  <c r="S38" i="7"/>
  <c r="BE37" i="7"/>
  <c r="AK37" i="7"/>
  <c r="AJ37" i="7"/>
  <c r="AI37" i="7"/>
  <c r="T37" i="7"/>
  <c r="S37" i="7"/>
  <c r="BE36" i="7"/>
  <c r="AK36" i="7"/>
  <c r="AJ36" i="7"/>
  <c r="AI36" i="7"/>
  <c r="T36" i="7"/>
  <c r="S36" i="7"/>
  <c r="BE35" i="7"/>
  <c r="AK35" i="7"/>
  <c r="AJ35" i="7"/>
  <c r="AI35" i="7"/>
  <c r="AR35" i="7" s="1"/>
  <c r="T35" i="7"/>
  <c r="S35" i="7"/>
  <c r="BE34" i="7"/>
  <c r="AK34" i="7"/>
  <c r="AR34" i="7" s="1"/>
  <c r="AJ34" i="7"/>
  <c r="AI34" i="7"/>
  <c r="T34" i="7"/>
  <c r="S34" i="7"/>
  <c r="BE33" i="7"/>
  <c r="AK33" i="7"/>
  <c r="AJ33" i="7"/>
  <c r="AI33" i="7"/>
  <c r="T33" i="7"/>
  <c r="S33" i="7"/>
  <c r="BE32" i="7"/>
  <c r="AK32" i="7"/>
  <c r="AJ32" i="7"/>
  <c r="AI32" i="7"/>
  <c r="T32" i="7"/>
  <c r="S32" i="7"/>
  <c r="BE31" i="7"/>
  <c r="AK31" i="7"/>
  <c r="AJ31" i="7"/>
  <c r="AI31" i="7"/>
  <c r="AR31" i="7" s="1"/>
  <c r="T31" i="7"/>
  <c r="S31" i="7"/>
  <c r="BE30" i="7"/>
  <c r="AK30" i="7"/>
  <c r="AJ30" i="7"/>
  <c r="AI30" i="7"/>
  <c r="AR30" i="7" s="1"/>
  <c r="T30" i="7"/>
  <c r="S30" i="7"/>
  <c r="BE29" i="7"/>
  <c r="AK29" i="7"/>
  <c r="AJ29" i="7"/>
  <c r="AI29" i="7"/>
  <c r="T29" i="7"/>
  <c r="S29" i="7"/>
  <c r="BE28" i="7"/>
  <c r="AK28" i="7"/>
  <c r="AJ28" i="7"/>
  <c r="AI28" i="7"/>
  <c r="AR28" i="7" s="1"/>
  <c r="T28" i="7"/>
  <c r="S28" i="7"/>
  <c r="BE27" i="7"/>
  <c r="AR27" i="7"/>
  <c r="AK27" i="7"/>
  <c r="AJ27" i="7"/>
  <c r="AI27" i="7"/>
  <c r="T27" i="7"/>
  <c r="S27" i="7"/>
  <c r="BE26" i="7"/>
  <c r="AK26" i="7"/>
  <c r="AJ26" i="7"/>
  <c r="AI26" i="7"/>
  <c r="T26" i="7"/>
  <c r="S26" i="7"/>
  <c r="BE25" i="7"/>
  <c r="AK25" i="7"/>
  <c r="AJ25" i="7"/>
  <c r="AI25" i="7"/>
  <c r="AR25" i="7" s="1"/>
  <c r="T25" i="7"/>
  <c r="S25" i="7"/>
  <c r="BE24" i="7"/>
  <c r="AK24" i="7"/>
  <c r="AJ24" i="7"/>
  <c r="AI24" i="7"/>
  <c r="AR24" i="7" s="1"/>
  <c r="T24" i="7"/>
  <c r="S24" i="7"/>
  <c r="BE23" i="7"/>
  <c r="AK23" i="7"/>
  <c r="AJ23" i="7"/>
  <c r="AI23" i="7"/>
  <c r="T23" i="7"/>
  <c r="S23" i="7"/>
  <c r="BE22" i="7"/>
  <c r="AK22" i="7"/>
  <c r="AJ22" i="7"/>
  <c r="AI22" i="7"/>
  <c r="T22" i="7"/>
  <c r="S22" i="7"/>
  <c r="BE21" i="7"/>
  <c r="AK21" i="7"/>
  <c r="AJ21" i="7"/>
  <c r="AI21" i="7"/>
  <c r="T21" i="7"/>
  <c r="S21" i="7"/>
  <c r="BE20" i="7"/>
  <c r="AK20" i="7"/>
  <c r="AJ20" i="7"/>
  <c r="AI20" i="7"/>
  <c r="T20" i="7"/>
  <c r="S20" i="7"/>
  <c r="BE19" i="7"/>
  <c r="AK19" i="7"/>
  <c r="AJ19" i="7"/>
  <c r="AI19" i="7"/>
  <c r="T19" i="7"/>
  <c r="S19" i="7"/>
  <c r="BE18" i="7"/>
  <c r="AK18" i="7"/>
  <c r="AJ18" i="7"/>
  <c r="AI18" i="7"/>
  <c r="T18" i="7"/>
  <c r="S18" i="7"/>
  <c r="BE17" i="7"/>
  <c r="AK17" i="7"/>
  <c r="AJ17" i="7"/>
  <c r="AI17" i="7"/>
  <c r="T17" i="7"/>
  <c r="S17" i="7"/>
  <c r="BE16" i="7"/>
  <c r="AK16" i="7"/>
  <c r="AJ16" i="7"/>
  <c r="AI16" i="7"/>
  <c r="AR16" i="7" s="1"/>
  <c r="T16" i="7"/>
  <c r="S16" i="7"/>
  <c r="BE15" i="7"/>
  <c r="AK15" i="7"/>
  <c r="AJ15" i="7"/>
  <c r="AI15" i="7"/>
  <c r="AR15" i="7" s="1"/>
  <c r="T15" i="7"/>
  <c r="S15" i="7"/>
  <c r="BE14" i="7"/>
  <c r="AK14" i="7"/>
  <c r="AR14" i="7" s="1"/>
  <c r="AJ14" i="7"/>
  <c r="AI14" i="7"/>
  <c r="T14" i="7"/>
  <c r="S14" i="7"/>
  <c r="BE13" i="7"/>
  <c r="AK13" i="7"/>
  <c r="AJ13" i="7"/>
  <c r="AI13" i="7"/>
  <c r="AR13" i="7" s="1"/>
  <c r="T13" i="7"/>
  <c r="S13" i="7"/>
  <c r="BE12" i="7"/>
  <c r="AK12" i="7"/>
  <c r="AJ12" i="7"/>
  <c r="AI12" i="7"/>
  <c r="T12" i="7"/>
  <c r="S12" i="7"/>
  <c r="BE11" i="7"/>
  <c r="AK11" i="7"/>
  <c r="AJ11" i="7"/>
  <c r="AI11" i="7"/>
  <c r="AR11" i="7" s="1"/>
  <c r="T11" i="7"/>
  <c r="S11" i="7"/>
  <c r="BE10" i="7"/>
  <c r="AK10" i="7"/>
  <c r="AJ10" i="7"/>
  <c r="AI10" i="7"/>
  <c r="T10" i="7"/>
  <c r="S10" i="7"/>
  <c r="BE9" i="7"/>
  <c r="AK9" i="7"/>
  <c r="AJ9" i="7"/>
  <c r="AI9" i="7"/>
  <c r="T9" i="7"/>
  <c r="S9" i="7"/>
  <c r="BE8" i="7"/>
  <c r="AK8" i="7"/>
  <c r="AJ8" i="7"/>
  <c r="AI8" i="7"/>
  <c r="T8" i="7"/>
  <c r="S8" i="7"/>
  <c r="BE7" i="7"/>
  <c r="AK7" i="7"/>
  <c r="AJ7" i="7"/>
  <c r="AI7" i="7"/>
  <c r="T7" i="7"/>
  <c r="S7" i="7"/>
  <c r="BE6" i="7"/>
  <c r="AK6" i="7"/>
  <c r="AJ6" i="7"/>
  <c r="AI6" i="7"/>
  <c r="T6" i="7"/>
  <c r="S6" i="7"/>
  <c r="BE5" i="7"/>
  <c r="AK5" i="7"/>
  <c r="AJ5" i="7"/>
  <c r="AI5" i="7"/>
  <c r="T5" i="7"/>
  <c r="S5" i="7"/>
  <c r="BE4" i="7"/>
  <c r="AK4" i="7"/>
  <c r="AJ4" i="7"/>
  <c r="AI4" i="7"/>
  <c r="AR4" i="7" s="1"/>
  <c r="T4" i="7"/>
  <c r="S4" i="7"/>
  <c r="BE3" i="7"/>
  <c r="AK3" i="7"/>
  <c r="AJ3" i="7"/>
  <c r="AI3" i="7"/>
  <c r="AR3" i="7" s="1"/>
  <c r="T3" i="7"/>
  <c r="S3" i="7"/>
  <c r="BE2" i="7"/>
  <c r="AK2" i="7"/>
  <c r="AJ2" i="7"/>
  <c r="AI2" i="7"/>
  <c r="T2" i="7"/>
  <c r="S2" i="7"/>
  <c r="BF176" i="6"/>
  <c r="BF175" i="6"/>
  <c r="BF174" i="6"/>
  <c r="BI173" i="6"/>
  <c r="BH173" i="6"/>
  <c r="BG173" i="6"/>
  <c r="BF173" i="6"/>
  <c r="BD173" i="6"/>
  <c r="BC173" i="6"/>
  <c r="BB173" i="6"/>
  <c r="BA173" i="6"/>
  <c r="AT173" i="6"/>
  <c r="AQ173" i="6"/>
  <c r="AQ175" i="6" s="1"/>
  <c r="AP173" i="6"/>
  <c r="AP175" i="6" s="1"/>
  <c r="AO173" i="6"/>
  <c r="AO175" i="6" s="1"/>
  <c r="AN173" i="6"/>
  <c r="AN175" i="6" s="1"/>
  <c r="AM173" i="6"/>
  <c r="AM175" i="6" s="1"/>
  <c r="AL173" i="6"/>
  <c r="AL175" i="6" s="1"/>
  <c r="R173" i="6"/>
  <c r="Q173" i="6"/>
  <c r="P173" i="6"/>
  <c r="O173" i="6"/>
  <c r="BE92" i="6"/>
  <c r="AK92" i="6"/>
  <c r="AJ92" i="6"/>
  <c r="AI92" i="6"/>
  <c r="T92" i="6"/>
  <c r="S92" i="6"/>
  <c r="BE116" i="6"/>
  <c r="AK116" i="6"/>
  <c r="AJ116" i="6"/>
  <c r="AR116" i="6" s="1"/>
  <c r="AI116" i="6"/>
  <c r="T116" i="6"/>
  <c r="S116" i="6"/>
  <c r="BE76" i="6"/>
  <c r="AK76" i="6"/>
  <c r="AJ76" i="6"/>
  <c r="AI76" i="6"/>
  <c r="T76" i="6"/>
  <c r="S76" i="6"/>
  <c r="BE148" i="6"/>
  <c r="AK148" i="6"/>
  <c r="AJ148" i="6"/>
  <c r="AR148" i="6" s="1"/>
  <c r="AI148" i="6"/>
  <c r="T148" i="6"/>
  <c r="S148" i="6"/>
  <c r="BE133" i="6"/>
  <c r="AK133" i="6"/>
  <c r="AJ133" i="6"/>
  <c r="AI133" i="6"/>
  <c r="T133" i="6"/>
  <c r="S133" i="6"/>
  <c r="BE102" i="6"/>
  <c r="AK102" i="6"/>
  <c r="AJ102" i="6"/>
  <c r="AI102" i="6"/>
  <c r="AR102" i="6" s="1"/>
  <c r="T102" i="6"/>
  <c r="S102" i="6"/>
  <c r="BE54" i="6"/>
  <c r="AK54" i="6"/>
  <c r="AJ54" i="6"/>
  <c r="AI54" i="6"/>
  <c r="T54" i="6"/>
  <c r="S54" i="6"/>
  <c r="BE84" i="6"/>
  <c r="AK84" i="6"/>
  <c r="AJ84" i="6"/>
  <c r="AI84" i="6"/>
  <c r="T84" i="6"/>
  <c r="S84" i="6"/>
  <c r="BE147" i="6"/>
  <c r="AK147" i="6"/>
  <c r="AJ147" i="6"/>
  <c r="AI147" i="6"/>
  <c r="T147" i="6"/>
  <c r="S147" i="6"/>
  <c r="BE62" i="6"/>
  <c r="AK62" i="6"/>
  <c r="AJ62" i="6"/>
  <c r="AI62" i="6"/>
  <c r="T62" i="6"/>
  <c r="S62" i="6"/>
  <c r="BE132" i="6"/>
  <c r="AK132" i="6"/>
  <c r="AJ132" i="6"/>
  <c r="AI132" i="6"/>
  <c r="T132" i="6"/>
  <c r="S132" i="6"/>
  <c r="BE83" i="6"/>
  <c r="AK83" i="6"/>
  <c r="AJ83" i="6"/>
  <c r="AI83" i="6"/>
  <c r="T83" i="6"/>
  <c r="S83" i="6"/>
  <c r="BE48" i="6"/>
  <c r="AK48" i="6"/>
  <c r="AJ48" i="6"/>
  <c r="AI48" i="6"/>
  <c r="T48" i="6"/>
  <c r="S48" i="6"/>
  <c r="BE91" i="6"/>
  <c r="AK91" i="6"/>
  <c r="AJ91" i="6"/>
  <c r="AI91" i="6"/>
  <c r="AR91" i="6" s="1"/>
  <c r="T91" i="6"/>
  <c r="S91" i="6"/>
  <c r="BE101" i="6"/>
  <c r="AK101" i="6"/>
  <c r="AJ101" i="6"/>
  <c r="AI101" i="6"/>
  <c r="T101" i="6"/>
  <c r="S101" i="6"/>
  <c r="BE146" i="6"/>
  <c r="AK146" i="6"/>
  <c r="AJ146" i="6"/>
  <c r="AI146" i="6"/>
  <c r="T146" i="6"/>
  <c r="S146" i="6"/>
  <c r="BE131" i="6"/>
  <c r="AK131" i="6"/>
  <c r="AJ131" i="6"/>
  <c r="AI131" i="6"/>
  <c r="T131" i="6"/>
  <c r="S131" i="6"/>
  <c r="BE130" i="6"/>
  <c r="AK130" i="6"/>
  <c r="AJ130" i="6"/>
  <c r="AI130" i="6"/>
  <c r="T130" i="6"/>
  <c r="S130" i="6"/>
  <c r="BE172" i="6"/>
  <c r="AK172" i="6"/>
  <c r="AJ172" i="6"/>
  <c r="AI172" i="6"/>
  <c r="T172" i="6"/>
  <c r="S172" i="6"/>
  <c r="BE68" i="6"/>
  <c r="AK68" i="6"/>
  <c r="AJ68" i="6"/>
  <c r="AR68" i="6" s="1"/>
  <c r="AI68" i="6"/>
  <c r="T68" i="6"/>
  <c r="S68" i="6"/>
  <c r="BE31" i="6"/>
  <c r="AK31" i="6"/>
  <c r="AR31" i="6" s="1"/>
  <c r="AJ31" i="6"/>
  <c r="AI31" i="6"/>
  <c r="T31" i="6"/>
  <c r="S31" i="6"/>
  <c r="BE171" i="6"/>
  <c r="AK171" i="6"/>
  <c r="AJ171" i="6"/>
  <c r="AI171" i="6"/>
  <c r="T171" i="6"/>
  <c r="S171" i="6"/>
  <c r="BE40" i="6"/>
  <c r="AK40" i="6"/>
  <c r="AJ40" i="6"/>
  <c r="AI40" i="6"/>
  <c r="T40" i="6"/>
  <c r="S40" i="6"/>
  <c r="BE170" i="6"/>
  <c r="AK170" i="6"/>
  <c r="AJ170" i="6"/>
  <c r="AI170" i="6"/>
  <c r="T170" i="6"/>
  <c r="S170" i="6"/>
  <c r="BE25" i="6"/>
  <c r="AK25" i="6"/>
  <c r="AJ25" i="6"/>
  <c r="AI25" i="6"/>
  <c r="T25" i="6"/>
  <c r="S25" i="6"/>
  <c r="BE50" i="6"/>
  <c r="AK50" i="6"/>
  <c r="AJ50" i="6"/>
  <c r="AI50" i="6"/>
  <c r="T50" i="6"/>
  <c r="S50" i="6"/>
  <c r="BE169" i="6"/>
  <c r="AK169" i="6"/>
  <c r="AJ169" i="6"/>
  <c r="AI169" i="6"/>
  <c r="T169" i="6"/>
  <c r="S169" i="6"/>
  <c r="BE100" i="6"/>
  <c r="AK100" i="6"/>
  <c r="AJ100" i="6"/>
  <c r="AR100" i="6" s="1"/>
  <c r="AI100" i="6"/>
  <c r="T100" i="6"/>
  <c r="S100" i="6"/>
  <c r="BE16" i="6"/>
  <c r="AK16" i="6"/>
  <c r="AJ16" i="6"/>
  <c r="AI16" i="6"/>
  <c r="T16" i="6"/>
  <c r="S16" i="6"/>
  <c r="BE115" i="6"/>
  <c r="AK115" i="6"/>
  <c r="AJ115" i="6"/>
  <c r="AI115" i="6"/>
  <c r="AR115" i="6" s="1"/>
  <c r="T115" i="6"/>
  <c r="S115" i="6"/>
  <c r="BE67" i="6"/>
  <c r="AK67" i="6"/>
  <c r="AJ67" i="6"/>
  <c r="AI67" i="6"/>
  <c r="T67" i="6"/>
  <c r="S67" i="6"/>
  <c r="BE45" i="6"/>
  <c r="AK45" i="6"/>
  <c r="AJ45" i="6"/>
  <c r="AI45" i="6"/>
  <c r="T45" i="6"/>
  <c r="S45" i="6"/>
  <c r="BE56" i="6"/>
  <c r="AK56" i="6"/>
  <c r="AJ56" i="6"/>
  <c r="AI56" i="6"/>
  <c r="T56" i="6"/>
  <c r="S56" i="6"/>
  <c r="BE29" i="6"/>
  <c r="AK29" i="6"/>
  <c r="AJ29" i="6"/>
  <c r="AI29" i="6"/>
  <c r="AR29" i="6" s="1"/>
  <c r="T29" i="6"/>
  <c r="S29" i="6"/>
  <c r="BE168" i="6"/>
  <c r="AK168" i="6"/>
  <c r="AJ168" i="6"/>
  <c r="AI168" i="6"/>
  <c r="AR168" i="6" s="1"/>
  <c r="T168" i="6"/>
  <c r="S168" i="6"/>
  <c r="BE44" i="6"/>
  <c r="AK44" i="6"/>
  <c r="AJ44" i="6"/>
  <c r="AI44" i="6"/>
  <c r="T44" i="6"/>
  <c r="S44" i="6"/>
  <c r="BE167" i="6"/>
  <c r="AK167" i="6"/>
  <c r="AJ167" i="6"/>
  <c r="AI167" i="6"/>
  <c r="T167" i="6"/>
  <c r="S167" i="6"/>
  <c r="BE98" i="6"/>
  <c r="AK98" i="6"/>
  <c r="AJ98" i="6"/>
  <c r="AI98" i="6"/>
  <c r="T98" i="6"/>
  <c r="S98" i="6"/>
  <c r="BE145" i="6"/>
  <c r="AK145" i="6"/>
  <c r="AJ145" i="6"/>
  <c r="AI145" i="6"/>
  <c r="T145" i="6"/>
  <c r="S145" i="6"/>
  <c r="BE5" i="6"/>
  <c r="AK5" i="6"/>
  <c r="AJ5" i="6"/>
  <c r="AI5" i="6"/>
  <c r="T5" i="6"/>
  <c r="S5" i="6"/>
  <c r="BE75" i="6"/>
  <c r="AK75" i="6"/>
  <c r="AJ75" i="6"/>
  <c r="AI75" i="6"/>
  <c r="T75" i="6"/>
  <c r="S75" i="6"/>
  <c r="BE2" i="6"/>
  <c r="AK2" i="6"/>
  <c r="AJ2" i="6"/>
  <c r="AI2" i="6"/>
  <c r="T2" i="6"/>
  <c r="S2" i="6"/>
  <c r="BE129" i="6"/>
  <c r="AK129" i="6"/>
  <c r="AJ129" i="6"/>
  <c r="AI129" i="6"/>
  <c r="T129" i="6"/>
  <c r="S129" i="6"/>
  <c r="BE28" i="6"/>
  <c r="AK28" i="6"/>
  <c r="AJ28" i="6"/>
  <c r="AI28" i="6"/>
  <c r="T28" i="6"/>
  <c r="S28" i="6"/>
  <c r="BE166" i="6"/>
  <c r="AK166" i="6"/>
  <c r="AJ166" i="6"/>
  <c r="AI166" i="6"/>
  <c r="T166" i="6"/>
  <c r="S166" i="6"/>
  <c r="BE30" i="6"/>
  <c r="AK30" i="6"/>
  <c r="AJ30" i="6"/>
  <c r="AI30" i="6"/>
  <c r="T30" i="6"/>
  <c r="S30" i="6"/>
  <c r="BE128" i="6"/>
  <c r="AK128" i="6"/>
  <c r="AJ128" i="6"/>
  <c r="AI128" i="6"/>
  <c r="T128" i="6"/>
  <c r="S128" i="6"/>
  <c r="BE97" i="6"/>
  <c r="AK97" i="6"/>
  <c r="AJ97" i="6"/>
  <c r="AI97" i="6"/>
  <c r="T97" i="6"/>
  <c r="S97" i="6"/>
  <c r="BE53" i="6"/>
  <c r="AK53" i="6"/>
  <c r="AJ53" i="6"/>
  <c r="AI53" i="6"/>
  <c r="T53" i="6"/>
  <c r="S53" i="6"/>
  <c r="BE144" i="6"/>
  <c r="AK144" i="6"/>
  <c r="AJ144" i="6"/>
  <c r="AI144" i="6"/>
  <c r="T144" i="6"/>
  <c r="S144" i="6"/>
  <c r="BE66" i="6"/>
  <c r="AK66" i="6"/>
  <c r="AJ66" i="6"/>
  <c r="AI66" i="6"/>
  <c r="T66" i="6"/>
  <c r="S66" i="6"/>
  <c r="BE165" i="6"/>
  <c r="AK165" i="6"/>
  <c r="AJ165" i="6"/>
  <c r="AR165" i="6" s="1"/>
  <c r="AI165" i="6"/>
  <c r="T165" i="6"/>
  <c r="S165" i="6"/>
  <c r="BE3" i="6"/>
  <c r="AK3" i="6"/>
  <c r="AJ3" i="6"/>
  <c r="AI3" i="6"/>
  <c r="T3" i="6"/>
  <c r="S3" i="6"/>
  <c r="BE96" i="6"/>
  <c r="AK96" i="6"/>
  <c r="AJ96" i="6"/>
  <c r="AI96" i="6"/>
  <c r="T96" i="6"/>
  <c r="S96" i="6"/>
  <c r="BE82" i="6"/>
  <c r="AK82" i="6"/>
  <c r="AJ82" i="6"/>
  <c r="AI82" i="6"/>
  <c r="T82" i="6"/>
  <c r="S82" i="6"/>
  <c r="BE164" i="6"/>
  <c r="AK164" i="6"/>
  <c r="AJ164" i="6"/>
  <c r="AI164" i="6"/>
  <c r="T164" i="6"/>
  <c r="S164" i="6"/>
  <c r="BE143" i="6"/>
  <c r="AK143" i="6"/>
  <c r="AJ143" i="6"/>
  <c r="AR143" i="6" s="1"/>
  <c r="AI143" i="6"/>
  <c r="T143" i="6"/>
  <c r="S143" i="6"/>
  <c r="BE37" i="6"/>
  <c r="AK37" i="6"/>
  <c r="AJ37" i="6"/>
  <c r="AI37" i="6"/>
  <c r="T37" i="6"/>
  <c r="S37" i="6"/>
  <c r="BE43" i="6"/>
  <c r="AK43" i="6"/>
  <c r="AJ43" i="6"/>
  <c r="AI43" i="6"/>
  <c r="T43" i="6"/>
  <c r="S43" i="6"/>
  <c r="BE142" i="6"/>
  <c r="AK142" i="6"/>
  <c r="AJ142" i="6"/>
  <c r="AI142" i="6"/>
  <c r="T142" i="6"/>
  <c r="S142" i="6"/>
  <c r="BE81" i="6"/>
  <c r="AK81" i="6"/>
  <c r="AJ81" i="6"/>
  <c r="AI81" i="6"/>
  <c r="T81" i="6"/>
  <c r="S81" i="6"/>
  <c r="BE127" i="6"/>
  <c r="AK127" i="6"/>
  <c r="AJ127" i="6"/>
  <c r="AI127" i="6"/>
  <c r="T127" i="6"/>
  <c r="S127" i="6"/>
  <c r="BE21" i="6"/>
  <c r="AK21" i="6"/>
  <c r="AJ21" i="6"/>
  <c r="AI21" i="6"/>
  <c r="T21" i="6"/>
  <c r="S21" i="6"/>
  <c r="BE114" i="6"/>
  <c r="AK114" i="6"/>
  <c r="AJ114" i="6"/>
  <c r="AI114" i="6"/>
  <c r="T114" i="6"/>
  <c r="S114" i="6"/>
  <c r="BE90" i="6"/>
  <c r="AK90" i="6"/>
  <c r="AJ90" i="6"/>
  <c r="AI90" i="6"/>
  <c r="T90" i="6"/>
  <c r="S90" i="6"/>
  <c r="BE36" i="6"/>
  <c r="AK36" i="6"/>
  <c r="AJ36" i="6"/>
  <c r="AI36" i="6"/>
  <c r="T36" i="6"/>
  <c r="S36" i="6"/>
  <c r="BE74" i="6"/>
  <c r="AK74" i="6"/>
  <c r="AJ74" i="6"/>
  <c r="AI74" i="6"/>
  <c r="T74" i="6"/>
  <c r="S74" i="6"/>
  <c r="BE42" i="6"/>
  <c r="AK42" i="6"/>
  <c r="AJ42" i="6"/>
  <c r="AR42" i="6" s="1"/>
  <c r="AI42" i="6"/>
  <c r="T42" i="6"/>
  <c r="S42" i="6"/>
  <c r="BE65" i="6"/>
  <c r="AK65" i="6"/>
  <c r="AJ65" i="6"/>
  <c r="AR65" i="6" s="1"/>
  <c r="AI65" i="6"/>
  <c r="T65" i="6"/>
  <c r="S65" i="6"/>
  <c r="BE73" i="6"/>
  <c r="AK73" i="6"/>
  <c r="AJ73" i="6"/>
  <c r="AI73" i="6"/>
  <c r="T73" i="6"/>
  <c r="S73" i="6"/>
  <c r="BE49" i="6"/>
  <c r="AK49" i="6"/>
  <c r="AJ49" i="6"/>
  <c r="AI49" i="6"/>
  <c r="T49" i="6"/>
  <c r="S49" i="6"/>
  <c r="BE18" i="6"/>
  <c r="AK18" i="6"/>
  <c r="AJ18" i="6"/>
  <c r="AI18" i="6"/>
  <c r="T18" i="6"/>
  <c r="S18" i="6"/>
  <c r="BE95" i="6"/>
  <c r="AK95" i="6"/>
  <c r="AJ95" i="6"/>
  <c r="AR95" i="6" s="1"/>
  <c r="AI95" i="6"/>
  <c r="T95" i="6"/>
  <c r="S95" i="6"/>
  <c r="BE47" i="6"/>
  <c r="AK47" i="6"/>
  <c r="AJ47" i="6"/>
  <c r="AI47" i="6"/>
  <c r="T47" i="6"/>
  <c r="S47" i="6"/>
  <c r="BE89" i="6"/>
  <c r="AK89" i="6"/>
  <c r="AJ89" i="6"/>
  <c r="AI89" i="6"/>
  <c r="T89" i="6"/>
  <c r="S89" i="6"/>
  <c r="BE163" i="6"/>
  <c r="AK163" i="6"/>
  <c r="AJ163" i="6"/>
  <c r="AR163" i="6" s="1"/>
  <c r="AI163" i="6"/>
  <c r="T163" i="6"/>
  <c r="S163" i="6"/>
  <c r="BE162" i="6"/>
  <c r="AK162" i="6"/>
  <c r="AJ162" i="6"/>
  <c r="AI162" i="6"/>
  <c r="T162" i="6"/>
  <c r="S162" i="6"/>
  <c r="BE113" i="6"/>
  <c r="AK113" i="6"/>
  <c r="AJ113" i="6"/>
  <c r="AI113" i="6"/>
  <c r="T113" i="6"/>
  <c r="S113" i="6"/>
  <c r="BE161" i="6"/>
  <c r="AK161" i="6"/>
  <c r="AJ161" i="6"/>
  <c r="AI161" i="6"/>
  <c r="T161" i="6"/>
  <c r="S161" i="6"/>
  <c r="BE141" i="6"/>
  <c r="AK141" i="6"/>
  <c r="AJ141" i="6"/>
  <c r="AI141" i="6"/>
  <c r="T141" i="6"/>
  <c r="S141" i="6"/>
  <c r="BE126" i="6"/>
  <c r="AK126" i="6"/>
  <c r="AJ126" i="6"/>
  <c r="AI126" i="6"/>
  <c r="T126" i="6"/>
  <c r="S126" i="6"/>
  <c r="BE125" i="6"/>
  <c r="AK125" i="6"/>
  <c r="AJ125" i="6"/>
  <c r="AI125" i="6"/>
  <c r="T125" i="6"/>
  <c r="S125" i="6"/>
  <c r="BE112" i="6"/>
  <c r="AK112" i="6"/>
  <c r="AJ112" i="6"/>
  <c r="AI112" i="6"/>
  <c r="T112" i="6"/>
  <c r="S112" i="6"/>
  <c r="BE11" i="6"/>
  <c r="AK11" i="6"/>
  <c r="AJ11" i="6"/>
  <c r="AI11" i="6"/>
  <c r="T11" i="6"/>
  <c r="S11" i="6"/>
  <c r="BE61" i="6"/>
  <c r="AK61" i="6"/>
  <c r="AJ61" i="6"/>
  <c r="AI61" i="6"/>
  <c r="AR61" i="6" s="1"/>
  <c r="T61" i="6"/>
  <c r="S61" i="6"/>
  <c r="BE124" i="6"/>
  <c r="AK124" i="6"/>
  <c r="AJ124" i="6"/>
  <c r="AI124" i="6"/>
  <c r="T124" i="6"/>
  <c r="S124" i="6"/>
  <c r="BE111" i="6"/>
  <c r="AK111" i="6"/>
  <c r="AJ111" i="6"/>
  <c r="AI111" i="6"/>
  <c r="T111" i="6"/>
  <c r="S111" i="6"/>
  <c r="BE140" i="6"/>
  <c r="AK140" i="6"/>
  <c r="AJ140" i="6"/>
  <c r="AI140" i="6"/>
  <c r="AR140" i="6" s="1"/>
  <c r="T140" i="6"/>
  <c r="S140" i="6"/>
  <c r="BE99" i="6"/>
  <c r="AK99" i="6"/>
  <c r="AJ99" i="6"/>
  <c r="AI99" i="6"/>
  <c r="AR99" i="6" s="1"/>
  <c r="T99" i="6"/>
  <c r="S99" i="6"/>
  <c r="BE52" i="6"/>
  <c r="AR52" i="6"/>
  <c r="AK52" i="6"/>
  <c r="AJ52" i="6"/>
  <c r="AI52" i="6"/>
  <c r="T52" i="6"/>
  <c r="S52" i="6"/>
  <c r="BE22" i="6"/>
  <c r="AK22" i="6"/>
  <c r="AR22" i="6" s="1"/>
  <c r="AJ22" i="6"/>
  <c r="AI22" i="6"/>
  <c r="T22" i="6"/>
  <c r="S22" i="6"/>
  <c r="BE110" i="6"/>
  <c r="AK110" i="6"/>
  <c r="AJ110" i="6"/>
  <c r="AI110" i="6"/>
  <c r="T110" i="6"/>
  <c r="S110" i="6"/>
  <c r="BE109" i="6"/>
  <c r="AK109" i="6"/>
  <c r="AJ109" i="6"/>
  <c r="AI109" i="6"/>
  <c r="T109" i="6"/>
  <c r="S109" i="6"/>
  <c r="BE51" i="6"/>
  <c r="AK51" i="6"/>
  <c r="AJ51" i="6"/>
  <c r="AI51" i="6"/>
  <c r="T51" i="6"/>
  <c r="S51" i="6"/>
  <c r="BE46" i="6"/>
  <c r="AK46" i="6"/>
  <c r="AJ46" i="6"/>
  <c r="AI46" i="6"/>
  <c r="T46" i="6"/>
  <c r="S46" i="6"/>
  <c r="BE39" i="6"/>
  <c r="AK39" i="6"/>
  <c r="AJ39" i="6"/>
  <c r="AI39" i="6"/>
  <c r="AR39" i="6" s="1"/>
  <c r="T39" i="6"/>
  <c r="S39" i="6"/>
  <c r="BE55" i="6"/>
  <c r="AK55" i="6"/>
  <c r="AJ55" i="6"/>
  <c r="AI55" i="6"/>
  <c r="T55" i="6"/>
  <c r="S55" i="6"/>
  <c r="BE33" i="6"/>
  <c r="AK33" i="6"/>
  <c r="AJ33" i="6"/>
  <c r="AR33" i="6" s="1"/>
  <c r="AI33" i="6"/>
  <c r="T33" i="6"/>
  <c r="S33" i="6"/>
  <c r="BE160" i="6"/>
  <c r="AK160" i="6"/>
  <c r="AJ160" i="6"/>
  <c r="AI160" i="6"/>
  <c r="T160" i="6"/>
  <c r="S160" i="6"/>
  <c r="BE159" i="6"/>
  <c r="AK159" i="6"/>
  <c r="AJ159" i="6"/>
  <c r="AI159" i="6"/>
  <c r="T159" i="6"/>
  <c r="S159" i="6"/>
  <c r="BE139" i="6"/>
  <c r="AK139" i="6"/>
  <c r="AJ139" i="6"/>
  <c r="AI139" i="6"/>
  <c r="T139" i="6"/>
  <c r="S139" i="6"/>
  <c r="BE27" i="6"/>
  <c r="AK27" i="6"/>
  <c r="AJ27" i="6"/>
  <c r="AI27" i="6"/>
  <c r="T27" i="6"/>
  <c r="S27" i="6"/>
  <c r="BE123" i="6"/>
  <c r="AK123" i="6"/>
  <c r="AJ123" i="6"/>
  <c r="AI123" i="6"/>
  <c r="T123" i="6"/>
  <c r="S123" i="6"/>
  <c r="BE158" i="6"/>
  <c r="AK158" i="6"/>
  <c r="AJ158" i="6"/>
  <c r="AI158" i="6"/>
  <c r="T158" i="6"/>
  <c r="S158" i="6"/>
  <c r="BE138" i="6"/>
  <c r="AK138" i="6"/>
  <c r="AJ138" i="6"/>
  <c r="AI138" i="6"/>
  <c r="T138" i="6"/>
  <c r="S138" i="6"/>
  <c r="BE157" i="6"/>
  <c r="AK157" i="6"/>
  <c r="AJ157" i="6"/>
  <c r="AI157" i="6"/>
  <c r="T157" i="6"/>
  <c r="S157" i="6"/>
  <c r="BE137" i="6"/>
  <c r="AK137" i="6"/>
  <c r="AJ137" i="6"/>
  <c r="AI137" i="6"/>
  <c r="T137" i="6"/>
  <c r="S137" i="6"/>
  <c r="BE9" i="6"/>
  <c r="AK9" i="6"/>
  <c r="AJ9" i="6"/>
  <c r="AI9" i="6"/>
  <c r="T9" i="6"/>
  <c r="S9" i="6"/>
  <c r="BE38" i="6"/>
  <c r="AK38" i="6"/>
  <c r="AJ38" i="6"/>
  <c r="AI38" i="6"/>
  <c r="T38" i="6"/>
  <c r="S38" i="6"/>
  <c r="BE20" i="6"/>
  <c r="AK20" i="6"/>
  <c r="AJ20" i="6"/>
  <c r="AI20" i="6"/>
  <c r="T20" i="6"/>
  <c r="S20" i="6"/>
  <c r="BE156" i="6"/>
  <c r="AK156" i="6"/>
  <c r="AJ156" i="6"/>
  <c r="AI156" i="6"/>
  <c r="T156" i="6"/>
  <c r="S156" i="6"/>
  <c r="BE122" i="6"/>
  <c r="AK122" i="6"/>
  <c r="AJ122" i="6"/>
  <c r="AI122" i="6"/>
  <c r="T122" i="6"/>
  <c r="S122" i="6"/>
  <c r="BE60" i="6"/>
  <c r="AK60" i="6"/>
  <c r="AJ60" i="6"/>
  <c r="AI60" i="6"/>
  <c r="T60" i="6"/>
  <c r="S60" i="6"/>
  <c r="BE155" i="6"/>
  <c r="AK155" i="6"/>
  <c r="AJ155" i="6"/>
  <c r="AR155" i="6" s="1"/>
  <c r="AI155" i="6"/>
  <c r="T155" i="6"/>
  <c r="S155" i="6"/>
  <c r="BE24" i="6"/>
  <c r="AK24" i="6"/>
  <c r="AJ24" i="6"/>
  <c r="AI24" i="6"/>
  <c r="T24" i="6"/>
  <c r="S24" i="6"/>
  <c r="BE41" i="6"/>
  <c r="AK41" i="6"/>
  <c r="AJ41" i="6"/>
  <c r="AR41" i="6" s="1"/>
  <c r="AI41" i="6"/>
  <c r="T41" i="6"/>
  <c r="S41" i="6"/>
  <c r="BE13" i="6"/>
  <c r="AK13" i="6"/>
  <c r="AJ13" i="6"/>
  <c r="AI13" i="6"/>
  <c r="T13" i="6"/>
  <c r="S13" i="6"/>
  <c r="BE154" i="6"/>
  <c r="AK154" i="6"/>
  <c r="AJ154" i="6"/>
  <c r="AI154" i="6"/>
  <c r="T154" i="6"/>
  <c r="S154" i="6"/>
  <c r="BE59" i="6"/>
  <c r="AK59" i="6"/>
  <c r="AJ59" i="6"/>
  <c r="AI59" i="6"/>
  <c r="T59" i="6"/>
  <c r="S59" i="6"/>
  <c r="BE80" i="6"/>
  <c r="AK80" i="6"/>
  <c r="AJ80" i="6"/>
  <c r="AI80" i="6"/>
  <c r="AR80" i="6" s="1"/>
  <c r="T80" i="6"/>
  <c r="S80" i="6"/>
  <c r="BE108" i="6"/>
  <c r="AK108" i="6"/>
  <c r="AJ108" i="6"/>
  <c r="AR108" i="6" s="1"/>
  <c r="AI108" i="6"/>
  <c r="T108" i="6"/>
  <c r="S108" i="6"/>
  <c r="BE136" i="6"/>
  <c r="AK136" i="6"/>
  <c r="AJ136" i="6"/>
  <c r="AI136" i="6"/>
  <c r="T136" i="6"/>
  <c r="S136" i="6"/>
  <c r="BE107" i="6"/>
  <c r="AK107" i="6"/>
  <c r="AJ107" i="6"/>
  <c r="AI107" i="6"/>
  <c r="T107" i="6"/>
  <c r="S107" i="6"/>
  <c r="BE88" i="6"/>
  <c r="AK88" i="6"/>
  <c r="AJ88" i="6"/>
  <c r="AI88" i="6"/>
  <c r="T88" i="6"/>
  <c r="S88" i="6"/>
  <c r="BE17" i="6"/>
  <c r="AK17" i="6"/>
  <c r="AJ17" i="6"/>
  <c r="AI17" i="6"/>
  <c r="T17" i="6"/>
  <c r="S17" i="6"/>
  <c r="BE8" i="6"/>
  <c r="AK8" i="6"/>
  <c r="AJ8" i="6"/>
  <c r="AI8" i="6"/>
  <c r="T8" i="6"/>
  <c r="S8" i="6"/>
  <c r="BE7" i="6"/>
  <c r="AK7" i="6"/>
  <c r="AJ7" i="6"/>
  <c r="AI7" i="6"/>
  <c r="T7" i="6"/>
  <c r="S7" i="6"/>
  <c r="BE121" i="6"/>
  <c r="AK121" i="6"/>
  <c r="AJ121" i="6"/>
  <c r="AI121" i="6"/>
  <c r="T121" i="6"/>
  <c r="S121" i="6"/>
  <c r="BE120" i="6"/>
  <c r="AK120" i="6"/>
  <c r="AJ120" i="6"/>
  <c r="AI120" i="6"/>
  <c r="T120" i="6"/>
  <c r="S120" i="6"/>
  <c r="BE35" i="6"/>
  <c r="AK35" i="6"/>
  <c r="AJ35" i="6"/>
  <c r="AI35" i="6"/>
  <c r="T35" i="6"/>
  <c r="S35" i="6"/>
  <c r="BE6" i="6"/>
  <c r="AK6" i="6"/>
  <c r="AR6" i="6" s="1"/>
  <c r="AJ6" i="6"/>
  <c r="AI6" i="6"/>
  <c r="T6" i="6"/>
  <c r="S6" i="6"/>
  <c r="BE106" i="6"/>
  <c r="AK106" i="6"/>
  <c r="AJ106" i="6"/>
  <c r="AR106" i="6" s="1"/>
  <c r="AI106" i="6"/>
  <c r="T106" i="6"/>
  <c r="S106" i="6"/>
  <c r="BE10" i="6"/>
  <c r="AK10" i="6"/>
  <c r="AJ10" i="6"/>
  <c r="AR10" i="6" s="1"/>
  <c r="AI10" i="6"/>
  <c r="T10" i="6"/>
  <c r="S10" i="6"/>
  <c r="BE58" i="6"/>
  <c r="AK58" i="6"/>
  <c r="AJ58" i="6"/>
  <c r="AI58" i="6"/>
  <c r="T58" i="6"/>
  <c r="S58" i="6"/>
  <c r="BE119" i="6"/>
  <c r="AK119" i="6"/>
  <c r="AJ119" i="6"/>
  <c r="AI119" i="6"/>
  <c r="T119" i="6"/>
  <c r="S119" i="6"/>
  <c r="BE15" i="6"/>
  <c r="AK15" i="6"/>
  <c r="AJ15" i="6"/>
  <c r="AI15" i="6"/>
  <c r="T15" i="6"/>
  <c r="S15" i="6"/>
  <c r="BE105" i="6"/>
  <c r="AK105" i="6"/>
  <c r="AJ105" i="6"/>
  <c r="AR105" i="6" s="1"/>
  <c r="AI105" i="6"/>
  <c r="T105" i="6"/>
  <c r="S105" i="6"/>
  <c r="BE87" i="6"/>
  <c r="AK87" i="6"/>
  <c r="AJ87" i="6"/>
  <c r="AR87" i="6" s="1"/>
  <c r="AI87" i="6"/>
  <c r="T87" i="6"/>
  <c r="S87" i="6"/>
  <c r="BE86" i="6"/>
  <c r="AK86" i="6"/>
  <c r="AJ86" i="6"/>
  <c r="AI86" i="6"/>
  <c r="T86" i="6"/>
  <c r="S86" i="6"/>
  <c r="BE64" i="6"/>
  <c r="AK64" i="6"/>
  <c r="AJ64" i="6"/>
  <c r="AR64" i="6" s="1"/>
  <c r="AI64" i="6"/>
  <c r="T64" i="6"/>
  <c r="S64" i="6"/>
  <c r="BE104" i="6"/>
  <c r="AK104" i="6"/>
  <c r="AJ104" i="6"/>
  <c r="AI104" i="6"/>
  <c r="T104" i="6"/>
  <c r="S104" i="6"/>
  <c r="BE79" i="6"/>
  <c r="AK79" i="6"/>
  <c r="AJ79" i="6"/>
  <c r="AI79" i="6"/>
  <c r="T79" i="6"/>
  <c r="S79" i="6"/>
  <c r="BE12" i="6"/>
  <c r="AK12" i="6"/>
  <c r="AJ12" i="6"/>
  <c r="AI12" i="6"/>
  <c r="T12" i="6"/>
  <c r="S12" i="6"/>
  <c r="BE153" i="6"/>
  <c r="AK153" i="6"/>
  <c r="AJ153" i="6"/>
  <c r="AI153" i="6"/>
  <c r="AR153" i="6" s="1"/>
  <c r="T153" i="6"/>
  <c r="S153" i="6"/>
  <c r="BE23" i="6"/>
  <c r="AK23" i="6"/>
  <c r="AJ23" i="6"/>
  <c r="AI23" i="6"/>
  <c r="T23" i="6"/>
  <c r="S23" i="6"/>
  <c r="BE94" i="6"/>
  <c r="AK94" i="6"/>
  <c r="AJ94" i="6"/>
  <c r="AI94" i="6"/>
  <c r="T94" i="6"/>
  <c r="S94" i="6"/>
  <c r="BE78" i="6"/>
  <c r="AK78" i="6"/>
  <c r="AJ78" i="6"/>
  <c r="AI78" i="6"/>
  <c r="T78" i="6"/>
  <c r="S78" i="6"/>
  <c r="BE118" i="6"/>
  <c r="AK118" i="6"/>
  <c r="AJ118" i="6"/>
  <c r="AI118" i="6"/>
  <c r="T118" i="6"/>
  <c r="S118" i="6"/>
  <c r="BE103" i="6"/>
  <c r="AK103" i="6"/>
  <c r="AJ103" i="6"/>
  <c r="AI103" i="6"/>
  <c r="AR103" i="6" s="1"/>
  <c r="T103" i="6"/>
  <c r="S103" i="6"/>
  <c r="BE63" i="6"/>
  <c r="AK63" i="6"/>
  <c r="AJ63" i="6"/>
  <c r="AI63" i="6"/>
  <c r="T63" i="6"/>
  <c r="S63" i="6"/>
  <c r="BE72" i="6"/>
  <c r="AK72" i="6"/>
  <c r="AJ72" i="6"/>
  <c r="AI72" i="6"/>
  <c r="T72" i="6"/>
  <c r="S72" i="6"/>
  <c r="BE135" i="6"/>
  <c r="AK135" i="6"/>
  <c r="AJ135" i="6"/>
  <c r="AI135" i="6"/>
  <c r="T135" i="6"/>
  <c r="S135" i="6"/>
  <c r="BE14" i="6"/>
  <c r="AK14" i="6"/>
  <c r="AJ14" i="6"/>
  <c r="AI14" i="6"/>
  <c r="AR14" i="6" s="1"/>
  <c r="T14" i="6"/>
  <c r="S14" i="6"/>
  <c r="BE71" i="6"/>
  <c r="AR71" i="6"/>
  <c r="AK71" i="6"/>
  <c r="AJ71" i="6"/>
  <c r="AI71" i="6"/>
  <c r="T71" i="6"/>
  <c r="S71" i="6"/>
  <c r="BE57" i="6"/>
  <c r="AK57" i="6"/>
  <c r="AJ57" i="6"/>
  <c r="AI57" i="6"/>
  <c r="T57" i="6"/>
  <c r="S57" i="6"/>
  <c r="BE152" i="6"/>
  <c r="AK152" i="6"/>
  <c r="AJ152" i="6"/>
  <c r="AI152" i="6"/>
  <c r="T152" i="6"/>
  <c r="S152" i="6"/>
  <c r="BE85" i="6"/>
  <c r="AK85" i="6"/>
  <c r="AJ85" i="6"/>
  <c r="AI85" i="6"/>
  <c r="AR85" i="6" s="1"/>
  <c r="T85" i="6"/>
  <c r="S85" i="6"/>
  <c r="BE93" i="6"/>
  <c r="AK93" i="6"/>
  <c r="AJ93" i="6"/>
  <c r="AI93" i="6"/>
  <c r="T93" i="6"/>
  <c r="S93" i="6"/>
  <c r="BE151" i="6"/>
  <c r="AK151" i="6"/>
  <c r="AJ151" i="6"/>
  <c r="AI151" i="6"/>
  <c r="T151" i="6"/>
  <c r="S151" i="6"/>
  <c r="BE77" i="6"/>
  <c r="AK77" i="6"/>
  <c r="AJ77" i="6"/>
  <c r="AI77" i="6"/>
  <c r="T77" i="6"/>
  <c r="S77" i="6"/>
  <c r="BE70" i="6"/>
  <c r="AK70" i="6"/>
  <c r="AJ70" i="6"/>
  <c r="AI70" i="6"/>
  <c r="AR70" i="6" s="1"/>
  <c r="T70" i="6"/>
  <c r="S70" i="6"/>
  <c r="BE117" i="6"/>
  <c r="AK117" i="6"/>
  <c r="AJ117" i="6"/>
  <c r="AR117" i="6" s="1"/>
  <c r="AI117" i="6"/>
  <c r="T117" i="6"/>
  <c r="S117" i="6"/>
  <c r="BE69" i="6"/>
  <c r="AK69" i="6"/>
  <c r="AJ69" i="6"/>
  <c r="AI69" i="6"/>
  <c r="T69" i="6"/>
  <c r="S69" i="6"/>
  <c r="BE134" i="6"/>
  <c r="AK134" i="6"/>
  <c r="AJ134" i="6"/>
  <c r="AI134" i="6"/>
  <c r="T134" i="6"/>
  <c r="S134" i="6"/>
  <c r="BE26" i="6"/>
  <c r="AK26" i="6"/>
  <c r="AJ26" i="6"/>
  <c r="AI26" i="6"/>
  <c r="AR26" i="6" s="1"/>
  <c r="T26" i="6"/>
  <c r="S26" i="6"/>
  <c r="BE150" i="6"/>
  <c r="AK150" i="6"/>
  <c r="AJ150" i="6"/>
  <c r="AI150" i="6"/>
  <c r="T150" i="6"/>
  <c r="S150" i="6"/>
  <c r="BE4" i="6"/>
  <c r="AK4" i="6"/>
  <c r="AJ4" i="6"/>
  <c r="AI4" i="6"/>
  <c r="T4" i="6"/>
  <c r="S4" i="6"/>
  <c r="BE19" i="6"/>
  <c r="AK19" i="6"/>
  <c r="AJ19" i="6"/>
  <c r="AI19" i="6"/>
  <c r="T19" i="6"/>
  <c r="S19" i="6"/>
  <c r="BE32" i="6"/>
  <c r="AK32" i="6"/>
  <c r="AJ32" i="6"/>
  <c r="AI32" i="6"/>
  <c r="AR32" i="6" s="1"/>
  <c r="T32" i="6"/>
  <c r="S32" i="6"/>
  <c r="BE34" i="6"/>
  <c r="AK34" i="6"/>
  <c r="AJ34" i="6"/>
  <c r="AI34" i="6"/>
  <c r="T34" i="6"/>
  <c r="S34" i="6"/>
  <c r="BE149" i="6"/>
  <c r="AK149" i="6"/>
  <c r="AJ149" i="6"/>
  <c r="AI149" i="6"/>
  <c r="T149" i="6"/>
  <c r="S149" i="6"/>
  <c r="BH173" i="1"/>
  <c r="BG173" i="1"/>
  <c r="BF173" i="1"/>
  <c r="BE173" i="1"/>
  <c r="BD173" i="1"/>
  <c r="BC173" i="1"/>
  <c r="BB173" i="1"/>
  <c r="BA173" i="1"/>
  <c r="BF176" i="1"/>
  <c r="BF175" i="1"/>
  <c r="BF174" i="1"/>
  <c r="BI173" i="1"/>
  <c r="AT173" i="1"/>
  <c r="AQ173" i="1"/>
  <c r="AQ175" i="1" s="1"/>
  <c r="AP173" i="1"/>
  <c r="AP175" i="1" s="1"/>
  <c r="AO173" i="1"/>
  <c r="AO175" i="1" s="1"/>
  <c r="AN173" i="1"/>
  <c r="AN175" i="1" s="1"/>
  <c r="AM173" i="1"/>
  <c r="AM175" i="1" s="1"/>
  <c r="AL173" i="1"/>
  <c r="AL175" i="1" s="1"/>
  <c r="R173" i="1"/>
  <c r="Q173" i="1"/>
  <c r="P173" i="1"/>
  <c r="O173" i="1"/>
  <c r="BE172" i="1"/>
  <c r="AK172" i="1"/>
  <c r="AJ172" i="1"/>
  <c r="AI172" i="1"/>
  <c r="AR172" i="1" s="1"/>
  <c r="T172" i="1"/>
  <c r="S172" i="1"/>
  <c r="BE171" i="1"/>
  <c r="AK171" i="1"/>
  <c r="AJ171" i="1"/>
  <c r="AR171" i="1" s="1"/>
  <c r="AI171" i="1"/>
  <c r="T171" i="1"/>
  <c r="S171" i="1"/>
  <c r="BE170" i="1"/>
  <c r="AK170" i="1"/>
  <c r="AR170" i="1" s="1"/>
  <c r="AJ170" i="1"/>
  <c r="AI170" i="1"/>
  <c r="T170" i="1"/>
  <c r="S170" i="1"/>
  <c r="BE169" i="1"/>
  <c r="AK169" i="1"/>
  <c r="AJ169" i="1"/>
  <c r="AI169" i="1"/>
  <c r="T169" i="1"/>
  <c r="S169" i="1"/>
  <c r="BE168" i="1"/>
  <c r="AK168" i="1"/>
  <c r="AJ168" i="1"/>
  <c r="AI168" i="1"/>
  <c r="T168" i="1"/>
  <c r="S168" i="1"/>
  <c r="BE167" i="1"/>
  <c r="AK167" i="1"/>
  <c r="AJ167" i="1"/>
  <c r="AI167" i="1"/>
  <c r="AR167" i="1" s="1"/>
  <c r="T167" i="1"/>
  <c r="S167" i="1"/>
  <c r="BE166" i="1"/>
  <c r="AK166" i="1"/>
  <c r="AJ166" i="1"/>
  <c r="AI166" i="1"/>
  <c r="AR166" i="1" s="1"/>
  <c r="T166" i="1"/>
  <c r="S166" i="1"/>
  <c r="BE165" i="1"/>
  <c r="AK165" i="1"/>
  <c r="AJ165" i="1"/>
  <c r="AI165" i="1"/>
  <c r="AR165" i="1" s="1"/>
  <c r="T165" i="1"/>
  <c r="S165" i="1"/>
  <c r="BE164" i="1"/>
  <c r="AK164" i="1"/>
  <c r="AJ164" i="1"/>
  <c r="AI164" i="1"/>
  <c r="T164" i="1"/>
  <c r="S164" i="1"/>
  <c r="BE163" i="1"/>
  <c r="AK163" i="1"/>
  <c r="AJ163" i="1"/>
  <c r="AI163" i="1"/>
  <c r="T163" i="1"/>
  <c r="S163" i="1"/>
  <c r="BE162" i="1"/>
  <c r="AK162" i="1"/>
  <c r="AR162" i="1" s="1"/>
  <c r="AJ162" i="1"/>
  <c r="AI162" i="1"/>
  <c r="T162" i="1"/>
  <c r="S162" i="1"/>
  <c r="BE161" i="1"/>
  <c r="AK161" i="1"/>
  <c r="AJ161" i="1"/>
  <c r="AI161" i="1"/>
  <c r="T161" i="1"/>
  <c r="S161" i="1"/>
  <c r="BE160" i="1"/>
  <c r="AK160" i="1"/>
  <c r="AJ160" i="1"/>
  <c r="AI160" i="1"/>
  <c r="T160" i="1"/>
  <c r="S160" i="1"/>
  <c r="BE159" i="1"/>
  <c r="AK159" i="1"/>
  <c r="AJ159" i="1"/>
  <c r="AI159" i="1"/>
  <c r="AR159" i="1" s="1"/>
  <c r="T159" i="1"/>
  <c r="S159" i="1"/>
  <c r="BE158" i="1"/>
  <c r="AK158" i="1"/>
  <c r="AJ158" i="1"/>
  <c r="AI158" i="1"/>
  <c r="AR158" i="1" s="1"/>
  <c r="T158" i="1"/>
  <c r="S158" i="1"/>
  <c r="BE157" i="1"/>
  <c r="AK157" i="1"/>
  <c r="AJ157" i="1"/>
  <c r="AI157" i="1"/>
  <c r="AR157" i="1" s="1"/>
  <c r="T157" i="1"/>
  <c r="S157" i="1"/>
  <c r="BE156" i="1"/>
  <c r="AK156" i="1"/>
  <c r="AJ156" i="1"/>
  <c r="AI156" i="1"/>
  <c r="T156" i="1"/>
  <c r="S156" i="1"/>
  <c r="BE155" i="1"/>
  <c r="AR155" i="1"/>
  <c r="AK155" i="1"/>
  <c r="AJ155" i="1"/>
  <c r="AI155" i="1"/>
  <c r="T155" i="1"/>
  <c r="S155" i="1"/>
  <c r="BE154" i="1"/>
  <c r="AK154" i="1"/>
  <c r="AJ154" i="1"/>
  <c r="AI154" i="1"/>
  <c r="AR154" i="1" s="1"/>
  <c r="T154" i="1"/>
  <c r="S154" i="1"/>
  <c r="BE153" i="1"/>
  <c r="AK153" i="1"/>
  <c r="AJ153" i="1"/>
  <c r="AI153" i="1"/>
  <c r="T153" i="1"/>
  <c r="S153" i="1"/>
  <c r="BE152" i="1"/>
  <c r="AK152" i="1"/>
  <c r="AJ152" i="1"/>
  <c r="AI152" i="1"/>
  <c r="T152" i="1"/>
  <c r="S152" i="1"/>
  <c r="BE151" i="1"/>
  <c r="AK151" i="1"/>
  <c r="AJ151" i="1"/>
  <c r="AI151" i="1"/>
  <c r="T151" i="1"/>
  <c r="S151" i="1"/>
  <c r="BE150" i="1"/>
  <c r="AK150" i="1"/>
  <c r="AJ150" i="1"/>
  <c r="AI150" i="1"/>
  <c r="T150" i="1"/>
  <c r="S150" i="1"/>
  <c r="BE149" i="1"/>
  <c r="AK149" i="1"/>
  <c r="AJ149" i="1"/>
  <c r="AI149" i="1"/>
  <c r="T149" i="1"/>
  <c r="S149" i="1"/>
  <c r="BE148" i="1"/>
  <c r="AK148" i="1"/>
  <c r="AJ148" i="1"/>
  <c r="AI148" i="1"/>
  <c r="AR148" i="1" s="1"/>
  <c r="T148" i="1"/>
  <c r="S148" i="1"/>
  <c r="BE147" i="1"/>
  <c r="AK147" i="1"/>
  <c r="AJ147" i="1"/>
  <c r="AI147" i="1"/>
  <c r="T147" i="1"/>
  <c r="S147" i="1"/>
  <c r="BE146" i="1"/>
  <c r="AK146" i="1"/>
  <c r="AJ146" i="1"/>
  <c r="AI146" i="1"/>
  <c r="T146" i="1"/>
  <c r="S146" i="1"/>
  <c r="BE145" i="1"/>
  <c r="AK145" i="1"/>
  <c r="AJ145" i="1"/>
  <c r="AI145" i="1"/>
  <c r="T145" i="1"/>
  <c r="S145" i="1"/>
  <c r="BE144" i="1"/>
  <c r="AK144" i="1"/>
  <c r="AJ144" i="1"/>
  <c r="AI144" i="1"/>
  <c r="AR144" i="1" s="1"/>
  <c r="T144" i="1"/>
  <c r="S144" i="1"/>
  <c r="BE143" i="1"/>
  <c r="AK143" i="1"/>
  <c r="AJ143" i="1"/>
  <c r="AI143" i="1"/>
  <c r="T143" i="1"/>
  <c r="S143" i="1"/>
  <c r="BE142" i="1"/>
  <c r="AK142" i="1"/>
  <c r="AJ142" i="1"/>
  <c r="AI142" i="1"/>
  <c r="T142" i="1"/>
  <c r="S142" i="1"/>
  <c r="BE141" i="1"/>
  <c r="AK141" i="1"/>
  <c r="AJ141" i="1"/>
  <c r="AI141" i="1"/>
  <c r="T141" i="1"/>
  <c r="S141" i="1"/>
  <c r="BE140" i="1"/>
  <c r="AK140" i="1"/>
  <c r="AJ140" i="1"/>
  <c r="AI140" i="1"/>
  <c r="AR140" i="1" s="1"/>
  <c r="T140" i="1"/>
  <c r="S140" i="1"/>
  <c r="BE139" i="1"/>
  <c r="AR139" i="1"/>
  <c r="AK139" i="1"/>
  <c r="AJ139" i="1"/>
  <c r="AI139" i="1"/>
  <c r="T139" i="1"/>
  <c r="S139" i="1"/>
  <c r="BE138" i="1"/>
  <c r="AK138" i="1"/>
  <c r="AJ138" i="1"/>
  <c r="AI138" i="1"/>
  <c r="AR138" i="1" s="1"/>
  <c r="T138" i="1"/>
  <c r="S138" i="1"/>
  <c r="BE137" i="1"/>
  <c r="AK137" i="1"/>
  <c r="AJ137" i="1"/>
  <c r="AI137" i="1"/>
  <c r="T137" i="1"/>
  <c r="S137" i="1"/>
  <c r="BE136" i="1"/>
  <c r="AK136" i="1"/>
  <c r="AJ136" i="1"/>
  <c r="AI136" i="1"/>
  <c r="T136" i="1"/>
  <c r="S136" i="1"/>
  <c r="BE135" i="1"/>
  <c r="AK135" i="1"/>
  <c r="AJ135" i="1"/>
  <c r="AI135" i="1"/>
  <c r="AR135" i="1" s="1"/>
  <c r="T135" i="1"/>
  <c r="S135" i="1"/>
  <c r="BE134" i="1"/>
  <c r="AK134" i="1"/>
  <c r="AJ134" i="1"/>
  <c r="AI134" i="1"/>
  <c r="T134" i="1"/>
  <c r="S134" i="1"/>
  <c r="BE133" i="1"/>
  <c r="AK133" i="1"/>
  <c r="AJ133" i="1"/>
  <c r="AI133" i="1"/>
  <c r="AR133" i="1" s="1"/>
  <c r="T133" i="1"/>
  <c r="S133" i="1"/>
  <c r="BE132" i="1"/>
  <c r="AK132" i="1"/>
  <c r="AJ132" i="1"/>
  <c r="AI132" i="1"/>
  <c r="AR132" i="1" s="1"/>
  <c r="T132" i="1"/>
  <c r="S132" i="1"/>
  <c r="BE131" i="1"/>
  <c r="AK131" i="1"/>
  <c r="AJ131" i="1"/>
  <c r="AI131" i="1"/>
  <c r="AR131" i="1" s="1"/>
  <c r="T131" i="1"/>
  <c r="S131" i="1"/>
  <c r="BE130" i="1"/>
  <c r="AK130" i="1"/>
  <c r="AR130" i="1" s="1"/>
  <c r="AJ130" i="1"/>
  <c r="AI130" i="1"/>
  <c r="T130" i="1"/>
  <c r="S130" i="1"/>
  <c r="BE129" i="1"/>
  <c r="AK129" i="1"/>
  <c r="AR129" i="1" s="1"/>
  <c r="AJ129" i="1"/>
  <c r="AI129" i="1"/>
  <c r="T129" i="1"/>
  <c r="S129" i="1"/>
  <c r="BE128" i="1"/>
  <c r="AK128" i="1"/>
  <c r="AJ128" i="1"/>
  <c r="AI128" i="1"/>
  <c r="T128" i="1"/>
  <c r="S128" i="1"/>
  <c r="BE127" i="1"/>
  <c r="AK127" i="1"/>
  <c r="AJ127" i="1"/>
  <c r="AI127" i="1"/>
  <c r="AR127" i="1" s="1"/>
  <c r="T127" i="1"/>
  <c r="S127" i="1"/>
  <c r="BE126" i="1"/>
  <c r="AK126" i="1"/>
  <c r="AJ126" i="1"/>
  <c r="AI126" i="1"/>
  <c r="T126" i="1"/>
  <c r="S126" i="1"/>
  <c r="BE125" i="1"/>
  <c r="AK125" i="1"/>
  <c r="AJ125" i="1"/>
  <c r="AI125" i="1"/>
  <c r="AR125" i="1" s="1"/>
  <c r="T125" i="1"/>
  <c r="S125" i="1"/>
  <c r="BE124" i="1"/>
  <c r="AK124" i="1"/>
  <c r="AJ124" i="1"/>
  <c r="AI124" i="1"/>
  <c r="AR124" i="1" s="1"/>
  <c r="T124" i="1"/>
  <c r="S124" i="1"/>
  <c r="BE123" i="1"/>
  <c r="AK123" i="1"/>
  <c r="AJ123" i="1"/>
  <c r="AR123" i="1" s="1"/>
  <c r="AI123" i="1"/>
  <c r="T123" i="1"/>
  <c r="S123" i="1"/>
  <c r="BE122" i="1"/>
  <c r="AK122" i="1"/>
  <c r="AJ122" i="1"/>
  <c r="AI122" i="1"/>
  <c r="AR122" i="1" s="1"/>
  <c r="T122" i="1"/>
  <c r="S122" i="1"/>
  <c r="BE121" i="1"/>
  <c r="AK121" i="1"/>
  <c r="AJ121" i="1"/>
  <c r="AI121" i="1"/>
  <c r="T121" i="1"/>
  <c r="S121" i="1"/>
  <c r="BE120" i="1"/>
  <c r="AK120" i="1"/>
  <c r="AJ120" i="1"/>
  <c r="AI120" i="1"/>
  <c r="T120" i="1"/>
  <c r="S120" i="1"/>
  <c r="BE119" i="1"/>
  <c r="AK119" i="1"/>
  <c r="AJ119" i="1"/>
  <c r="AI119" i="1"/>
  <c r="AR119" i="1" s="1"/>
  <c r="T119" i="1"/>
  <c r="S119" i="1"/>
  <c r="BE118" i="1"/>
  <c r="AK118" i="1"/>
  <c r="AJ118" i="1"/>
  <c r="AI118" i="1"/>
  <c r="AR118" i="1" s="1"/>
  <c r="T118" i="1"/>
  <c r="S118" i="1"/>
  <c r="BE117" i="1"/>
  <c r="AK117" i="1"/>
  <c r="AJ117" i="1"/>
  <c r="AI117" i="1"/>
  <c r="T117" i="1"/>
  <c r="S117" i="1"/>
  <c r="BE116" i="1"/>
  <c r="AK116" i="1"/>
  <c r="AJ116" i="1"/>
  <c r="AI116" i="1"/>
  <c r="T116" i="1"/>
  <c r="S116" i="1"/>
  <c r="BE115" i="1"/>
  <c r="AK115" i="1"/>
  <c r="AJ115" i="1"/>
  <c r="AI115" i="1"/>
  <c r="T115" i="1"/>
  <c r="S115" i="1"/>
  <c r="BE114" i="1"/>
  <c r="AK114" i="1"/>
  <c r="AJ114" i="1"/>
  <c r="AI114" i="1"/>
  <c r="T114" i="1"/>
  <c r="S114" i="1"/>
  <c r="BE113" i="1"/>
  <c r="AK113" i="1"/>
  <c r="AR113" i="1" s="1"/>
  <c r="AJ113" i="1"/>
  <c r="AI113" i="1"/>
  <c r="T113" i="1"/>
  <c r="S113" i="1"/>
  <c r="BE112" i="1"/>
  <c r="AK112" i="1"/>
  <c r="AJ112" i="1"/>
  <c r="AI112" i="1"/>
  <c r="AR112" i="1" s="1"/>
  <c r="T112" i="1"/>
  <c r="S112" i="1"/>
  <c r="BE111" i="1"/>
  <c r="AK111" i="1"/>
  <c r="AJ111" i="1"/>
  <c r="AI111" i="1"/>
  <c r="AR111" i="1" s="1"/>
  <c r="T111" i="1"/>
  <c r="S111" i="1"/>
  <c r="BE110" i="1"/>
  <c r="AK110" i="1"/>
  <c r="AJ110" i="1"/>
  <c r="AI110" i="1"/>
  <c r="AR110" i="1" s="1"/>
  <c r="T110" i="1"/>
  <c r="S110" i="1"/>
  <c r="BE109" i="1"/>
  <c r="AK109" i="1"/>
  <c r="AJ109" i="1"/>
  <c r="AI109" i="1"/>
  <c r="T109" i="1"/>
  <c r="S109" i="1"/>
  <c r="BE108" i="1"/>
  <c r="AR108" i="1"/>
  <c r="AK108" i="1"/>
  <c r="AJ108" i="1"/>
  <c r="AI108" i="1"/>
  <c r="T108" i="1"/>
  <c r="S108" i="1"/>
  <c r="BE107" i="1"/>
  <c r="AK107" i="1"/>
  <c r="AJ107" i="1"/>
  <c r="AI107" i="1"/>
  <c r="AR107" i="1" s="1"/>
  <c r="T107" i="1"/>
  <c r="S107" i="1"/>
  <c r="BE106" i="1"/>
  <c r="AK106" i="1"/>
  <c r="AJ106" i="1"/>
  <c r="AR106" i="1" s="1"/>
  <c r="AI106" i="1"/>
  <c r="T106" i="1"/>
  <c r="S106" i="1"/>
  <c r="BE105" i="1"/>
  <c r="AK105" i="1"/>
  <c r="AJ105" i="1"/>
  <c r="AR105" i="1" s="1"/>
  <c r="AI105" i="1"/>
  <c r="T105" i="1"/>
  <c r="S105" i="1"/>
  <c r="BE104" i="1"/>
  <c r="AK104" i="1"/>
  <c r="AJ104" i="1"/>
  <c r="AI104" i="1"/>
  <c r="T104" i="1"/>
  <c r="S104" i="1"/>
  <c r="BE103" i="1"/>
  <c r="AK103" i="1"/>
  <c r="AJ103" i="1"/>
  <c r="AI103" i="1"/>
  <c r="T103" i="1"/>
  <c r="S103" i="1"/>
  <c r="BE102" i="1"/>
  <c r="AK102" i="1"/>
  <c r="AJ102" i="1"/>
  <c r="AI102" i="1"/>
  <c r="T102" i="1"/>
  <c r="S102" i="1"/>
  <c r="BE101" i="1"/>
  <c r="AK101" i="1"/>
  <c r="AJ101" i="1"/>
  <c r="AI101" i="1"/>
  <c r="T101" i="1"/>
  <c r="S101" i="1"/>
  <c r="BE100" i="1"/>
  <c r="AK100" i="1"/>
  <c r="AJ100" i="1"/>
  <c r="AI100" i="1"/>
  <c r="T100" i="1"/>
  <c r="S100" i="1"/>
  <c r="BE99" i="1"/>
  <c r="AK99" i="1"/>
  <c r="AJ99" i="1"/>
  <c r="AI99" i="1"/>
  <c r="T99" i="1"/>
  <c r="S99" i="1"/>
  <c r="BE98" i="1"/>
  <c r="AK98" i="1"/>
  <c r="AJ98" i="1"/>
  <c r="AI98" i="1"/>
  <c r="T98" i="1"/>
  <c r="S98" i="1"/>
  <c r="BE97" i="1"/>
  <c r="AK97" i="1"/>
  <c r="AJ97" i="1"/>
  <c r="AI97" i="1"/>
  <c r="AR97" i="1" s="1"/>
  <c r="T97" i="1"/>
  <c r="S97" i="1"/>
  <c r="BE96" i="1"/>
  <c r="AK96" i="1"/>
  <c r="AJ96" i="1"/>
  <c r="AI96" i="1"/>
  <c r="AR96" i="1" s="1"/>
  <c r="T96" i="1"/>
  <c r="S96" i="1"/>
  <c r="BE95" i="1"/>
  <c r="AK95" i="1"/>
  <c r="AJ95" i="1"/>
  <c r="AI95" i="1"/>
  <c r="T95" i="1"/>
  <c r="S95" i="1"/>
  <c r="BE94" i="1"/>
  <c r="AK94" i="1"/>
  <c r="AJ94" i="1"/>
  <c r="AI94" i="1"/>
  <c r="AR94" i="1" s="1"/>
  <c r="T94" i="1"/>
  <c r="S94" i="1"/>
  <c r="BE93" i="1"/>
  <c r="AK93" i="1"/>
  <c r="AJ93" i="1"/>
  <c r="AI93" i="1"/>
  <c r="AR93" i="1" s="1"/>
  <c r="T93" i="1"/>
  <c r="S93" i="1"/>
  <c r="BE92" i="1"/>
  <c r="AK92" i="1"/>
  <c r="AJ92" i="1"/>
  <c r="AR92" i="1" s="1"/>
  <c r="AI92" i="1"/>
  <c r="T92" i="1"/>
  <c r="S92" i="1"/>
  <c r="BE91" i="1"/>
  <c r="AK91" i="1"/>
  <c r="AJ91" i="1"/>
  <c r="AI91" i="1"/>
  <c r="AR91" i="1" s="1"/>
  <c r="T91" i="1"/>
  <c r="S91" i="1"/>
  <c r="BE90" i="1"/>
  <c r="AR90" i="1"/>
  <c r="AK90" i="1"/>
  <c r="AJ90" i="1"/>
  <c r="AI90" i="1"/>
  <c r="T90" i="1"/>
  <c r="S90" i="1"/>
  <c r="BE89" i="1"/>
  <c r="AK89" i="1"/>
  <c r="AJ89" i="1"/>
  <c r="AR89" i="1" s="1"/>
  <c r="AI89" i="1"/>
  <c r="T89" i="1"/>
  <c r="S89" i="1"/>
  <c r="BE88" i="1"/>
  <c r="AK88" i="1"/>
  <c r="AJ88" i="1"/>
  <c r="AR88" i="1" s="1"/>
  <c r="AI88" i="1"/>
  <c r="T88" i="1"/>
  <c r="S88" i="1"/>
  <c r="BE87" i="1"/>
  <c r="AK87" i="1"/>
  <c r="AJ87" i="1"/>
  <c r="AI87" i="1"/>
  <c r="T87" i="1"/>
  <c r="S87" i="1"/>
  <c r="BE86" i="1"/>
  <c r="AK86" i="1"/>
  <c r="AJ86" i="1"/>
  <c r="AI86" i="1"/>
  <c r="AR86" i="1" s="1"/>
  <c r="T86" i="1"/>
  <c r="S86" i="1"/>
  <c r="BE85" i="1"/>
  <c r="AK85" i="1"/>
  <c r="AJ85" i="1"/>
  <c r="AI85" i="1"/>
  <c r="T85" i="1"/>
  <c r="S85" i="1"/>
  <c r="BE84" i="1"/>
  <c r="AK84" i="1"/>
  <c r="AJ84" i="1"/>
  <c r="AI84" i="1"/>
  <c r="T84" i="1"/>
  <c r="S84" i="1"/>
  <c r="BE83" i="1"/>
  <c r="AK83" i="1"/>
  <c r="AJ83" i="1"/>
  <c r="AI83" i="1"/>
  <c r="T83" i="1"/>
  <c r="S83" i="1"/>
  <c r="BE82" i="1"/>
  <c r="AK82" i="1"/>
  <c r="AJ82" i="1"/>
  <c r="AI82" i="1"/>
  <c r="T82" i="1"/>
  <c r="S82" i="1"/>
  <c r="BE81" i="1"/>
  <c r="AK81" i="1"/>
  <c r="AJ81" i="1"/>
  <c r="AI81" i="1"/>
  <c r="T81" i="1"/>
  <c r="S81" i="1"/>
  <c r="BE80" i="1"/>
  <c r="AK80" i="1"/>
  <c r="AJ80" i="1"/>
  <c r="AI80" i="1"/>
  <c r="T80" i="1"/>
  <c r="S80" i="1"/>
  <c r="BE79" i="1"/>
  <c r="AK79" i="1"/>
  <c r="AJ79" i="1"/>
  <c r="AI79" i="1"/>
  <c r="T79" i="1"/>
  <c r="S79" i="1"/>
  <c r="BE78" i="1"/>
  <c r="AK78" i="1"/>
  <c r="AJ78" i="1"/>
  <c r="AI78" i="1"/>
  <c r="AR78" i="1" s="1"/>
  <c r="T78" i="1"/>
  <c r="S78" i="1"/>
  <c r="BE77" i="1"/>
  <c r="AK77" i="1"/>
  <c r="AJ77" i="1"/>
  <c r="AI77" i="1"/>
  <c r="T77" i="1"/>
  <c r="S77" i="1"/>
  <c r="BE76" i="1"/>
  <c r="AK76" i="1"/>
  <c r="AJ76" i="1"/>
  <c r="AI76" i="1"/>
  <c r="AR76" i="1" s="1"/>
  <c r="T76" i="1"/>
  <c r="S76" i="1"/>
  <c r="BE75" i="1"/>
  <c r="AK75" i="1"/>
  <c r="AJ75" i="1"/>
  <c r="AR75" i="1" s="1"/>
  <c r="AI75" i="1"/>
  <c r="T75" i="1"/>
  <c r="S75" i="1"/>
  <c r="BE74" i="1"/>
  <c r="AK74" i="1"/>
  <c r="AJ74" i="1"/>
  <c r="AI74" i="1"/>
  <c r="AR74" i="1" s="1"/>
  <c r="T74" i="1"/>
  <c r="S74" i="1"/>
  <c r="BE73" i="1"/>
  <c r="AK73" i="1"/>
  <c r="AJ73" i="1"/>
  <c r="AI73" i="1"/>
  <c r="T73" i="1"/>
  <c r="S73" i="1"/>
  <c r="BE72" i="1"/>
  <c r="AK72" i="1"/>
  <c r="AJ72" i="1"/>
  <c r="AI72" i="1"/>
  <c r="T72" i="1"/>
  <c r="S72" i="1"/>
  <c r="BE71" i="1"/>
  <c r="AK71" i="1"/>
  <c r="AJ71" i="1"/>
  <c r="AI71" i="1"/>
  <c r="AR71" i="1" s="1"/>
  <c r="T71" i="1"/>
  <c r="S71" i="1"/>
  <c r="BE70" i="1"/>
  <c r="AK70" i="1"/>
  <c r="AJ70" i="1"/>
  <c r="AI70" i="1"/>
  <c r="AR70" i="1" s="1"/>
  <c r="T70" i="1"/>
  <c r="S70" i="1"/>
  <c r="BE69" i="1"/>
  <c r="AK69" i="1"/>
  <c r="AJ69" i="1"/>
  <c r="AI69" i="1"/>
  <c r="AR69" i="1" s="1"/>
  <c r="T69" i="1"/>
  <c r="S69" i="1"/>
  <c r="BE68" i="1"/>
  <c r="AK68" i="1"/>
  <c r="AJ68" i="1"/>
  <c r="AI68" i="1"/>
  <c r="T68" i="1"/>
  <c r="S68" i="1"/>
  <c r="BE67" i="1"/>
  <c r="AK67" i="1"/>
  <c r="AJ67" i="1"/>
  <c r="AI67" i="1"/>
  <c r="T67" i="1"/>
  <c r="S67" i="1"/>
  <c r="BE66" i="1"/>
  <c r="AK66" i="1"/>
  <c r="AR66" i="1" s="1"/>
  <c r="AJ66" i="1"/>
  <c r="AI66" i="1"/>
  <c r="T66" i="1"/>
  <c r="S66" i="1"/>
  <c r="BE65" i="1"/>
  <c r="AK65" i="1"/>
  <c r="AJ65" i="1"/>
  <c r="AI65" i="1"/>
  <c r="T65" i="1"/>
  <c r="S65" i="1"/>
  <c r="BE64" i="1"/>
  <c r="AK64" i="1"/>
  <c r="AJ64" i="1"/>
  <c r="AI64" i="1"/>
  <c r="T64" i="1"/>
  <c r="S64" i="1"/>
  <c r="BE63" i="1"/>
  <c r="AK63" i="1"/>
  <c r="AJ63" i="1"/>
  <c r="AI63" i="1"/>
  <c r="AR63" i="1" s="1"/>
  <c r="T63" i="1"/>
  <c r="S63" i="1"/>
  <c r="BE62" i="1"/>
  <c r="AK62" i="1"/>
  <c r="AJ62" i="1"/>
  <c r="AI62" i="1"/>
  <c r="AR62" i="1" s="1"/>
  <c r="T62" i="1"/>
  <c r="S62" i="1"/>
  <c r="BE61" i="1"/>
  <c r="AK61" i="1"/>
  <c r="AJ61" i="1"/>
  <c r="AI61" i="1"/>
  <c r="AR61" i="1" s="1"/>
  <c r="T61" i="1"/>
  <c r="S61" i="1"/>
  <c r="BE60" i="1"/>
  <c r="AR60" i="1"/>
  <c r="AK60" i="1"/>
  <c r="AJ60" i="1"/>
  <c r="AI60" i="1"/>
  <c r="T60" i="1"/>
  <c r="S60" i="1"/>
  <c r="BE59" i="1"/>
  <c r="AK59" i="1"/>
  <c r="AJ59" i="1"/>
  <c r="AI59" i="1"/>
  <c r="AR59" i="1" s="1"/>
  <c r="T59" i="1"/>
  <c r="S59" i="1"/>
  <c r="BE58" i="1"/>
  <c r="AK58" i="1"/>
  <c r="AJ58" i="1"/>
  <c r="AR58" i="1" s="1"/>
  <c r="AI58" i="1"/>
  <c r="T58" i="1"/>
  <c r="S58" i="1"/>
  <c r="BE57" i="1"/>
  <c r="AK57" i="1"/>
  <c r="AJ57" i="1"/>
  <c r="AR57" i="1" s="1"/>
  <c r="AI57" i="1"/>
  <c r="T57" i="1"/>
  <c r="S57" i="1"/>
  <c r="BE56" i="1"/>
  <c r="AK56" i="1"/>
  <c r="AJ56" i="1"/>
  <c r="AR56" i="1" s="1"/>
  <c r="AI56" i="1"/>
  <c r="T56" i="1"/>
  <c r="S56" i="1"/>
  <c r="BE55" i="1"/>
  <c r="AK55" i="1"/>
  <c r="AJ55" i="1"/>
  <c r="AI55" i="1"/>
  <c r="T55" i="1"/>
  <c r="S55" i="1"/>
  <c r="BE54" i="1"/>
  <c r="AK54" i="1"/>
  <c r="AJ54" i="1"/>
  <c r="AI54" i="1"/>
  <c r="T54" i="1"/>
  <c r="S54" i="1"/>
  <c r="BE53" i="1"/>
  <c r="AK53" i="1"/>
  <c r="AJ53" i="1"/>
  <c r="AI53" i="1"/>
  <c r="T53" i="1"/>
  <c r="S53" i="1"/>
  <c r="BE52" i="1"/>
  <c r="AK52" i="1"/>
  <c r="AJ52" i="1"/>
  <c r="AI52" i="1"/>
  <c r="T52" i="1"/>
  <c r="S52" i="1"/>
  <c r="BE51" i="1"/>
  <c r="AK51" i="1"/>
  <c r="AJ51" i="1"/>
  <c r="AI51" i="1"/>
  <c r="T51" i="1"/>
  <c r="S51" i="1"/>
  <c r="BE50" i="1"/>
  <c r="AK50" i="1"/>
  <c r="AJ50" i="1"/>
  <c r="AI50" i="1"/>
  <c r="T50" i="1"/>
  <c r="S50" i="1"/>
  <c r="BE49" i="1"/>
  <c r="AK49" i="1"/>
  <c r="AJ49" i="1"/>
  <c r="AI49" i="1"/>
  <c r="T49" i="1"/>
  <c r="S49" i="1"/>
  <c r="BE48" i="1"/>
  <c r="AK48" i="1"/>
  <c r="AJ48" i="1"/>
  <c r="AI48" i="1"/>
  <c r="T48" i="1"/>
  <c r="S48" i="1"/>
  <c r="BE47" i="1"/>
  <c r="AK47" i="1"/>
  <c r="AJ47" i="1"/>
  <c r="AI47" i="1"/>
  <c r="T47" i="1"/>
  <c r="S47" i="1"/>
  <c r="BE46" i="1"/>
  <c r="AK46" i="1"/>
  <c r="AJ46" i="1"/>
  <c r="AI46" i="1"/>
  <c r="T46" i="1"/>
  <c r="S46" i="1"/>
  <c r="BE45" i="1"/>
  <c r="AK45" i="1"/>
  <c r="AJ45" i="1"/>
  <c r="AI45" i="1"/>
  <c r="T45" i="1"/>
  <c r="S45" i="1"/>
  <c r="BE44" i="1"/>
  <c r="AK44" i="1"/>
  <c r="AJ44" i="1"/>
  <c r="AI44" i="1"/>
  <c r="AR44" i="1" s="1"/>
  <c r="T44" i="1"/>
  <c r="S44" i="1"/>
  <c r="BE43" i="1"/>
  <c r="AK43" i="1"/>
  <c r="AJ43" i="1"/>
  <c r="AR43" i="1" s="1"/>
  <c r="AI43" i="1"/>
  <c r="T43" i="1"/>
  <c r="S43" i="1"/>
  <c r="BE42" i="1"/>
  <c r="AK42" i="1"/>
  <c r="AJ42" i="1"/>
  <c r="AI42" i="1"/>
  <c r="AR42" i="1" s="1"/>
  <c r="T42" i="1"/>
  <c r="S42" i="1"/>
  <c r="BE41" i="1"/>
  <c r="AK41" i="1"/>
  <c r="AJ41" i="1"/>
  <c r="AI41" i="1"/>
  <c r="T41" i="1"/>
  <c r="S41" i="1"/>
  <c r="BE40" i="1"/>
  <c r="AK40" i="1"/>
  <c r="AJ40" i="1"/>
  <c r="AI40" i="1"/>
  <c r="T40" i="1"/>
  <c r="S40" i="1"/>
  <c r="BE39" i="1"/>
  <c r="AK39" i="1"/>
  <c r="AJ39" i="1"/>
  <c r="AI39" i="1"/>
  <c r="AR39" i="1" s="1"/>
  <c r="T39" i="1"/>
  <c r="S39" i="1"/>
  <c r="BE38" i="1"/>
  <c r="AK38" i="1"/>
  <c r="AJ38" i="1"/>
  <c r="AI38" i="1"/>
  <c r="AR38" i="1" s="1"/>
  <c r="T38" i="1"/>
  <c r="S38" i="1"/>
  <c r="BE37" i="1"/>
  <c r="AK37" i="1"/>
  <c r="AJ37" i="1"/>
  <c r="AI37" i="1"/>
  <c r="T37" i="1"/>
  <c r="S37" i="1"/>
  <c r="BE36" i="1"/>
  <c r="AK36" i="1"/>
  <c r="AJ36" i="1"/>
  <c r="AI36" i="1"/>
  <c r="T36" i="1"/>
  <c r="S36" i="1"/>
  <c r="BE35" i="1"/>
  <c r="AK35" i="1"/>
  <c r="AJ35" i="1"/>
  <c r="AI35" i="1"/>
  <c r="T35" i="1"/>
  <c r="S35" i="1"/>
  <c r="BE34" i="1"/>
  <c r="AK34" i="1"/>
  <c r="AJ34" i="1"/>
  <c r="AI34" i="1"/>
  <c r="T34" i="1"/>
  <c r="S34" i="1"/>
  <c r="BE33" i="1"/>
  <c r="AK33" i="1"/>
  <c r="AR33" i="1" s="1"/>
  <c r="AJ33" i="1"/>
  <c r="AI33" i="1"/>
  <c r="T33" i="1"/>
  <c r="S33" i="1"/>
  <c r="BE32" i="1"/>
  <c r="AK32" i="1"/>
  <c r="AJ32" i="1"/>
  <c r="AI32" i="1"/>
  <c r="AR32" i="1" s="1"/>
  <c r="T32" i="1"/>
  <c r="S32" i="1"/>
  <c r="BE31" i="1"/>
  <c r="AK31" i="1"/>
  <c r="AJ31" i="1"/>
  <c r="AI31" i="1"/>
  <c r="AR31" i="1" s="1"/>
  <c r="T31" i="1"/>
  <c r="S31" i="1"/>
  <c r="BE30" i="1"/>
  <c r="AK30" i="1"/>
  <c r="AJ30" i="1"/>
  <c r="AI30" i="1"/>
  <c r="AR30" i="1" s="1"/>
  <c r="T30" i="1"/>
  <c r="S30" i="1"/>
  <c r="BE29" i="1"/>
  <c r="AK29" i="1"/>
  <c r="AJ29" i="1"/>
  <c r="AI29" i="1"/>
  <c r="T29" i="1"/>
  <c r="S29" i="1"/>
  <c r="BE28" i="1"/>
  <c r="AR28" i="1"/>
  <c r="AK28" i="1"/>
  <c r="AJ28" i="1"/>
  <c r="AI28" i="1"/>
  <c r="T28" i="1"/>
  <c r="S28" i="1"/>
  <c r="BE27" i="1"/>
  <c r="AK27" i="1"/>
  <c r="AJ27" i="1"/>
  <c r="AI27" i="1"/>
  <c r="AR27" i="1" s="1"/>
  <c r="T27" i="1"/>
  <c r="S27" i="1"/>
  <c r="BE26" i="1"/>
  <c r="AK26" i="1"/>
  <c r="AJ26" i="1"/>
  <c r="AR26" i="1" s="1"/>
  <c r="AI26" i="1"/>
  <c r="T26" i="1"/>
  <c r="S26" i="1"/>
  <c r="BE25" i="1"/>
  <c r="AK25" i="1"/>
  <c r="AJ25" i="1"/>
  <c r="AR25" i="1" s="1"/>
  <c r="AI25" i="1"/>
  <c r="T25" i="1"/>
  <c r="S25" i="1"/>
  <c r="BE24" i="1"/>
  <c r="AK24" i="1"/>
  <c r="AJ24" i="1"/>
  <c r="AI24" i="1"/>
  <c r="T24" i="1"/>
  <c r="S24" i="1"/>
  <c r="BE23" i="1"/>
  <c r="AK23" i="1"/>
  <c r="AJ23" i="1"/>
  <c r="AI23" i="1"/>
  <c r="T23" i="1"/>
  <c r="S23" i="1"/>
  <c r="BE22" i="1"/>
  <c r="AK22" i="1"/>
  <c r="AJ22" i="1"/>
  <c r="AI22" i="1"/>
  <c r="T22" i="1"/>
  <c r="S22" i="1"/>
  <c r="BE21" i="1"/>
  <c r="AK21" i="1"/>
  <c r="AJ21" i="1"/>
  <c r="AI21" i="1"/>
  <c r="T21" i="1"/>
  <c r="S21" i="1"/>
  <c r="BE20" i="1"/>
  <c r="AK20" i="1"/>
  <c r="AJ20" i="1"/>
  <c r="AI20" i="1"/>
  <c r="T20" i="1"/>
  <c r="S20" i="1"/>
  <c r="BE19" i="1"/>
  <c r="AK19" i="1"/>
  <c r="AJ19" i="1"/>
  <c r="AI19" i="1"/>
  <c r="T19" i="1"/>
  <c r="S19" i="1"/>
  <c r="BE18" i="1"/>
  <c r="AK18" i="1"/>
  <c r="AJ18" i="1"/>
  <c r="AI18" i="1"/>
  <c r="T18" i="1"/>
  <c r="S18" i="1"/>
  <c r="BE17" i="1"/>
  <c r="AK17" i="1"/>
  <c r="AJ17" i="1"/>
  <c r="AI17" i="1"/>
  <c r="T17" i="1"/>
  <c r="S17" i="1"/>
  <c r="BE16" i="1"/>
  <c r="AK16" i="1"/>
  <c r="AJ16" i="1"/>
  <c r="AI16" i="1"/>
  <c r="T16" i="1"/>
  <c r="S16" i="1"/>
  <c r="BE15" i="1"/>
  <c r="AK15" i="1"/>
  <c r="AJ15" i="1"/>
  <c r="AI15" i="1"/>
  <c r="T15" i="1"/>
  <c r="S15" i="1"/>
  <c r="BE14" i="1"/>
  <c r="AK14" i="1"/>
  <c r="AJ14" i="1"/>
  <c r="AI14" i="1"/>
  <c r="T14" i="1"/>
  <c r="S14" i="1"/>
  <c r="BE13" i="1"/>
  <c r="AK13" i="1"/>
  <c r="AJ13" i="1"/>
  <c r="AI13" i="1"/>
  <c r="T13" i="1"/>
  <c r="S13" i="1"/>
  <c r="BE12" i="1"/>
  <c r="AK12" i="1"/>
  <c r="AJ12" i="1"/>
  <c r="AI12" i="1"/>
  <c r="T12" i="1"/>
  <c r="S12" i="1"/>
  <c r="BE11" i="1"/>
  <c r="AK11" i="1"/>
  <c r="AJ11" i="1"/>
  <c r="AI11" i="1"/>
  <c r="AR11" i="1" s="1"/>
  <c r="T11" i="1"/>
  <c r="S11" i="1"/>
  <c r="BE10" i="1"/>
  <c r="AR10" i="1"/>
  <c r="AK10" i="1"/>
  <c r="AJ10" i="1"/>
  <c r="AI10" i="1"/>
  <c r="T10" i="1"/>
  <c r="S10" i="1"/>
  <c r="BE9" i="1"/>
  <c r="AK9" i="1"/>
  <c r="AJ9" i="1"/>
  <c r="AR9" i="1" s="1"/>
  <c r="AI9" i="1"/>
  <c r="T9" i="1"/>
  <c r="S9" i="1"/>
  <c r="BE8" i="1"/>
  <c r="AK8" i="1"/>
  <c r="AJ8" i="1"/>
  <c r="AR8" i="1" s="1"/>
  <c r="AI8" i="1"/>
  <c r="T8" i="1"/>
  <c r="S8" i="1"/>
  <c r="BE7" i="1"/>
  <c r="AK7" i="1"/>
  <c r="AJ7" i="1"/>
  <c r="AI7" i="1"/>
  <c r="T7" i="1"/>
  <c r="S7" i="1"/>
  <c r="BE6" i="1"/>
  <c r="AK6" i="1"/>
  <c r="AJ6" i="1"/>
  <c r="AI6" i="1"/>
  <c r="T6" i="1"/>
  <c r="S6" i="1"/>
  <c r="BE5" i="1"/>
  <c r="AK5" i="1"/>
  <c r="AJ5" i="1"/>
  <c r="AI5" i="1"/>
  <c r="T5" i="1"/>
  <c r="S5" i="1"/>
  <c r="BE4" i="1"/>
  <c r="AK4" i="1"/>
  <c r="AJ4" i="1"/>
  <c r="AI4" i="1"/>
  <c r="T4" i="1"/>
  <c r="S4" i="1"/>
  <c r="BE3" i="1"/>
  <c r="AK3" i="1"/>
  <c r="AJ3" i="1"/>
  <c r="AI3" i="1"/>
  <c r="AR3" i="1" s="1"/>
  <c r="T3" i="1"/>
  <c r="S3" i="1"/>
  <c r="BE2" i="1"/>
  <c r="AK2" i="1"/>
  <c r="AJ2" i="1"/>
  <c r="AI2" i="1"/>
  <c r="T2" i="1"/>
  <c r="S2" i="1"/>
  <c r="AR25" i="14" l="1"/>
  <c r="AR33" i="14"/>
  <c r="AR49" i="14"/>
  <c r="AR65" i="14"/>
  <c r="AR68" i="14"/>
  <c r="AR4" i="14"/>
  <c r="AR132" i="14"/>
  <c r="AR7" i="14"/>
  <c r="AR15" i="14"/>
  <c r="AR23" i="14"/>
  <c r="AR31" i="14"/>
  <c r="AR101" i="14"/>
  <c r="AR109" i="14"/>
  <c r="AR115" i="14"/>
  <c r="AR38" i="14"/>
  <c r="AR43" i="14"/>
  <c r="AR46" i="14"/>
  <c r="AR118" i="14"/>
  <c r="AR126" i="14"/>
  <c r="AR166" i="14"/>
  <c r="AR129" i="14"/>
  <c r="AR81" i="14"/>
  <c r="AR84" i="14"/>
  <c r="AR92" i="14"/>
  <c r="AR97" i="14"/>
  <c r="AR100" i="14"/>
  <c r="AR116" i="14"/>
  <c r="AR82" i="14"/>
  <c r="AR106" i="14"/>
  <c r="AR80" i="14"/>
  <c r="AR17" i="14"/>
  <c r="AR105" i="14"/>
  <c r="AR113" i="14"/>
  <c r="AR12" i="14"/>
  <c r="AR20" i="14"/>
  <c r="AR36" i="14"/>
  <c r="AR52" i="14"/>
  <c r="AR145" i="14"/>
  <c r="AR153" i="14"/>
  <c r="AR161" i="14"/>
  <c r="AR107" i="14"/>
  <c r="AR131" i="14"/>
  <c r="AR140" i="14"/>
  <c r="AR148" i="14"/>
  <c r="AR156" i="14"/>
  <c r="AR164" i="14"/>
  <c r="AR171" i="14"/>
  <c r="AR18" i="14"/>
  <c r="AR58" i="14"/>
  <c r="AR66" i="14"/>
  <c r="AR87" i="14"/>
  <c r="AR95" i="14"/>
  <c r="AR151" i="14"/>
  <c r="AR159" i="14"/>
  <c r="AR130" i="14"/>
  <c r="AR146" i="14"/>
  <c r="AR37" i="14"/>
  <c r="AR53" i="14"/>
  <c r="AR61" i="14"/>
  <c r="AR123" i="14"/>
  <c r="AR72" i="14"/>
  <c r="AR117" i="14"/>
  <c r="AR125" i="14"/>
  <c r="AR19" i="14"/>
  <c r="AR35" i="14"/>
  <c r="AR88" i="14"/>
  <c r="AR104" i="14"/>
  <c r="AR160" i="14"/>
  <c r="AR51" i="14"/>
  <c r="AR168" i="14"/>
  <c r="S173" i="14"/>
  <c r="AR67" i="14"/>
  <c r="AR85" i="14"/>
  <c r="AR93" i="14"/>
  <c r="AR114" i="14"/>
  <c r="AR119" i="14"/>
  <c r="AR127" i="14"/>
  <c r="AR28" i="14"/>
  <c r="AR41" i="14"/>
  <c r="AR54" i="14"/>
  <c r="AR59" i="14"/>
  <c r="AR62" i="14"/>
  <c r="AR96" i="14"/>
  <c r="AR122" i="14"/>
  <c r="AR169" i="14"/>
  <c r="AI173" i="14"/>
  <c r="AI175" i="14" s="1"/>
  <c r="AR135" i="14"/>
  <c r="AR143" i="14"/>
  <c r="AJ173" i="14"/>
  <c r="AJ175" i="14" s="1"/>
  <c r="AR10" i="14"/>
  <c r="AR44" i="14"/>
  <c r="AR57" i="14"/>
  <c r="AR70" i="14"/>
  <c r="AR75" i="14"/>
  <c r="AR78" i="14"/>
  <c r="AR83" i="14"/>
  <c r="AR112" i="14"/>
  <c r="AR138" i="14"/>
  <c r="AR172" i="14"/>
  <c r="AK173" i="14"/>
  <c r="AK175" i="14" s="1"/>
  <c r="BE173" i="14"/>
  <c r="AR26" i="14"/>
  <c r="AR60" i="14"/>
  <c r="AR73" i="14"/>
  <c r="AR86" i="14"/>
  <c r="AR91" i="14"/>
  <c r="AR94" i="14"/>
  <c r="AR99" i="14"/>
  <c r="AR128" i="14"/>
  <c r="AR154" i="14"/>
  <c r="AR5" i="14"/>
  <c r="AR13" i="14"/>
  <c r="AR34" i="14"/>
  <c r="AR39" i="14"/>
  <c r="AR47" i="14"/>
  <c r="AR120" i="14"/>
  <c r="AR133" i="14"/>
  <c r="AR141" i="14"/>
  <c r="AR162" i="14"/>
  <c r="AR167" i="14"/>
  <c r="AR8" i="14"/>
  <c r="AR16" i="14"/>
  <c r="AR42" i="14"/>
  <c r="AR76" i="14"/>
  <c r="AR89" i="14"/>
  <c r="AR102" i="14"/>
  <c r="AR110" i="14"/>
  <c r="AR144" i="14"/>
  <c r="AR170" i="14"/>
  <c r="AR3" i="14"/>
  <c r="AR21" i="14"/>
  <c r="AR29" i="14"/>
  <c r="AR50" i="14"/>
  <c r="AR55" i="14"/>
  <c r="AR63" i="14"/>
  <c r="AR136" i="14"/>
  <c r="AR149" i="14"/>
  <c r="AR157" i="14"/>
  <c r="AR24" i="14"/>
  <c r="AR32" i="14"/>
  <c r="AR45" i="14"/>
  <c r="AR71" i="14"/>
  <c r="AR79" i="14"/>
  <c r="AR152" i="14"/>
  <c r="AR165" i="14"/>
  <c r="AR6" i="14"/>
  <c r="AR11" i="14"/>
  <c r="AR14" i="14"/>
  <c r="AR40" i="14"/>
  <c r="AR48" i="14"/>
  <c r="AR74" i="14"/>
  <c r="AR108" i="14"/>
  <c r="AR121" i="14"/>
  <c r="AR134" i="14"/>
  <c r="AR139" i="14"/>
  <c r="AR142" i="14"/>
  <c r="AR147" i="14"/>
  <c r="AR9" i="14"/>
  <c r="AR22" i="14"/>
  <c r="AR27" i="14"/>
  <c r="AR30" i="14"/>
  <c r="AR56" i="14"/>
  <c r="AR64" i="14"/>
  <c r="AR90" i="14"/>
  <c r="AR124" i="14"/>
  <c r="AR137" i="14"/>
  <c r="AR150" i="14"/>
  <c r="AR155" i="14"/>
  <c r="AR158" i="14"/>
  <c r="AR163" i="14"/>
  <c r="AR69" i="14"/>
  <c r="AR77" i="14"/>
  <c r="AR98" i="14"/>
  <c r="AR103" i="14"/>
  <c r="AR111" i="14"/>
  <c r="AR2" i="14"/>
  <c r="AR17" i="12"/>
  <c r="AR48" i="12"/>
  <c r="AR79" i="12"/>
  <c r="AR120" i="12"/>
  <c r="AR125" i="12"/>
  <c r="AR130" i="12"/>
  <c r="AR143" i="12"/>
  <c r="AR7" i="12"/>
  <c r="AR12" i="12"/>
  <c r="AR20" i="12"/>
  <c r="AR25" i="12"/>
  <c r="AR51" i="12"/>
  <c r="AR82" i="12"/>
  <c r="AR100" i="12"/>
  <c r="AR110" i="12"/>
  <c r="AR128" i="12"/>
  <c r="AR151" i="12"/>
  <c r="AR156" i="12"/>
  <c r="AR161" i="12"/>
  <c r="AI173" i="12"/>
  <c r="AI175" i="12" s="1"/>
  <c r="AR33" i="12"/>
  <c r="AR64" i="12"/>
  <c r="AR118" i="12"/>
  <c r="AR164" i="12"/>
  <c r="AJ173" i="12"/>
  <c r="AJ175" i="12" s="1"/>
  <c r="AR146" i="12"/>
  <c r="AK173" i="12"/>
  <c r="AK175" i="12" s="1"/>
  <c r="AR5" i="12"/>
  <c r="AR23" i="12"/>
  <c r="AR28" i="12"/>
  <c r="AR36" i="12"/>
  <c r="AR41" i="12"/>
  <c r="AR67" i="12"/>
  <c r="AR98" i="12"/>
  <c r="AR103" i="12"/>
  <c r="AR149" i="12"/>
  <c r="BE173" i="12"/>
  <c r="AR113" i="12"/>
  <c r="AR93" i="12"/>
  <c r="AR134" i="12"/>
  <c r="AR13" i="12"/>
  <c r="AR21" i="12"/>
  <c r="AR39" i="12"/>
  <c r="AR44" i="12"/>
  <c r="AR49" i="12"/>
  <c r="AR52" i="12"/>
  <c r="AR57" i="12"/>
  <c r="AR83" i="12"/>
  <c r="AR101" i="12"/>
  <c r="AR111" i="12"/>
  <c r="AR157" i="12"/>
  <c r="AR162" i="12"/>
  <c r="AR3" i="12"/>
  <c r="AR34" i="12"/>
  <c r="AR96" i="12"/>
  <c r="AR165" i="12"/>
  <c r="AR16" i="12"/>
  <c r="AR47" i="12"/>
  <c r="AR78" i="12"/>
  <c r="AR86" i="12"/>
  <c r="AR119" i="12"/>
  <c r="AR124" i="12"/>
  <c r="AR142" i="12"/>
  <c r="AR160" i="12"/>
  <c r="AR150" i="12"/>
  <c r="AR114" i="12"/>
  <c r="AR168" i="12"/>
  <c r="AR32" i="12"/>
  <c r="AR63" i="12"/>
  <c r="AR94" i="12"/>
  <c r="AR14" i="12"/>
  <c r="AR22" i="12"/>
  <c r="AR45" i="12"/>
  <c r="AR53" i="12"/>
  <c r="AR71" i="12"/>
  <c r="AR76" i="12"/>
  <c r="AR81" i="12"/>
  <c r="AR84" i="12"/>
  <c r="AR89" i="12"/>
  <c r="AR102" i="12"/>
  <c r="AR112" i="12"/>
  <c r="AR117" i="12"/>
  <c r="AR135" i="12"/>
  <c r="AR140" i="12"/>
  <c r="AR145" i="12"/>
  <c r="AR158" i="12"/>
  <c r="AR4" i="12"/>
  <c r="AR35" i="12"/>
  <c r="AR66" i="12"/>
  <c r="AR148" i="12"/>
  <c r="AR166" i="12"/>
  <c r="AR2" i="12"/>
  <c r="S173" i="11"/>
  <c r="AR4" i="11"/>
  <c r="AR22" i="11"/>
  <c r="AR40" i="11"/>
  <c r="AR60" i="11"/>
  <c r="AR68" i="11"/>
  <c r="AR86" i="11"/>
  <c r="AR104" i="11"/>
  <c r="AR140" i="11"/>
  <c r="AR145" i="11"/>
  <c r="AR158" i="11"/>
  <c r="AR81" i="11"/>
  <c r="AI173" i="11"/>
  <c r="AI175" i="11" s="1"/>
  <c r="AR25" i="11"/>
  <c r="AR30" i="11"/>
  <c r="AR48" i="11"/>
  <c r="AR89" i="11"/>
  <c r="AR94" i="11"/>
  <c r="AR112" i="11"/>
  <c r="AR143" i="11"/>
  <c r="AR156" i="11"/>
  <c r="AR161" i="11"/>
  <c r="AJ173" i="11"/>
  <c r="AJ175" i="11" s="1"/>
  <c r="AR130" i="11"/>
  <c r="AR2" i="11"/>
  <c r="AR173" i="11" s="1"/>
  <c r="AR175" i="11" s="1"/>
  <c r="AR66" i="11"/>
  <c r="AR79" i="11"/>
  <c r="AR138" i="11"/>
  <c r="BE173" i="11"/>
  <c r="AR5" i="11"/>
  <c r="AR23" i="11"/>
  <c r="AR28" i="11"/>
  <c r="AR33" i="11"/>
  <c r="AR69" i="11"/>
  <c r="AR87" i="11"/>
  <c r="AR92" i="11"/>
  <c r="AR97" i="11"/>
  <c r="AR127" i="11"/>
  <c r="AR41" i="11"/>
  <c r="AR46" i="11"/>
  <c r="AR64" i="11"/>
  <c r="AR136" i="11"/>
  <c r="AR146" i="11"/>
  <c r="AR167" i="11"/>
  <c r="AR8" i="11"/>
  <c r="AR72" i="11"/>
  <c r="AR100" i="11"/>
  <c r="AR118" i="11"/>
  <c r="AR149" i="11"/>
  <c r="AR154" i="11"/>
  <c r="AR144" i="11"/>
  <c r="AR21" i="11"/>
  <c r="AR39" i="11"/>
  <c r="AR49" i="11"/>
  <c r="AR85" i="11"/>
  <c r="AR103" i="11"/>
  <c r="AR108" i="11"/>
  <c r="AR113" i="11"/>
  <c r="AR126" i="11"/>
  <c r="AR152" i="11"/>
  <c r="AR16" i="11"/>
  <c r="AR57" i="11"/>
  <c r="AR62" i="11"/>
  <c r="AR80" i="11"/>
  <c r="AR121" i="11"/>
  <c r="AR134" i="11"/>
  <c r="AR165" i="11"/>
  <c r="AR34" i="11"/>
  <c r="AR47" i="11"/>
  <c r="AR98" i="11"/>
  <c r="AR129" i="11"/>
  <c r="AR137" i="11"/>
  <c r="AR17" i="11"/>
  <c r="AR122" i="11"/>
  <c r="AR9" i="11"/>
  <c r="AR14" i="11"/>
  <c r="AR32" i="11"/>
  <c r="AR73" i="11"/>
  <c r="AR78" i="11"/>
  <c r="AR96" i="11"/>
  <c r="AR132" i="11"/>
  <c r="AK173" i="11"/>
  <c r="AK175" i="11" s="1"/>
  <c r="S173" i="10"/>
  <c r="AR2" i="10"/>
  <c r="AR15" i="10"/>
  <c r="AR33" i="10"/>
  <c r="AR61" i="10"/>
  <c r="AR66" i="10"/>
  <c r="AR79" i="10"/>
  <c r="AR125" i="10"/>
  <c r="AR130" i="10"/>
  <c r="AR143" i="10"/>
  <c r="AR69" i="10"/>
  <c r="AR87" i="10"/>
  <c r="AR28" i="10"/>
  <c r="AR46" i="10"/>
  <c r="AR64" i="10"/>
  <c r="AR92" i="10"/>
  <c r="AR110" i="10"/>
  <c r="AR128" i="10"/>
  <c r="AR156" i="10"/>
  <c r="AR161" i="10"/>
  <c r="AR82" i="10"/>
  <c r="AR146" i="10"/>
  <c r="AR21" i="10"/>
  <c r="AR39" i="10"/>
  <c r="AR49" i="10"/>
  <c r="AR85" i="10"/>
  <c r="AR103" i="10"/>
  <c r="AR113" i="10"/>
  <c r="AR149" i="10"/>
  <c r="AR167" i="10"/>
  <c r="AR16" i="10"/>
  <c r="AR173" i="10" s="1"/>
  <c r="AR175" i="10" s="1"/>
  <c r="AR44" i="10"/>
  <c r="AR62" i="10"/>
  <c r="AR80" i="10"/>
  <c r="AR108" i="10"/>
  <c r="AR126" i="10"/>
  <c r="AR144" i="10"/>
  <c r="AR18" i="10"/>
  <c r="AR6" i="10"/>
  <c r="AR52" i="10"/>
  <c r="AR57" i="10"/>
  <c r="AR70" i="10"/>
  <c r="AR116" i="10"/>
  <c r="AR121" i="10"/>
  <c r="AR134" i="10"/>
  <c r="AR111" i="10"/>
  <c r="AR157" i="10"/>
  <c r="AR162" i="10"/>
  <c r="AR37" i="10"/>
  <c r="AR55" i="10"/>
  <c r="AR65" i="10"/>
  <c r="AR101" i="10"/>
  <c r="AR119" i="10"/>
  <c r="AR129" i="10"/>
  <c r="AR165" i="10"/>
  <c r="AR14" i="10"/>
  <c r="AR32" i="10"/>
  <c r="AR60" i="10"/>
  <c r="AR78" i="10"/>
  <c r="AR96" i="10"/>
  <c r="AR124" i="10"/>
  <c r="AR142" i="10"/>
  <c r="AR160" i="10"/>
  <c r="AR50" i="10"/>
  <c r="AR114" i="10"/>
  <c r="AR7" i="10"/>
  <c r="AR53" i="10"/>
  <c r="AR71" i="10"/>
  <c r="AR81" i="10"/>
  <c r="AR145" i="10"/>
  <c r="AI173" i="10"/>
  <c r="AI175" i="10" s="1"/>
  <c r="AR158" i="10"/>
  <c r="AJ173" i="10"/>
  <c r="AJ175" i="10" s="1"/>
  <c r="AR20" i="10"/>
  <c r="AR25" i="10"/>
  <c r="AR38" i="10"/>
  <c r="AR84" i="10"/>
  <c r="AR89" i="10"/>
  <c r="AR102" i="10"/>
  <c r="AR148" i="10"/>
  <c r="AR153" i="10"/>
  <c r="AR166" i="10"/>
  <c r="AK173" i="10"/>
  <c r="AK175" i="10" s="1"/>
  <c r="AK173" i="9"/>
  <c r="AK175" i="9" s="1"/>
  <c r="AR5" i="9"/>
  <c r="AR15" i="9"/>
  <c r="AR28" i="9"/>
  <c r="AR41" i="9"/>
  <c r="AR64" i="9"/>
  <c r="AR79" i="9"/>
  <c r="AR92" i="9"/>
  <c r="AR105" i="9"/>
  <c r="AR128" i="9"/>
  <c r="AR156" i="9"/>
  <c r="AR169" i="9"/>
  <c r="AR18" i="9"/>
  <c r="AR21" i="9"/>
  <c r="AR39" i="9"/>
  <c r="AR67" i="9"/>
  <c r="AR82" i="9"/>
  <c r="AR85" i="9"/>
  <c r="AR103" i="9"/>
  <c r="AR131" i="9"/>
  <c r="AR146" i="9"/>
  <c r="AR149" i="9"/>
  <c r="AR159" i="9"/>
  <c r="AR16" i="9"/>
  <c r="AR31" i="9"/>
  <c r="AR44" i="9"/>
  <c r="AR80" i="9"/>
  <c r="AR108" i="9"/>
  <c r="AR144" i="9"/>
  <c r="AR167" i="9"/>
  <c r="AR6" i="9"/>
  <c r="AR29" i="9"/>
  <c r="AR93" i="9"/>
  <c r="AR111" i="9"/>
  <c r="AR157" i="9"/>
  <c r="AR19" i="9"/>
  <c r="AR34" i="9"/>
  <c r="AR37" i="9"/>
  <c r="AR55" i="9"/>
  <c r="AR83" i="9"/>
  <c r="AR98" i="9"/>
  <c r="AR101" i="9"/>
  <c r="AR119" i="9"/>
  <c r="AR147" i="9"/>
  <c r="AR32" i="9"/>
  <c r="AR60" i="9"/>
  <c r="AR96" i="9"/>
  <c r="AR124" i="9"/>
  <c r="AR165" i="9"/>
  <c r="AR160" i="9"/>
  <c r="AR4" i="9"/>
  <c r="AR45" i="9"/>
  <c r="AR109" i="9"/>
  <c r="AR127" i="9"/>
  <c r="BE173" i="9"/>
  <c r="AR35" i="9"/>
  <c r="AR50" i="9"/>
  <c r="AR53" i="9"/>
  <c r="AR71" i="9"/>
  <c r="AR99" i="9"/>
  <c r="AR114" i="9"/>
  <c r="AR117" i="9"/>
  <c r="AR135" i="9"/>
  <c r="S173" i="9"/>
  <c r="AR48" i="9"/>
  <c r="AR76" i="9"/>
  <c r="AR112" i="9"/>
  <c r="AR140" i="9"/>
  <c r="AR153" i="9"/>
  <c r="AI173" i="9"/>
  <c r="AI175" i="9" s="1"/>
  <c r="AJ173" i="9"/>
  <c r="AJ175" i="9" s="1"/>
  <c r="AR23" i="9"/>
  <c r="AR51" i="9"/>
  <c r="AR66" i="9"/>
  <c r="AR69" i="9"/>
  <c r="AR87" i="9"/>
  <c r="AR115" i="9"/>
  <c r="AR130" i="9"/>
  <c r="AR133" i="9"/>
  <c r="AR151" i="9"/>
  <c r="AR2" i="9"/>
  <c r="AR19" i="8"/>
  <c r="AR50" i="8"/>
  <c r="AR81" i="8"/>
  <c r="AR112" i="8"/>
  <c r="AR130" i="8"/>
  <c r="AR148" i="8"/>
  <c r="AR94" i="8"/>
  <c r="AR102" i="8"/>
  <c r="AR14" i="8"/>
  <c r="AR22" i="8"/>
  <c r="AR45" i="8"/>
  <c r="AR53" i="8"/>
  <c r="AR58" i="8"/>
  <c r="AR84" i="8"/>
  <c r="AR89" i="8"/>
  <c r="AR115" i="8"/>
  <c r="AR133" i="8"/>
  <c r="AR138" i="8"/>
  <c r="AR151" i="8"/>
  <c r="AR169" i="8"/>
  <c r="S173" i="8"/>
  <c r="AR7" i="8"/>
  <c r="AR30" i="8"/>
  <c r="AR38" i="8"/>
  <c r="AR61" i="8"/>
  <c r="AR69" i="8"/>
  <c r="AR74" i="8"/>
  <c r="AR100" i="8"/>
  <c r="AR105" i="8"/>
  <c r="AR167" i="8"/>
  <c r="AR149" i="8"/>
  <c r="AI173" i="8"/>
  <c r="AI175" i="8" s="1"/>
  <c r="AR33" i="8"/>
  <c r="AR64" i="8"/>
  <c r="AR95" i="8"/>
  <c r="AR103" i="8"/>
  <c r="AR126" i="8"/>
  <c r="AR144" i="8"/>
  <c r="AR162" i="8"/>
  <c r="AJ173" i="8"/>
  <c r="AJ175" i="8" s="1"/>
  <c r="AR15" i="8"/>
  <c r="AR46" i="8"/>
  <c r="AR54" i="8"/>
  <c r="AR77" i="8"/>
  <c r="AR85" i="8"/>
  <c r="AR90" i="8"/>
  <c r="AR116" i="8"/>
  <c r="AR121" i="8"/>
  <c r="AR134" i="8"/>
  <c r="AR157" i="8"/>
  <c r="AK173" i="8"/>
  <c r="AK175" i="8" s="1"/>
  <c r="AR5" i="8"/>
  <c r="AR10" i="8"/>
  <c r="AR36" i="8"/>
  <c r="AR67" i="8"/>
  <c r="AR98" i="8"/>
  <c r="AR165" i="8"/>
  <c r="BE173" i="8"/>
  <c r="AR18" i="8"/>
  <c r="AR49" i="8"/>
  <c r="AR80" i="8"/>
  <c r="AR111" i="8"/>
  <c r="AR119" i="8"/>
  <c r="AR147" i="8"/>
  <c r="AR152" i="8"/>
  <c r="AR160" i="8"/>
  <c r="AR26" i="8"/>
  <c r="AR57" i="8"/>
  <c r="AR137" i="8"/>
  <c r="AR3" i="8"/>
  <c r="AR34" i="8"/>
  <c r="AR65" i="8"/>
  <c r="AR168" i="8"/>
  <c r="AR109" i="8"/>
  <c r="AR117" i="8"/>
  <c r="AR122" i="8"/>
  <c r="AR135" i="8"/>
  <c r="AR6" i="8"/>
  <c r="AR29" i="8"/>
  <c r="AR37" i="8"/>
  <c r="AR42" i="8"/>
  <c r="AR68" i="8"/>
  <c r="AR73" i="8"/>
  <c r="AR99" i="8"/>
  <c r="AR153" i="8"/>
  <c r="AR166" i="8"/>
  <c r="AR2" i="8"/>
  <c r="AR9" i="7"/>
  <c r="AR22" i="7"/>
  <c r="AR53" i="7"/>
  <c r="AR84" i="7"/>
  <c r="AR120" i="7"/>
  <c r="AR125" i="7"/>
  <c r="AR148" i="7"/>
  <c r="AR166" i="7"/>
  <c r="AR61" i="7"/>
  <c r="AR66" i="7"/>
  <c r="AR12" i="7"/>
  <c r="AR17" i="7"/>
  <c r="AR69" i="7"/>
  <c r="AR74" i="7"/>
  <c r="AR100" i="7"/>
  <c r="AR133" i="7"/>
  <c r="AR169" i="7"/>
  <c r="S173" i="7"/>
  <c r="AR7" i="7"/>
  <c r="AR20" i="7"/>
  <c r="AR33" i="7"/>
  <c r="AR38" i="7"/>
  <c r="AR46" i="7"/>
  <c r="AR64" i="7"/>
  <c r="AR118" i="7"/>
  <c r="AR141" i="7"/>
  <c r="AR164" i="7"/>
  <c r="AI173" i="7"/>
  <c r="AI175" i="7" s="1"/>
  <c r="AR10" i="7"/>
  <c r="AR23" i="7"/>
  <c r="AR54" i="7"/>
  <c r="AR85" i="7"/>
  <c r="AR90" i="7"/>
  <c r="AR121" i="7"/>
  <c r="AR126" i="7"/>
  <c r="AR144" i="7"/>
  <c r="AR167" i="7"/>
  <c r="AR172" i="7"/>
  <c r="AJ173" i="7"/>
  <c r="AJ175" i="7" s="1"/>
  <c r="AR36" i="7"/>
  <c r="AR62" i="7"/>
  <c r="AR80" i="7"/>
  <c r="AK173" i="7"/>
  <c r="AK175" i="7" s="1"/>
  <c r="AR5" i="7"/>
  <c r="AR26" i="7"/>
  <c r="AR44" i="7"/>
  <c r="AR49" i="7"/>
  <c r="AR57" i="7"/>
  <c r="AR88" i="7"/>
  <c r="AR93" i="7"/>
  <c r="AR98" i="7"/>
  <c r="AR116" i="7"/>
  <c r="AR134" i="7"/>
  <c r="AR157" i="7"/>
  <c r="BE173" i="7"/>
  <c r="AR162" i="7"/>
  <c r="AR8" i="7"/>
  <c r="AR18" i="7"/>
  <c r="AR52" i="7"/>
  <c r="AR78" i="7"/>
  <c r="AR96" i="7"/>
  <c r="AR119" i="7"/>
  <c r="AR124" i="7"/>
  <c r="AR137" i="7"/>
  <c r="AR142" i="7"/>
  <c r="AR160" i="7"/>
  <c r="AR21" i="7"/>
  <c r="AR29" i="7"/>
  <c r="AR42" i="7"/>
  <c r="AR60" i="7"/>
  <c r="AR65" i="7"/>
  <c r="AR73" i="7"/>
  <c r="AR104" i="7"/>
  <c r="AR165" i="7"/>
  <c r="AR68" i="7"/>
  <c r="AR94" i="7"/>
  <c r="AR114" i="7"/>
  <c r="AR127" i="7"/>
  <c r="AR168" i="7"/>
  <c r="AR97" i="7"/>
  <c r="AR6" i="7"/>
  <c r="AR19" i="7"/>
  <c r="AR32" i="7"/>
  <c r="AR37" i="7"/>
  <c r="AR45" i="7"/>
  <c r="AR76" i="7"/>
  <c r="AR81" i="7"/>
  <c r="AR89" i="7"/>
  <c r="AR112" i="7"/>
  <c r="AR117" i="7"/>
  <c r="AR135" i="7"/>
  <c r="AR140" i="7"/>
  <c r="AR153" i="7"/>
  <c r="AR158" i="7"/>
  <c r="AR40" i="7"/>
  <c r="AR71" i="7"/>
  <c r="AR102" i="7"/>
  <c r="AR2" i="7"/>
  <c r="AR150" i="6"/>
  <c r="AR138" i="6"/>
  <c r="AR55" i="6"/>
  <c r="AR67" i="6"/>
  <c r="AR50" i="6"/>
  <c r="AR101" i="6"/>
  <c r="AR58" i="6"/>
  <c r="AR27" i="6"/>
  <c r="AR90" i="6"/>
  <c r="AR75" i="6"/>
  <c r="AR77" i="6"/>
  <c r="AR57" i="6"/>
  <c r="AR20" i="6"/>
  <c r="AR73" i="6"/>
  <c r="AR98" i="6"/>
  <c r="AR25" i="6"/>
  <c r="AR131" i="6"/>
  <c r="AR147" i="6"/>
  <c r="AR135" i="6"/>
  <c r="AR92" i="6"/>
  <c r="AR34" i="6"/>
  <c r="AR17" i="6"/>
  <c r="AR13" i="6"/>
  <c r="AR139" i="6"/>
  <c r="AR109" i="6"/>
  <c r="AR141" i="6"/>
  <c r="AR74" i="6"/>
  <c r="AR164" i="6"/>
  <c r="AR172" i="6"/>
  <c r="AR4" i="6"/>
  <c r="AR94" i="6"/>
  <c r="AR35" i="6"/>
  <c r="AR136" i="6"/>
  <c r="AR157" i="6"/>
  <c r="AR81" i="6"/>
  <c r="AR3" i="6"/>
  <c r="AR167" i="6"/>
  <c r="AR12" i="6"/>
  <c r="AR59" i="6"/>
  <c r="AR156" i="6"/>
  <c r="AR123" i="6"/>
  <c r="AR125" i="6"/>
  <c r="AR36" i="6"/>
  <c r="AR37" i="6"/>
  <c r="AR2" i="6"/>
  <c r="AR173" i="6" s="1"/>
  <c r="AR175" i="6" s="1"/>
  <c r="AR133" i="6"/>
  <c r="AR152" i="6"/>
  <c r="AR47" i="6"/>
  <c r="AR144" i="6"/>
  <c r="AR161" i="6"/>
  <c r="AR82" i="6"/>
  <c r="AR128" i="6"/>
  <c r="AR145" i="6"/>
  <c r="AR130" i="6"/>
  <c r="AR62" i="6"/>
  <c r="AR69" i="6"/>
  <c r="AR160" i="6"/>
  <c r="AR171" i="6"/>
  <c r="AR83" i="6"/>
  <c r="AR88" i="6"/>
  <c r="AR142" i="6"/>
  <c r="AR45" i="6"/>
  <c r="AR169" i="6"/>
  <c r="AR79" i="6"/>
  <c r="AR113" i="6"/>
  <c r="AR78" i="6"/>
  <c r="AR112" i="6"/>
  <c r="AR16" i="6"/>
  <c r="AR170" i="6"/>
  <c r="AR86" i="6"/>
  <c r="AR120" i="6"/>
  <c r="AR89" i="6"/>
  <c r="AR9" i="6"/>
  <c r="AR28" i="6"/>
  <c r="AR151" i="6"/>
  <c r="AR104" i="6"/>
  <c r="AR15" i="6"/>
  <c r="AR8" i="6"/>
  <c r="AR154" i="6"/>
  <c r="AR60" i="6"/>
  <c r="AR46" i="6"/>
  <c r="AR162" i="6"/>
  <c r="AR18" i="6"/>
  <c r="AR127" i="6"/>
  <c r="AR96" i="6"/>
  <c r="AR53" i="6"/>
  <c r="AR146" i="6"/>
  <c r="AR132" i="6"/>
  <c r="S173" i="6"/>
  <c r="AR134" i="6"/>
  <c r="AR72" i="6"/>
  <c r="AR121" i="6"/>
  <c r="AR107" i="6"/>
  <c r="AR159" i="6"/>
  <c r="AR111" i="6"/>
  <c r="AR114" i="6"/>
  <c r="AR43" i="6"/>
  <c r="AR30" i="6"/>
  <c r="AR44" i="6"/>
  <c r="AR48" i="6"/>
  <c r="AR84" i="6"/>
  <c r="AR110" i="6"/>
  <c r="AR40" i="6"/>
  <c r="AR76" i="6"/>
  <c r="AI173" i="6"/>
  <c r="AI175" i="6" s="1"/>
  <c r="AJ173" i="6"/>
  <c r="AJ175" i="6" s="1"/>
  <c r="AR24" i="6"/>
  <c r="AR66" i="6"/>
  <c r="AR56" i="6"/>
  <c r="AR149" i="6"/>
  <c r="AR118" i="6"/>
  <c r="AR119" i="6"/>
  <c r="AR122" i="6"/>
  <c r="AR137" i="6"/>
  <c r="AR11" i="6"/>
  <c r="AR49" i="6"/>
  <c r="AR97" i="6"/>
  <c r="AR129" i="6"/>
  <c r="BE173" i="6"/>
  <c r="AR19" i="6"/>
  <c r="AR93" i="6"/>
  <c r="AR63" i="6"/>
  <c r="AR23" i="6"/>
  <c r="AR7" i="6"/>
  <c r="AR38" i="6"/>
  <c r="AR158" i="6"/>
  <c r="AR51" i="6"/>
  <c r="AR124" i="6"/>
  <c r="AR126" i="6"/>
  <c r="AR21" i="6"/>
  <c r="AR166" i="6"/>
  <c r="AR5" i="6"/>
  <c r="AR54" i="6"/>
  <c r="AK173" i="6"/>
  <c r="AK175" i="6" s="1"/>
  <c r="AR13" i="1"/>
  <c r="AR18" i="1"/>
  <c r="AR21" i="1"/>
  <c r="AR49" i="1"/>
  <c r="AR52" i="1"/>
  <c r="AR83" i="1"/>
  <c r="AR98" i="1"/>
  <c r="AR101" i="1"/>
  <c r="AR153" i="1"/>
  <c r="AR145" i="1"/>
  <c r="AR16" i="1"/>
  <c r="AR47" i="1"/>
  <c r="AR55" i="1"/>
  <c r="AR73" i="1"/>
  <c r="AR169" i="1"/>
  <c r="AR24" i="1"/>
  <c r="AR29" i="1"/>
  <c r="AR34" i="1"/>
  <c r="AR37" i="1"/>
  <c r="AR65" i="1"/>
  <c r="AR68" i="1"/>
  <c r="AR104" i="1"/>
  <c r="AR109" i="1"/>
  <c r="AR114" i="1"/>
  <c r="AR117" i="1"/>
  <c r="AR143" i="1"/>
  <c r="AR151" i="1"/>
  <c r="AR156" i="1"/>
  <c r="AR161" i="1"/>
  <c r="AR164" i="1"/>
  <c r="AR6" i="1"/>
  <c r="AR19" i="1"/>
  <c r="AR99" i="1"/>
  <c r="AR14" i="1"/>
  <c r="AR22" i="1"/>
  <c r="AR40" i="1"/>
  <c r="AR45" i="1"/>
  <c r="AR50" i="1"/>
  <c r="AR53" i="1"/>
  <c r="AR81" i="1"/>
  <c r="AR84" i="1"/>
  <c r="AR102" i="1"/>
  <c r="AR120" i="1"/>
  <c r="AR35" i="1"/>
  <c r="AR115" i="1"/>
  <c r="AR128" i="1"/>
  <c r="AR141" i="1"/>
  <c r="AR146" i="1"/>
  <c r="AR149" i="1"/>
  <c r="AR4" i="1"/>
  <c r="AR48" i="1"/>
  <c r="AR79" i="1"/>
  <c r="AR87" i="1"/>
  <c r="AR136" i="1"/>
  <c r="S173" i="1"/>
  <c r="AR7" i="1"/>
  <c r="AR12" i="1"/>
  <c r="AR17" i="1"/>
  <c r="AR20" i="1"/>
  <c r="AR51" i="1"/>
  <c r="AR100" i="1"/>
  <c r="AR152" i="1"/>
  <c r="AR64" i="1"/>
  <c r="AR95" i="1"/>
  <c r="AR126" i="1"/>
  <c r="AR134" i="1"/>
  <c r="AR147" i="1"/>
  <c r="AR160" i="1"/>
  <c r="AI173" i="1"/>
  <c r="AI175" i="1" s="1"/>
  <c r="AR15" i="1"/>
  <c r="AR23" i="1"/>
  <c r="AR41" i="1"/>
  <c r="AR46" i="1"/>
  <c r="AR54" i="1"/>
  <c r="AR72" i="1"/>
  <c r="AR77" i="1"/>
  <c r="AR82" i="1"/>
  <c r="AR85" i="1"/>
  <c r="AR103" i="1"/>
  <c r="AR121" i="1"/>
  <c r="AR168" i="1"/>
  <c r="AR142" i="1"/>
  <c r="AR150" i="1"/>
  <c r="AR163" i="1"/>
  <c r="AJ173" i="1"/>
  <c r="AJ175" i="1" s="1"/>
  <c r="AR36" i="1"/>
  <c r="AR67" i="1"/>
  <c r="AR116" i="1"/>
  <c r="AR2" i="1"/>
  <c r="AR5" i="1"/>
  <c r="AR80" i="1"/>
  <c r="AR137" i="1"/>
  <c r="AR173" i="1"/>
  <c r="AR175" i="1" s="1"/>
  <c r="AK173" i="1"/>
  <c r="AK175" i="1" s="1"/>
  <c r="AR173" i="14" l="1"/>
  <c r="AR175" i="14" s="1"/>
  <c r="AR173" i="12"/>
  <c r="AR175" i="12" s="1"/>
  <c r="AR173" i="9"/>
  <c r="AR175" i="9" s="1"/>
  <c r="AR173" i="8"/>
  <c r="AR175" i="8" s="1"/>
  <c r="AR173" i="7"/>
  <c r="AR175" i="7" s="1"/>
</calcChain>
</file>

<file path=xl/sharedStrings.xml><?xml version="1.0" encoding="utf-8"?>
<sst xmlns="http://schemas.openxmlformats.org/spreadsheetml/2006/main" count="77553" uniqueCount="1874">
  <si>
    <t>Paper ID</t>
  </si>
  <si>
    <t>Author full names</t>
  </si>
  <si>
    <t>Title</t>
  </si>
  <si>
    <t>Year</t>
  </si>
  <si>
    <t>Source title</t>
  </si>
  <si>
    <t>Cited by</t>
  </si>
  <si>
    <t>DOI</t>
  </si>
  <si>
    <t>Link</t>
  </si>
  <si>
    <t>Affiliations</t>
  </si>
  <si>
    <t>Abstract</t>
  </si>
  <si>
    <t>Author Keywords</t>
  </si>
  <si>
    <t>References</t>
  </si>
  <si>
    <t>Document Type</t>
  </si>
  <si>
    <t>Document Type (REF)</t>
  </si>
  <si>
    <t>EID</t>
  </si>
  <si>
    <t>model_driven</t>
  </si>
  <si>
    <t>devops</t>
  </si>
  <si>
    <t>machine_learning</t>
  </si>
  <si>
    <t>artificial_intelligence</t>
  </si>
  <si>
    <t>AI/ML</t>
  </si>
  <si>
    <t>MDE</t>
  </si>
  <si>
    <t>DevOps</t>
  </si>
  <si>
    <t>Count</t>
  </si>
  <si>
    <t>Hyperlinks to Gsheets</t>
  </si>
  <si>
    <t>Dimension 1</t>
  </si>
  <si>
    <t>for 1</t>
  </si>
  <si>
    <t>Dimension 2</t>
  </si>
  <si>
    <t>for 2</t>
  </si>
  <si>
    <t>Dimension 3</t>
  </si>
  <si>
    <t>for 3</t>
  </si>
  <si>
    <t>MDE for DevOps</t>
  </si>
  <si>
    <t>MDE for AI/ML</t>
  </si>
  <si>
    <t>DevOps for MDE</t>
  </si>
  <si>
    <t>DevOps for AI/ML</t>
  </si>
  <si>
    <t>AI/ML for MDE</t>
  </si>
  <si>
    <t>AI/ML for DevOps</t>
  </si>
  <si>
    <t>MDE + DevOps + AI/ML</t>
  </si>
  <si>
    <t>Case Study / Example availability</t>
  </si>
  <si>
    <t>Tools Availability</t>
  </si>
  <si>
    <t>Related UCS 1</t>
  </si>
  <si>
    <t>Related UCS 2</t>
  </si>
  <si>
    <t>Related UCS 3</t>
  </si>
  <si>
    <t>Related UCS 4</t>
  </si>
  <si>
    <t>Related UCS 5</t>
  </si>
  <si>
    <t>Importance w.r.t. UCSs</t>
  </si>
  <si>
    <t>MDE + DevOps</t>
  </si>
  <si>
    <t>MDE + AI/ML</t>
  </si>
  <si>
    <t>DevOps + AI/ML</t>
  </si>
  <si>
    <t>MDE+DevOps+AI/ML</t>
  </si>
  <si>
    <t>MDE+DevOps+AI/ML (Check)</t>
  </si>
  <si>
    <t>RQ1</t>
  </si>
  <si>
    <t>RQ2</t>
  </si>
  <si>
    <t>RQ3</t>
  </si>
  <si>
    <t>RQ4</t>
  </si>
  <si>
    <t>Application Domain</t>
  </si>
  <si>
    <t>A Data Quality-Driven View of MLOps</t>
  </si>
  <si>
    <t>IEEE Data Engineering Bulletin</t>
  </si>
  <si>
    <t>10.48550/arXiv.2102.07750</t>
  </si>
  <si>
    <t>https://www.doi.org/10.48550/arXiv.2102.07750</t>
  </si>
  <si>
    <t>Developing machine learning models can be seen as a process similar to the one established for traditional software development. A key difference between the two lies in the strong dependency between the quality of a machine learning model and the quality of the data used to train or perform evaluations. In this work, we demonstrate how different aspects of data quality propagate through various stages of machine learning development. By performing a joint analysis of the impact of well-known data quality dimensions and the downstream machine learning process, we show that different components of a typical MLOps pipeline can be efficiently designed, providing both a technical and theoretical perspective.</t>
  </si>
  <si>
    <t>None</t>
  </si>
  <si>
    <t>Journal</t>
  </si>
  <si>
    <t>2-s2.0-70449506949</t>
  </si>
  <si>
    <t>False</t>
  </si>
  <si>
    <t>Y</t>
  </si>
  <si>
    <t>N</t>
  </si>
  <si>
    <t>https://docs.google.com/spreadsheets/d/1EYOvxi6g_kVTh7nai4JvCBErjQkEmryOAIG_TtK3d-Q</t>
  </si>
  <si>
    <t>Process</t>
  </si>
  <si>
    <t>n.a.</t>
  </si>
  <si>
    <t>Requirements</t>
  </si>
  <si>
    <t>Modelling</t>
  </si>
  <si>
    <t>Testing</t>
  </si>
  <si>
    <t>application domain independent</t>
  </si>
  <si>
    <t>Medhat N. (AUID: 57216390453), Moussa S.M. (AUID: 35759116600), Badr N.L. (AUID: 6602448188), Tolba M.F. (AUID: 24541714400)</t>
  </si>
  <si>
    <t>A Framework for Continuous Regression and Integration Testing in IoT Systems Based on Deep Learning and Search-Based Techniques</t>
  </si>
  <si>
    <t>IEEE Access</t>
  </si>
  <si>
    <t>10.1109/ACCESS.2020.3039931</t>
  </si>
  <si>
    <t>https://www.doi.org/10.1109/ACCESS.2020.3039931</t>
  </si>
  <si>
    <t>&lt;Department of Information Systems, Faculty of Computer and Information Sciences, Ain Shams University&gt;, &lt;Department of Scientific Computing, Faculty of Computer and Information Sciences, Ain Shams University&gt;</t>
  </si>
  <si>
    <t>© 2020 IEEE.Tremendous systems are rapidly evolving based on the trendy Internet of Things (IoT) in various domains. Different technologies are used for communication between the massive connected devices through all layers of the IoT system, causing many security and performance issues. Regression and integration testing are considered repeatedly, in which the vast costs and efforts associated with the frequent execution of these inflated test suites hinder the adequate testing of such systems. This necessitates the focus on exploring innovative scalable testing approaches for large test suites in IoT-based systems. In this paper, a scalable framework for continuous integration and regression testing in IoT-based systems (IoT-CIRTF) is proposed, based on IoT-related criteria for test case prioritization and selection. The framework utilizes search-based techniques to provide an optimized prioritized set of test cases to select from. The selection is based on a trained prediction model for IoT standard components using supervised deep learning algorithms to continuously ensure the overall reliability of IoT-based systems. The experiments are held on two GSM datasets. The experimental results achieved prioritization accuracy up to 90% and 92% for regression testing and integration testing respectively. This provides an enhanced and efficient framework for continuous testing of IoT-based systems, as per IoT-related criteria for the prioritization and selection purposes.</t>
  </si>
  <si>
    <t>Deep learning, integration testing, IoT, regression testing, search-based techniques, test case prioritization, test case selection</t>
  </si>
  <si>
    <t>&lt;Characterizing Internet of Things systems through taxonomies: A systematic mapping study, {eid: 85081397939}&gt;, &lt;A framework for rapid integration of IoT systems with industrial environments, {eid: 85073908088}&gt;, &lt;Testing techniques in IoT-based systems, {eid: 85083362345, doi: 10.1109/ICICIS46948.2019.9014711}&gt;, &lt;An adaptive security data collection and composition recognition method for security measurement over LTE/LTEfiA networks, {eid: 85079237087, doi: 10.1016/j.jnca.2020.102549}&gt;, &lt;Automation testing and monitoring lab on the cloud for IOT smart fieet system (ATML &amp; SFS), {eid: 85080649826}&gt;, &lt;Challenges of testing complex Internet of Things (IoT) devices and systems, {eid: 85077044853}&gt;, &lt;Current research on Internet of Things (IoT) security: A survey, {eid: 85057715899}&gt;, &lt;Software quality assurance testing methodologies in IoT, {eid: 85097805906}&gt;, &lt;Program analysis of commodity IoT applications for security and privacy: Challenges and opportunities, {eid: 85072015894}&gt;, &lt;An acceptance testing approach for Internet of Things systems, {eid: 85053291294}&gt;, &lt;Improving formal verification and testing techniques for Internet of Things and smart cities, {eid: 85176077930}&gt;, &lt;IoTfiTEG: Test event generator system, {eid: 85023770296}&gt;, &lt;Cost and effectiveness of search-based techniques for model-based testing: An empirical analysis, {eid: 85019629619}&gt;, &lt;Unsupervised deep feature extraction for remote sensing image classification, {eid: 84940417789, doi: 10.1109/TGRS.2015.2478379}&gt;, &lt;WiFi fingerprinting indoor localization using local feature-based deep LSTM, {eid: 85086067352, doi: 10.1109/JSYST.2019.2918678}&gt;, &lt;Traffic fiow prediction using LSTM with feature enhancement, {eid: 85059508809, doi: 10.1016/j.neucom.2018.12.016}&gt;, &lt;Collaborative and geometric multikernel learning for multi-class classification, {eid: 85074163620, doi: 10.1016/j.patcog.2019.107050}&gt;, &lt;None, {eid: 85068971193}&gt;, &lt;None, {eid: 85087096547}&gt;, &lt;Bidirectional LSTM with attention mechanism and convolutional layer for text classification, {eid: 85061038593, doi: 10.1016/j.neucom.2019.01.078}&gt;, &lt;Spoken language identification using LSTMbased angular proximity, {eid: 85039167083}&gt;, &lt;A general architecture of IoT system, {eid: 85034643262, doi: 10.1109/CSE-EUC.2017.124}&gt;, &lt;Internet of Things IoT-based smart homes: A review of system architecture, software, communications, privacy and security, {eid: 85115031591, doi: 10.1016/j.iot.2018.08.009}&gt;, &lt;None, {eid: 85048703118}&gt;, &lt;Generalized cross entropy loss for training deep neural networks with noisy labels, {eid: 85062572898}&gt;, &lt;Make it directly: Event extraction based on tree-LSTM and bi-GRU, {eid: 85079792469}&gt;, &lt;A study of deep neural networks for human activity recognition, {eid: 85082413508, doi: 10.1111/coin.12318}&gt;, &lt;Feature extraction for simple classification, {eid: 78149491860, doi: 10.1109/ICPR.2010.377}&gt;, &lt;Automated test case generation from high-level logic requirements using model transformation techniques, {eid: 85040775464}&gt;, &lt;Location-based test case prioritization for software embedded in mobile devices using the law of gravitation, {eid: 85060106750}&gt;, &lt;Test case prioritization for acceptance testing of cyber physical systems: A multi-objective search-based approach, {eid: 85051547390}&gt;, &lt;Democratization of runtime verification for Internet of Things, {eid: 85047213068}&gt;, &lt;Towards a runtime testing framework for dynamically adaptable Internet of Things networks in smart cities, {eid: 85089472705}&gt;, &lt;A brief overview of existing tools for testing the Internet-of-Things, {eid: 85050997727}&gt;, &lt;Automated scenario-based integration testing of timeconstrained distributed systems, {eid: 85067981378}&gt;, &lt;Interoperability and integration testing methods for IoT systems: A systematic mapping study, {eid: 85091589301}&gt;, &lt;None, {eid: 85097805122}&gt;, &lt;Continuous testing in the development of IoT applications, {eid: 85083197670}&gt;, &lt;Remote sensing and controlling of greenhouse agriculture parameters based on IoT, {eid: 85047397284, doi: 10.1109/BID.2017.8336571}&gt;, &lt;Ex-vivo dynamic analysis framework for Android device drivers, {eid: 85091580284, doi: 10.1109/sp40000.2020.00094}&gt;, &lt;Prioritizing JUnit test cases without coverage information: An optimization heuristics based approach, {eid: 85068215376}&gt;, &lt;Test case prioritization technique based on genetic algorithm, {eid: 81355133108}&gt;, &lt;Incorporating fault-proneness estimations into coverage-based test case prioritization methods, {eid: 85079054649, doi: 10.1016/j.infsof.2020.106269}&gt;, &lt;Prioritizing test cases for regression testing, {eid: 0035481183}&gt;, &lt;System test case prioritization of new and regression test cases, {eid: 33749040645}&gt;, &lt;Fault detection probability analysis for coverage-based test suite reduction, {eid: 47349110847, doi: 10.1109/ICSM.2007.4362646}&gt;, &lt;Applying simulated annealing and parallel computing to the mobile sequential recommendation, {eid: 85045650951, doi: 10.1109/TKDE.2018.2827047}&gt;, &lt;Performance evaluation of genetic algorithms for fiowshop scheduling problems, {eid: 0028565588, doi: 10.1109/icec.1994.349951}&gt;, &lt;Combined genetic and simulated annealing approach for test case prioritization, {eid: 84962285937, doi: 10.17485/ijst/2015/v8i35/81102}&gt;, &lt;A comparative study of meta-heuristic optimisation techniques for prioritisation of risks in agile software development, {eid: 85078842204, doi: 10.1504/IJCAT.2020.104688}&gt;, &lt;An experimental study of global and local search algorithms in empirical performance tuning, {eid: 84883288790, doi: 10.1007/978-3-642-38718-0-26}&gt;, &lt;Foundation of computer science FCS, {eid: 84914173383}&gt;, &lt;GSM technology: Architecture, security, future challenges, {eid: 85089707180}&gt;, &lt;None, {eid: 85052820912}&gt;, &lt;None, {eid: 85097805905}&gt;, &lt;None, {eid: 85097805504}&gt;, &lt;None, {eid: 85097805611}&gt;, &lt;Bug report classification using LSTM architecture for more accurate software defect locating Proc. 17th, {eid: 85062245280, doi: 10.1109/ICMLA.2018.00234}&gt;, &lt;Shortterm prediction of residential power energy consumption via CNN and multi-layer bi-directional LSTM networks, {eid: 85088701184, doi: 10.1109/ACCESS.2019.2963045}&gt;, &lt;Action recognition in video sequences using deep bi-directional LSTM with CNN features, {eid: 85037618132, doi: 10.1109/ACCESS.2017.2778011}&gt;, &lt;A scalable and hybrid intrusion detection system based on the convolutional-LSTM network, {eid: 85065494532}&gt;, &lt;An ensemble framework based on convolutional bi-directional LSTM with multiple time windows for remaining useful life estimation, {eid: 85076702187, doi: 10.1016/j.compind.2019.103182}&gt;, &lt;Independently recurrent neural network (IndRNN): Building a longer and deeper RNN, {eid: 85061711459}&gt;</t>
  </si>
  <si>
    <t>2-s2.0-77956566051</t>
  </si>
  <si>
    <t>True</t>
  </si>
  <si>
    <t>https://docs.google.com/spreadsheets/d/1OI9KQEF-f-ZR4Tc3QlxiBRLEEQ5kKSNiovR4DkKNBGA/edit?usp=sharing</t>
  </si>
  <si>
    <t>Manufacturing</t>
  </si>
  <si>
    <t>Combemale B. (AUID: 24343217800), Batot E. (AUID: 57188304600), Bruel J.M. (AUID: 35232489400), Kienzle J. (AUID: 8709922800), Mussbacher G. (AUID: 22135401000), Ali H. (AUID: 57211170442), Saini R. (AUID: 57211711561), Amyot D. (AUID: 6602186776), Bagherzadeh M. (AUID: 58070347200), Cabot J. (AUID: 8963493600), Bencomo N. (AUID: 17345086800), Benni B. (AUID: 57202099197), Wimmer M. (AUID: 14030698000), Cheng B.H.C. (AUID: 7202388859), Collet P. (AUID: 8947110100), Engels G. (AUID: 7004530938), Heinrich R. (AUID: 56352523400), Koziolek A. (AUID: 55094731500), Reussner R. (AUID: 6603589366), Jezequel J.M. (AUID: 35618077100), Sallou J. (AUID: 57216885417), Mosser S. (AUID: 25654364800), Sahraoui H. (AUID: 57196894039), Syriani E. (AUID: 25522760800), Stinckwich S. (AUID: 18234199600)</t>
  </si>
  <si>
    <t>A Hitchhiker's Guide to Model-Driven Engineering for Data-Centric Systems</t>
  </si>
  <si>
    <t>IEEE Software</t>
  </si>
  <si>
    <t>10.1109/MS.2020.2995125</t>
  </si>
  <si>
    <t>https://www.doi.org/10.1109/MS.2020.2995125</t>
  </si>
  <si>
    <t>&lt;University of Toulouse&gt;, &lt;McGill University&gt;, &lt;University of Ottawa&gt;, &lt;Open University of Catalonia&gt;, &lt;Aston University&gt;, &lt;Concordia University&gt;, &lt;Department of Business Informatics-Software Engineering, Johannes Kepler University Linz&gt;, &lt;Michigan State University&gt;, &lt;University Côte dAzur&gt;, &lt;Paderborn University&gt;, &lt;Karlsruhe Institute of Technology&gt;, &lt;University of Rennes&gt;, &lt;University of Québec Montréal&gt;, &lt;Montréal University&gt;, &lt;United Nations University Institute&gt;</t>
  </si>
  <si>
    <t>© 2021 IEEE.The models and data framework demystifies the different roles that models and data play in software development and operation and clarifies where machine learning and artificial intelligence techniques could be used.</t>
  </si>
  <si>
    <t>&lt;Socio-technical systems: From design methods to systems engineering, {eid: 78650293998, doi: 10.1016/j.intcom.2010.07.003}&gt;, &lt;Building AI software: Data-driven vs model-driven AI and why we need an AI-specific software development paradigm, {eid: 85112138324}&gt;, &lt;Comparison of model-based vs. data-driven methods for fault detection and isolation in engine idle speed control system, {eid: 85030260574}&gt;, &lt;Unifying explanatory and constructive modeling: Towards removing the gulf between ontologies and conceptual models, {eid: 85008476085}&gt;, &lt;Modeling in engineering and science, {eid: 85059626352, doi: 10.1145/3231590}&gt;, &lt;None, {eid: 85008929956}&gt;, &lt;MDE in practice for computational science, {eid: 84939177966}&gt;, &lt;An architectural model-based approach to quality-aware DevOps in cloud applications, {eid: 85025589778}&gt;, &lt;A survey of data-intensive scientific workflow management, {eid: 84958182304, doi: 10.1007/s10723-015-9329-8}&gt;, &lt;The vision of autonomic computing, {eid: 0037253062, doi: 10.1109/MC.2003.1160055}&gt;, &lt;Software engineering for selfadaptive systems: A second research roadmap, {eid: 84879852118}&gt;, &lt;None, {eid: 84941067484}&gt;, &lt;A unifying framework for homogeneous model composition, {eid: 85059540818, doi: 10.1007/s10270-018-00707-8}&gt;, &lt;Deep probabilistic programming languages: A qualitative study, {eid: 85108907645}&gt;, &lt;Theory-guided data science: A new paradigm for scientific discovery from data, {eid: 85023747083, doi: 10.1109/TKDE.2017.2720168}&gt;</t>
  </si>
  <si>
    <t>2-s2.0-84871277070</t>
  </si>
  <si>
    <t>https://docs.google.com/spreadsheets/d/1WILCFuGuIVFNZrZIZ6lO_Db2VbdTo5kijrh39kT22Zs/edit?usp=sharing</t>
  </si>
  <si>
    <t>Conflict</t>
  </si>
  <si>
    <t>Marijan D. (AUID: 34872942800), Gotlieb A. (AUID: 56247674500), Liaaen M. (AUID: 55595970300)</t>
  </si>
  <si>
    <t>A learning algorithm for optimizing continuous integration development and testing practice</t>
  </si>
  <si>
    <t>Software - Practice and Experience</t>
  </si>
  <si>
    <t>10.1002/spe.2661</t>
  </si>
  <si>
    <t>https://www.doi.org/10.1002/spe.2661</t>
  </si>
  <si>
    <t>&lt;Simula Research Laboratory&gt;, &lt;Cisco Systems&gt;</t>
  </si>
  <si>
    <t>© 2018 John Wiley &amp; Sons, Ltd.Continuous integration, at its core, includes a set of practices that aim to prevent and reduce the cost of software integration issues by merging working software copies often. Regression testing is considered a good practice in software development with continuous integration, which ensures that code changes are not negatively affecting software functionality. As, nowadays, software development is carried out iteratively, with small code increments continuously developed and regression tested, it is of critical importance that continuous regression testing is time efficient. However, in practice, regression testing is often long lasting and faces scalability problems as software grows larger or as software changes are made more frequently. One contributing factor to these issues is test redundancy, which causes the same software functionality being tested multiple times across a test suite. In large-scale software, especially highly configurable software, redundancy in continuous regression testing can significantly grow the size of test suites and negatively affect the cost effectiveness of continuous integration. This paper presents a practical learning algorithm for optimizing continuous integration testing by reducing ineffective test redundancy in regression suites. The novelty of the algorithm lies in learning and predicting the fault-detection effectiveness of continuous integration tests using historical test records and combining this information with coverage-based redundancy metrics. The goal is to identify ineffective redundancy, which is maximally reduced in the resulting regression test suite, thus reducing test time and improving the performance of continuous integration. We apply and evaluate the algorithm in two industrial projects of continuous integration. The results show that the proposed algorithm can improve the efficiency of continuous integration practice in terms of decreasing test execution time by 38% on average compared to the industry practice of our case study and by 40% on average compared to the retest-all approach. The results further demonstrate no significant reduction in fault-detection effectiveness of continuous regression testing. This suggests that the proposed algorithm contributes to the state of the practice in the continuous integration development and testing of highly configurable systems.</t>
  </si>
  <si>
    <t>continuous integration, continuous integration testing, highly configurable software, highly interleaved test predictive algorithm, regression testing, regression trees, test optimization, test redundancy</t>
  </si>
  <si>
    <t>&lt;None, {eid: 85026639599}&gt;, &lt;None, {eid: 84891715780}&gt;, &lt;None, {eid: 84935135489}&gt;, &lt;None, {eid: 84986877429}&gt;, &lt;None, {eid: 85049691252}&gt;, &lt;An AETG system: an approach to testing based on combinatorial design, {eid: 0000673732}&gt;, &lt;None, {eid: 0037587652}&gt;, &lt;None, {eid: 33847694980}&gt;, &lt;Test overlay in an emerging software product line - an industrial case study, {eid: 84872969667}&gt;, &lt;Learning from examples, generation and evaluation of decision trees for software resource analysis, {eid: 0024123707}&gt;, &lt;None, {eid: 0003512056}&gt;, &lt;Practical minimization of pairwise-covering test configurations using constraint programming, {eid: 84952845547}&gt;, &lt;Top 10 algorithms in data mining, {eid: 37549018049}&gt;, &lt;Predicting business failure using classification and regression tree: an empirical comparison with popular classical statistical methods and top classification mining methods, {eid: 77951206489}&gt;, &lt;None, {eid: 85060261902}&gt;, &lt;None, {eid: 67650148487}&gt;, &lt;None, {eid: 0036041041}&gt;, &lt;None, {eid: 85013123088}&gt;, &lt;None, {eid: 0003500248}&gt;, &lt;None, {eid: 85009962818}&gt;, &lt;None, {eid: 12844268515}&gt;, &lt;None, {eid: 1542347191}&gt;, &lt;None, {eid: 85060264405}&gt;, &lt;None, {eid: 33847304574}&gt;, &lt;None, {eid: 84944678252}&gt;, &lt;None, {eid: 84951764887}&gt;, &lt;Program slicing-based regression testing techniques, {eid: 0030173997}&gt;, &lt;A safe, efficient regression test selection technique, {eid: 0031125046}&gt;, &lt;Cost-effective regression testing through adaptive test prioritization strategies, {eid: 84960881560}&gt;, &lt;None, {eid: 84951766869}&gt;, &lt;None, {eid: 0036441907}&gt;, &lt;None, {eid: 84963549010}&gt;, &lt;None, {eid: 84964268054}&gt;, &lt;None, {eid: 85030784137}&gt;, &lt;None, {eid: 84997112179}&gt;, &lt;None, {eid: 85060264122}&gt;, &lt;None, {eid: 84856946297}&gt;, &lt;None, {eid: 85060263683}&gt;, &lt;None, {eid: 0032305987}&gt;, &lt;A tester-assisted methodology for test redundancy detection, {eid: 78149252006}&gt;, &lt;Redundancy based test-suite reduction, {eid: 37149024582}&gt;, &lt;A methodology for controlling the size of a test suite, {eid: 0027625420}&gt;, &lt;None, {eid: 33646942742}&gt;, &lt;Improving fault detection capability by selectively retaining test cases during test suite reduction, {eid: 33846855360}&gt;, &lt;An empirical study of test case filtering techniques based on exercising information flows, {eid: 34250772325}&gt;, &lt;None, {eid: 77949900972}&gt;, &lt;None, {eid: 84863156883}&gt;, &lt;None, {eid: 84903123998}&gt;, &lt;Empirical studies of test-suite reduction, {eid: 0036957531}&gt;, &lt;None, {eid: 15844394509}&gt;</t>
  </si>
  <si>
    <t>2-s2.0-84867447641</t>
  </si>
  <si>
    <t>https://docs.google.com/spreadsheets/d/1-akkEa02EJEUEoNhMng5AFJ-XQ6XWMmzlve2atgTu9I</t>
  </si>
  <si>
    <t>Resource</t>
  </si>
  <si>
    <t>Product</t>
  </si>
  <si>
    <t>Digital Life</t>
  </si>
  <si>
    <t>Esfahani N. (AUID: 35092350100), Elkhodary A. (AUID: 23004260000), Malek S. (AUID: 8969695500)</t>
  </si>
  <si>
    <t>A learning-based framework for engineering feature-oriented self-adaptive software systems</t>
  </si>
  <si>
    <t>IEEE Transactions on Software Engineering</t>
  </si>
  <si>
    <t>10.1109/TSE.2013.37</t>
  </si>
  <si>
    <t>https://www.doi.org/10.1109/TSE.2013.37</t>
  </si>
  <si>
    <t>&lt;Department of Computer Science, George Mason University&gt;</t>
  </si>
  <si>
    <t>Self-adaptive software systems are capable of adjusting their behavior at runtime to achieve certain functional or quality-of-service goals. Often a representation that reflects the internal structure of the managed system is used to reason about its characteristics and make the appropriate adaptation decisions. However, runtime conditions can radically change the internal structure in ways that were not accounted for during their design. As a result, unanticipated changes at runtime that violate the assumptions made about the internal structure of the system could degrade the accuracy of the adaptation decisions. We present an approach for engineering self-adaptive software systems that brings about two innovations: 1) a feature-oriented approach for representing engineers' knowledge of adaptation choices that are deemed practical, and 2) an online learning-based approach for assessing and reasoning about adaptation decisions that does not require an explicit representation of the internal structure of the managed software system. Engineers' knowledge, represented in feature-models, adds structure to learning, which in turn makes online learning feasible. We present an empirical evaluation of the framework using a real-world self-adaptive software system. Results demonstrate the framework's ability to accurately learn the changing dynamics of the system while achieving efficient analysis and adaptation. © 1976-2012 IEEE.</t>
  </si>
  <si>
    <t>Autonomic computing, Feature-orientation, Machine learning, Self-adaptive software</t>
  </si>
  <si>
    <t>&lt;Self-managed systems: An architectural challenge, {eid: 34748879678}&gt;, &lt;Rainbow: Architecture-based self-adaptation with reusable infrastructure, {eid: 7244223259}&gt;, &lt;The vision of autonomic computing, {eid: 0037253062}&gt;, &lt;An architecture-driven software mobility framework, {eid: 77953132951}&gt;, &lt;A framework for utility-based service oriented design in SASSY, {eid: 77950509895}&gt;, &lt;Architecture-based runtime software evolution, {eid: 0031597162}&gt;, &lt;Software engineering for self-adaptive systems: A research roadmap, {eid: 70350033987}&gt;, &lt;None, {eid: 70349441583}&gt;, &lt;Foundations for the study of software architecture, {eid: 0001956194}&gt;, &lt;None, {eid: 0003924156}&gt;, &lt;A tutorial on hidden markov models and selected applications in speech recognition, {eid: 0024610919}&gt;, &lt;Dynamic weighted majority: An ensemble method for drifting concepts, {eid: 37749050180}&gt;, &lt;Learning in the presence of concept drift and hidden contexts, {eid: 0030126609}&gt;, &lt;A framework for ensuring and improving dependability in highly distributed systems, {eid: 84887972299}&gt;, &lt;FUSION: A framework for engineering self-tuning self-adaptive software systems, {eid: 78751536309}&gt;, &lt;None, {eid: 25844484052}&gt;, &lt;None, {eid: 25644459607}&gt;, &lt;Classification and comparison framework for software architecture description languages, {eid: 0033892696}&gt;, &lt;Dynamic software product lines, {eid: 84904392607}&gt;, &lt;A feature-oriented approach to developing dynamically reconfigurable products in product line engineering, {eid: 34547364707}&gt;, &lt;Autonomic computing through reuse of variability models at runtime: The case of smart homes, {eid: 70350339324}&gt;, &lt;MATA: A unified approach for composing UML aspect models based on graph transformation, {eid: 71549130408}&gt;, &lt;Elicitation and utilization of application-level utility functions, {eid: 70049105374}&gt;, &lt;User guidance of resource-adaptive systems, {eid: 57649183950}&gt;, &lt;None, {eid: 0003406396}&gt;, &lt;Data-driven modelling: Paradigm, methods, experiences, {eid: 0038456166}&gt;, &lt;None, {eid: 2442592260}&gt;, &lt;Induction of decision trees, {eid: 33744584654}&gt;, &lt;None, {eid: 0003802343}&gt;, &lt;Multivariate adaptive regression splines, {eid: 0002432565}&gt;, &lt;None, {eid: 0004180332}&gt;, &lt;None, {eid: 0003584577}&gt;, &lt;An extensible framework for improving a distributed software systems deployment architecture, {eid: 84856556651}&gt;, &lt;Scenario-driven dynamic analysis of distributed architectures, {eid: 37149042101}&gt;, &lt;A style-aware architectural middleware for resource-constrained, distributed systems, {eid: 21244493287}&gt;, &lt;None, {eid: 84887970885}&gt;, &lt;None, {eid: 0003936062}&gt;, &lt;An infrastructure for the rapid development of XML-based architecture description languages, {eid: 0036038853}&gt;, &lt;Utilizing architectural styles to enhance the adaptation support of middleware platforms, {eid: 84860244534}&gt;, &lt;None, {eid: 84887970284}&gt;, &lt;Incremental model synchronization with triple graph grammars, {eid: 33750322864}&gt;, &lt;None, {eid: 84887979381}&gt;, &lt;An evidence generation model for web services, {eid: 74949114889}&gt;, &lt;None, {eid: 84887855734}&gt;, &lt;A user-centric approach for improving a distributed software systems deployment architecture, {eid: 41149152677}&gt;, &lt;RESISTing Reliability Degradation through Proactive Reconfiguration, {eid: 78649803946}&gt;, &lt;Taming uncertainty in self-adaptive software, {eid: 80053212005}&gt;, &lt;QoS architectural patterns for self-architecting software systems, {eid: 77954752109}&gt;, &lt;Convex discrete optimization, {eid: 78149307809}&gt;, &lt;Self-adaptive software: Landscape and research challenges, {eid: 70349742463}&gt;, &lt;Software engineering for self-adpaptive systems: A second research roadmap, {eid: 84883582394}&gt;, &lt;Adaptive trust negotiation and access control, {eid: 30644473909}&gt;, &lt;Assessing the robustness of self-managing computer systems under highly variable workloads, {eid: 4544322107}&gt;, &lt;None, {eid: 84887909021}&gt;, &lt;Taming dynamically adaptive systems using models and aspects, {eid: 70350303567}&gt;, &lt;A domain specific modeling language supporting specification, simulation and execution of dynamic adaptive systems, {eid: 77249177857}&gt;, &lt;An aspect-oriented and model-driven approach for managing dynamic variability, {eid: 56649106269}&gt;, &lt;Rethinking the use of models in software architecture, {eid: 70349918375}&gt;, &lt;Induction of model trees for predicting continuous classes, {eid: 0001717058}&gt;, &lt;An architecture-based approach to self-adaptive software, {eid: 0032665183}&gt;, &lt;Feature oriented evolutions for context-aware adaptive systems, {eid: 78649990837}&gt;, &lt;Protecting SLAs with surrogate models, {eid: 77954568155}&gt;, &lt;Reinforcement learning in autonomic computing: A manifesto and case studies, {eid: 33847379922}&gt;, &lt;Reinforcement learning-based dynamic adaptation planning method for architecture-based self-managed software, {eid: 70349912234}&gt;, &lt;Supervised adaptive dynamic programming based adaptive cruise control, {eid: 80052213489}&gt;, &lt;Language models for detection of unknown attacks in network traffic, {eid: 33846910249}&gt;, &lt;Application of Machine Learning Algorithms to KDD Intrusion Detection Data Set within Misuse Detection Context, {eid: 1642355954}&gt;</t>
  </si>
  <si>
    <t>2-s2.0-84876106702</t>
  </si>
  <si>
    <t>https://docs.google.com/spreadsheets/d/16v1m0QHOEt4mj9vnO6mQPbN_ZN4C3LghaTOXLYTKjHE/edit?usp=sharing</t>
  </si>
  <si>
    <t>Aldalur I. (AUID: 56492990100), Arrieta A. (AUID: 56514865400), Sagardui G. (AUID: 13104721400), Agirre A. (AUID: 57203899020), Arratibel M. (AUID: 57219568384)</t>
  </si>
  <si>
    <t>A microservice-based framework for multi-level testing of cyber-physical systems</t>
  </si>
  <si>
    <t>Software Quality Journal</t>
  </si>
  <si>
    <t>10.1007/s11219-023-09639-z</t>
  </si>
  <si>
    <t>https://www.doi.org/10.1007/s11219-023-09639-z</t>
  </si>
  <si>
    <t>&lt;Mondragon Unibertsitatea&gt;, &lt;Ikerlan&gt;, &lt;Orona&gt;</t>
  </si>
  <si>
    <t>© 2023, The Author(s).In the last years, the use of microservice architectures is spreading in Cyber-Physical Systems (CPSs) and Internet of Things (IoT) domains. CPSs are systems that integrate digital cyber computations with physical processes. The development of software for CPSs demands a constant maintenance to support new requirements, bug fixes, and deal with hardware obsolescence. The key in this process is code testing and more if the code is fragmented during the development of CPSs. It is important to remark that this process is challenging and time-consuming. In this paper, we report on the experience of instantiating of the microservice-based architecture for DevOps of CPSs to test elevator dispatching algorithms across different test levels (i.e., SiL, HiL and Operation). Such an architecture allows for a continuous deployment, monitoring and validation of CPSs. By integrating the approach with a real industrial case study, we demonstrate that our approach reduces significantly the time needed in the testing process and consequently, reduces the economic cost of the entire process.</t>
  </si>
  <si>
    <t>Cyber-Physical Systems, Elevators, Testing</t>
  </si>
  <si>
    <t>&lt;Deis: Dependability engineering innovation for industrial cps, {eid: 85052091111}&gt;, &lt;Automatic generation of test system instances for configurable cyber-physical systems, {eid: 84988411234, doi: 10.1007/s11219-016-9341-7}&gt;, &lt;Employing multi-objective search to enhance reactive test case generation and prioritization for testing industrial cyber-physical systems, {eid: 85041170102, doi: 10.1109/TII.2017.2788019}&gt;, &lt;Search-based test case generation for cyber-physical systems, {eid: 85022055817}&gt;, &lt;Pareto efficient multi-objective black-box test case selection for simulation-based testing, {eid: 85068071058, doi: 10.1016/j.infsof.2019.06.009}&gt;, &lt;Search-based test case prioritization for simulation-based testing of cyber-physical system product lines, {eid: 85057869201, doi: 10.1016/j.jss.2018.09.055}&gt;, &lt;Design-operation continuum methods for traffic master, {eid: 85160762985}&gt;, &lt;Some seeds are strong: Seeding strategies for search-based test case selection, {eid: 85145884657, doi: 10.1145/3532182}&gt;, &lt;None, {eid: 85160772262}&gt;, &lt;Basic concepts and taxonomy of dependable and secure computing, {eid: 12344308304, doi: 10.1109/TDSC.2004.2}&gt;, &lt;Qos-aware metamorphic testing: An elevation case study, {eid: 85097341759}&gt;, &lt;Towards a taxonomy for eliciting design-operation continuum requirements of cyber-physical systems, {eid: 85093982993}&gt;, &lt;Generating metamorphic relations for cyber-physical systems with genetic programming: An industrial case study, {eid: 85116195970}&gt;, &lt;None, {eid: 85160711792}&gt;, &lt;Digitalization of the world economy: Performance evaluation of introducing cyber-physical systems, {eid: 85084946303}&gt;, &lt;Machine learning-based test selection for simulation-based testing of self-driving cars software, {eid: 85160740180}&gt;, &lt;Testing the untestable: Model testing of complex software-intensive systems, {eid: 84989170087}&gt;, &lt;Robotics software: The future should be open position, {eid: 43749085121, doi: 10.1109/M-RA.2008.915411}&gt;, &lt;Microservice-based performance problem detection in cyber-physical system software updates, {eid: 85115716384}&gt;, &lt;Using regression learners to predict performance problems on software updates: A case study on elevators dispatching algorithms, {eid: 85104966136}&gt;, &lt;A modular cps architecture design based on ros and docker, {eid: 84964196260, doi: 10.1007/s12008-016-0313-8}&gt;, &lt;A system identification based oracle for control-cps software fault localization, {eid: 85072284658}&gt;, &lt;Automated fault tolerance augmentation in model-driven engineering for CPS, {eid: 85079534491, doi: 10.1016/j.csi.2020.103424}&gt;, &lt;A search-based framework for automatic generation of testing environments for cyber-physical systems, {eid: 85133963234, doi: 10.1016/j.infsof.2022.106936}&gt;, &lt;Simulation-based test case generation for unmanned aerial vehicles in the neighborhood of real flights, {eid: 85160764524}&gt;, &lt;Resource-aware control-model-based co-engineering of control algorithms and real-time systems, {eid: 84938604001}&gt;, &lt;None, {eid: 79957551757}&gt;, &lt;Cross-layer design of reconfigurable cyber-physical systems, {eid: 85020188209}&gt;, &lt;Test generation and test prioritization for simulink models with dynamic behavior, {eid: 85042870776, doi: 10.1109/TSE.2018.2811489}&gt;, &lt;Generating automated and online test oracles for simulink models with continuous and uncertain behaviors, {eid: 85071946902}&gt;, &lt;Approximation-refinement testing of compute-intensive cyber-physical models: An approach based on system identification, {eid: 85093102888}&gt;, &lt;A fault-injection methodology for the system-level dependability analysis of multiprocessor embedded systems, {eid: 84906326908, doi: 10.1016/j.micpro.2014.05.008}&gt;, &lt;Simulation integration platforms for cyber-physical systems, {eid: 85066022650}&gt;, &lt;Evaluating model testing and model checking for finding requirements violations in simulink models, {eid: 85071930534}&gt;, &lt;Integrating test levels for embedded systems, {eid: 77949939939}&gt;, &lt;Survey on test case generation, selection and prioritization for cyber-physical systems, {eid: 85114863453, doi: 10.1002/stvr.1794}&gt;, &lt;An approach to model dependability of cyber-physical systems, {eid: 84957005489, doi: 10.1016/j.micpro.2015.11.021}&gt;, &lt;Test case prioritization for acceptance testing of cyber physical systems: A multi-objective search-based approach, {eid: 85051547390}&gt;, &lt;Uncertainty-aware specification and analysis for hardware-in-the-loop testing of cyber-physical systems, {eid: 85090366447, doi: 10.1016/j.jss.2020.110813}&gt;, &lt;None, {eid: 0027684588}&gt;, &lt;Research directions for cyber physical systems in wireless and mobile healthcare, {eid: 85075490036, doi: 10.1145/2899006}&gt;, &lt;A model-driven co-design framework for fusing control and scheduling viewpoints, {eid: 85042334695, doi: 10.3390/s18020628}&gt;, &lt;None, {eid: 85160806582}&gt;, &lt;Digital twins for dependability improvement of autonomous driving, {eid: 85072985446}&gt;, &lt;Automatic generation of system test cases from use case specifications, {eid: 84975763819}&gt;, &lt;Automotive validation functions for on-line test evaluation of hybrid real-time systems, {eid: 43549099810}&gt;</t>
  </si>
  <si>
    <t>2-s2.0-84867731898</t>
  </si>
  <si>
    <t>https://docs.google.com/spreadsheets/d/1aPnpcUWd2VBMpX6aXt6I0hXm0tUPXs_PtZ6OFec8yXM/edit?usp=sharing</t>
  </si>
  <si>
    <t>Coding</t>
  </si>
  <si>
    <t>Cortellessa V. (AUID: 6603764364), Di Pompeo D. (AUID: 57188727238), Eramo R. (AUID: 18039710400), Tucci M. (AUID: 55317706000)</t>
  </si>
  <si>
    <t>A model-driven approach for continuous performance engineering in microservice-based systems</t>
  </si>
  <si>
    <t>Journal of Systems and Software</t>
  </si>
  <si>
    <t>10.1016/j.jss.2021.111084</t>
  </si>
  <si>
    <t>https://www.doi.org/10.1016/j.jss.2021.111084</t>
  </si>
  <si>
    <t>&lt;DISIM, University of LAquila&gt;</t>
  </si>
  <si>
    <t>© 2021 The Author(s)Microservices are quite widely impacting on the software industry in recent years. Rapid evolution and continuous deployment represent specific benefits of microservice-based systems, but they may have a significant impact on non-functional properties like performance. Despite the obvious relevance of this property, there is still a lack of systematic approaches that explicitly take into account performance issues in the lifecycle of microservice-based systems. In such a context of evolution and re-deployment, Model-Driven Engineering techniques can provide major support to various software engineering activities, and in particular they can allow managing the relationships between a running system and its architectural model. In this paper, we propose a model-driven integrated approach that exploits traceability relationships between the monitored data of a microservice-based running system and its architectural model to derive recommended refactoring actions that lead to performance improvement. The approach has been applied and validated on two microservice-based systems, in the domain of e-commerce and ticket reservation, respectively, whose architectural models have been designed in UML profiled with MARTE.</t>
  </si>
  <si>
    <t>Continuous deployment, Microservices, Model-driven engineering, Performance engineering, Software evolution, Software refactoring</t>
  </si>
  <si>
    <t>&lt;None, {eid: 85117092929}&gt;, &lt;Performance-driven software model refactoring, {eid: 85029760730, doi: 10.1016/j.infsof.2017.09.006}&gt;, &lt;Exploiting architecture/runtime model-driven traceability for performance improvement, {eid: 85065793737, doi: 10.1109/ICSA.2019.00017}&gt;, &lt;Performance-based software model refactoring in fuzzy contexts, {eid: 84944250248, doi: 10.1007/978-3-662-46675-9_10}&gt;, &lt;Models@run.time: a guided tour of the state of the art and research challenges, {eid: 85059780955, doi: 10.1007/s10270-018-00712-x}&gt;, &lt;Models@run.time, {eid: 85008066028, doi: 10.1109/MC.2009.326}&gt;, &lt;Model-driven engineering for design-runtime interaction in complex systems: Scientific challenges and roadmap - report on the mde@derun 2018 workshop, {eid: 85058512584, doi: 10.1007/978-3-030-04771-9_40}&gt;, &lt;Microservices: Architecting for continuous delivery and DevOps, {eid: 85051140111, doi: 10.1109/ICSA.2018.00013}&gt;, &lt;JTL: a bidirectional and change propagating transformation language, {eid: 79952255625, doi: 10.1007/978-3-642-19440-5_11}&gt;, &lt;None, {eid: 85049690898, doi: 10.1145/3183440.3183481}&gt;, &lt;None, {eid: 84884855569, doi: 10.1007/978-3-642-40725-3_1}&gt;, &lt;Model-Based Software Performance Analysis, {eid: 84859490038, doi: 10.1007/978-3-642-13621-4}&gt;, &lt;An approach for modeling and detecting software performance antipatterns based on first-order logics, {eid: 84893724525, doi: 10.1007/s10270-012-0246-z}&gt;, &lt;An approach for modeling and detecting software performance antipatterns based on first-order logics, {eid: 84893724525, doi: 10.1007/s10270-012-0246-z}&gt;, &lt;Model-Integrating Microservices: A Vision Paper, {eid: 84964253422}&gt;, &lt;A microservice reference case study for design-runtime interaction in MDE, {eid: 85069712231}&gt;, &lt;Model-driven generation of microservice architectures for benchmarking performance and resilience engineering approaches, {eid: 85019479213, doi: 10.1145/3053600.3053627}&gt;, &lt;Improved traceability for bidirectional model transformations, {eid: 85063081813}&gt;, &lt;The Stable Model Semantics for Logic Programming, {eid: 0001119421}&gt;, &lt;Run-time Software Architectural Models for Adaptation, Recovery and Evolution, {eid: 85041444711}&gt;, &lt;Suanming: Explainable prediction of performance degradations in microservice applications, {eid: 85104516502, doi: 10.1145/3427921.3450248}&gt;, &lt;Architectural runtime models for integrating runtime observations and component-based models, {eid: 85087587294, doi: 10.1016/j.jss.2020.110722}&gt;, &lt;The EPSILON book, {eid: 79959264644}&gt;, &lt;Quantitative system performance: computer system analysis using queueing network models, {eid: 0003834102}&gt;, &lt;The DLV system for knowledge representation and reasoning, {eid: 33745244351, doi: 10.1145/1149114.1149117}&gt;, &lt;Incremental calibration of architectural performance models with parametric dependencies, {eid: 85085913656, doi: 10.1109/ICSA47634.2020.00011}&gt;, &lt;Building Microservices, {eid: 84950338538}&gt;, &lt;A UML profile for MARTE: modeling and analysis of real-time embedded systems, OMG, {eid: 77954782575}&gt;, &lt;Unified Modeling Language, Version 2.5, OMG, {eid: 84888639273}&gt;, &lt;Rigorous identification and encoding of trace-links in model-driven engineering, {eid: 80053133555, doi: 10.1007/s10270-010-0158-8}&gt;, &lt;DeSARM: A Decentralized Mechanism for Discovering Software Architecture Models at Runtime in Distributed Systems, {eid: 85006162887}&gt;, &lt;Differences between model-driven development of service-oriented and microservice architecture, {eid: 85025587207, doi: 10.1109/ICSAW.2017.32}&gt;, &lt;Corrigendum: ”mean-value analysis of closed multichain queuing networks”, {eid: 84976800242, doi: 10.1145/322261.322275}&gt;, &lt;Improving microservice-based applications with runtime placement adaptation, {eid: 85062150526, doi: 10.1186/s13174-019-0104-0}&gt;, &lt;Model-driven engineering, {eid: 33344465743, doi: 10.1109/MC.2006.58}&gt;, &lt;None, {eid: 85117076351}&gt;, &lt;Exploiting load testing and profiling for performance antipattern detection, {eid: 85039063985, doi: 10.1016/j.infsof.2017.11.016}&gt;, &lt;WESSBAS: extraction of probabilistic workload specifications for load testing and performance prediction - a model-driven approach for session-based application systems, {eid: 84991818131, doi: 10.1007/s10270-016-0566-5}&gt;, &lt;Software engineering of self-adaptive systems, {eid: 85083949468, doi: 10.1007/978-3-030-00262-6_11}&gt;, &lt;A survey of traceability in requirements engineering and model-driven development, {eid: 77956264581, doi: 10.1007/s10270-009-0145-0}&gt;, &lt;The future of software performance engineering, {eid: 34748855838, doi: 10.1109/FOSE.2007.32}&gt;, &lt;Latent error prediction and fault localization for microservice applications by learning from system trace logs, {eid: 85071904016, doi: 10.1145/3338906.3338961}&gt;, &lt;Delta debugging microservice systems, {eid: 85056537506, doi: 10.1145/3238147.3240730}&gt;, &lt;Benchmarking microservice systems for software engineering research, {eid: 85049690447, doi: 10.1145/3183440.3194991}&gt;, &lt;Automation of the Incremental Integration of Microservices Architectures, {eid: 85018772815, doi: 10.1007/978-3-319-52593-8_4}&gt;</t>
  </si>
  <si>
    <t>2-s2.0-82255177015</t>
  </si>
  <si>
    <t>https://docs.google.com/spreadsheets/d/1BQuENbyFRRHefgf8l1qniZel49b-CLaG88FjfvSnkbo</t>
  </si>
  <si>
    <t>Sandobalin J. (AUID: 57196234105)</t>
  </si>
  <si>
    <t>A Model-Driven Approach to Continuous Delivery of Cloud Resources</t>
  </si>
  <si>
    <t>15th International Conference on Service-Oriented Computing, ICSOC 2017, Workshop track: 2nd Workshop on Adaptive Service-Oriented and Cloud Applications, ASOCA 2017, 2nd Workshop on IoT Systems Provisioning and Management in Cloud Computing, ISyCC 2016, 13th International Workshop on Engineering Service-Oriented Applications and Cloud Services, WESOACS 2017 and Satellite Events</t>
  </si>
  <si>
    <t>10.1007/978-3-319-91764-1_29</t>
  </si>
  <si>
    <t>https://www.doi.org/10.1007/978-3-319-91764-1_29</t>
  </si>
  <si>
    <t>&lt;Escuela Politécnica Nacional&gt;, &lt;Universitat Politècnica de València&gt;</t>
  </si>
  <si>
    <t>© Springer International Publishing AG, part of Springer Nature 2018.DevOps is a paradigm which brings practices and tools that optimize the software delivery time. Cloud-based DevOps processes facilitate the continuous delivery of infrastructure and software applications (i.e. cloud resources). In particular, Infrastructure as Code is the cornerstone of DevOps for automating the infrastructure provisioning based on practices from software development. There exist several Configuration Management Tools (CMTs) that use script languages to define the infrastructure provisioning to be deployed in a particular cloud provider. However, manual setting of the script languages to establish the infrastructure provisioning in a CMT for a particular cloud provider is a time-consuming and error-prone activity. For these reasons, the aim of my PhD research is proposing a model-driven approach to abstract and automate a continuous delivery process of cloud resources through model-driven techniques and DevOps. In addition, this approach seeks to cover the development process of cloud resources in development, testing and production environments.</t>
  </si>
  <si>
    <t>Cloud computing, Cloud resources, Continuous delivery, DevOps, Infrastructure as code, Model-Driven development</t>
  </si>
  <si>
    <t>&lt;Modern DevOps: Optimizing software development through effective system interactions, {eid: 84940533528}&gt;, &lt;None, {eid: 84858197925}&gt;, &lt;None, {eid: 85026761147}&gt;, &lt;None, {eid: 84956782190}&gt;, &lt;Streamlining DevOps automation for Cloud applications using TOSCA as standardized metamodel, {eid: 84958740530}&gt;, &lt;MORE: A model-driven operation service for cloud-based IT systems. In: Proceed, {eid: 84989959655}&gt;, &lt;None, {eid: 85032346645}&gt;, &lt;End to end automation on cloud with build pipeline: The case for DevOps in insurance industry, continuous integration, continuous testing, and continuous delivery, {eid: 84966553219}&gt;, &lt;Test orchestration a framework for Continuous Integration and Continuous deployment, {eid: 84929237628}&gt;, &lt;An infrastructure modelling tool for cloud provisioning, {eid: 85032348388}&gt;, &lt;Eugenia: Towards disciplined and automated development of GMF-based graphical model editors, {eid: 84923537629}&gt;, &lt;EMF: Eclipse Modeling Framework, {eid: 74549142762}&gt;, &lt;End-to-End automation in cloud infrastructure provisioning, {eid: 85049009196}&gt;</t>
  </si>
  <si>
    <t>Book Series</t>
  </si>
  <si>
    <t>Workshop</t>
  </si>
  <si>
    <t>2-s2.0-84887877241</t>
  </si>
  <si>
    <t>https://docs.google.com/spreadsheets/d/1xv_kN3x2puZfm8cLnKKwcRwkGErvH5XKy2J70cYMbfA/edit?usp=drive_link</t>
  </si>
  <si>
    <t>Monitoring</t>
  </si>
  <si>
    <t>Tegeler T. (AUID: 57210413680), Gossen F. (AUID: 56418363000), Steffen B. (AUID: 55788171500)</t>
  </si>
  <si>
    <t>A model-driven approach to continuous practices for modern cloud-based web applications</t>
  </si>
  <si>
    <t>9th International Conference On Cloud Computing, Data Science and Engineering, Confluence 2019</t>
  </si>
  <si>
    <t>10.1109/CONFLUENCE.2019.8776962</t>
  </si>
  <si>
    <t>https://www.doi.org/10.1109/CONFLUENCE.2019.8776962</t>
  </si>
  <si>
    <t>&lt;Department for Programming Systems, TU Dortmund University&gt;, &lt;CSIS, University of Limerick&gt;</t>
  </si>
  <si>
    <t>© 2019 IEEE.In this paper, we propose a model-driven approach to Continuous Software Integration and Deployment (CI/CD) for modern cloud-based applications. Key to our approach is a formal graphical modelling language for the specification of the processes and tasks involved. Based on these specifications the complete CI/CD configurations are generated fully and automatically guaranteeing their correctness with regard to the specification by construction. This way typical sources of critical errors can be avoided lowering the hurdle to introduce CI/CD especially in mature projects. We demonstrate the power of our model-driven approach with the help of an industrial web application - a prime example for cloud-based applications.</t>
  </si>
  <si>
    <t>Cloud-based Applications, Continuous Deployment, Continuous Integration, Model-driven</t>
  </si>
  <si>
    <t>&lt;Continuous integration, delivery and deployment: A systematic review on approaches, tools, challenges and practices, {eid: 85070592302}&gt;, &lt;Practical guide to platform-asa-service, {eid: 85070620321}&gt;, &lt;Quality and productivity outcomes relating to continuous integration in github, {eid: 84960385912}&gt;, &lt;The impact of continuous integration on other software development practices: A large-scale empirical study, {eid: 85041445161}&gt;, &lt;Practicing continuous integration and continuous delivery on aws: Accelerating software delivery with devops, {eid: 85070617883}&gt;, &lt;None, {eid: 0006705483}&gt;, &lt;Continuous delivery: Overcoming adoption challenges, {eid: 85016081845}&gt;, &lt;Work practices and challenges in pull-based development: The integrators perspective, {eid: 84951765304}&gt;, &lt;Usage, costs, and benefits of continuous integration in open-source projects, {eid: 84989159511}&gt;, &lt;Enabling agile testing through continuous integration, {eid: 70449678931}&gt;, &lt;None, {eid: 85065958860}&gt;, &lt;A fully model-based approach to software development for industrial centrifuges, {eid: 84993973232}&gt;, &lt;Domain-specific code generator modeling: A case study for multifaceted concurrent systems, {eid: 84910683982}&gt;, &lt;High-level frameworks for the specification and verification of scheduling problems, {eid: 85056471345}&gt;, &lt;None, {eid: 85046585343}&gt;, &lt;None, {eid: 85046592927}&gt;, &lt;CINCO: A simplicity-driven approach to full generation of domain-specific graphical modeling tools, {eid: 85046592903}&gt;, &lt;Language-driven engineering: From general-purpose to purpose-specific languages, {eid: 85053636331}&gt;, &lt;None, {eid: 85070580563}&gt;, &lt;None, {eid: 85070651921}&gt;, &lt;Lint, a c program checker, {eid: 0004311122}&gt;, &lt;Simplicity as a driver for agile innovation, {eid: 77953342927}&gt;, &lt;Chapter 1 contributions of perceptual and cognitive processes to the comprehension of graphics, {eid: 77956785634}&gt;, &lt;Thinking graphically: Connecting vision and cognition during graph comprehension, {eid: 43049127447}&gt;, &lt;None, {eid: 0003962322}&gt;, &lt;Model-checking: A tutorial introduction, {eid: 84865202099}&gt;, &lt;Characteristic formulae, {eid: 0042478272}&gt;, &lt;None, {eid: 0003418449}&gt;</t>
  </si>
  <si>
    <t>Conference Proceeding</t>
  </si>
  <si>
    <t>Conference</t>
  </si>
  <si>
    <t>2-s2.0-84880516456</t>
  </si>
  <si>
    <t>https://docs.google.com/spreadsheets/d/1pcyedXbDN8ZxR2JWbwEyBThhGf4lI8U9FdrdN3FISr0/edit?usp=sharing</t>
  </si>
  <si>
    <t>Partially</t>
  </si>
  <si>
    <t>Castellanos C. (AUID: 55418649100), Perez B. (AUID: 44061764600), Correal D. (AUID: 16306282100), Varela C.A. (AUID: 8382441200)</t>
  </si>
  <si>
    <t>A Model-Driven Architectural Design Method for Big Data Analytics Applications</t>
  </si>
  <si>
    <t>2020 IEEE International Conference on Software Architecture Companion, ICSA-C 2020</t>
  </si>
  <si>
    <t>10.1109/ICSA-C50368.2020.00026</t>
  </si>
  <si>
    <t>https://www.doi.org/10.1109/ICSA-C50368.2020.00026</t>
  </si>
  <si>
    <t>&lt;University of Los Andes, System Engineering and Computing Department&gt;, &lt;Department of Systems, Francisco de Paula Santander University&gt;, &lt;Rensselaer Polytechnic Institute, Computer Science Department&gt;</t>
  </si>
  <si>
    <t>© 2020 IEEE.Big data analytics (BDA) applications use machine learning to extract valuable insights from large, fast, and heterogeneous data sources. The architectural design and evaluation of BDA applications entail new challenges to integrate emerging machine learning algorithms with cutting-edge practices whilst ensuring performance levels even in the presence of large data volume, velocity, and variety (3Vs). This paper presents a design process approach based on the Attribute-Driven Design (ADD) method and Architecture tradeoff analysis method (ATAM) to specify, deploy, and monitor performance metrics in BDA applications supported by domain-specific modeling and DevOps. Our design process starts with the definition of architectural drivers, followed by functional and deployment specification through integrated high-level modeling which enables quality scenarios monitoring. We used two use cases from avionics to evaluate this proposal, and the preliminary results suggest advantages by integrating multiple views, automating deployment and monitoring compared to similar approaches.</t>
  </si>
  <si>
    <t>ADD, ATAM, Attribute-Driven Design, Big data analytics deployment, DevOps, Domain-specific model, Quality Scenarios, Software architecture</t>
  </si>
  <si>
    <t>&lt;How lufthansa capitalized on big data for business model renovation, {eid: 85065072840}&gt;, &lt;Executing architectural models for big data analytics, {eid: 85057231099}&gt;, &lt;None, {eid: 84948002011}&gt;, &lt;None, {eid: 0006029493}&gt;, &lt;A neural network meta-model and its application for manufacturing, {eid: 84963753286}&gt;, &lt;A performance modeling framework for lambda architecture based applications, {eid: 85026670445}&gt;, &lt;Towards model based approach to hadoop deployment and configuration, {eid: 84964299938}&gt;, &lt;Optiml: An implicitly parallel domain-specific language for machine learning, {eid: 80053441759}&gt;, &lt;None, {eid: 85057250097}&gt;, &lt;None, {eid: 85085751486}&gt;, &lt;Spring xd: A modular distributed stream and batch processing system, {eid: 84960970167}&gt;, &lt;Infrastructure-As-code for data-intensive architectures: A model-driven development approach, {eid: 85051103640}&gt;, &lt;A survey on big data analytics solutions deployment, {eid: 85072839250}&gt;</t>
  </si>
  <si>
    <t>2-s2.0-84946685259</t>
  </si>
  <si>
    <t>https://docs.google.com/spreadsheets/d/1X81PIojKFGgPXi0GEVsioq05yH596Hx1NQbsNEBPTYg/edit?usp=drive_link</t>
  </si>
  <si>
    <t>Others</t>
  </si>
  <si>
    <t>Meyers B. (AUID: 16646603800), Gadeyne K. (AUID: 22734132700), Oakes B. (AUID: 56289881100), Bernaerts M. (AUID: 57212107505), Vangheluwe H. (AUID: 6602402077), Denil J. (AUID: 35145566200)</t>
  </si>
  <si>
    <t>A model-driven engineering framework to support the functional safety process</t>
  </si>
  <si>
    <t>22nd ACM/IEEE International Conference on Model Driven Engineering Languages and Systems Companion, MODELS-C 2019</t>
  </si>
  <si>
    <t>10.1109/MODELS-C.2019.00094</t>
  </si>
  <si>
    <t>https://www.doi.org/10.1109/MODELS-C.2019.00094</t>
  </si>
  <si>
    <t>&lt;CodesignS&gt;, &lt;AnSyMo/CoSys, University of Antwerp and Flanders Make&gt;</t>
  </si>
  <si>
    <t>© 2019 IEEE.The design of safety-related systems traditionally has long and costly development cycles due to the highly manual safety engineering process, which is guided by industry standards. In this paper, we present a modelling framework that supports DevOps principles of continuous testing and fast development iterations for the design of safety-critical systems. We show how modelling can help introducing DevOps in the context of functional safety analysis, and we also report how DevOps was used during the development of the framework.</t>
  </si>
  <si>
    <t>Automotive, Devops, Iso26262, Safety critical, Verification</t>
  </si>
  <si>
    <t>&lt;Connected car: Technologies, issues, future trends, {eid: 84994267550}&gt;, &lt;None, {eid: 0004217479}&gt;, &lt;None, {eid: 85075927084}&gt;, &lt;None, {eid: 85107187033}&gt;, &lt;Evaluating the use of domainspecific modeling in practice, {eid: 79952254738}&gt;, &lt;Simulation aided hazard analysis and risk assessment SAHARA, {eid: 85075949433}&gt;, &lt;Matters of (meta-) modeling, {eid: 34248658631}&gt;, &lt;The SAE architecture analysis &amp; design language (AADL) A standard for engineering performance critical systems, {eid: 43049160930}&gt;, &lt;Meta modeling approach to safety standard for consumer devices, {eid: 85075944948}&gt;, &lt;Deriving safety requirements according to iso 26262 for complex systems: A method applied in the automotive industry, {eid: 85075941648}&gt;, &lt;Model-based specification of safety compliance needs for critical systems: A holistic generic metamodel, {eid: 84958618379}&gt;, &lt;Survey of model-based systems engineering methodologies, {eid: 63349087969}&gt;, &lt;FTG+PM: An integrated framework for investigating model transformation chains, {eid: 84885803987}&gt;, &lt;None, {eid: 85072551458}&gt;, &lt;Taming Dr. Frankenstein: Contract-based design for cyber-physical systems, {eid: 84875154791}&gt;, &lt;A contract-based methodology for aircraft electric power system design, {eid: 84904792110}&gt;, &lt;Structuring safety requirements in ISO 26262 using contract theory, {eid: 84886387891}&gt;, &lt;Aligning qualitative, real-time, and probabilistic property specification patterns using A structured English grammar, {eid: 84937702668}&gt;, &lt;A framework for temporal verification support in domain-specific modelling, {eid: 85084109347}&gt;, &lt;Breach, A toolbox for verification and parameter synthesis of hybrid systems, {eid: 77954986410}&gt;, &lt;Using rigorous simulation to support ISO 26262 hazard analysis and risk assessment, {eid: 84961700429}&gt;</t>
  </si>
  <si>
    <t>2-s2.0-84930695275</t>
  </si>
  <si>
    <t>https://docs.google.com/spreadsheets/d/1POnMAGZ8DJs2FCp-hnFTnO5YCJeZ5lGnHvRdCfBbtss/edit?usp=sharing</t>
  </si>
  <si>
    <t>Automotive</t>
  </si>
  <si>
    <t>Rademacher F. (AUID: 57015087900), Sorgalla J. (AUID: 57194283105), Sachweh S. (AUID: 54912166300), Zündorf A. (AUID: 56000503100)</t>
  </si>
  <si>
    <t>A model-driven workflow for distributed microservice development</t>
  </si>
  <si>
    <t>34th Annual ACM Symposium on Applied Computing, SAC 2019</t>
  </si>
  <si>
    <t>10.1145/3297280.3300182</t>
  </si>
  <si>
    <t>https://www.doi.org/10.1145/3297280.3300182</t>
  </si>
  <si>
    <t>&lt;University of Applied Sciences and Arts Dortmund, IDiAL Institute&gt;, &lt;University of Applied Sciences and Arts Dortmund, Department of Computer Science, IDiAL Institute&gt;, &lt;University of Kassel, Department of Computer Science and Electrical Engineering&gt;</t>
  </si>
  <si>
    <t>© 2019 Copyright held by the owner/author(s).Model-driven Development (MDD) is a software engineering approach that abstracts a software's design leveraging models. In particular, the development of complex, service-based architectures is considered to benefit from MDD techniques like model validation, transformation, and code generation. This paper presents an MDD-based workflow for distributed, DevOps-based microservice development and identifies the involved model types. They provide the foundation for the subsequent development of modeling languages to employ MDD for MSA engineering.</t>
  </si>
  <si>
    <t>Distributed microservice development, Microservice architecture, Model-driven microservice development, Modeling languages, Viewpoint modeling</t>
  </si>
  <si>
    <t>&lt;Microservices architecture enables Devops: Migration to a cloud-native architecture, {eid: 84968796741}&gt;, &lt;Modern devops: Optimizing software development through effective system interactions, {eid: 84998797474}&gt;, &lt;None, {eid: 85023646999}&gt;, &lt;Research on architecting microservices: Trends, focus, and potential for industrial adoption, {eid: 85021434750}&gt;, &lt;None, {eid: 2942742234}&gt;, &lt;Model-driven development of complex software: A research roadmap, {eid: 34748861160}&gt;, &lt;Container and microservice driven design for cloud infrastructure devops, {eid: 84978128210}&gt;, &lt;An approach to modeling microservice solutions, {eid: 85051083140}&gt;, &lt;None, {eid: 85010410859}&gt;, &lt;None, {eid: 84950338538}&gt;, &lt;None, {eid: 84870676587}&gt;, &lt;Differences between model-driven development of service-oriented and microservice architecture, {eid: 85025587207}&gt;, &lt;Challenges of domain-driven microservice design: A model-driven perspective, {eid: 85046890847}&gt;, &lt;None, {eid: 85010958676}&gt;, &lt;Microservices tenets, {eid: 84995489225}&gt;</t>
  </si>
  <si>
    <t>2-s2.0-84964265469</t>
  </si>
  <si>
    <t>https://docs.google.com/spreadsheets/d/177SB-DSUQdwdwXLECO5lTtZ97Aw8gZ79j2wF9IeP53o/edit?usp=drive_link</t>
  </si>
  <si>
    <t>Langford M.A. (AUID: 57210599476), Cheng B.H.C. (AUID: 7202388859)</t>
  </si>
  <si>
    <t>A Modular and Composable Approach to Develop Trusted Artificial Intelligence</t>
  </si>
  <si>
    <t>3rd IEEE International Conference on Autonomic Computing and Self-Organizing Systems, ACSOS 2022</t>
  </si>
  <si>
    <t>10.1109/ACSOS55765.2022.00030</t>
  </si>
  <si>
    <t>https://www.doi.org/10.1109/ACSOS55765.2022.00030</t>
  </si>
  <si>
    <t>&lt;Michigan State University, Department of Computer Science and Engineering&gt;</t>
  </si>
  <si>
    <t>© 2022 IEEE.Trustworthy artificial intelligence (Trusted AI) is of utmost importance when learning-enabled components (LECs) are used in autonomous, safety-critical systems. When reliant on deep learning, these systems need to address the reliability, robustness, and interpretability of learning models. In addition to developing specific strategies to address each of these concerns, appropriate software architectures are needed to coordinate LECs and ensure they deliver acceptable behavior under uncertain conditions. This work proposes a model-driven framework of loosely-coupled modular services designed to monitor and control LECs with respect to Trusted AI assurance concerns. The proposed framework is composable, deploying independent services to improve the resilience and robustness of AI systems. The overarching objective of this framework is to support software engineering principles focusing on modularity, composability, and reusability in order to facilitate development and maintenance tasks, while also increasing stakeholder confidence in Trusted AI systems. To demonstrate this framework, it has been implemented to manage the operation of an autonomous rover's vision-based LEC while exposed to uncertain environmental conditions.</t>
  </si>
  <si>
    <t>artificial intelligence, deep learning, models at run time, self-adaptive systems, software engineering</t>
  </si>
  <si>
    <t>&lt;Trustworthy AI, {eid: 85116000050}&gt;, &lt;None, {eid: 84944735469}&gt;, &lt;More Companies Flag a New Risk: Artificial Intelligence, {eid: 85142352957}&gt;, &lt;None, {eid: 85094908816}&gt;, &lt;None, {eid: 85142395476}&gt;, &lt;Trustworthy AI Is A Framework to Help Manage Unique Risk, {eid: 85088148273}&gt;, &lt;None, {eid: 85084062801}&gt;, &lt;The AI Effect: Working at the Intersection of AI and SE, {eid: 85087334830}&gt;, &lt;The Five Laws of SE for AI, {eid: 85077228353}&gt;, &lt;Adversarial Attacks and Defenses: An Interpretation Perspective, {eid: 85096642484}&gt;, &lt;From Monolith to Microservices: A Classification of Refactoring Approaches, {eid: 85095371364}&gt;, &lt;A Survey on Image Data Augmentation for Deep Learning, {eid: 85068705129}&gt;, &lt;Towards Enterprise- Ready AI Deployments: Minimizing the Risk of Consuming AI Models in Business Applications, {eid: 85064231120}&gt;, &lt;None, {eid: 85010410859}&gt;, &lt;Microservices Architecture Enables DevOps: Migration to a Cloud-Native Architecture, {eid: 84968796741}&gt;, &lt;Migrating Monolithic Mobile Application to Microservice Architecture: An Experiment Report, {eid: 85032264331}&gt;, &lt;Towards AI-enabled Microservice Architecture for Network Function Virtualization, {eid: 85097599131}&gt;, &lt;Cloud-Edge Microservice Architecture for DNN-based Distributed Multimedia Event Processing, {eid: 85103490774}&gt;, &lt;AI Bricks: A Microservices-Based Software for a Usage in the Cloud Robotics, {eid: 85056756889}&gt;, &lt;A Survey of Uncertainty in Deep Neural Networks, {eid: 85117971804}&gt;, &lt;A Survey of Robust Adversarial Training in Pattern Recognition: Fundamental, Theory, and Methodologies, {eid: 85142395022}&gt;, &lt;The Vision of Autonomic Computing, {eid: 0037253062}&gt;, &lt;None, {eid: 85118707330}&gt;, &lt;From Object Orientation to Goal Orientation: A Paradigm Shift for Requirements Engineering, {eid: 35048819568}&gt;, &lt;"know What You Know": Predicting Behavior for Learning-Enabled Systems When Facing Uncertainty, {eid: 85113514072}&gt;, &lt;Adversarial Attacks and Defences: A Survey, {eid: 85068957995}&gt;, &lt;MoDALAS: Model-Driven Assurance for Learning-Enabled Autonomous Systems, {eid: 85123430406}&gt;, &lt;Model Inference and Testing, {eid: 84875297940}&gt;, &lt;Enki: A Diversity-Driven Approach to Test and Train Robust Learning-Enabled Systems, {eid: 85136237849}&gt;, &lt;Intriguing Properties of Neural Networks, {eid: 84925331214}&gt;, &lt;Measuring the Tendency of CNNs to Learn Surface Statistical Regularities, {eid: 85055695282}&gt;, &lt;DeepGauge: Multi-Granularity Testing Criteria for Deep Learning Systems, {eid: 85056490436}&gt;, &lt;DeepTest: Automated Testing of Deep-Neural-Network-Driven Autonomous Cars, {eid: 85069772253}&gt;, &lt;DeepHunter: A Coverage-Guided Fuzz Testing Framework for Deep Neural Networks, {eid: 85070586358}&gt;, &lt;DeepRoad: GAN-Based Metamorphic Testing and Input Validation Framework for Autonomous Driving Systems, {eid: 85056509092}&gt;, &lt;TensorFuzz: Debugging Neural Networks with Coverage-Guided Fuzzing, {eid: 85073172223}&gt;, &lt;Robotics Middleware: A Comprehensive Literature Survey and Attribute-Based Bibliography, {eid: 84872295345}&gt;, &lt;ROS: An Open-Source Robot Operating System, {eid: 77957352104}&gt;, &lt;It Takes a Village to Build a Robot: An Empirical Study of the ROS Ecosystem, {eid: 85096725328}&gt;, &lt;Mining Guidelines for Architecting Robotics Software, {eid: 85105348947}&gt;, &lt;None, {eid: 77954708825}&gt;, &lt;Elicitation and Utilization of Application- Level Utility Functions, {eid: 70049105374}&gt;, &lt;A Learning Approach to Enhance Assurances for Real-Time Self-Adaptive Systems, {eid: 85051544613}&gt;, &lt;Architecture-Based Self- Adaptation in the Presence of Multiple Objectives, {eid: 50249148558}&gt;, &lt;None, {eid: 85091849067}&gt;, &lt;None, {eid: 85142388539}&gt;, &lt;Focal Loss for Dense Object Detection, {eid: 85041916350}&gt;, &lt;None, {eid: 85140413950}&gt;</t>
  </si>
  <si>
    <t>2-s2.0-84975763993</t>
  </si>
  <si>
    <t>https://docs.google.com/spreadsheets/d/1S58Sb5Mmx1ZyRt--_BGhqbkvqt7TPmjPwrmhptUqTGI/edit?usp=sharing</t>
  </si>
  <si>
    <t>Aerospace</t>
  </si>
  <si>
    <t>Hochstrasser M. (AUID: 56046098000), Holzapfel F. (AUID: 10641256100), Myschik S. (AUID: 24921889100)</t>
  </si>
  <si>
    <t>A process-oriented build tool for safety-critical model-based software development</t>
  </si>
  <si>
    <t>6th International Conference on Model-Driven Engineering and Software Development, MODELSWARD 2018</t>
  </si>
  <si>
    <t>10.5220/0006605301910202</t>
  </si>
  <si>
    <t>https://www.doi.org/10.5220/0006605301910202</t>
  </si>
  <si>
    <t>&lt;Institute of Flight System Dynamics, TU München&gt;, &lt;Chair of Flight Mechanics and Flight Control, Universität der Bundeswehr München&gt;</t>
  </si>
  <si>
    <t>Copyright © 2018 by SCITEPRESS – Science and Technology Publications, Lda. All rights reserved.By conquering new application areas, software complexity and size increases steadily. Development cycles must become faster to deliver critical updates in shorter time. Simultaneously, software takes over more and more safety-critical tasks, requiring strict software development processes. Up to today, these processes suffer from extensive manual review work and written, static documentation in form of standards, checklists, and procedures. This paper presents a monolithic, process-oriented build tool for model-based development in MATLAB, Simulink, and Stateflow. Beyond classical build automation functionality, it supports and accelerates process workflows. The tool provides infrastructure to formalize and ship workflows, checklists, and standards, but also features to assess completeness, consistency, compliance, and cleanliness with respect to them. Additionally, it allows definition of dynamic, incrementally updated checklists, and composes traceability in parallel with the build. The efficacy and achievable process coverage is demonstrated in an example application.</t>
  </si>
  <si>
    <t>Build Automation, Component-based Software Engineering, Continuous Integration, Model Scaffolding, Model Standards, Software Development Process, Workflow Management System</t>
  </si>
  <si>
    <t>&lt;Software traceability with topic modeling, {eid: 77954731555}&gt;, &lt;Software certification of airborne cyber-physical systems under DO-178C, {eid: 84978477265}&gt;, &lt;None, {eid: 85052020299}&gt;, &lt;Towards scalable verification of commercial avionics software, {eid: 78649991384}&gt;, &lt;What is the benefit of a model-based design of embedded software systems in the car industry?, {eid: 84944678193}&gt;, &lt;Automating code reviews with simulink code inspector, {eid: 84873348691}&gt;, &lt;Verification and validation according to IEC 61508: A workflow to facilitate the development of high-integrity applications, {eid: 77952934643}&gt;, &lt;The modelery: A collaborative web based repository, {eid: 84904888914}&gt;, &lt;Pragmatic strategies for adopting model-based design for embedded applications, {eid: 85072358036}&gt;, &lt;None, {eid: 85052025584}&gt;, &lt;None, {eid: 85052014805}&gt;, &lt;A model-driven safety certification method for process compliance, {eid: 84922646738}&gt;, &lt;Traceability fundamentals, {eid: 84871007294}&gt;, &lt;None, {eid: 85052017820}&gt;, &lt;None, {eid: 85052011723}&gt;, &lt;Hierarchical edge bundles: Visualization of adjacency relations in hierarchical data, {eid: 33845640864}&gt;, &lt;None, {eid: 85052023436}&gt;, &lt;None, {eid: 85052023147}&gt;, &lt;Continuous delivery: Reliable software releases through build, test, and deployment automation, {eid: 84858197925}&gt;, &lt;An integrated view on modeling with multi domain-specific languages, {eid: 74549195796}&gt;, &lt;Strategic traceability for safety-critical projects, {eid: 84897584515}&gt;, &lt;Team-based collaboration in model-based design, {eid: 84880644657}&gt;, &lt;Using model-based development as software low-level requirements to achieve airborne software certification, {eid: 84863897252}&gt;, &lt;None, {eid: 77949517037}&gt;, &lt;On the exploration of model-based support for DO-178C-compliant avionics software development and certification, {eid: 85009771923}&gt;, &lt;None, {eid: 84978505075}&gt;, &lt;Which factors influence practitioners’ usage of build automation tools?, {eid: 85027711579}&gt;, &lt;None, {eid: 85179213591}&gt;, &lt;None, {eid: 84910086230}&gt;, &lt;None, {eid: 84898078761}&gt;, &lt;None, {eid: 84886689856}&gt;, &lt;None, {eid: 85052012732}&gt;, &lt;Traceability in model-driven engineering: Efficient and scalable traceability maintenance, {eid: 84949179515}&gt;, &lt;Dynamic hierarchical mega models: Comprehensive traceability and its efficient maintenance, {eid: 77956266933}&gt;, &lt;None, {eid: 67650563536}&gt;, &lt;None, {eid: 85015179105}&gt;, &lt;None, {eid: 85052013936}&gt;, &lt;Using rules for traceability creation, {eid: 84949179365}&gt;</t>
  </si>
  <si>
    <t>2-s2.0-84922513915</t>
  </si>
  <si>
    <t>https://docs.google.com/spreadsheets/d/1jetbPM_enf40tI-UlkLXFxmCP8DIfgZBPXdi1QA2qc0/edit?usp=sharing</t>
  </si>
  <si>
    <t>Azizi M. (AUID: 57203114144)</t>
  </si>
  <si>
    <t>A tag-based recommender system for regression test case prioritization</t>
  </si>
  <si>
    <t>14th IEEE International Conference on Software Testing, Verification and Validation Workshops, ICSTW 2021</t>
  </si>
  <si>
    <t>10.1109/ICSTW52544.2021.00035</t>
  </si>
  <si>
    <t>https://www.doi.org/10.1109/ICSTW52544.2021.00035</t>
  </si>
  <si>
    <t>&lt;East Carolina University, Departemant of Computer Sceince&gt;</t>
  </si>
  <si>
    <t>© 2021 IEEE.In continuous integration development environments (CI), the software undergoes frequent changes due to bug fixes or new feature requests. Some of these changes may accidentally cause regression issues to the newly released software version. To ensure the correctness of the newly released software, it is important to perform enough testing prior to code submission to avoid breaking builds. Regression testing is one of the important maintenance activities that can control the quality and reliability of modified software, but it can also be very expensive. Test case prioritization can reduce the costs of regression testing by reordering test cases to meet testing objectives better. To date, various test prioritization techniques have been developed, however, the majority of the proposed approaches utilize static or dynamic analyses to decide which test cases should be selected. These analyses often have significant cost overhead and are time consuming. This paper introduces a new method for automatic test case prioritization in a CI environment intending to minimize the testing cost. Our proposed approach uses information retrieval to automatically select test cases based on their textual similarity to the portion of the code that has been changed. Our technique not only helps developers to organize and manage the software repository but also helps them to find the relevant resources quickly. To evaluate our approach, we performed an empirical study using 37 versions of 6 open source applications. The results of our empirical study indicate that our proposed method can improve the effectiveness and efficiency of test case prioritization technique.</t>
  </si>
  <si>
    <t>Continuous Integration, IR-based Regression Testing, Recommender Systems, Regression Testing, Tag-based Recommender System, Test Case Prioritization</t>
  </si>
  <si>
    <t>&lt;None, {eid: 85108030650}&gt;, &lt;None, {eid: 85108030827}&gt;, &lt;None, {eid: 85108029235}&gt;, &lt;None, {eid: 85108030303}&gt;, &lt;None, {eid: 85108030115}&gt;, &lt;None, {eid: 85108023654}&gt;, &lt;None, {eid: 85108029453}&gt;, &lt;Code coverage based technique for prioritizing test cases for regression testing, {eid: 77958172355}&gt;, &lt;An information-theoretic perspective of tf-idf measures, {eid: 0037213089}&gt;, &lt;Improving bug location using binary class relationships, {eid: 84872356613}&gt;, &lt;Recovering traceability links between code and documentation, {eid: 0036821537}&gt;, &lt;Software traceability with topic modeling, {eid: 77954731555}&gt;, &lt;A collaborative filtering recommender systemfor test case prioritization in web applications, {eid: 85108022440}&gt;, &lt;Retest: A cost effective test case selection technique for modern software development, {eid: 85059652407}&gt;, &lt;Understanding lda in source code analysis, {eid: 84931027268}&gt;, &lt;Latent dirichlet allocation, {eid: 0141607824}&gt;, &lt;Impact analysis by mining software and change request repositories, {eid: 33749054435}&gt;, &lt;A clustering approach to improving test case prioritization: An industrial case study, {eid: 83455213915}&gt;, &lt;A survey of automatic query expansion in information retrieval, {eid: 84857617983}&gt;, &lt;Breaking the big-bang practice of traceability: Pushing timely trace recommendations to project stakeholders, {eid: 84870679581}&gt;, &lt;An extensive comparison of bug prediction approaches, {eid: 77953782938}&gt;, &lt;Feature location in source code: A taxonomy and survey, {eid: 84875382544}&gt;, &lt;On the use of mutation faults in empirical assessments of test case prioritization techniques, {eid: 33750208158}&gt;, &lt;Empirical studies of test case prioritization in a JUnit testing environment, {eid: 16244385003}&gt;, &lt;Prioritizing JUnit test cases: An empirical assessment and cost-benefits analysis, {eid: 32944458769}&gt;, &lt;Extending a hybrid tag-based recommender system with personalization, {eid: 77954710247}&gt;, &lt;Prioritizing test cases for regression testing, {eid: 0013040112}&gt;, &lt;Test case prioritization: A family of empirical studies, {eid: 0036472965}&gt;, &lt;Social media recommendation based on people and tags, {eid: 77956016063}&gt;, &lt;Evaluating the specificity of text retrieval queries to support software engineering, {eid: 84864225686}&gt;, &lt;Automatic query performance assessment during the retrieval of software artifacts, {eid: 85108026097}&gt;, &lt;Predicting query quality for applications of text retrieval to software engineering tasks, {eid: 85027020471}&gt;, &lt;Automatic query reformulations for text retrieval in software engineering, {eid: 84886393561}&gt;, &lt;None, {eid: 85099407803}&gt;, &lt;Achieving scalable model based testing through test case diversity, {eid: 84874821350}&gt;, &lt;Prioritizing manual test cases in traditional and rapid release environments, {eid: 84935083544}&gt;, &lt;A history-based cost-cognizant test case prioritization technique in regression testing, {eid: 84857373389}&gt;, &lt;The tagrec framework as a toolkit for the development of tag-based recommender systems, {eid: 85026852503}&gt;, &lt;Bug localization with combination of deep learning and information retrieval, {eid: 85025129443}&gt;, &lt;Information retrieval methods for automated traceability recovery, {eid: 84949179664}&gt;, &lt;An information retrieval approach for automatically constructing software libraries, {eid: 85108021869}&gt;, &lt;Text retrieval approaches for concept location in source code, {eid: 84893797238}&gt;, &lt;Identification of high-level concept clones in source code, {eid: 85116901733}&gt;, &lt;Test case prioritization for continuous regression testing: An industrial case study, {eid: 85108028388}&gt;, &lt;A static approach to prioritizing junit test cases, {eid: 84870485125}&gt;, &lt;Query-based configuration of text retrieval solutions for software engineering tasks, {eid: 84960414350}&gt;, &lt;A similarity-based approach for test case prioritization using historical failure data, {eid: 84964844271}&gt;, &lt;Classifying software for reusability, {eid: 0023126084}&gt;, &lt;Improving ir-based bug localization with context-aware query reformulation, {eid: 85058330812}&gt;, &lt;Test case prioritization: An empirical study, {eid: 0033326792}&gt;, &lt;Prioritizing test cases for regression testing, {eid: 0035481183}&gt;, &lt;An information retrieval approach for regression test prioritization based on program changes, {eid: 84951789291}&gt;, &lt;Improving bug localization using structured information retrieval, {eid: 84893534431}&gt;, &lt;Modeling the evolution of topics in source code histories, {eid: 85108028119}&gt;, &lt;Static test case prioritization using topic, {eid: 84893748831}&gt;, &lt;Mining software repositories using topic models, {eid: 79959916400}&gt;, &lt;Multi-objective test prioritization in software product line testing: An industrial case study, {eid: 84907843595}&gt;, &lt;Qtep: Quality-aware test case prioritization, {eid: 85030769956}&gt;, &lt;Qtep: Quality-aware test case prioritization, {eid: 85030769956}&gt;, &lt;A study of effective regression testing in practice, {eid: 0031335528}&gt;, &lt;Pareto efficient multi-objective test case selection, {eid: 34548278353}&gt;, &lt;Regression testing minimization, selection and prioritization: A survey, {eid: 84857550008}&gt;, &lt;Improved bug localization based on code change histories and bug reports, {eid: 84995673130}&gt;, &lt;Social ranking: Uncovering relevant content usingtag-based recomm ender systems, {eid: 63449133288}&gt;, &lt;Automatically recommending peer reviewers in modern code review, {eid: 84976536052}&gt;, &lt;Bridging the gap between the total and additional test-case prioritization strategies, {eid: 84881274508}&gt;, &lt;Where should the bugs be fixed? more accurate information retrieval-based bug localization based on bug reports, {eid: 84864197777}&gt;, &lt;Predicting defects for eclipse, {eid: 36949012531}&gt;</t>
  </si>
  <si>
    <t>2-s2.0-84952662031</t>
  </si>
  <si>
    <t>https://docs.google.com/spreadsheets/d/1naVr4_79X-Z69jWVjDsGEOwUHu62nODxime3is0kkUM/edit?usp=drive_link</t>
  </si>
  <si>
    <t>Kim H.K. (AUID: 8835787400), Lee R.Y. (AUID: 7408200070)</t>
  </si>
  <si>
    <t>A testing frameworks for mobile embedded systems using MDA</t>
  </si>
  <si>
    <t>Studies in Computational Intelligence</t>
  </si>
  <si>
    <t>10.1007/978-3-642-23202-2_6</t>
  </si>
  <si>
    <t>https://www.doi.org/10.1007/978-3-642-23202-2_6</t>
  </si>
  <si>
    <t>&lt;Department of Computer Engineering, Catholic University of Daegu&gt;, &lt;Software Engineering and Information Technology Institute, Central Michigan University&gt;</t>
  </si>
  <si>
    <t>Embedded system can give you many benefits in putting it in your device, such as mobile phones, appliances at home, machines at the bank, lottery machine and many more, just make sure it is undergoing in embedded systems testing to have the device check. You must know that putting an embedded system in any of your device (either at home or in your business) can vary be helpful in your daily life and for the near future.One of the important phases in the life cycle of embedded software development process is the designing phase. There are different models used in this particular phase including class diagrams, state diagrams and use cases etc. To test the conformance of the software it is very essential that test cases should be derived from these specific models. Similarly regressions testing through these models are very significant for testing of modified software. There are several regression testing approaches based on these model in literature. This survey report is the analysis of the model based regression testing techniques according to the parameter identified during this study. The summary as well as the analysis of the approaches is discussed in this survey report. In the end we concluded the survey by identifying the areas of further research in the field of model based regression testing.</t>
  </si>
  <si>
    <t>Embedded testing, MDA, model based regression testing, Regression testing, Testing evaluation parameters, UML regression testing</t>
  </si>
  <si>
    <t>&lt;Borland, {eid: 82255169100}&gt;, &lt;None, {eid: 0037888603}&gt;, &lt;None, {eid: 0003704024}&gt;, &lt;None, {eid: 82255196754}&gt;, &lt;None, {eid: 82255169099}&gt;, &lt;Patton model based testing in pratice software engineering, {eid: 0032660359}&gt;, &lt;An overview of regression testing, {eid: 27944449669}&gt;, &lt;Insights into regression testing, {eid: 0024884273}&gt;, &lt;An approach for selective state machine based regression testing, {eid: 38849113163}&gt;, &lt;Generating regression tests via model checking, {eid: 18744364718}&gt;, &lt;Model-based regression test suite generation using dependence analysis, {eid: 38849154386}&gt;, &lt;Model based regression test reduction using dependence analysis, {eid: 0036441907}&gt;, &lt;Regression test suite reduction using extended dependence analysis, {eid: 41149088364}&gt;, &lt;Specification based regression test selection with risk analysis, {eid: 24944502842}&gt;, &lt;Automating impact analysis and regression test selection based on UML designs. In: Proceedings of the International Conference on software Maintenance (ICSM 2002), {eid: 0036442261}&gt;, &lt;Regression testing UML design. In: Proceedings of the 22nd, {eid: 34547283550}&gt;, &lt;Integrating white- and black-box techniques for class-level regression testing, {eid: 0035160585}&gt;, &lt;Towards software architecture-based regression testing, {eid: 34247339959}&gt;</t>
  </si>
  <si>
    <t>2-s2.0-84994571015</t>
  </si>
  <si>
    <t>https://docs.google.com/spreadsheets/d/1sPkjkYGr_uKZb7KefxGLZGFPcBniMHl60ep5ApB7exE/edit?usp=sharing</t>
  </si>
  <si>
    <t>Liu H. (AUID: 56070503600), Li Z. (AUID: 56075167500), Zhu J. (AUID: 56933452300), Tan H. (AUID: 24765557800), Huang H. (AUID: 56138766000)</t>
  </si>
  <si>
    <t>A Unified test framework for continuous integration testing of SOA solutions</t>
  </si>
  <si>
    <t>2009 IEEE International Conference on Web Services, ICWS 2009</t>
  </si>
  <si>
    <t>10.1109/ICWS.2009.28</t>
  </si>
  <si>
    <t>https://www.doi.org/10.1109/ICWS.2009.28</t>
  </si>
  <si>
    <t>&lt;IBM China Research Lab.&gt;</t>
  </si>
  <si>
    <t>The quality of Service Oriented Architecture (SOA) solutions is becoming more and more important along with the increasing adoption of SOA. Continuous Integration Testing (CIT) is an effective technology to discover bugs as early as possible. However, the diversity of programming models used in an SOA solution and the distribution nature of an SOA solution pose new challenges for CIT. Existing testing frameworks more focus on the integration testing of applications developed by a single programming model. In this paper, a unified test framework is proposed to overcome these limitations and enable the CIT of SOA solutions across the whole development lifecycle. This framework is designed following the Model Driven Architecture (MDA). The information of an executable test case is separated into two layers: the behavior layer and the configuration layer. The behavior layer represents the test logic of a test case and is platform independent. The configuration layer contains the platform specific information and is configurable for different programming models. An extensible and pluggable test execution engine is specially designed to execute the integration test cases. A global test case identifier instrumentation approach is used to merge the distributed test case execution traces captured by ITCAM - an IBM integrated management tool. A verification approach supporting Boolean expression and back-end service interaction verification is proposed to verify the test execution result. Initial experiments have shown the effectiveness of this unified test framework. © 2009 IEEE.</t>
  </si>
  <si>
    <t>Continuous integration testing, Service oriented architecture</t>
  </si>
  <si>
    <t>&lt;None, {eid: 0006705483}&gt;, &lt;Surrogate: A simulation apparatus for continuous integration testing in service oriented architecture, {eid: 51749120985}&gt;, &lt;SOMA-ME: A platform for the model-driven design of SOA solutions, {eid: 55449092351}&gt;, &lt;SeDiTeC - Testing based on sequence diagrams, {eid: 84982953299}&gt;, &lt;Tivoli. Software, {eid: 70449498851}&gt;, &lt;Testing of service oriented architectures - A practical approach, {eid: 35048830352}&gt;, &lt;A test framework for integration testing of object-oriented programs, {eid: 70449464776}&gt;, &lt;UML-based integration testing, {eid: 0034593016}&gt;, &lt;None, {eid: 70449504645}&gt;, &lt;None, {eid: 70449495412}&gt;, &lt;None, {eid: 84892610252}&gt;, &lt;None, {eid: 51749124458}&gt;</t>
  </si>
  <si>
    <t>2-s2.0-84961653122</t>
  </si>
  <si>
    <t>https://docs.google.com/spreadsheets/d/1I1xyo-ekDnN8jR_d4q7egoia3b_r2yOJj0xBa1pgME4/edit?usp=sharing</t>
  </si>
  <si>
    <t>Castellanos C. (AUID: 55418649100), Correal D. (AUID: 16306282100), Varela C.A. (AUID: 8382441200)</t>
  </si>
  <si>
    <t>ACCORDANT: A domain specific-model and DevOps approach for big data analytics architectures</t>
  </si>
  <si>
    <t>10.1016/j.jss.2020.110869</t>
  </si>
  <si>
    <t>https://www.doi.org/10.1016/j.jss.2020.110869</t>
  </si>
  <si>
    <t>&lt;System Engineering and Computing Department, University of Los Andes&gt;, &lt;Department of Computer Science, Rensselaer Polytechnic Institute&gt;</t>
  </si>
  <si>
    <t>© 2020 Elsevier Inc.Big data analytics (BDA) applications use machine learning algorithms to extract valuable insights from large, fast, and heterogeneous data sources. New software engineering challenges for BDA applications include ensuring performance levels of data-driven algorithms even in the presence of large data volume, velocity, and variety (3Vs). BDA software complexity frequently leads to delayed deployments, longer development cycles, and challenging performance assessment. This paper proposes a Domain-Specific Model (DSM), and DevOps practices to design, deploy, and monitor performance metrics in BDA applications. Our proposal includes a design process, and a framework to define architectural inputs, software components, and deployment strategies through integrated high-level abstractions to enable QS monitoring. We evaluate our approach with four use cases from different domains to demonstrate a high level of generalization. Our results show a shorter deployment and monitoring times, and a higher gain factor per iteration compared to similar approaches.</t>
  </si>
  <si>
    <t>Big data analytics deployment, DevOps, Domain-specific model, Performance monitoring, Quality scenarios, Software architecture</t>
  </si>
  <si>
    <t>&lt;Quality-Aware Processing Pipeline Modeling: Tech. Rep., {eid: 85057250097}&gt;, &lt;Spring XD: A modular distributed stream and batch processing system, {eid: 84960970167, doi: 10.1145/2675743.2771879}&gt;, &lt;Infrastructure-as-code for data-intensive architectures: A model-driven development approach, {eid: 85051103640, doi: 10.1109/ICSA.2018.00025}&gt;, &lt;DevOps: A Software Architects Perspective, {eid: 84943326563}&gt;, &lt;Executing architectural models for big data analytics, {eid: 85057231099}&gt;, &lt;A survey on big data analytics solutions deployment, {eid: 85072839250}&gt;, &lt;Designing Software Architectures: A Practical Approach, {eid: 84948002011}&gt;, &lt;Agile big data analytics for web-based systems: An architecture-centric approach, {eid: 85014709685, doi: 10.1109/TBDATA.2016.2564982}&gt;, &lt;How Lufthansa capitalized on big data for business model renovation, {eid: 85065072840}&gt;, &lt;None, {eid: 85096720641}&gt;, &lt;Big Data Fundamentals: Concepts, Drivers &amp; Techniques, {eid: 84998586051}&gt;, &lt;Distribution, data, deployment: Software architecture convergence in big data systems, {eid: 84928748186}&gt;, &lt;A performance modeling framework for lambda architecture based applications, {eid: 85026670445, doi: 10.1016/j.future.2017.07.033}&gt;, &lt;Towards a model-driven design tool for big data architectures, {eid: 84974539619}&gt;, &lt;Towards model based approach to hadoop deployment and configuration, {eid: 84964299938, doi: 10.1109/WISA.2015.65}&gt;, &lt;None, {eid: 84963753286}&gt;, &lt;Big Data: Principles and Best Practices of Scalable Real-Time Data Systems, {eid: 84877040956}&gt;, &lt;None, {eid: 85096686761}&gt;, &lt;A UML profile for the design, quality assessment and deployment of data-intensive applications, {eid: 85064569230}&gt;, &lt;Streaming big data processing in datacenter clouds, {eid: 84961627543}&gt;, &lt;2013 Data Miner Survey: Tech. Rep., {eid: 84941624140}&gt;, &lt;2015 Data Science Survey: Tech. Rep., {eid: 85057241882}&gt;, &lt;Software Systems Architecture: Working with Stakeholders using Viewpoints and Perspectives, {eid: 33751002702}&gt;, &lt;None, {eid: 80053441759}&gt;, &lt;Software architecture: Foundations, theory and practice, {eid: 70349441583}&gt;, &lt;Architectural tactics for big data cybersecurity analytics systems: A review, {eid: 85061379394}&gt;, &lt;On reusing data mining in business processes-a pattern-based approach, {eid: 79957511908}&gt;, &lt;Attribute-Driven Design (ADD), Version 2.0: Tech. Rep., {eid: 77954192701}&gt;</t>
  </si>
  <si>
    <t>2-s2.0-84958740530</t>
  </si>
  <si>
    <t>https://docs.google.com/spreadsheets/d/1fGSizrGDp7J13bhn4dU3XYFl_bV_o4gKClom4iKPgfY</t>
  </si>
  <si>
    <t>Windmüller S. (AUID: 55193337800), Neubauer J. (AUID: 55193753200), Steffen B. (AUID: 55788171500), Bauer O. (AUID: 55320508800), Howar F. (AUID: 36680056600)</t>
  </si>
  <si>
    <t>Active continuous quality control</t>
  </si>
  <si>
    <t>16th ACM SIGSOFT Symposium on Component Based Software Engineering, CBSE 2013</t>
  </si>
  <si>
    <t>10.1145/2465449.2465469</t>
  </si>
  <si>
    <t>https://www.doi.org/10.1145/2465449.2465469</t>
  </si>
  <si>
    <t>&lt;Technische Universität&gt;, &lt;Carnegie Mellon University, Silicon Valley Campus&gt;</t>
  </si>
  <si>
    <t>We present Active Continuous Quality Control (ACQC), a novel approach that employs incremental active automata learning technology periodically in order to infer evolving behavioral automata of complex applications accompanying the development process. This way we are able to closely monitor and steer the evolution of applications throughout their whole life-cycle with minimum manual effort. Key to this approach is to establish a stable level for comparison via an incrementally growing behavioral abstraction in terms of a user-centric communication alphabet: The letters of this alphabet, which may correspond to whole use cases, are intended to directly express the functionality from the user perspective. At the same time their choice allows one to focus on specific aspects, which establishes tailored abstraction levels on demand, which may be refined by adding new letters in the course of the systems evolution. This way ACQC does not only allow us to reveal serious bugs simply by inspecting difference views of the (tailored) models, but also to visually follow and control the effects of (intended) changes, which complements our model-checking-based quality control. All this will be illustrated along reallife scenarios that arose during the component-based development of a commercial editorial system. Copyright 2013 ACM.</t>
  </si>
  <si>
    <t>Active learning, Model checking, Testing, Validation</t>
  </si>
  <si>
    <t>&lt;Generating models of infinite-state communication protocols using regular inference with abstraction, {eid: 78649865496}&gt;, &lt;Inference and abstraction of the biometric passport, {eid: 78650271044}&gt;, &lt;Learning regular sets from queries and counterexamples, {eid: 0023453626}&gt;, &lt;Reusing system states by active learning algorithms, {eid: 84865277213}&gt;, &lt;On the correspondence between conformance testing and regular inference, {eid: 24644523009}&gt;, &lt;Integrating white- and black-box techniques for class-level regression testing, {eid: 0035160585}&gt;, &lt;Modelling to simulate botnet command and control protocols for the evaluation of network intrusion detection systems, {eid: 79960755070}&gt;, &lt;Model-based regression test suite generation using dependence analysis, {eid: 38849154386}&gt;, &lt;Testing software design modeled by finite-state machines, {eid: 0017973244}&gt;, &lt;None, {eid: 0003962322}&gt;, &lt;None, {eid: 84891584729}&gt;, &lt;Model generation by moderated regular extrapolation, {eid: 84958766854}&gt;, &lt;None, {eid: 0004181453}&gt;, &lt;None, {eid: 0037800076}&gt;, &lt;The teachers crowd: The impact of distributed oracles on active automata learning, {eid: 84868362469}&gt;, &lt;From zulu to rers, {eid: 78650283905}&gt;, &lt;Domain-specific optimization in automata learning, {eid: 33750547975}&gt;, &lt;Incremental requirement specification for evolving systems, {eid: 4544338476}&gt;, &lt;A constraint-based variability modeling framework, {eid: 84866284416}&gt;, &lt;Feature-based modelling of a complex, online-reconfigurable decision support service, {eid: 84880517489}&gt;, &lt;Automated regression test generation, {eid: 85009741625}&gt;, &lt;Efficient test-based model generation for legacy reactive systems, {eid: 19944391951}&gt;, &lt;Agile IT: Thinking in user-centric models, {eid: 78649837913}&gt;, &lt;Next generation learnlib, {eid: 79953206304}&gt;, &lt;Model-checking - A tutorial introduction, {eid: 84957706882}&gt;, &lt;Dynamic testing via automata learning, {eid: 70350430875}&gt;, &lt;Learnlib: A library for automata learning and experimentation, {eid: 33745767828}&gt;, &lt;LearnLib: A framework for extrapolating behavioral models, {eid: 70350536587}&gt;, &lt;Inference of finite automata using homing sequences, {eid: 0001349185}&gt;, &lt;Regression test selection for C++ software, {eid: 0034205213}&gt;, &lt;Iterative refinement of specification for component based embedded systems, {eid: 80051949494}&gt;, &lt;Characteristic formulae, {eid: 84926414743}&gt;, &lt;The fixpoint-analysis machine, {eid: 84947753987}&gt;, &lt;Introduction to active automata learning from a practical perspective, {eid: 79959277296}&gt;, &lt;Behavior-based model construction, {eid: 35248820556}&gt;, &lt;Hierarchical service definition, {eid: 18944368378}&gt;, &lt;Incremental formalization: A key to industrial success, {eid: 33744962473}&gt;, &lt;Model based testing with labelled transition systems, {eid: 43349104926}&gt;, &lt;Model-based testing and some steps towards test-based modelling, {eid: 79959216670}&gt;, &lt;A taxonomy of model-based testing approaches, {eid: 84862325128}&gt;, &lt;The role of dependencies in component-based systems evolution, {eid: 1442352335}&gt;, &lt;None, {eid: 0004181453}&gt;, &lt;A component-based approach to online software evolution: Research articles, {eid: 33745333983}&gt;, &lt;Generating regression tests via model checking, {eid: 18744364718}&gt;</t>
  </si>
  <si>
    <t>2-s2.0-85054816400</t>
  </si>
  <si>
    <t>https://docs.google.com/spreadsheets/d/1vln467l1a9xH9_s5ieyil4WGAUvZOr67EymVxNHeRhs/edit?usp=sharing</t>
  </si>
  <si>
    <t>Rösch T. (AUID: 57211339256), Sommer M. (AUID: 58710709500), Sax E. (AUID: 35243409200)</t>
  </si>
  <si>
    <t>Adaptive application development and integration process for modern automotive software</t>
  </si>
  <si>
    <t>8th International Conference on Computer Technology Applications, ICCTA 2022</t>
  </si>
  <si>
    <t>10.1145/3543712.3543718</t>
  </si>
  <si>
    <t>https://www.doi.org/10.1145/3543712.3543718</t>
  </si>
  <si>
    <t>&lt;EvoBus GmbH&gt;, &lt;Institut fuer Technik der Informationsverarbeitung, Karlsruhe Institute of Technology&gt;</t>
  </si>
  <si>
    <t>© 2022 ACM.Due to fast progress in information technologies and long lifecycles of vehicles, there are ever-increasing expectations in modern automotive software development regarding the flexibility to integrate updates and new functions quickly into already existing systems. This paper proposes a process, that is especially suitable for the development of new functions in higher programming languages and the usage of machine learning models. When developed in a tool like MATLAB, code generators can be used to integrate the function step-by-step into a service-oriented automotive E/E-architecture. It is based on a classic V-model process and uses integration steps according to the XiL approach. The key aspect is the frontloading of verification and validation into the steps as early as possible to keep iteration cycles fast. The proposed process is applied to the development of a Neural Network Model Predictive Control (NNMPC) for a Heating, Ventilation and Air-Conditioning (HVAC) unit of a city bus. The resulting NNMPC is then integrated into a system based on the AUTOSAR adaptive platform. That allowed the function to be developed and integrated quickly and seems to be a promising approach to bring new functions into already existing automotive E/E-architectures.</t>
  </si>
  <si>
    <t>automotive software, AUTOSAR Adaptive, service-oriented architecture, software development process</t>
  </si>
  <si>
    <t>&lt;Das V-Modell: der Standard für die Softwareentwicklung mit Praxisleitfaden, {eid: 0003635013}&gt;, &lt;Anwendungsorientierte Übersicht kommerzieller Fahrzeug-Simulations-Systeme, {eid: 85139126764}&gt;, &lt;Hardware-in-the-loop simulation for the design and testing of engine-control systems, {eid: 0032628973}&gt;, &lt;None, {eid: 85066461200}&gt;, &lt;None, {eid: 85118775919}&gt;, &lt;Progress on the AUTOSAR Adaptive Platform for Intelligent Vehicles, {eid: 85139132955}&gt;, &lt;An Overview of Automotive Service-Oriented Architectures and Implications for Security Countermeasures, {eid: 85147696411}&gt;, &lt;None, {eid: 70350685372}&gt;, &lt;None, {eid: 4644233230}&gt;, &lt;Model Predictive HVAC Control with disturbance variable forecasting for city buses, {eid: 85119400006}&gt;, &lt;None, {eid: 85111610627}&gt;, &lt;Future Automotive Architecture and the Impact of IT Trends, {eid: 85028048781}&gt;, &lt;None, {eid: 85139138777}&gt;, &lt;Model-Based Automotive Software Development, {eid: 85105764504}&gt;, &lt;None, {eid: 84892106390}&gt;, &lt;None, {eid: 77954399574}&gt;</t>
  </si>
  <si>
    <t>2-s2.0-84983329182</t>
  </si>
  <si>
    <t>https://docs.google.com/spreadsheets/d/1YJo8jxQDXLT5Cr-2NFlR3c10T5wzzpfO5uRMEb0J9RY</t>
  </si>
  <si>
    <t>Tavassoli S. (AUID: 57219113407), Khosravi R. (AUID: 56265703900), Damasceno C.D.N. (AUID: 57125912500), Mousavi M.R. (AUID: 7005703024)</t>
  </si>
  <si>
    <t>Adaptive behavioral model learning for software product lines</t>
  </si>
  <si>
    <t>26th ACM International Systems and Software Product Line Conference, ASPLC 2022</t>
  </si>
  <si>
    <t>10.1145/3546932.3546991</t>
  </si>
  <si>
    <t>https://www.doi.org/10.1145/3546932.3546991</t>
  </si>
  <si>
    <t>&lt;University of Tehran&gt;, &lt;Radboud University Nijmegen&gt;, &lt;Kings College London&gt;</t>
  </si>
  <si>
    <t>© 2022 ACM.Behavioral models enable the analysis of the functionality of software product lines (SPL), e.g., model checking and model-based testing. Model learning aims to construct behavioral models. Due to the commonalities among the products of an SPL, it is possible to reuse the previously-learned models during the model learning process. In this paper, an adaptive approach, called PL∗, for learning the product models of an SPL is presented based on the well-known L∗ algorithm. In this method, after learning each product, the sequences in the final observation table are stored in a repository which is used to initialize the observation table of the remaining products. The proposed algorithm is evaluated on two open-source SPLs and the learning cost is measured in terms of the number of rounds, resets, and input symbols. The results show that for complex SPLs, the total learning cost of PL∗ is significantly lower than that of the non-adaptive method in terms of all three metrics. Furthermore, it is observed that the order of learning products affects the efficiency of PL∗. We introduce a heuristic to determine an ordering which reduces the total cost of adaptive learning.</t>
  </si>
  <si>
    <t>adaptive model learning, automata learning, finite state machines, software product lines</t>
  </si>
  <si>
    <t>&lt;Reverse Engineering Feature Models from Software Configurations using Formal Concept Analysis, {eid: 84961377139}&gt;, &lt;Learning Regular Sets from Queries and Counterexamples, {eid: 0023453626}&gt;, &lt;A Development Process for Feature-Oriented Product Lines, {eid: 85045581970}&gt;, &lt;Automated analysis of feature models 20 years later: A literature review, {eid: 77955227439}&gt;, &lt;Verification of evolving software via component substitutability analysis, {eid: 44349129704}&gt;, &lt;A Greedy Heuristic for the Set-Covering Problem, {eid: 0000301097}&gt;, &lt;None, {eid: 77954732987}&gt;, &lt;None, {eid: 84864250191}&gt;, &lt;Software product lines-practices and patterns, {eid: 0004161809}&gt;, &lt;Learning from difference: An automated approach for learning family models from software product lines, {eid: 85123041275}&gt;, &lt;Learning to Reuse: Adaptive Model Learning for Evolving Systems, {eid: 85076982200}&gt;, &lt;Learning by sampling: Learning behavioral family models from software product lines, {eid: 85099082851}&gt;, &lt;LIFTS: Learning Featured Transition Systems, {eid: 85115186006}&gt;, &lt;Validated Test Models for Software Product Lines: Featured Finite State Machines, {eid: 85018251728}&gt;, &lt;Variability in Software Systems-A Systematic Literature Review, {eid: 84897604910}&gt;, &lt;None, {eid: 0003690974}&gt;, &lt;Adaptive Model Checking, {eid: 84888270231}&gt;, &lt;Inferring Finite State Machines Without Reset Using State Identification Sequences, {eid: 84952837398}&gt;, &lt;Inferring FSM Models of Systems Without Reset, {eid: 85051141395}&gt;, &lt;Reverse Engineering Feature Models from Programs Feature Sets, {eid: 83455213219}&gt;, &lt;Adaptive Learning for Learn-Based Regression Testing, {eid: 85053602861}&gt;, &lt;Matplotlib: A 2D graphics environment, {eid: 34247493236}&gt;, &lt;Model Inference and Testing, {eid: 84875297940}&gt;, &lt;Properties of Realistic Feature Models Make Combinatorial Testing of Product Lines Feasible, {eid: 80054081086}&gt;, &lt;None, {eid: 23744500479}&gt;, &lt;None, {eid: 0003512056}&gt;, &lt;The SAT4J library, Release 2. 2. System Description, {eid: 79959232722}&gt;, &lt;Deep Software Variability: Towards Handling Cross-Layer Configuration, {eid: 85101094475}&gt;, &lt;None, {eid: 84900579482}&gt;, &lt;None, {eid: 84868286575}&gt;, &lt;Learning software configuration spaces: A systematic literature review, {eid: 85114450561}&gt;, &lt;Automated and Scalable T-wise Test Case Generation Strategies for Software Product Lines, {eid: 77954510052}&gt;, &lt;LearnLib: A Library for Automata Learning and Experimentation, {eid: 33745790495}&gt;, &lt;Extraction of Feature Models from Formal Contexts, {eid: 80052652058}&gt;, &lt;Feature Diagrams: A Survey and a Formal Semantics, {eid: 41149124129}&gt;, &lt;Inferring Mealy Machines, {eid: 70649106324}&gt;, &lt;SMT-based variability analyses in FeatureIDE, {eid: 85097615618}&gt;, &lt;Empirical assessment of generating adversarial configurations for software product lines, {eid: 85099278930}&gt;, &lt;A Classification and Survey of Analysis Strategies for Software Product Lines, {eid: 84905827308}&gt;, &lt;FeatureIDE: An extensible framework for featureoriented software development, {eid: 84885591794}&gt;, &lt;Model learning, {eid: 85010790123}&gt;, &lt;None, {eid: 84892241478}&gt;, &lt;On the Notion of Variability in Software Product Lines, {eid: 84954068722}&gt;, &lt;A classification of product sampling for software product lines, {eid: 85055486094}&gt;, &lt;Active Continuous Quality Control, {eid: 84880516456}&gt;, &lt;Improving model inference in industry by combining active and passive learning, {eid: 85064164636}&gt;</t>
  </si>
  <si>
    <t>2-s2.0-84983339996</t>
  </si>
  <si>
    <t>https://docs.google.com/spreadsheets/d/1mJ3ACgWQzvm9iaHotJkY90o_IIl6VgDVJLVhneGmuWE</t>
  </si>
  <si>
    <t>Huistra D. (AUID: 57201675554), Meijer J. (AUID: 56494267100), van de Pol J. (AUID: 6603761101)</t>
  </si>
  <si>
    <t>Adaptive Learning for Learn-Based Regression Testing</t>
  </si>
  <si>
    <t>23rd International Conference on Formal Methods for Industrial Critical Systems, FMICS 2018</t>
  </si>
  <si>
    <t>10.1007/978-3-030-00244-2_11</t>
  </si>
  <si>
    <t>https://www.doi.org/10.1007/978-3-030-00244-2_11</t>
  </si>
  <si>
    <t>&lt;Formal Methods and Tools, University of Twente&gt;</t>
  </si>
  <si>
    <t>© 2018, Springer Nature Switzerland AG.Regression testing is an important activity to prevent the introduction of regressions into software updates. Learn-based testing can be used to automatically check new versions of a system for regressions on a system level. This is done by learning a model of the system and model checking this model for system property violations. Learning the model of a large system can take an unpractical amount of time however. In this work we investigate if the concept of adaptive learning can improve the learning speed of a model in a regression testing scenario. We have performed several experiments with this technique on two systems: ToDoMVC and SSH. We find that there can be a large benefit to using adaptive learning. In addition we find three main factors that influence the benefit of adaptive learning. There are however also some shortcomings to adaptive learning that should be investigated further.</t>
  </si>
  <si>
    <t>&lt;Perspectives in software engineering, {eid: 84976803868}&gt;, &lt;A study of effective regression testing in practice, {eid: 0031335528}&gt;, &lt;Unit testing: Test early, test often, {eid: 20444476163}&gt;, &lt;Automated black-box testing of functional correctness using function approximation, {eid: 23744513315}&gt;, &lt;LTSmin: High-performance language-independent model checking, {eid: 84926646213}&gt;, &lt;Adaptive model checking, {eid: 33845709367}&gt;, &lt;Introduction to active automata learning from a practical perspective, {eid: 79959277296}&gt;, &lt;Learning regular sets from queries and counterexamples, {eid: 0023453626}&gt;, &lt;Inference of finite automata using homing sequences, {eid: 34548093754}&gt;, &lt;Testing software design modeled by finite-state machines, {eid: 0017973244}&gt;, &lt;Active continuous quality control, {eid: 84880516456}&gt;, &lt;Model-based testing without models: The TodoMVC case study, {eid: 85032678181}&gt;, &lt;Model learning and model checking of SSH implementations, {eid: 85027694235}&gt;, &lt;Minimal separating sequences for all pairs of states, {eid: 84960446124}&gt;</t>
  </si>
  <si>
    <t>2-s2.0-84996742929</t>
  </si>
  <si>
    <t>https://docs.google.com/spreadsheets/d/1aZZpIEiH-JPjmALmS50FEq936FMdgfTYSfg2iNc9-AE</t>
  </si>
  <si>
    <t>Yang Y. (AUID: 57210824536), Pan C. (AUID: 57222322120), Li Z. (AUID: 57015803000), Zhao R. (AUID: 16064942800)</t>
  </si>
  <si>
    <t>Adaptive Reward Computation in Reinforcement Learning-Based Continuous Integration Testing</t>
  </si>
  <si>
    <t>10.1109/ACCESS.2021.3063232</t>
  </si>
  <si>
    <t>https://www.doi.org/10.1109/ACCESS.2021.3063232</t>
  </si>
  <si>
    <t>&lt;College of Information Science and Technology, Beijing University of Chemical Technology&gt;</t>
  </si>
  <si>
    <t>© 2013 IEEE.Reinforcement learning (RL) has been applied to prioritizing test cases in Continuous Integration (CI) testing, where the reward plays a crucial role. It has been demonstrated that historical information-based reward function can improve the effectiveness of the test case prioritization (TCP). However, the inherent character of frequent iterations in CI can produce a considerable accumulation of historical information, which may decrease TCP efficiency and result in slow feedback. In this paper, the partial historical information is considered in the reward computation, where sliding window techniques are adopted to capture the possible efficient information. Firstly, the fixed-size sliding window is introduced to set a fixed length of recent historical information for each CI test. Then dynamic sliding window techniques are proposed, where the window size is continuously adaptive to each CI testing. Two methods are proposed, the test suite-based dynamic sliding window and the individual test case-based dynamic sliding window. The empirical studies are conducted on fourteen industrial-level programs, and the results reveal that under limited time, the sliding window-based reward function can effectively improve the TCP effect, where the NAPFD (Normalized Average Percentage of Faults Detected) and Recall of the dynamic sliding windows are better than that of the fixed-size sliding window. In particular, the individual test case-based dynamic sliding window approach can rank 74.18% failed test cases in the top 50% of the sorting sequence, with 1.35% improvement of NAPFD and 6.66 positions increased in TTF (Test to Fail).</t>
  </si>
  <si>
    <t>Continuous integration, reinforcement learning, reward computation, sliding window, test case prioritization</t>
  </si>
  <si>
    <t>&lt;Continuous integration, delivery and deployment: A systematic review on approaches, tools, challenges and practices, {eid: 85019140530}&gt;, &lt;Continuous integration and its tools, {eid: 84899646622}&gt;, &lt;Test case prioritization in continuous integration environments: A systematic mapping study, {eid: 85078708254}&gt;, &lt;Effect of time window on the performance of continuous regression testing, {eid: 85013123088}&gt;, &lt;Comparing white-box and black-box test prioritization, {eid: 84971425590}&gt;, &lt;Test re-prioritization in continuous testing environments, {eid: 85058303599}&gt;, &lt;Reinforcement learning: An introduction, {eid: 85067344495}&gt;, &lt;Reinforcement learning for automatic test case prioritization and selection in continuous integration, {eid: 85026639599}&gt;, &lt;Learning-to-rank vs ranking-to-learn: Strategies for regression testing in continuous integration, {eid: 85094318353}&gt;, &lt;Reward, motivation, and reinforcement learning, {eid: 0037057808}&gt;, &lt;A systematic study of reward for reinforcement learning based continuous integration testing, {eid: 85089907018}&gt;, &lt;Reward of reinforcement learning of test optimization for continuous integration, {eid: 85071576780}&gt;, &lt;History-based test case prioritization with software version awareness, {eid: 84885230977}&gt;, &lt;Test case prioritization approaches in regression testing: A systematic literature review, {eid: 85028775957}&gt;, &lt;Failure history data-based test case prioritization for effective regression test, {eid: 85020852947}&gt;, &lt;A time window based reinforcement learning reward for test case prioritization in continuous integration, {eid: 85092308710}&gt;, &lt;A study of effective regression testing in practice, {eid: 0031335528}&gt;, &lt;Prioritizing test cases for regression testing, {eid: 0035481183}&gt;, &lt;A survey on regression test-case prioritization, {eid: 85058421655}&gt;, &lt;Relationbased test case prioritization for regression testing, {eid: 85079013222}&gt;, &lt;Version specific test case prioritization approach based on artificial neural network, {eid: 85067622737}&gt;, &lt;Incorporating fault-proneness estimations into coverage-based test case prioritization methods, {eid: 85079054649}&gt;, &lt;Requirements based test prioritization using risk factors, {eid: 84946595421}&gt;, &lt;History-based test case prioritization for failure information, {eid: 85018510656}&gt;, &lt;Search algorithms for regression test case prioritization, {eid: 34047189734}&gt;, &lt;A fine-grained parallel multiobjective test case prioritization on GPU, {eid: 84884966832}&gt;, &lt;None, {eid: 84951288122}&gt;, &lt;Epistasis based ACO for regression test case prioritization, {eid: 85039920863}&gt;, &lt;An empirical study of regression testing techniques incorporating context and lifetime factors and improved costbene fit models, {eid: 34547306676}&gt;, &lt;Selecting a cost-effective test case prioritization technique, {eid: 3142772245}&gt;, &lt;The impact of continuous integration on other software development practices: A large-scale empirical study, {eid: 85041445161}&gt;, &lt;How does regression test prioritization perform in real-world software evolution?, {eid: 84971393429}&gt;, &lt;Prioritizing JUnit test cases in absence of coverage information, {eid: 70849096646}&gt;, &lt;Techniques for improving regression testing in continuous integration development environments, {eid: 84986877429}&gt;, &lt;Test case prioritization for continuous regression testing: An industrial case study, {eid: 84891715780}&gt;, &lt;Enhanced weighted method for test case prioritization in regression testing using unique priority value, {eid: 85018268821}&gt;, &lt;Experience report: Automated system level regression test prioritization using multiple factors, {eid: 85013287871}&gt;, &lt;Test prioritization in continuous integration environments, {eid: 85053760573}&gt;, &lt;None, {eid: 85102302639}&gt;, &lt;None, {eid: 85102288696}&gt;, &lt;None, {eid: 85102275463}&gt;, &lt;None, {eid: 85010746053}&gt;, &lt;Reinforcement learning and the reward engineering principle, {eid: 85048232151}&gt;, &lt;Combinatorial interaction regression testing: A study of test case generation and prioritization, {eid: 47349111813}&gt;, &lt;Prioritizing test cases for regression testing, {eid: 0035481183}&gt;</t>
  </si>
  <si>
    <t>2-s2.0-84995923681</t>
  </si>
  <si>
    <t>https://docs.google.com/spreadsheets/d/1zpkRfGYZmYZNiO71v8AhVGQkmEHIhH2rVb_8mjFejZE</t>
  </si>
  <si>
    <t>Kampik T. (AUID: 56728735900), Malhi A. (AUID: 56663163300), Främling K. (AUID: 6506103412)</t>
  </si>
  <si>
    <t>Agent-based business process orchestration for IoT</t>
  </si>
  <si>
    <t>19th IEEE/WIC/ACM International Conference on Web Intelligence, WI 2019</t>
  </si>
  <si>
    <t>10.1145/3350546.3352554</t>
  </si>
  <si>
    <t>https://www.doi.org/10.1145/3350546.3352554</t>
  </si>
  <si>
    <t>&lt;Umeå University&gt;, &lt;Signavio GmbH&gt;, &lt;Aalto University&gt;</t>
  </si>
  <si>
    <t>© 2019 Association for Computing Machinery.The so-called Internet of Things is of increasing importance for facilitating productivity across industries, i.e., by connecting sensors with manufacturing lines and IT system landscapes with an increasing degree of autonomy. In this context, a common challenge is enabling reasonable trade-offs between structure and control on the one hand and flexibility and human-like intelligent behavior on the other hand. To address this challenge, we establish the need for and requirements of a hybrid IoT-/agent-based business process orchestration architecture that utilizes open standards. We propose a four-layered architecture, which integrates autonomous agents and business process orchestration for IoT/agents, and provide a running example for a supply chain management (purchasing) use case.</t>
  </si>
  <si>
    <t>Business Process Management, Internet of Things, Orchestration</t>
  </si>
  <si>
    <t>&lt;A software product line process to develop agents for the iot, {eid: 84936970589}&gt;, &lt;BDI-agents for agile goal-oriented business processes, {eid: 84899955114}&gt;, &lt;The challenge of real-time multi-agent systems for enabling IoT and CPS, {eid: 85031005547}&gt;, &lt;A decade in hindsight: The missing bridge between multi-agent systems and the world wide web, {eid: 85076162268}&gt;, &lt;Agent-oriented cooperative smart objects: From IoT system design to implementation, {eid: 85055223459}&gt;, &lt;None, {eid: 85074779163}&gt;, &lt;Semantic business process management: A vision towards using semantic web services for business process management, {eid: 33845510337}&gt;, &lt;Agent-based business process management, {eid: 0001622522}&gt;, &lt;JS-SON - A minimalistic Javascript BDI agent library, {eid: 85068604708}&gt;, &lt;Business ecosystems as institutions of participation: A systems perspective on community-developed platforms, {eid: 84968811684}&gt;, &lt;Monitoring and managing IoT applications in smart cities using kubernetes, {eid: 85074772978}&gt;, &lt;Agents of Things (AOT): An intelligent operational concept of the Internet of Things (IoT), {eid: 84908192151}&gt;, &lt;None, {eid: 77957994724}&gt;, &lt;Towards interoperable, cognitive and autonomic IoT systems: An agent-based approach, {eid: 85015257462}&gt;, &lt;Specifying and verifying cross-organizational business models: An agent-oriented approach, {eid: 84865693874}&gt;, &lt;None, {eid: 79955792399}&gt;, &lt;Making work flow: On the application of petri nets to business process management, {eid: 84879104765}&gt;, &lt;Robotic process automation, {eid: 85049777330}&gt;, &lt;None, {eid: 85074793232}&gt;</t>
  </si>
  <si>
    <t>2-s2.0-85051093462</t>
  </si>
  <si>
    <t>https://docs.google.com/spreadsheets/d/10XC0p85AxYAicvtSgXkoVFpL4Oa7H_Nkq9-vqF81QIs/edit?usp=sharing</t>
  </si>
  <si>
    <t>Gerasimov A. (AUID: 57215435224), Michael J. (AUID: 55341586200), Netz L. (AUID: 57188959185), Rumpe B. (AUID: 55861872700)</t>
  </si>
  <si>
    <t>Agile Generator-Based GUI Modeling for Information Systems</t>
  </si>
  <si>
    <t>2nd International Workshop on Modelling to Program, M2P 2020</t>
  </si>
  <si>
    <t>10.1007/978-3-030-72696-6_5</t>
  </si>
  <si>
    <t>https://www.doi.org/10.1007/978-3-030-72696-6_5</t>
  </si>
  <si>
    <t>&lt;Software Engineering, RWTH Aachen&gt;</t>
  </si>
  <si>
    <t>© 2021, Springer Nature Switzerland AG.We use two code generators for the model-based continuous development of information systems including its graphical user interfaces (GUIs). As our goal is to develop full-size real-world systems for different domains, the continuous and iterative model-based engineering of their GUIs comes along with challenges regarding their extension and modification. These challenges concern models, the languages they are written in and hand-written code. In this work we present four complementary approaches to allow extensions for GUIs that we encounter with the generator-based framework MontiGem to tackle these challenges. We discuss the four approaches in detail and present extensions of the framework in the grammar of the language, via atomic components, via hand-written amendments of generated models and by generating connections between the GUI and data structure models. These techniques can be used to create a flexible DSL for engineering information systems, adaptable for different domains and rapidly changing requirements.</t>
  </si>
  <si>
    <t>Code generation, Information system, Model-Based Software Engineering, Modeling graphical user interfaces, MontiGem</t>
  </si>
  <si>
    <t>&lt;Enterprise information systems in academia and practice: lessons learned from a MBSE project, {eid: 85115262972}&gt;, &lt;Model-based generation of enterprise information systems, {eid: 85048362638}&gt;, &lt;None, {eid: 84975796016}&gt;, &lt;M3D: A tool for the model driven development of web applications, {eid: 84870479284}&gt;, &lt;None, {eid: 85020530284}&gt;, &lt;None, {eid: 84876753098}&gt;, &lt;None, {eid: 84996938035}&gt;, &lt;None, {eid: 84906761801}&gt;, &lt;None, {eid: 85107455870}&gt;, &lt;None, {eid: 85097375593}&gt;, &lt;None, {eid: 84893010361}&gt;, &lt;None, {eid: 85107456878}&gt;, &lt;None, {eid: 85080937709}&gt;, &lt;Continuous transition from model-driven prototype to full-size real-world enterprise information systems, {eid: 85096970269}&gt;, &lt;None, {eid: 84955290689}&gt;, &lt;Cross-platform model-driven development of mobile applications with md2, {eid: 84877947656}&gt;, &lt;Innovations in model-based software and systems engineering, {eid: 85071393498}&gt;, &lt;MontiCore 5 language workbench edition 2017. Aachener Informatik-Berichte, Software Engineering, {eid: 85053070397}&gt;, &lt;Software language engineering in the large: Towards composing and deriving languages, {eid: 85053063379}&gt;, &lt;AXIOM: A model-driven approach to cross-platform application development, {eid: 84868703078}&gt;, &lt;UML-based web engineering, {eid: 70350212505}&gt;, &lt;MontiCore: A framework for compositional development of domain specific languages, {eid: 77955230740}&gt;, &lt;Model-driven generation of web applications in UWE, {eid: 84884648860}&gt;, &lt;A primer for model-based systems engineering, {eid: 85107433349}&gt;, &lt;None, {eid: 85052692187}&gt;, &lt;None, {eid: 85048474592}&gt;, &lt;None, {eid: 77955589078}&gt;, &lt;None, {eid: 85125489900}&gt;, &lt;None, {eid: 85067464593}&gt;, &lt;The pragmatics of model-driven development, {eid: 0141725660}&gt;, &lt;Modellgetriebene Softwareentwicklung: Techniken, Engineering, {eid: 78650566471}&gt;, &lt;None, {eid: 85097405814}&gt;</t>
  </si>
  <si>
    <t>2-s2.0-85051119701</t>
  </si>
  <si>
    <t>https://docs.google.com/spreadsheets/d/1m7pC5tICEyPJQAiT_4xSy4UsiNMn08K6r99ZdGgybWM/edit?usp=sharing</t>
  </si>
  <si>
    <t>Haindl P. (AUID: 14522503900), Plosch R. (AUID: 6506322162), Korner C. (AUID: 57215489438)</t>
  </si>
  <si>
    <t>An Extension of the QUAMOCO Quality Model to Specify and Evaluate Feature-Dependent Non-Functional Requirements</t>
  </si>
  <si>
    <t>45th Euromicro Conference on Software Engineering and Advanced Applications, SEAA 2019</t>
  </si>
  <si>
    <t>10.1109/SEAA.2019.00012</t>
  </si>
  <si>
    <t>https://www.doi.org/10.1109/SEAA.2019.00012</t>
  </si>
  <si>
    <t>&lt;Institute of Business Informatics, Department of Software Engineering, Johannes Kepler University&gt;, &lt;Siemens AG, Corporate Technology&gt;</t>
  </si>
  <si>
    <t>© 2019 IEEE.Features in a software system usually must satisfy different quality expectations originating from the various stakeholders of a software system, ranging from direct users to the software manufacturer. As an example, the design quality of the source code will likely be more important if the associated feature is frequently used by customers or if it has strategic value for the software manufacturer. In order to effectively approach these qualitative subtleties, we need a means to specify non-functional requirements on the level of individual software features. Fine-grained specification of non-functional requirements on feature level respects their individual relevance for a feature and facilitates deriving suitable constraints for them. Particularly in DevOps-driven software projects with operational data the fulfillment of non-functional requirements for individual features can then continuously be evaluated. This guides software engineers in meeting these quality expectations on a much finer level than if treated uniformly across the software system. In this paper we present an extension of the QUAMOCO meta quality model for specifying and evaluating non-functional requirements on feature level. While the existing meta model focused on static quality measures, the extension of the meta model now also captures dynamic measures which accumulate during feature execution. An exploratory case study based on the results from an interview study shows the completeness of the approach for specifying and evaluating feature-dependent non-functional requirements.</t>
  </si>
  <si>
    <t>Constraint Specification, Non-Functional Requirements, Operational Software Quality, Quality Modeling</t>
  </si>
  <si>
    <t>&lt;Feature-Oriented Software Development, {eid: 84894201602}&gt;, &lt;Operationalised product quality models and assessment: The Quamoco approach, {eid: 84932604209}&gt;, &lt;Beyond continuous delivery: An empirical investigation of continuous deployment challenges, {eid: 85042364114}&gt;, &lt;A Systematic Mapping Study of Quality Assessment Models for Software Products, {eid: 85043486651}&gt;, &lt;The Quamoco Tool Chain for Quality Modeling and Assessment, {eid: 79959873636}&gt;, &lt;A Quality Model for Actionable Analytics in Rapid Software Development, {eid: 85055775949}&gt;, &lt;Are Comprehensive Quality Models Necessary for Evaluating Software Quality, {eid: 84929616696}&gt;, &lt;Evaluating different i∗-based approaches for selecting functional requirements while balancing and optimizing non-functional requirements: A controlled experiment, {eid: 85054055964}&gt;, &lt;Dealing with Non-Functional Requirements in Model-Driven Development, {eid: 78650345309}&gt;, &lt;Modeling and verification of Functional and Non-Functional Requirements of ambient Self-Adaptive Systems, {eid: 84937425621}&gt;, &lt;Goal-directed requirements acquisition, {eid: 0027574423}&gt;, &lt;Adaptive monitoring of software requirements, {eid: 78650346140}&gt;, &lt;Supporting Self-Adaptation via Quantitative Verification and Sensitivity Analysis at Run Time, {eid: 84962298846}&gt;, &lt;Dealing with Non-Functional Requirements for Adaptive Systems via Dynamic Software Product-Lines, {eid: 84883565751}&gt;, &lt;Towards a Monitoring Middleware for Cloud Services, {eid: 84953392422}&gt;, &lt;Comprehensive Explanation of SLA Violations at Runtime, {eid: 84903125151}&gt;, &lt;A Research Preview on TAICOS-Tailoring Stakeholder Interests to Task-Oriented Functional Requirements, {eid: 85080511289}&gt;, &lt;Towards Continuous Quality: Measuring and Evaluating Feature-Dependent Non-Functional Requirements in DevOps, {eid: 85066466176}&gt;, &lt;Towards Automated Data Integration in Software Analytics, {eid: 85080590973}&gt;, &lt;Muse: A framework for measuring object-oriented design quality, {eid: 84990913604}&gt;</t>
  </si>
  <si>
    <t>2-s2.0-85026639599</t>
  </si>
  <si>
    <t>https://docs.google.com/spreadsheets/d/1ZokM3ptQvT_2_bxuJrSWjKfW8FTj-V6WA97lr81hpFs/edit?usp=drive_link</t>
  </si>
  <si>
    <t>Sandobalin J. (AUID: 57196234105), Insfran E. (AUID: 6506793505), Abrahao S. (AUID: 8211929700)</t>
  </si>
  <si>
    <t>An Infrastructure Modelling Tool for Cloud Provisioning</t>
  </si>
  <si>
    <t>14th IEEE International Conference on Services Computing, SCC 2017</t>
  </si>
  <si>
    <t>10.1109/SCC.2017.52</t>
  </si>
  <si>
    <t>https://www.doi.org/10.1109/SCC.2017.52</t>
  </si>
  <si>
    <t>&lt;Departamento de Informática y Ciencias de la Computación, Escuela Politëcnica Nacional&gt;, &lt;Departamento de Sistemas Informáticos y Computación, Universitat Politêcnica de Valéncia&gt;</t>
  </si>
  <si>
    <t>© 2017 IEEE.Cloud computing offers computing, network, and storage capabilities through services that abstract the capabilities of the underlying hardware. Currently, a variety of tools exist that manage the infrastructure provisioning and use scripts to define the final state of the hardware to be deployed in the cloud. However, there are major challenges that need to be addressed to automate the infrastructure management so that they are effectively used in initiatives such as DevOps. In particular, the management of Infrastructure as a Code (IaC) is one of the most important technical challenges to support activities such as the integration, deployment, and continuous delivery of applications. To address this problem, we present a support for the management of DevOps tools, through the definition of a Domain Specific Language (DSL) based on the concept of Infrastructure as a Code, and a tool that supports this language allowing to model the final state of a provisioning infrastructure in the cloud and generating the provisioning scripts for the Amazon Web Services (AWS) platform. The proposed tool reduces the work for development and operations personnel and facilitates their communication.</t>
  </si>
  <si>
    <t>Cloud Services, DevOps, Infrastructure as Code, Infrastructure Provisioning, Model Driven Development</t>
  </si>
  <si>
    <t>&lt;None, {eid: 84891585028}&gt;, &lt;None, {eid: 84875493824}&gt;, &lt;None, {eid: 85026761147}&gt;, &lt;None, {eid: 84902315977}&gt;, &lt;Devopslang-bridging the gap between development and operations, {eid: 84907069490}&gt;, &lt;Streamlining DevOps automation for Cloud applications using TOSCA as standardized metamodel, {eid: 84958740530}&gt;, &lt;Standards-based DevOps automation and integration using TOSCA, {eid: 84946692273}&gt;, &lt;UML-based cloud application modeling with libraries, profiles, and templates, {eid: 84911965669}&gt;, &lt;Cloud application modelling and execution language (CAMEL) and the PaaSage workflow, {eid: 84966659601}&gt;, &lt;Cloud work bench-Infrastructure-As-code based cloud benchmarking, {eid: 84937876140}&gt;, &lt;MORE: A model-driven operation service for cloud-based IT systems, {eid: 84989959655}&gt;, &lt;None, {eid: 85032346645}&gt;, &lt;None, {eid: 84878326137}&gt;, &lt;None, {eid: 74549142762}&gt;, &lt;Eugenia: Towards disciplined and automated development of GMF-based graphical model editors, {eid: 84923537629}&gt;</t>
  </si>
  <si>
    <t>2-s2.0-85015806385</t>
  </si>
  <si>
    <t>https://docs.google.com/spreadsheets/d/1tIHDGfTOaYDYvPI1SsCygcro2jgavBJ2rbD6V63ryp0/edit?usp=sharing</t>
  </si>
  <si>
    <t>Ries B. (AUID: 22433560900), Guelfi N. (AUID: 8960262200), Jahić B. (AUID: 57193837477)</t>
  </si>
  <si>
    <t>An MDE Method for Improving Deep Learning Dataset Requirements Engineering using Alloy and UML</t>
  </si>
  <si>
    <t>9th International Conference on Model-Driven Engineering and Software Development, MODELSWARD 2021</t>
  </si>
  <si>
    <t>10.5220/0010216600410052</t>
  </si>
  <si>
    <t>https://www.doi.org/10.5220/0010216600410052</t>
  </si>
  <si>
    <t>&lt;University of Luxembourg&gt;</t>
  </si>
  <si>
    <t>© 2021 by SCITEPRESS – Science and Technology Publications, Lda. All rights reserved.Since the emergence of deep learning (DL) a decade ago, only few software engineering development methods have been defined for systems based on this machine learning approach. Moreover, rare are the DL approaches addressing specifically requirements engineering. In this paper, we define a model-driven engineering (MDE) method based on traditional requirements engineering to improve datasets requirements engineering. Our MDE method is composed of a process supported by tools to aid customers and analysts in eliciting, specifying and validating dataset structural requirements for DL-based systems. Our model driven engineering approach uses the UML semi-formal modeling language for the analysis of datasets structural requirements, and the Alloy formal language for the requirements model execution based on our informal translational semantics. The model executions results are then presented to the customer for improving the dataset validation activity. Our approach aims at validating DL-based dataset structural requirements by modeling and instantiating their datatypes. We illustrate our approach with a case study on the requirements engineering of the structure of a dataset for classification of five-segments digits images.</t>
  </si>
  <si>
    <t>Alloy, EMF, Model-driven Engineering, Requirements Engineering, Sirius, Software Engineering</t>
  </si>
  <si>
    <t>&lt;Software Engineering for Machine Learning: A Case Study, {eid: 85072111655}&gt;, &lt;Implementing Domain-Specific Languages with Xtext and Xtend: Learn How to Implement a DSL with Xtext and Xtend Using Easy-to-Understand Examples and Best Practices, {eid: 84906918277}&gt;, &lt;Preface to MDE Intelligence: 1st Workshop on Artificial Intelligence and Model-Driven Engineering, {eid: 85075941198}&gt;, &lt;None, {eid: 85173960172}&gt;, &lt;Scenic: A Language for Scenario Specification and Scene Generation, {eid: 85067686177}&gt;, &lt;None, {eid: 85173973444}&gt;, &lt;Trials and tribulations of developers of intelligent systems: A field study, {eid: 85000434626}&gt;, &lt;None, {eid: 33748952774}&gt;, &lt;Software Engineering for Dataset Augmentation using Generative Adversarial Networks, {eid: 85082854426}&gt;, &lt;Specifying Key- Properties to Improve the Recognition Skills of Neural Networks, {eid: 85103020670}&gt;, &lt;Software Engineering for Machine- Learning Applications: The Road Ahead, {eid: 85054380679}&gt;, &lt;None, {eid: 85103027595}&gt;, &lt;None, {eid: 0042297467}&gt;, &lt;None, {eid: 84878696848}&gt;, &lt;None, {eid: 77957994724}&gt;, &lt;None, {eid: 85055572256}&gt;, &lt;None, {eid: 85068600733}&gt;, &lt;DeepXplore: Automated Whitebox Testing of Deep Learning Systems, {eid: 85041685057}&gt;, &lt;None, {eid: 84864328836}&gt;, &lt;None, {eid: 85103013243, doi: 10.5281/zenodo.4020938}&gt;, &lt;From UML to Alloy and back again, {eid: 78650498522}&gt;, &lt;None, {eid: 0003885423}&gt;, &lt;None, {eid: 14944348412}&gt;, &lt;None, {eid: 85090115678}&gt;, &lt;None, {eid: 85048866905}&gt;, &lt;Kodkod: A Relational Model Finder, {eid: 37149013755}&gt;, &lt;Sirius: A rapid development of DSM graphical editor, {eid: 84908620372}&gt;, &lt;None, {eid: 85078017230}&gt;, &lt;None, {eid: 84964923424}&gt;</t>
  </si>
  <si>
    <t>2-s2.0-85020177368</t>
  </si>
  <si>
    <t>https://docs.google.com/spreadsheets/d/1BPTLouTyK5LwIXiXyyvVZ1l5DQPnFZUVqct1gU0PLqg</t>
  </si>
  <si>
    <t>Hu G. (AUID: 56096917700), Zhu L. (AUID: 58259694400), Yang J. (AUID: 36676080800)</t>
  </si>
  <si>
    <t>AppFlow: Using machine learning to synthesize robust, reusable UI tests</t>
  </si>
  <si>
    <t>26th ACM Joint European Software Engineering Conference and Symposium on the Foundations of Software Engineering, ESEC/FSE 2018</t>
  </si>
  <si>
    <t>10.1145/3236024.3236055</t>
  </si>
  <si>
    <t>https://www.doi.org/10.1145/3236024.3236055</t>
  </si>
  <si>
    <t>&lt;Columbia University&gt;</t>
  </si>
  <si>
    <t>© 2018 Association for Computing Machinery.UI testing is known to be difficult, especially as today's development cycles become faster. Manual UI testing is tedious, costly and errorprone. Automated UI tests are costly to write and maintain. This paper presents AppFlow, a system for synthesizing highly robust, highly reusable UI tests. It leverages machine learning to automatically recognize common screens and widgets, relieving developers from writing ad hoc, fragile logic to use them in tests. It enables developers to write a library of modular tests for the main functionality of an app category (e.g., an "add to cart" test for shopping apps). It can then quickly test a new app in the same category by synthesizing full tests from the modular ones in the library. By focusing on the main functionality, AppFlow provides "smoke testing" requiring little manual work. Optionally, developers can customize AppFlow by adding app-specific tests for completeness. We evaluated AppFlow on 60 popular apps in the shopping and the news category, two case studies on the BBC news app and the JackThreads shopping app, and a user-study of 15 subjects on the Wish shopping app. Results show that AppFlow accurately recognizes screens and widgets, synthesizes highly robust and reusable tests, covers 46.6% of all automatable tests for Jackthreads with the tests it synthesizes, and reduces the effort to test a new app by up to 90%. Interestingly, it found eight bugs in the evaluated apps, including seven functionality bugs, despite that they were publicly released and supposedly went through thorough testing.</t>
  </si>
  <si>
    <t>machine learning, mobile testing, test reuse, test synthesis, UI recognition, UI testing</t>
  </si>
  <si>
    <t>&lt;MobiGUITAR: Automated model-based testing of mobile apps, {eid: 84940398128}&gt;, &lt;None, {eid: 85058297827}&gt;, &lt;Targeted and depth-first exploration for systematic testing of android apps, {eid: 84888803377}&gt;, &lt;None, {eid: 85058284121}&gt;, &lt;Automated test migration for mobile apps, {eid: 85049670732}&gt;, &lt;None, {eid: 33846516584}&gt;, &lt;A training algorithm for optimal margin classifiers, {eid: 0026966646}&gt;, &lt;Gui testing using computer vision, {eid: 77953968759}&gt;, &lt;None, {eid: 82955222053}&gt;, &lt;Guided gui testing of android apps with minimal restart and approximate learning, {eid: 84888186921}&gt;, &lt;Water: Web application test repair, {eid: 80052146445}&gt;, &lt;Pattern based gui testing for mobile applications, {eid: 84921054650}&gt;, &lt;None, {eid: 85058299067}&gt;, &lt;Histograms of oriented gradients for human detection, {eid: 33645146449}&gt;, &lt;Xiao: Tuning code clones at hands of engineers in practice, {eid: 84872120272}&gt;, &lt;Monkey see, monkey do: Effective generation of gui tests with inferred macro events, {eid: 84984914603}&gt;, &lt;None, {eid: 85058283016}&gt;, &lt;None, {eid: 85058324992}&gt;, &lt;None, {eid: 85048958207}&gt;, &lt;Mobile application testing: A tutorial, {eid: 84898431839}&gt;, &lt;Reran: Timing- and touch-sensitive record and replay for android, {eid: 84886384122}&gt;, &lt;None, {eid: 85054571803}&gt;, &lt;None, {eid: 85058303621}&gt;, &lt;None, {eid: 85058347702}&gt;, &lt;None, {eid: 85058285290}&gt;, &lt;None, {eid: 85058275405}&gt;, &lt;None, {eid: 85058309135}&gt;, &lt;None, {eid: 85058309135}&gt;, &lt;None, {eid: 85058275151}&gt;, &lt;None, {eid: 85058307570}&gt;, &lt;None, {eid: 85058332727}&gt;, &lt;None, {eid: 85058322814}&gt;, &lt;Mosaic: Cross-platform userinteraction record and replay for the fragmented android ecosystem, {eid: 84937510476}&gt;, &lt;Waterfall: An incremental approach for repairing record-replay tests of web applications, {eid: 84997523775}&gt;, &lt;Utilizing user interface models for automated instantiation and execution of system tests, {eid: 80052147484}&gt;, &lt;Efficiently, effectively detecting mobile app bugs with appdoctor, {eid: 84900457247}&gt;, &lt;Versatile yet lightweight record-and-replay for android, {eid: 84958681574}&gt;, &lt;Repairing gui test suites using a genetic algorithm, {eid: 77954494484}&gt;, &lt;None, {eid: 85053131462}&gt;, &lt;None, {eid: 85058268105}&gt;, &lt;Alloy: A lightweight object modelling notation, {eid: 0038507387}&gt;, &lt;None, {eid: 85058328027}&gt;, &lt;Adam: A method for stochastic optimization, {eid: 85083951076}&gt;, &lt;None, {eid: 85058334044}&gt;, &lt;Record and replay for android: Are we there yet in industrial cases?, {eid: 85030787984}&gt;, &lt;Automated test-case generation by cloning, {eid: 84864273546}&gt;, &lt;Augusto: Exploiting popular functionalities for the generation of semantic gui tests with oracles, {eid: 85051470893}&gt;, &lt;Pr-miner: Automatically extracting implicit programming rules and detecting violations in large software code, {eid: 32344452883}&gt;, &lt;None, {eid: 85048417784}&gt;, &lt;None, {eid: 85058279539}&gt;, &lt;On automatically detecting similar android apps, {eid: 84979735975}&gt;, &lt;Dynodroid: An input generation system for android apps, {eid: 84883731598}&gt;, &lt;Evodroid: Segmented evolutionary testing of android apps, {eid: 84986893033}&gt;, &lt;Sapienz: Multi-objective automated testing for android applications, {eid: 84984889128}&gt;, &lt;Crowd intelligence enhances automated mobile testing, {eid: 85041431174}&gt;, &lt;Gk-tail+: An efficient approach to learn precise software models, {eid: 85058309838}&gt;, &lt;Taming google-scale continuous testing, {eid: 85026802755}&gt;, &lt;An event-flow model of gui-based applications for testing, {eid: 34548415509}&gt;, &lt;Using a goal-driven approach to generate test cases for guis, {eid: 0032643001}&gt;, &lt;Hierarchical gui test case generation using automated planning, {eid: 0035249240}&gt;, &lt;Regression testing of guis, {eid: 1542317066}&gt;, &lt;Leveraging existing tests in automated test generation for web applications, {eid: 84908655637}&gt;, &lt;Reducing combinatorics in gui testing of android applications, {eid: 84971486983}&gt;, &lt;None, {eid: 85058273754}&gt;, &lt;Api code recommendation using statistical learning from fine-grained changes, {eid: 84997525166}&gt;, &lt;None, {eid: 85056738092}&gt;, &lt;In search of an understandable consensus algorithm., {eid: 85077435090}&gt;, &lt;Scikit-learn: Machine learning in python, {eid: 80555140075}&gt;, &lt;Understanding myths and realities of test-suite evolution, {eid: 84871298070}&gt;, &lt;Mobiplay: A remote execution based record-and-replay tool for mobile applications, {eid: 84971483998}&gt;, &lt;Economic perspectives in test automation: Balancing automated and manual testing with opportunity cost, {eid: 77953566595}&gt;, &lt;Efficient gui test generation by learning from tests of other apps, {eid: 85049684333}&gt;, &lt;Automatic and scalable fault detection for mobile applications, {eid: 84903155469}&gt;, &lt;Code completion with statistical language models, {eid: 84907033055}&gt;, &lt;None, {eid: 85058325648}&gt;, &lt;Learning representations by back-propagating errors, {eid: 0003444648}&gt;, &lt;Sourcerercc: Scaling code clone detection to big-code, {eid: 84971472368}&gt;, &lt;A survey on metamorphic testing, {eid: 84988891109}&gt;, &lt;An overview of the tesseract ocr engine, {eid: 51149098551}&gt;, &lt;Unitplus: Assisting developer testing in eclipse, {eid: 77949375656}&gt;, &lt;Identifying functionally similar code in complex codebases, {eid: 84979743043}&gt;, &lt;Guided, stochastic model-based gui testing of android apps, {eid: 85030779618}&gt;, &lt;Cloneworks: A fast and flexible large-scale near-miss clone detection tool, {eid: 85026733449}&gt;, &lt;Experiences of systemlevel model-based gui testing of an android application, {eid: 79958720486}&gt;, &lt;Acomment: Mining annotations from comments and code to detect interrupt related concurrency bugs, {eid: 79959897812}&gt;, &lt;None, {eid: 63049133602}&gt;, &lt;None, {eid: 85050345407}&gt;, &lt;Automation of gui testing using a model-driven approach, {eid: 77953569322}&gt;, &lt;Deep learning code fragments for code clone detection, {eid: 84989189618}&gt;, &lt;The effect of modularization and comments on program comprehension, {eid: 85040271328}&gt;, &lt;None, {eid: 85058349214}&gt;, &lt;Automated modularization of gui test cases, {eid: 84951811619}&gt;, &lt;Automated transplantation and differential testing for clones, {eid: 85027688963}&gt;</t>
  </si>
  <si>
    <t>2-s2.0-85042643413</t>
  </si>
  <si>
    <t>https://docs.google.com/spreadsheets/d/1XGKvZVJEhMOGG69ycUBeo81JS6j_FMaQscjs9y05P9I/edit?usp=drive_link</t>
  </si>
  <si>
    <t>Heinrich R. (AUID: 56352523400)</t>
  </si>
  <si>
    <t>Architectural runtime models for integrating runtime observations and component-based models</t>
  </si>
  <si>
    <t>10.1016/j.jss.2020.110722</t>
  </si>
  <si>
    <t>https://www.doi.org/10.1016/j.jss.2020.110722</t>
  </si>
  <si>
    <t>&lt;Karlsruhe Institute of Technology&gt;</t>
  </si>
  <si>
    <t>© 2020 Elsevier Inc.Keeping track of modern software applications while dynamically changing requires strong interaction of evolution activities on development level and adaptation activities on operation level. Knowledge about software architecture is key for both, developers while evolving the system and operators while adapting the system. Existing architectural models used in development differ from those used in operation in terms of purpose, abstraction and content. Consequences are limited reuse of development models during operation, lost architectural knowledge and limited phase-spanning consideration of software architecture. In this paper, we propose modeling concepts of the iObserve approach to align architectural models used in development and operation. We present a correspondence model to bridge the divergent levels of abstraction between implementation artifacts and component-based architectural models. A transformation pipeline uses the information stored in the correspondence model to update architectural models based on changes during operation. Moreover, we discuss the modeling of complex workload based on observations during operation. In a case study-based evaluation, we examine the accuracy of our models to reflect observations during operation and the scalability of the transformation pipeline. Evaluation results show the accuracy of iObserve. Furthermore, evaluation results indicate iObserve adequately scales for some cases but shows scalability limits for others.</t>
  </si>
  <si>
    <t>Palladio Component Model, Performance model, Runtime model, Software architecture, Workload</t>
  </si>
  <si>
    <t>&lt;Handbook of Mathematical Functions, With Formulas, Graphs, and Mathematical Tables, {eid: 0004245694}&gt;, &lt;An efficient k-means clustering algorithm, {eid: 0010223634}&gt;, &lt;The goal question metric approach, {eid: 0003219646}&gt;, &lt;Model-driven generation of performance prototypes, {eid: 70349869472}&gt;, &lt;Models@run.time, {eid: 84941067484}&gt;, &lt;Automated extraction of architecture-level performance models of distributed component-based systems, {eid: 84855423802}&gt;, &lt;Software Engineering for Self-Adaptive Systems, {eid: 77953794996}&gt;, &lt;A framework for QoS-aware binding and re-binding of composite web services, {eid: 48649083660}&gt;, &lt;Software engineering for self-adaptive systems: A research roadmap, {eid: 70350033987}&gt;, &lt;Software architecture reconstruction: A process-oriented taxonomy, {eid: 68949213770}&gt;, &lt;Foundations of model (driven) (reverse) engineering – episode i: Story of the fidus papyrus and the solarus, {eid: 85009753914}&gt;, &lt;Towards an ontology-based approach for heterogeneous model matching, {eid: 85054392746}&gt;, &lt;Reverse engineering of dependency graphs via dynamic analysis, {eid: 85026279390}&gt;, &lt;iObserve: Integrated Observation and Modeling Techniques to Support Adaptation and Evolution of Software Systems: Technical Report 1309, {eid: 84907075849}&gt;, &lt;Architectural run-time models for performance and privacy analysis in dynamic cloud applications, {eid: 85009820181}&gt;, &lt;A platform for empirical research on information system evolution, {eid: 84969799476}&gt;, &lt;Architectural run-time models for operator-in-the-loop adaptation of cloud applications, {eid: 84962258021}&gt;, &lt;Software Architecture for Big Data and the Cloud, {eid: 85088566853}&gt;, &lt;The CoCoME Platform for Collaborative Empirical Research on Information System Evolution: Technical Report 2016,2; Karlsruhe Reports in Informatics, {eid: 85021444139}&gt;, &lt;Integrating run-time observations and design component models for cloud system analysis, {eid: 84910100889}&gt;, &lt;Self-adaptive workload classification and forecasting for proactive resource provisioning, {eid: 84878200509}&gt;, &lt;CoCoME – the common component modeling example, {eid: 54249117804}&gt;, &lt;Constraint-based runtime prediction of sla violations in service orchestrations, {eid: 82055200312}&gt;, &lt;Extracting realistic user behavior models, {eid: 85044500347}&gt;, &lt;The JPetStore suite: A concise experiment setup for research, {eid: 85087592176}&gt;, &lt;Model-driven instrumentation with Kieker and Palladio to forecast dynamic applications, {eid: 84921053836}&gt;, &lt;A new measure of rank correlation, {eid: 0002282074}&gt;, &lt;Workload characterization and prediction in the cloud: A multiple time series approach, {eid: 84864258982}&gt;, &lt;Modeling variations in load intensity over time, {eid: 84899689132}&gt;, &lt;Peropteryx: Automated application of tactics in multi-objective software architecture optimization, {eid: 79960492145}&gt;, &lt;Change-driven consistency for component code, architectural models, and contracts, {eid: 84958710972}&gt;, &lt;Self-managed systems: an architectural challenge, {eid: 34748879678}&gt;, &lt;A generic platform for transforming monitoring data into performance models, {eid: 85019425281}&gt;, &lt;Automated extraction of rich software models from limited system information, {eid: 84983347731}&gt;, &lt;Distance between sets, {eid: 84937155444}&gt;, &lt;Testing the suitability of Markov chains as web usage models, {eid: 0344235394}&gt;, &lt;Software Maintenance Management: A Study of the Maintenance of Computer Application Software in 487 Data Processing Organizations, {eid: 0003854384}&gt;, &lt;A methodology for workload characterization of e-commerce sites, {eid: 84883870293}&gt;, &lt;Models@run.time to support dynamic adaptation, {eid: 70350345225}&gt;, &lt;What is devops?, {eid: 85070496967}&gt;, &lt;Runtime evolution of highly dynamic software, {eid: 84904816002}&gt;, &lt;Software reflexion models: bridging the gap between design and implementation, {eid: 0035308156}&gt;, &lt;Runtime software adaptation: Framework, approaches, and styles, {eid: 57349126797}&gt;, &lt;X-means: Extending k-means with efficient estimation of the number of clusters, {eid: 0001820920}&gt;, &lt;Observing and Modeling Workload Characteristics of Dynamic Cloud Applications, {eid: 85087591234}&gt;, &lt;Design Space Exploration for Adaptation Planning in Cloud-based Applications, {eid: 85087591929}&gt;, &lt;Impact-minimizing runtime switching of distributed stream processing algorithms, {eid: 84964528084}&gt;, &lt;None, {eid: 84983368333}&gt;, &lt;WALTy: a user behavior tailored tool for evaluating web application performance, {eid: 18844395113}&gt;, &lt;Case Study Research in Software Engineering: Guidelines and Examples, {eid: 84887475109}&gt;, &lt;From object-oriented applications to component-oriented applications via component-oriented architecture, {eid: 80051988759}&gt;, &lt;Discovering architectures from running systems, {eid: 33947144602}&gt;, &lt;Preventing performance violations of service compositions using assumption-based run-time verification, {eid: 80054081482}&gt;, &lt;Runtime model-based privacy checks of big data cloud services, {eid: 84952313491}&gt;, &lt;Data-driven software architecture for analyzing confidentiality, {eid: 85065797802}&gt;, &lt;Supporting runtime software architecture: A bidirectional-transformation-based approach, {eid: 79952453950}&gt;, &lt;Systematic literature review of the objectives, techniques, kinds, and architectures of models at runtime, {eid: 84956625705}&gt;, &lt;Time prediction based on process mining, {eid: 78649485762}&gt;, &lt;Generating probabilistic and intensity-varying workload for web-based software systems, {eid: 70349914519}&gt;, &lt;Automatic extraction of probabilistic workload specifications for load testing session-based application systems, {eid: 84962273190}&gt;, &lt;Typing artifacts in megamodeling, {eid: 84874189436}&gt;, &lt;Adaptation and abstract runtime models, {eid: 77954590997}&gt;, &lt;On unifying development models and runtime models (position paper), {eid: 85009733241}&gt;, &lt;Modeling complex user behavior with the palladio component model, {eid: 85087587169}&gt;, &lt;WESSBAS: extraction of probabilistic workload specifications for load testing and performance prediction—a model-driven approach for session-based application systems, {eid: 84991818131}&gt;, &lt;Teastore: A micro-service reference application for benchmarking, modeling and resource management research, {eid: 85058299875}&gt;, &lt;Performance simulation of runtime reconfigurable component-based software architectures, {eid: 80053211275}&gt;, &lt;An expandable extraction framework for architectural performance models, {eid: 85019501371}&gt;, &lt;Spearman rank correlation coefficient, {eid: 84949442262}&gt;, &lt;Increasing the throughput of pipe-and-filter architectures by integrating the task farm parallelization pattern, {eid: 84981521243}&gt;, &lt;Realizing model transformation chain interoperability, {eid: 84856213872}&gt;</t>
  </si>
  <si>
    <t>2-s2.0-85032348388</t>
  </si>
  <si>
    <t>https://docs.google.com/spreadsheets/d/1fwoZJat8lcX1Xa1xoXgPLY5_gsR89pAT2l5Juwxlmm8/edit?usp=sharing</t>
  </si>
  <si>
    <t>Mendoza C. (AUID: 57215292506), Bocanegra J. (AUID: 41661082200), Garcés K. (AUID: 35113054600), Casallas R. (AUID: 15064114500)</t>
  </si>
  <si>
    <t>Architecture violations detection and visualization in the continuous integration pipeline</t>
  </si>
  <si>
    <t>10.1002/spe.3004</t>
  </si>
  <si>
    <t>https://www.doi.org/10.1002/spe.3004</t>
  </si>
  <si>
    <t>&lt;School of Engineering, Department of Systems and Computing Engineering, Universidad de los Andes&gt;</t>
  </si>
  <si>
    <t>© 2021 John Wiley &amp; Sons Ltd.New code in projects can introduce violations that deviate the code implementation from the intended architecture. This process is known as architecture erosion. In this article, we propose an approach for recovering the implemented architecture, and detecting violations when comparing it with the intended architecture. Given a code repository, the continuous integration pipeline calls the solution to detect the incidences of architecture violations as well as some quality and social metrics. This data is presented in metric-centered views that help development teams to manage architecture erosion. Our approach is based on model-driven engineering techniques since models serve to represent the code, and a model-based pattern language helps us to automate the search for violation occurrences and execute corresponding actions (e.g., creation/assignment of issues). We confirm the approach benefits in a real project implemented by a software developing company, in a sample project available on the internet, and in a software development course, including 20 projects, where every single project decreases its architecture violations density through time.</t>
  </si>
  <si>
    <t>architecture discovering, architecture recovering, conformance checking, continuous integration</t>
  </si>
  <si>
    <t>&lt;Decision making in software architecture, {eid: 84956623197}&gt;, &lt;Technical debt and system architecture: the impact of coupling on defect-related activity, {eid: 85027922641}&gt;, &lt;Towards a reference process for software architecture reconstruction, {eid: 85097339934}&gt;, &lt;Controlling software architecture erosion: a survey, {eid: 80755136651}&gt;, &lt;Software architecture erosion: impacts, causes, and management, {eid: 85107011113}&gt;, &lt;Software architecture degradation in open source software: a systematic literature review, {eid: 85101866665}&gt;, &lt;Recovering architectural assumptions, {eid: 33645145073}&gt;, &lt;Documenting after the fact: recovering architectural design decisions, {eid: 40049088606}&gt;, &lt;None, {eid: 77955136099}&gt;, &lt;None, {eid: 84951865531}&gt;, &lt;None, {eid: 85049697376}&gt;, &lt;None, {eid: 84855434526}&gt;, &lt;Detecting, tracing, and monitoring architectural tactics in code, {eid: 84963878679}&gt;, &lt;None, {eid: 84963491024}&gt;, &lt;None, {eid: 85119561514}&gt;, &lt;None, {eid: 85044185772}&gt;, &lt;None, {eid: 85051569623}&gt;, &lt;None, {eid: 85107002894}&gt;, &lt;None, {eid: 85075921993}&gt;, &lt;A collaborative framework to minimise knowledge loss in new product development, {eid: 84873437909}&gt;, &lt;None, {eid: 78649777834}&gt;, &lt;None, {eid: 85102555475}&gt;, &lt;None, {eid: 84964607566}&gt;, &lt;None, {eid: 84879856670}&gt;</t>
  </si>
  <si>
    <t>2-s2.0-85026747612</t>
  </si>
  <si>
    <t>https://docs.google.com/spreadsheets/d/1uBtiRMCDF1xZNEn_LLg5SXs_TMQGOFkTH3g-KSH1u1M/edit?usp=sharing</t>
  </si>
  <si>
    <t>Atouani A. (AUID: 57367338500), Kirchhof J.C. (AUID: 57004585200), Kusmenko E. (AUID: 57195075206), Rumpe B. (AUID: 55861872700)</t>
  </si>
  <si>
    <t>Artifact and reference models for generative machine learning frameworks and build systems</t>
  </si>
  <si>
    <t>20th ACM SIGPLAN International Conference on Generative Programming: Concepts and Experiences, GPCE 2021, co-located with the ACM SIGPLAN conference on Systems, Programming, Languages, and Applications: Software for Humanity, SPLASH 2021</t>
  </si>
  <si>
    <t>10.1145/3486609.3487199</t>
  </si>
  <si>
    <t>https://www.doi.org/10.1145/3486609.3487199</t>
  </si>
  <si>
    <t>&lt;Rwth Aachen University&gt;</t>
  </si>
  <si>
    <t>© 2021 ACM.Machine learning is a discipline which has become ubiquitous in the last few years. While the research of machine learning algorithms is very active and continues to reveal astonishing possibilities on a regular basis, the wide usage of these algorithms is shifting the research focus to the integration, maintenance, and evolution of AI-driven systems. Although there is a variety of machine learning frameworks on the market, there is little support for process automation and DevOps in machine learning-driven projects. In this paper, we discuss how metamodels can support the development of deep learning frameworks and help deal with the steadily increasing variety of learning algorithms. In particular, we present a deep learning-oriented artifact model which serves as a foundation for build automation and data management in iterative, machine learning-driven development processes. Furthermore, we show how schema and reference models can be used to structure and maintain a versatile deep learning framework. Feasibility is demonstrated on several state-of-the-art examples from the domains of image and natural language processing as well as decision making and autonomous driving.</t>
  </si>
  <si>
    <t>artifact models, artificial intelligence, build systems, compiler, machine learning, metamodeling, reference models, training</t>
  </si>
  <si>
    <t>&lt;Tensorflow: A system for large-scale machine learning, {eid: 85075670920}&gt;, &lt;Personalized and Automatic Model Repairing using Reinforcement Learning, {eid: 85075917035}&gt;, &lt;Improving Model Repair through Experience Sharing, {eid: 85089499795}&gt;, &lt;Towards an Artifact Model for Requirements to IT-enabled Product Service Systems, {eid: 84879972264}&gt;, &lt;On the Need for Megamodels, {eid: 84911928640}&gt;, &lt;None, {eid: 85090303288}&gt;, &lt;A logical approach to systems engineering artifacts: semantic relationships and dependencies beyond traceability-from requirements to functional and architectural views, {eid: 85029497266, doi: 10.1007/s10270-017-0619-4}&gt;, &lt;On the Need for Artifact Models in Model-Driven Systems Engineering Projects, {eid: 85042655599}&gt;, &lt;None, {eid: 85073625968}&gt;, &lt;DeepDriving: Learning affordance for direct perception in autonomous driving, {eid: 84973888858}&gt;, &lt;None, {eid: 85057019815}&gt;, &lt;Artefact-based requirements engineering: the AMDiRE approach, {eid: 84941994467}&gt;, &lt;Elements of Reusable Object-Oriented Software, {eid: 0346608138}&gt;, &lt;Modeling Deep Reinforcement Learning Based Architectures for Cyber-Physical Systems, {eid: 85075937600}&gt;, &lt;None, {eid: 85120869042}&gt;, &lt;None, {eid: 85147701586}&gt;, &lt;None, {eid: 85042276044}&gt;, &lt;The next evolution of MDE: a seamless integration of machine learning into domain modeling, {eid: 85019693871}&gt;, &lt;On the Unification of Megamodels, {eid: 85040140135}&gt;, &lt;The rationale of powertype-based metamodelling to underpin software development methodologies, {eid: 84863662948}&gt;, &lt;None, {eid: 85108965376}&gt;, &lt;Context-oriented programming, {eid: 43049088796}&gt;, &lt;None, {eid: 85116545679}&gt;, &lt;None, {eid: 84941620184}&gt;, &lt;MontiThings: Model-driven Development and Deployment of Reliable IoT Applications, {eid: 85116410296, doi: 10.1016/j.jss.2021.111087}&gt;, &lt;A metamodel family for role-based modeling and programming languages, {eid: 84921724705}&gt;, &lt;None, {eid: 85057255740}&gt;, &lt;Modeling and Training of Neural Processing Systems, {eid: 85075936455}&gt;, &lt;On the Engineering of AI-Powered Systems, {eid: 85079270211}&gt;, &lt;Modeling Architectures of Cyber-Physical Systems, {eid: 85025124378}&gt;, &lt;Highly-Optimizing and Multi-Target Compiler for Embedded System Models: C++ Compiler Toolchain for the Component and Connector Language EmbeddedMontiArc, {eid: 85056871758}&gt;, &lt;DIRE: A Neural Approach to Decompiled Identifier Naming, {eid: 85078913653}&gt;, &lt;Gradient-based learning applied to document recognition, {eid: 0032203257}&gt;, &lt;MNIST handwritten digit database, {eid: 2442474173}&gt;, &lt;None, {eid: 84965135289}&gt;, &lt;None, {eid: 84987947153}&gt;, &lt;Human-level control through deep reinforcement learning, {eid: 84924051598}&gt;, &lt;Automated Classification of Metamodel Repositories: A Machine Learning Approach, {eid: 85076112592, doi: 10.1109/MODELS.2019.00011}&gt;, &lt;Convolutional neural networks for enhanced classification mechanisms of metamodels, {eid: 85096121119}&gt;, &lt;ROS: an open-source Robot Operating System, {eid: 77957352104}&gt;, &lt;Validating UML models and OCL constraints, {eid: 84957023982}&gt;, &lt;Hidden technical debt in machine learning systems, {eid: 84965107309}&gt;, &lt;Recursive deep models for semantic compositionality over a sentiment treebank, {eid: 84926358845}&gt;, &lt;On the representation of roles in objectoriented and conceptual modelling, {eid: 0034301679}&gt;, &lt;None, {eid: 85038368581}&gt;, &lt;Multi-Modal Attention Network Learning for Semantic Source Code Retrieval, {eid: 85074667252, doi: 10.1109/ASE.2019.00012}&gt;, &lt;TORCS, the open racing car simulator, {eid: 76249122848}&gt;, &lt;Accelerating the Machine Learning Lifecycle with MLflow, {eid: 85072938346}&gt;</t>
  </si>
  <si>
    <t>2-s2.0-85027713666</t>
  </si>
  <si>
    <t>https://docs.google.com/spreadsheets/d/1gXhrY02ipRijvWT3NxQEhJ1x7M62qYhishwi4CL7wJc/edit?usp=drive_link</t>
  </si>
  <si>
    <t>Gerlitz T. (AUID: 50861005000), Hansen N. (AUID: 57190119879), Dernehl C. (AUID: 57190130815), Kowalewski S. (AUID: 7006648507)</t>
  </si>
  <si>
    <t>Artshop: A continuous integration and quality assessment framework for model-based software artifacts</t>
  </si>
  <si>
    <t>12th Dagstuhl-Workshop Modellbasierte Entwicklung Eingebetteter Systeme, MBEES 2016 - 12th Dagstuhl-Workshop on Model-Based Development of Embedded Systems, MBEES 2016</t>
  </si>
  <si>
    <t>&lt;RWTH Aachen, Informatik, Embedded Software&gt;</t>
  </si>
  <si>
    <t>© Modellbasierte Entwicklung Eingebetteter Systeme. All rights reserved.Due to the increasing amount of features, software developer within the automotive domain are confronted with steadily increasing complexity of models within their respective model-based development tools. This also impacts the cost and time needed to perform manual maintenance and quality control during the evolution of model-based software, delaying the detection and correction of quality defects. To prevent quality defects to pervade a model, quality assessment should continuously be performed, to provide rapid feedback to the developers. This paper introduces a framework to enable integrated quality assessment during the evolution of model-based software artifacts. The framework includes a model repository supporting the import of data-flow diagrams from The Mathwork's Matlab-Simulink/Stateflow, formal modules from IBM Rational DOORS and variability documentations from pure:systems pure:variants, as well as the synchronization of imported models with their initial sources. Analyses provided by the framework range from structural and semantical checks of MATLAB/Simulink models to consistency and user-defined conformity checks across all supported artifact types. Results computed by the framework are stored alongside the revisions of the artifacts they refer to.</t>
  </si>
  <si>
    <t>Artifact integration, Model-based development, Quality assessment</t>
  </si>
  <si>
    <t>&lt;Models are code too: Near-miss clone detection for simulink models, {eid: 84873107888}&gt;, &lt;Seamless model-based development: From isolated tools to integrated model engineering environments, {eid: 77950458920}&gt;, &lt;None, {eid: 84905563698}&gt;, &lt;None, {eid: 85089593828}&gt;, &lt;Static value range analysis for matlab/simulink-models, {eid: 84990044733}&gt;, &lt;Code clone detection in practice, {eid: 77954702935}&gt;, &lt;Automatic evaluation of modelling rules and design guidelines, {eid: 84873932194}&gt;, &lt;Issues in clone classification for dataflow languages, {eid: 77954705103}&gt;, &lt;Detection and handling of model smells for matlab/simulink models, {eid: 84990067079}&gt;, &lt;Incremental integration of heterogeneous systems views, {eid: 34748818690}&gt;, &lt;None, {eid: 84955316092}&gt;, &lt;Duplicate detection and refactoring of matlab/simulink models, {eid: 84983369336}&gt;, &lt;Model-driven tool integration with modelbus, {eid: 74549141750}&gt;, &lt;None, {eid: 0003589319}&gt;, &lt;None, {eid: 84873502254}&gt;, &lt;None, {eid: 85089604892}&gt;, &lt;Model-based analysis of design artefacts applying an annotation concept, {eid: 85135931496}&gt;, &lt;None, {eid: 85089574469}&gt;, &lt;Software engineering and formal methods: 12th international conference, sefm 2014, grenoble, France, september 1-5 2014, {eid: 85089593394}&gt;, &lt;None, {eid: 74549142762}&gt;, &lt;Das mate projekt-visuelle spezifikation von matlab simulink/stateflow analysen und transformationen, {eid: 84873926944}&gt;, &lt;None, {eid: 85089569822}&gt;, &lt;Presentation of emf compare utility, {eid: 47749101164}&gt;, &lt;Gspan: Graph-based substructure pattern mining, {eid: 78149333073}&gt;</t>
  </si>
  <si>
    <t>2-s2.0-85018395241</t>
  </si>
  <si>
    <t>https://docs.google.com/spreadsheets/d/1vjp4tiE7O3Yb5p3dcys2c1Tc-PlO0dLOc1SKEoRdTFg/edit?usp=sharing</t>
  </si>
  <si>
    <t>Wiechowski N. (AUID: 57194029486), Kugler A. (AUID: 57194029075), Hansen N. (AUID: 57190119879), Kowalewski S. (AUID: 7006648507), Rambow T. (AUID: 6504314037), Busch R. (AUID: 9246223600)</t>
  </si>
  <si>
    <t>Arttest - A New Test Environment for Model-Based Software Development</t>
  </si>
  <si>
    <t>SAE World Congress Experience, WCX 2017</t>
  </si>
  <si>
    <t>10.4271/2017-01-0004</t>
  </si>
  <si>
    <t>https://www.doi.org/10.4271/2017-01-0004</t>
  </si>
  <si>
    <t>&lt;RWTH Aachen University&gt;, &lt;Ford Motor Company&gt;</t>
  </si>
  <si>
    <t>Copyright © 2017 SAE International.Modern vehicles become increasingly software intensive. Software development therefore is critical to the success of the manufacturer to develop state of the art technology. Standards like ISO 26262 recommend requirement-based verification and test cases that are derived from requirements analysis. Agile development uses continuous integration tests which rely on test automation and evaluation. All these drove the development of a new model-based software verification environment. Various aspects had to be taken into account: the test case specification needs to be easily comprehensible and flexible in order to allow testing of different functional variants. The test environment should support different use cases like open-loop or closed-loop testing and has to provide corresponding evaluation methods for continuously changing as well as for discrete signals. In a joint project of RWTH Aachen University and Ford, a new tool, Arttest, has been developed for testing model-based software. The tool uses a domain specific language to specify the tests. It offers different test evaluation methods for automated open- and closed-loop testing and reactive testing. It automatically executes the tests, evaluates the outputs and generates summary reports indicating passed tests and errors found. The paper presents the tool and its various unique propositions such as domain specific test language, the evaluation properties and other features like open-loop and closed-loop capabilities.</t>
  </si>
  <si>
    <t>&lt;Economical impact of model-based development of embedded software systems in cars, {eid: 79960107950, doi: 10.1365/s35595-011-0026-3}&gt;, &lt;Standard Glossary of Software Engineering Technology, {eid: 85018402638}&gt;, &lt;None, {eid: 0004217479}&gt;, &lt;None, {eid: 85018446942}&gt;, &lt;IEEE standard for floating-point arithmetic, {eid: 69149088136}&gt;, &lt;WCOMP: Waveform Comparison Tool for Mixed-signal Validation Regression in Memory Design, {eid: 46649090540}&gt;</t>
  </si>
  <si>
    <t>2-s2.0-85030312256</t>
  </si>
  <si>
    <t>https://docs.google.com/spreadsheets/d/1-zoXUemiCnsTOPBjekIc3_1j95i2Bt39e_O-_eaue2Q/edit?usp=sharing</t>
  </si>
  <si>
    <t>Sinha S. (AUID: 55636320325), Astigarraga T. (AUID: 36348278000), Hull R.B. (AUID: 35583009200), Jean-Louis N. (AUID: 57215346300), Sreedhar V. (AUID: 6603784989), Chen H. (AUID: 55902657400), Hu L.X. (AUID: 57219766265), Carpi F.E. (AUID: 57221530193), Cannata J.A.B. (AUID: 57221529362), Loach W. (AUID: 57221522530)</t>
  </si>
  <si>
    <t>Auto-generation of domain-specific systems: Cloud-hosted devops for business</t>
  </si>
  <si>
    <t>13th IEEE International Conference on Cloud Computing, CLOUD 2020</t>
  </si>
  <si>
    <t>10.1109/CLOUD49709.2020.00041</t>
  </si>
  <si>
    <t>https://www.doi.org/10.1109/CLOUD49709.2020.00041</t>
  </si>
  <si>
    <t>&lt;IBM T.J. Watson Research Center&gt;, &lt;New York University&gt;, &lt;University of Illinois&gt;, &lt;IBM Research&gt;, &lt;IBM United Kingdom&gt;</t>
  </si>
  <si>
    <t>© 2020 IEEE.The wide use of spreadsheet-based solutions for business processes illustrates the importance of giving business users simple mechanisms for specifying and managing their processes. However, spreadsheet-based solutions are hard to maintain, reuse, integrate, and scale. This paper describes an approach for supporting 'DevOps for business users' that enables business-level users to manage the full lifecycle of a large class of cloud-hosted business processes. The approach builds on DevOps for software engineering, but removes software engineers from the loop. Unlike general-purpose 'low code' business process management systems, the approach incorporates aspects of a processing domain (e.g., billing) to create a DevOps experience that business users can master easily. In the approach, business users follow an agile 'specify-check-generate-deploy' methodology, enabling them to rapidly and iteratively generate and operationalize cloud-hosted processing systems, with little or no assistance from IT staff. We demonstrate and evaluate the approach using a system built for the billing application area, developed at IBM, which provides technology support and maintenance services for numerous clients, each with different billing needs and logic. The paper describes the system, requirements, empirical evaluation of key components, and lessons learned.</t>
  </si>
  <si>
    <t>business rules language, Cloud application, code generation, deployment automation, DevOps, model driven engineering</t>
  </si>
  <si>
    <t>&lt;None, {eid: 84943326563}&gt;, &lt;A survey of DevOps concepts and challenges, {eid: 85075608026}&gt;, &lt;Model-driven engineering, {eid: 33344465743}&gt;, &lt;None, {eid: 0141684320}&gt;, &lt;None, {eid: 85099338842}&gt;, &lt;None, {eid: 85099381543}&gt;, &lt;None, {eid: 0004072686}&gt;, &lt;None, {eid: 85099405766}&gt;, &lt;None, {eid: 85099361240}&gt;, &lt;BizDevOps and the role of S-BPM, {eid: 85099389868}&gt;, &lt;Program synthesis, {eid: 85034980977}&gt;, &lt;Constraint-based automatic test data generation, {eid: 0026222968}&gt;, &lt;Search-based software test data generation: A survey: Research articles, {eid: 3142725712}&gt;, &lt;Automatic verification of data-centric business processes, {eid: 70349144063}&gt;, &lt;None, {eid: 0012532168}&gt;, &lt;None, {eid: 38049136332}&gt;, &lt;None, {eid: 85099346090}&gt;, &lt;None, {eid: 84937430000}&gt;, &lt;None, {eid: 79952255756}&gt;, &lt;None, {eid: 85099340748}&gt;, &lt;Empowering business-level blockchain users with a rules framework for smart contracts, {eid: 85056839615}&gt;, &lt;None, {eid: 85062980413}&gt;</t>
  </si>
  <si>
    <t>2-s2.0-85018772815</t>
  </si>
  <si>
    <t>https://docs.google.com/spreadsheets/d/1wYlXRTraQT6GupCi_Yc8NTapcQczv9x4reT_LjfCJkI/edit?usp=sharing</t>
  </si>
  <si>
    <t>Nguyen P.T. (AUID: 57209915714), Di Rocco J. (AUID: 55877197500), Di Ruscio D. (AUID: 57201633392), Pierantonio A. (AUID: 15064742800), Iovino L. (AUID: 36961136600)</t>
  </si>
  <si>
    <t>Automated Classification of Metamodel Repositories: A Machine Learning Approach</t>
  </si>
  <si>
    <t>22nd ACM/IEEE International Conference on Model Driven Engineering Languages and Systems, MODELS 2019</t>
  </si>
  <si>
    <t>10.1109/MODELS.2019.00011</t>
  </si>
  <si>
    <t>https://www.doi.org/10.1109/MODELS.2019.00011</t>
  </si>
  <si>
    <t>&lt;Università degli Studi dellAquila&gt;, &lt;Gran Sasso Science Institute&gt;</t>
  </si>
  <si>
    <t>© 2019 IEEE.Manual classification methods of metamodel repositories require highly trained personnel and the results are usually influenced by the subjectivity of human perception. Therefore, automated metamodel classification is very desirable and stringent. In this work, Machine Learning techniques have been employed for metamodel automated classification. In particular, a tool implementing a feed-forward neural network is introduced to classify metamodels. An experimental evaluation over a dataset of 555 metamodels demonstrates that the technique permits to learn from manually classified data and effectively categorize incoming unlabeled data with a considerably high prediction rate: the best performance comprehends 95.40% as success rate, 0.945 as precision, 0.938 as recall, and 0.942 as F1 score.</t>
  </si>
  <si>
    <t>Machine learning, metamodel classification, metamodel repositories</t>
  </si>
  <si>
    <t>&lt;A survey of cross-validation procedures for model selection, {eid: 77956649096}&gt;, &lt;Neural network classification and novelty detection, {eid: 0037143140}&gt;, &lt;None, {eid: 84977499772}&gt;, &lt;Automatic model repair using reinforcement learning, {eid: 85063099879}&gt;, &lt;Automated clustering of metamodel repositories, {eid: 84976614553}&gt;, &lt;None, {eid: 84872577736}&gt;, &lt;A survey of clustering data mining techniques, {eid: 84892062680}&gt;, &lt;A classification of stereotypes for object-oriented modeling languages, {eid: 78049335165}&gt;, &lt;None, {eid: 0003577150}&gt;, &lt;None, {eid: 0003487601}&gt;, &lt;Textual and content-based search in repositories of web application models, {eid: 84897519832}&gt;, &lt;None, {eid: 0003823795}&gt;, &lt;A suite of metamodels as a basis for a classification of visual languages, {eid: 16244390554}&gt;, &lt;Stochastic gradient learning in neural networks, {eid: 33847215211}&gt;, &lt;Towards model-driven engineering for big data analytics - An exploratory analysis of domain-specific languages for machine learning, {eid: 84902286420}&gt;, &lt;A classification system for visual programming languages, {eid: 0002315675}&gt;, &lt;Cognifying modeldriven software engineering, {eid: 85042643413}&gt;, &lt;Collaborative repositories in model-driven engineering software technology, {eid: 84928652460}&gt;, &lt;Measures of the amount of ecologic association between species, {eid: 0000250265}&gt;, &lt;Learning transformation rules from transformation examples: An approach based on relational concept analysis, {eid: 79951904922}&gt;, &lt;A few useful things to know about machine learning, {eid: 84867539048}&gt;, &lt;Term conflation for information retrieval, {eid: 0021649329}&gt;, &lt;Towards a standard-based domain-specific platform to solve machine learning-based problems, {eid: 85019734074}&gt;, &lt;The next evolution of MDE: A seamless integration of machine learning into domain modeling, {eid: 85040582253}&gt;, &lt;Model-driven tool integration with modelbus, {eid: 74549141750}&gt;, &lt;Supporting search for reusable software objects, {eid: 0001446945}&gt;, &lt;Data clustering: A review, {eid: 84893405732}&gt;, &lt;On the classification of Umls meta model extension mechanism, {eid: 35048816548}&gt;, &lt;Online img2uml repository: An online repository for uml models, {eid: 84925010640}&gt;, &lt;EMFStore: A model repository for EMF models, {eid: 77954724460}&gt;, &lt;A study of cross-validation and bootstrap for accuracy estimation and model selection, {eid: 85164392958}&gt;, &lt;Supervised machine learning: A review of classification techniques, {eid: 79955076643}&gt;, &lt;Introduction to the artificial neural networks, {eid: 84885571097}&gt;, &lt;Enriching reverse engineering with semantic clustering, {eid: 33846193700}&gt;, &lt;Bizycle: Model-based interoperability platform for software and data integration, {eid: 84911353560}&gt;, &lt;Text categorization with support vector machines. How to represent texts in input space?, {eid: 0036161242}&gt;, &lt;Reuse based analysis and clustering of requirements diagrams, {eid: 84976626873}&gt;, &lt;None, {eid: 85076082027}&gt;, &lt;FOCUS: A recommender system for mining API function calls and usage patterns, {eid: 85064745329}&gt;, &lt;None, {eid: 84946237421}&gt;, &lt;None, {eid: 84992604463}&gt;, &lt;An all-in-one convolutional neural network for face analysis, {eid: 85026311823}&gt;, &lt;Artificial neural networks as a classification method in the behavioural sciences, {eid: 0030609694}&gt;, &lt;None, {eid: 0004064633}&gt;, &lt;ThingML+: Augmenting model-driven software engineering for the internet of things with machine learning, {eid: 85063074611}&gt;, &lt;None, {eid: 34249990939}&gt;, &lt;Guest Editors introduction: Model-driven engineering, {eid: 33344465743}&gt;, &lt;Probabilistic models for personalizing web search, {eid: 84858033182}&gt;, &lt;How is open source affecting software development?, {eid: 0742321094}&gt;, &lt;Machine learning, social learning and the governance of self-driving cars, {eid: 85046709383}&gt;, &lt;Tool support for clustering large meta-models, {eid: 84965050980}&gt;, &lt;OptiML: An implicitly parallel domainspecific language for machine learning, {eid: 80053441759}&gt;, &lt;Introduction to multi-layer feed-forward neural networks, {eid: 0342871690}&gt;, &lt;Document representation and dimension reduction for text clustering, {eid: 48349100287}&gt;, &lt;None, {eid: 33748331276}&gt;, &lt;Forecasting with artificial neural networks:: The state of the art, {eid: 0003123930}&gt;</t>
  </si>
  <si>
    <t>2-s2.0-85030672741</t>
  </si>
  <si>
    <t>https://docs.google.com/spreadsheets/d/19Jl3qmAe4AOrYLIOfJd_rcwzXeq9nCXlxOptX4v-vrU</t>
  </si>
  <si>
    <t>Biffl S. (AUID: 6701704981), Mordinyi R. (AUID: 19933869600), Moser T. (AUID: 25723604600)</t>
  </si>
  <si>
    <t>Automated derivation of configurations for the integration of software(+) engineering environments</t>
  </si>
  <si>
    <t>1st International Workshop on Automated Configuration and Tailoring of Applications, ACoTA 2010</t>
  </si>
  <si>
    <t>&lt;Christian Doppler Laboratory, Software Engineering Integration for Flexible Automation Systems, Vienna University of Technology&gt;</t>
  </si>
  <si>
    <t>Today's systems integration technologies enable the integration of (software+) engineering environments to support engineering processes across domain and tool boundaries. These engineering processes heavily rely on manual configuration of integration frameworks, resulting in costly, time-consuming, and error-prone human work. In this paper, we introduce an extended model-driven approach for the automated derivation of integration technology configurations for supporting engineering processes. This allows both an efficient and effective derivation of initial configurations, as well as easy adaptations of existing configurations in case of changed engineering processes. Based on a standard software engineering process, we show the feasibility of the proposed approach and discuss the advantages and limitations for software(+) engineering.</t>
  </si>
  <si>
    <t>Automated configuration, Engineering domains, Model-driven approach, Systems integration</t>
  </si>
  <si>
    <t>&lt;None, {eid: 38349130091}&gt;, &lt;None, {eid: 1642298252}&gt;, &lt;Ontology-supported quality assurance for component-based systems configuration, {eid: 57049105868}&gt;, &lt;A model-driven architecture approach using explicit stakeholder quality requirement models for building dependable information systems, {eid: 47649118460}&gt;, &lt;A platform for service-oriented integration of software engineering environments, {eid: 72949087919}&gt;, &lt;Integration of heterogeneous engineering environments for the automation systems lifecycle, {eid: 71049115134}&gt;, &lt;None, {eid: 22944474960}&gt;, &lt;Introduction to the special issue on semantic integration, {eid: 85013588445}&gt;, &lt;None, {eid: 38549173069}&gt;, &lt;Why your data wont mix, {eid: 84985927584}&gt;, &lt;None, {eid: 84871261540}&gt;, &lt;None, {eid: 10044221068}&gt;, &lt;None, {eid: 71049147647}&gt;, &lt;None, {eid: 71049152987}&gt;, &lt;None, {eid: 18744398825}&gt;, &lt;Foundations for a model-driven integration of business services in a safety-critical application domain, {eid: 74549151149}&gt;, &lt;Making expert knowledge explicit to facilitate tool support for integrating complex information systems in the atm domain, {eid: 70349731575}&gt;, &lt;Semantic service matchmaking in the atm domain considering infrastructure capability constraints, {eid: 77958489243}&gt;, &lt;SAMOA-A semi-automated ontology alignment method for systems integration in safety-critical environments, {eid: 70349740886}&gt;, &lt;Semantic integration, {eid: 17244362536}&gt;, &lt;None, {eid: 72849113175}&gt;, &lt;Streamlining product lifecycle processes: A survey of product lifecycle management implementations, directions, and challenges, {eid: 27844583815}&gt;</t>
  </si>
  <si>
    <t>2-s2.0-85028707045</t>
  </si>
  <si>
    <t>https://docs.google.com/spreadsheets/d/1vBGZAgo84kBuRdftgN3UxAgrEHnsdSsbJwgkKPoaoiw/edit?usp=drive_link</t>
  </si>
  <si>
    <t>Schneid K. (AUID: 57193762429), Stapper L. (AUID: 57429259800), Thone S. (AUID: 57940347400), Kuchen H. (AUID: 6602187523)</t>
  </si>
  <si>
    <t>Automated Regression Tests: A No-Code Approach for BPMN-based Process-Driven Applications</t>
  </si>
  <si>
    <t>25th IEEE International Enterprise Distributed Object Computing Conference, EDOC 2021</t>
  </si>
  <si>
    <t>10.1109/EDOC52215.2021.00014</t>
  </si>
  <si>
    <t>https://www.doi.org/10.1109/EDOC52215.2021.00014</t>
  </si>
  <si>
    <t>&lt;Münster University of Applied Sciences&gt;, &lt;University of Münster&gt;</t>
  </si>
  <si>
    <t>© 2021 IEEE.BPMN-based Process-Driven Applications (PDA) require less coding since they are not only based on source code, but also on executable process models. Automated testing of such model-driven applications gains growing relevance, and it becomes a key enabler if we want to found their development on continuous integration (CI) techniques.While process analysts are typically responsible for test case specifications from a business perspective, technically skilled process engineers take the responsibility for implementing the required test code. This is time-consuming and, due to their often different skills and backgrounds, might result in communication problems such as information losses and misunderstandings. This paper presents a new approach which enables an analyst to generate executable tests for PDAs without the need for manual coding. It consists of a sophisticated model analysis, a wizard-based specification of test cases, and a subsequent code generation. The resulting tests can easily be integrated into CI pipelines.The concept is underpinned by a user-friendly tool which has been evaluated in case studies and in real-world implementation projects from different industry sectors. During the evaluation, the prototype proved a more efficient test creation process and a higher test quality.</t>
  </si>
  <si>
    <t>BPMN, Model-Based Testing, No-Code, Process-Driven Application</t>
  </si>
  <si>
    <t>&lt;Techniques for improving regression testing in continuous integration development environments, {eid: 84986877429}&gt;, &lt;End-to-end automatic business process validation, {eid: 85051251425}&gt;, &lt;None, {eid: 84930828704}&gt;, &lt;Benefits and limitations of automated software testing: Systematic literature review and practitioner survey, {eid: 84864258235}&gt;, &lt;None, {eid: 84904733980}&gt;, &lt;A regression testing approach for software product lines architectures, {eid: 79952086195}&gt;, &lt;Opportunities and constraints: The current struggle with bpmn, {eid: 73149121321}&gt;, &lt;None, {eid: 85065642773}&gt;, &lt;None, {eid: 85123616276}&gt;, &lt;Static analysis of bpmn-based process-driven applications, {eid: 85065655546}&gt;, &lt;None, {eid: 85091273861}&gt;, &lt;None, {eid: 85123619256}&gt;, &lt;None, {eid: 85104947067}&gt;, &lt;None, {eid: 84878217700}&gt;, &lt;Design science research evaluation, {eid: 84861217148}&gt;, &lt;Test case generation from bpmn models for automated testing of webbased bpm applications, {eid: 85041234887}&gt;, &lt;Design of a tool for generating test cases from bpmn, {eid: 84946687742}&gt;, &lt;Automatic test cases generation from business process models, {eid: 85049939808}&gt;, &lt;Semi-automatic test case generation from business process models, {eid: 84881567616}&gt;, &lt;Test case generation from bpmn with dmn, {eid: 85079842074}&gt;, &lt;Automated regression testing of bpmn 2.0 processes: A capture and replay framework for continuous delivery, {eid: 85084190357}&gt;, &lt;A tool for generating test case from bpmn diagram with a bpel diagram, {eid: 84978766788}&gt;, &lt;Uncovering data-flow anomalies in bpmn-based process-driven applications, {eid: 85104949600}&gt;, &lt;Xcfg based data flow analysis of business processes, {eid: 85066637564}&gt;, &lt;Structuring acyclic process models, {eid: 78049287225}&gt;, &lt;None, {eid: 85123595411}&gt;, &lt;None, {eid: 85123616657}&gt;</t>
  </si>
  <si>
    <t>2-s2.0-85049013424</t>
  </si>
  <si>
    <t>https://docs.google.com/spreadsheets/d/19TKbwnoT9UspXbxW1Eg8LlkvBeShHseMcnqZPvs8HWA</t>
  </si>
  <si>
    <t>Shen D. (AUID: 56911604300), Luo Q. (AUID: 56998053900), Poshyvanyk D. (AUID: 13613571900), Grechanik M. (AUID: 55904114500)</t>
  </si>
  <si>
    <t>Automating performance bottleneck detection using search-based application profiling</t>
  </si>
  <si>
    <t>24th International Symposium on Software Testing and Analysis, ISSTA 2015</t>
  </si>
  <si>
    <t>10.1145/2771783.2771816</t>
  </si>
  <si>
    <t>https://www.doi.org/10.1145/2771783.2771816</t>
  </si>
  <si>
    <t>&lt;Department of Computer Science, College of William and Mary&gt;, &lt;Department of Computer Science, University of Illinois at Chicago&gt;</t>
  </si>
  <si>
    <t>Copyright 2015 ACM.Application profiling is an important performance analysis technique, when an application under test is analyzed dynamically to determine its space and time complexities and the usage of its instructions. A big and important challenge is to profile nontrivial web applications with large numbers of combinations of their input parameter values. Identifying and understanding particular subsets of inputs leading to performance bottlenecks is mostly manual, intellectually intensive and laborious procedure. We propose a novel approach for automating performance bottleneck detection using search-based input-sensitive application profiling. Our key idea is to use a genetic algorithm as a search heuristic for obtaining combinations of input parameter values that maximizes a fitness function that represents the elapsed execution time of the application. We implemented our approach, coined as Genetic Algorithm-driven Profiler (GA-Prof) that combines a search-based heuristic with contrast data mining of execution traces to accurately determine performance bottlenecks. We evaluated GA-Prof to determine how effectively and efficiently it can detect injected performance bottlenecks into three popular open source web applications. Our results demonstrate that GA-Prof efficiently explores a large space of input value combinations while automatically and accurately detecting performance bottlenecks, thus suggesting that it is effective for automatic profiling.</t>
  </si>
  <si>
    <t>Application profiling, Performance bottlenecks</t>
  </si>
  <si>
    <t>&lt;On the application of genetic programming for software engineering predictive modeling: A systematic review, {eid: 79955628180}&gt;, &lt;Performance debugging for distributed systems of black boxes, {eid: 21644455102}&gt;, &lt;A systematic review of the application and empirical investigation of search-based test case generation, {eid: 78649794788}&gt;, &lt;Automated web application testing using search based software engineering, {eid: 84855445676}&gt;, &lt;Finding and removing performance bottlenecks in large systems, {eid: 84936937947}&gt;, &lt;A practical guide for using statistical tests to assess randomized algorithms in software engineering, {eid: 79959871222}&gt;, &lt;A hitchhikers guide to statistical tests for assessing randomized algorithms in software engineering, {eid: 84883099844}&gt;, &lt;Directed test generation for effective fault localization, {eid: 77955877763}&gt;, &lt;Practical fault localization for dynamic web applications, {eid: 77954721052}&gt;, &lt;Symbolic search-based testing, {eid: 84855417349}&gt;, &lt;None, {eid: 84860926946}&gt;, &lt;Stress testing real-time systems with genetic algorithms, {eid: 32444445648}&gt;, &lt;Wise: Automated test generation for worst-case complexity, {eid: 70350552240}&gt;, &lt;Synthesizing client load models for performance engineering via web crawling, {eid: 56649123014}&gt;, &lt;A callgraph-based search strategy for automated performance diagnosis, {eid: 84937389568}&gt;, &lt;Types of software evolution and software maintenance, {eid: 84975830616}&gt;, &lt;Detecting performance anti-patterns for applications developed using object-relational mapping, {eid: 84994157759}&gt;, &lt;Understanding, modelling, and improving the performance of web applications in multicore virtualised environments, {eid: 84899698849}&gt;, &lt;Holmes: Effective statistical debugging via efficient path profiling, {eid: 73149122840}&gt;, &lt;Input-sensitive profiling, {eid: 84863487165}&gt;, &lt;Mining hot calling contexts in small space, {eid: 79959879248}&gt;, &lt;None, {eid: 84866595689}&gt;, &lt;An empirical study of profiling strategies for released software and their impact on testing activities, {eid: 16244415093}&gt;, &lt;Input-sensitive profiling, {eid: 84919766570}&gt;, &lt;None, {eid: 84975703655}&gt;, &lt;A genetic programming approach to automated software repair, {eid: 72749113538}&gt;, &lt;A memetic algorithm for whole test suite generation, {eid: 84946952886}&gt;, &lt;Search-based genetic optimization for deployment and reconfiguration of software in the cloud, {eid: 84883666968}&gt;, &lt;Exploring very large state spaces using genetic algorithms, {eid: 84896693691}&gt;, &lt;Genprog: A generic method for automatic software repair, {eid: 84856746279}&gt;, &lt;Automated concept location using independent component analysis, {eid: 57749176184}&gt;, &lt;Automatically finding performance problems with feedback-directed learning software testing, {eid: 84864193632}&gt;, &lt;None, {eid: 84900386332}&gt;, &lt;None, {eid: 84975679346}&gt;, &lt;Performance debugging in the large via mining millions of stack traces, {eid: 84864219793}&gt;, &lt;Search based software engineering for program comprehension, {eid: 34948844615}&gt;, &lt;Strong higher order mutation-based test data generation, {eid: 80053197346}&gt;, &lt;Cloud engineering is search based software engineering too, {eid: 84881480406}&gt;, &lt;Search-based software engineering: Trends, techniques and applications, {eid: 84866935116}&gt;, &lt;A theoretical and empirical study of search-based testing: Local, global, and hybrid search, {eid: 77950626862}&gt;, &lt;None, {eid: 0003463297}&gt;, &lt;Independent component analysis: Algorithms and applications, {eid: 0042826822}&gt;, &lt;Empirical investigation of search algorithms for environment model-based testing of real-time embedded software, {eid: 84865288583}&gt;, &lt;Profile-guided program simplification for effective testing and analysis, {eid: 76349108795}&gt;, &lt;Automatic identification of load testing problems, {eid: 57849152538}&gt;, &lt;Automated performance analysis of load tests, {eid: 70849104041}&gt;, &lt;Understanding and detecting real-world performance bugs, {eid: 84863459107}&gt;, &lt;Automatic structural testing using genetic algorithms, {eid: 0030234676}&gt;, &lt;A randomized dynamic program analysis technique for detecting real deadlocks, {eid: 70450240793}&gt;, &lt;Automated software test data generation, {eid: 0025472647}&gt;, &lt;Argument controlled profiling, {eid: 77954588988}&gt;, &lt;Multi objective higher order mutation testing with genetic programming, {eid: 77949843473}&gt;, &lt;A systematic study of automated program repair: Fixing 55 out of 105 bugs for $8 each, {eid: 84864264923}&gt;, &lt;Search algorithms for regression test case prioritization, {eid: 34047189734}&gt;, &lt;None, {eid: 0003854384}&gt;, &lt;Automatic performance debugging of spmd-style parallel programs, {eid: 79957501023}&gt;, &lt;Search-based software test data generation: A survey: Research articles, {eid: 3142725712}&gt;, &lt;Search-based software testing: Past, present and future, {eid: 80051619581}&gt;, &lt;Input domain reduction through irrelevant variable removal and its effect on local, global, and hybrid search-based structural test data generation, {eid: 84859749195}&gt;, &lt;Skoll: Distributed continuous quality assurance, {eid: 4544349711}&gt;, &lt;Using heuristic search techniques to extract design abstractions from source code, {eid: 0142211090}&gt;, &lt;Evaluating the accuracy of Java profilers, {eid: 77954721392}&gt;, &lt;An industrial case study of automatically identifying performance regression-causes, {eid: 85119225908}&gt;, &lt;Search-based software maintenance, {eid: 34548097926}&gt;, &lt;How to effectively use topic models for software engineering tasks? An approach based on genetic algorithms, {eid: 84883710034}&gt;, &lt;Leveraging test generation and specification mining for automated bug detection without false positives, {eid: 84864256871}&gt;, &lt;Eventbreak: Analyzing the responsiveness of user interfaces through performance-guided test generation, {eid: 84908293778}&gt;, &lt;Mining behavior models from enterprise web applications, {eid: 84883667248}&gt;, &lt;Procrawl: Mining test models from multi-user web applications, {eid: 84942780602}&gt;, &lt;None, {eid: 84975774320}&gt;, &lt;Breeding high-impact mutations, {eid: 80051643462}&gt;, &lt;Jolt: Lightweight dynamic analysis and removal of object churn, {eid: 63549145872}&gt;, &lt;Atom: A system for building customized program analysis tools, {eid: 0028132513}&gt;, &lt;Test case comparison and clustering using program profiles and static execution, {eid: 77949371552}&gt;, &lt;The automatic generation of test data using genetic algorithms, {eid: 0006558050}&gt;, &lt;Systematic testing of real-time systems, {eid: 3142696440}&gt;, &lt;Verifying timing constraints of real-time systems by means of evolutionary testing, {eid: 0032204373}&gt;, &lt;Testing real-time systems using genetic algorithms, {eid: 0000380234}&gt;, &lt;Automatically finding patches using genetic programming, {eid: 70549112781}&gt;, &lt;Context-sensitive delta inference for identifying workload-dependent performance bottlenecks, {eid: 84881297394}&gt;, &lt;Precise memory leak detection for Java software using container profiling, {eid: 67650714764}&gt;, &lt;Factors affecting the use of genetic algorithms in test suite augmentation, {eid: 77955917233}&gt;, &lt;Uncovering performance problems in Java applications with reference propagation profiling, {eid: 84864193967}&gt;, &lt;None, {eid: 84975681573}&gt;, &lt;A qualitative study on performance bugs, {eid: 84865125030}&gt;, &lt;Algorithmic profiling, {eid: 84863473591}&gt;, &lt;Automatic generation of load tests, {eid: 84855462010}&gt;, &lt;Automated diagnosis of software configuration errors, {eid: 84886405418}&gt;</t>
  </si>
  <si>
    <t>2-s2.0-85041437398</t>
  </si>
  <si>
    <t>https://docs.google.com/spreadsheets/d/1U69edWVoKtNo05YY8-viTzq1gUlpFoky9-k-FVn6USI</t>
  </si>
  <si>
    <t>Zúñiga-Prieto M. (AUID: 56524481200), Insfran E. (AUID: 6506793505), Abrahão S. (AUID: 8211929700), Cano-Genoves C. (AUID: 57192005049)</t>
  </si>
  <si>
    <t>Automation of the incremental integration of microservices architectures</t>
  </si>
  <si>
    <t>Lecture Notes in Information Systems and Organisation</t>
  </si>
  <si>
    <t>10.1007/978-3-319-52593-8_4</t>
  </si>
  <si>
    <t>https://www.doi.org/10.1007/978-3-319-52593-8_4</t>
  </si>
  <si>
    <t>&lt;Department of Computer Science, Universidad de Cuenca&gt;, &lt;Department of Information Systems and Computation, Universitat Politècnica de València&gt;</t>
  </si>
  <si>
    <t>© Springer International Publishing Switzerland 2017.Microservices have appeared as a new architectural style that is native to the cloud. The high availability and agility of the cloud demands organizations to migrate or design microservices, promoting the building of applications as a suite of small and cohesive services that are independently developed, deployed and scaled. Current cloud development approaches do not support the incremental integration needed for microservice platforms, and the agility of getting new functionalities out to customers is consequently affected by the lack of support for the integration design and automation of the development and deployment tasks. This paper presents an approach for the incremental integration of microservices that will allow architects to specify and design microservice integration, and provide mechanisms to automatically obtain the implementation code for business logic and interoperation among microservices, along with deployment and architectural reconfiguration scripts specific to the cloud environment in which the microservice will be deployed.</t>
  </si>
  <si>
    <t>Cloud, Cloud architectures, Incremental, Integration, Microservices architectures</t>
  </si>
  <si>
    <t>&lt;Development and deployment at facebook, {eid: 84880146979}&gt;, &lt;Microservices, IoT, and Azure: Leveraging DevOps and Microservice Architecture to Deliver SaaS Solutions, {eid: 85046792617}&gt;, &lt;None, {eid: 84992401957}&gt;, &lt;None, {eid: 84950338538}&gt;, &lt;Service functional test automation, {eid: 84995934968}&gt;, &lt;None, {eid: 84995906617}&gt;, &lt;Controlling data in the cloud: Outsourcing computation without outsourcing control, {eid: 74049093526}&gt;, &lt;Designing a smart city internet of things platform with microservice architecture, {eid: 84959050879}&gt;, &lt;None, {eid: 85018761953}&gt;, &lt;The cloudMIG approach: Model-based migration of software systems to cloud-optimized applications, {eid: 84886445739}&gt;, &lt;Developing migratable multicloud applications based on MDE and adaptation techniques, {eid: 84884637858}&gt;, &lt;MODAC LOUDS: A model-driven approach for the design and execution of applications on multiple clouds, {eid: 84864997201}&gt;, &lt;An incremental and model driven approach for the dynamic reconfiguration of cloud application architectures, {eid: 84992731072}&gt;, &lt;Towards a model-driven dynamic architecture reconfiguration process for cloud services integration, {eid: 84923259718}&gt;, &lt;The DevOps 2.0 Toolkit: Automating the Continuous Deployment Pipeline with Containerized Microservices, {eid: 85018783151}&gt;, &lt;Framework for platform agnostic enterprise application development supporting multiple clouds, {eid: 84937500863}&gt;, &lt;UML-based cloud application modeling with libraries, profiles, and templates, {eid: 84911965669}&gt;, &lt;A UML Profile for modeling multicloud applications, {eid: 84885733995}&gt;, &lt;Towards CloudML, a model-based approach to provision resources in the clouds, {eid: 84879762752}&gt;, &lt;SeaClouds: A European project on seamless management of multi-cloud applications, {eid: 84920511449}&gt;, &lt;Architecture description language for incremental integration of cloud services architectures, {eid: 85010452220}&gt;, &lt;None, {eid: 84867643299}&gt;, &lt;Evaluating REST architectures-approach, tooling and guidelines, {eid: 84951064164}&gt;, &lt;Continuous Delivery: Reliable Software Releases through Build, Test, and Deployment Automation, {eid: 84903601568}&gt;, &lt;None, {eid: 84950310360}&gt;</t>
  </si>
  <si>
    <t>2-s2.0-85058288795</t>
  </si>
  <si>
    <t>https://docs.google.com/spreadsheets/d/1GEOzeLZGwcR00yh32far9P9dyT1qL0Npd-rB5pluExE/edit?usp=sharing</t>
  </si>
  <si>
    <t>Pelliccione P. (AUID: 8852257900), Knauss E. (AUID: 24829443700), Heldal R. (AUID: 6602582740), Magnus Ågren S. (AUID: 57204734965), Mallozzi P. (AUID: 57190190199), Alminger A. (AUID: 36476094700), Borgentun D. (AUID: 57190184465)</t>
  </si>
  <si>
    <t>Automotive Architecture Framework: The experience of Volvo Cars</t>
  </si>
  <si>
    <t>Journal of Systems Architecture</t>
  </si>
  <si>
    <t>10.1016/j.sysarc.2017.02.005</t>
  </si>
  <si>
    <t>https://www.doi.org/10.1016/j.sysarc.2017.02.005</t>
  </si>
  <si>
    <t>&lt;Chalmers University of Technology | University of Gothenburg, Department of Computer Science and Engineering&gt;, &lt;Bergen University College&gt;, &lt;Volvo Cars&gt;</t>
  </si>
  <si>
    <t>© 2017 Elsevier B.V.The automotive domain is living an extremely challenging historical moment shocked by many emerging business and technological needs. Electrification, autonomous driving, and connected cars are some of the driving needs in this changing world. Increasingly, vehicles are becoming software-intensive complex systems and most of the innovation within the automotive industry is based on electronics and software. Modern vehicles can have over 100 Electronic Control Units (ECUs), which are small computers, together executing gigabytes of software. ECUs are connected to each other through several networks within the car, and the car is increasingly connected with the outside world. These novelties ask for a change on how the software is engineered and produced and for a disruptive renovation of the electrical and software architecture of the car. In this paper we describe the current investigation of Volvo Cars to create an architecture framework able to cope with the complexity and needs of present and future vehicles. Specifically, we present scenarios that describe demands for the architectural framework and introduce three new viewpoints that need to be taken into account for future architectural decisions: Continuous Integration and Deployment, Ecosystem and Transparency, and car as a constituent of a System of Systems. Our results are based on a series of focus groups with experts in automotive engineering and architecture from different companies and universities.</t>
  </si>
  <si>
    <t>Architecture framework, Automotive domain, Automotive ecosystem, Continuous integration and deployment, Software architecture, Systems of Systems</t>
  </si>
  <si>
    <t>&lt;How KETs can contribute to the re-industrialisation of Europe, {eid: 85020620820}&gt;, &lt;A proposal for an automotive architecture framework for Volvo Cars, {eid: 84978258746, doi: 10.1109/WASA.2016.9}&gt;, &lt;None, {eid: 85020619457}&gt;, &lt;Toward a holistic and standardized automotive architecture description, {eid: 73449140146}&gt;, &lt;None, {eid: 84957056085}&gt;, &lt;Viewpoints: a framework for integrating multiple perspectives in system development, {eid: 0003112251}&gt;, &lt;The 4+1 view model of architecture, {eid: 0029408391}&gt;, &lt;Software Systems Architecture: Working With Stakeholders Using Viewpoints and Perspectives, {eid: 33751002702}&gt;, &lt;Documenting Software Architectures: Views and Beyond, {eid: 0006029493}&gt;, &lt;The Process of Software Architecting, {eid: 77958190800}&gt;, &lt;Every architecture description needs a framework: expressing architecture frameworks using ISO/IEC 42010, {eid: 74349118841}&gt;, &lt;None, {eid: 85020690691}&gt;, &lt;None, {eid: 85020643792}&gt;, &lt;None, {eid: 85020643819}&gt;, &lt;None, {eid: 85020646390}&gt;, &lt;None, {eid: 84870680275}&gt;, &lt;SADT: Structured Analysis and Design Technique, {eid: 0004133986}&gt;, &lt;Unified Modeling Language User Guide, The (2Nd Edition) (Addison-Wesley Object Technology Series), {eid: 0003547470}&gt;, &lt;The east-adl architecture description language for automotive embedded software, {eid: 78449253285}&gt;, &lt;A Practical Guide to SysML: Systems Modeling Language, {eid: 85013989545}&gt;, &lt;Automotive Architecture Framework: Towards a Holistic and Standardised System Architecture Description, {eid: 77950427624}&gt;, &lt;Towards an architectural design framework for automotive systems development, {eid: 84883885003, doi: 10.1007/978-3-642-34404-6_16}&gt;, &lt;What industry needs from architectural languages: a survey, {eid: 84878389746}&gt;, &lt;A classification and comparison framework for software architecture description languages, {eid: 0033892696}&gt;, &lt;Automotive software development: a model based approach, {eid: 85072506138}&gt;, &lt;Architecting in the automotive domain: descriptive vs. prescriptive architecture, {eid: 84943248995, doi: 10.1109/WICSA.2015.18}&gt;, &lt;Descriptive vs. prescriptive models in industry, {eid: 85008425440}&gt;, &lt;The road ahead for architectural languages, {eid: 84922874903, doi: 10.1109/MS.2014.28}&gt;, &lt;What do software architects really do?, {eid: 53949091609, doi: 10.1016/j.jss.2008.08.025}&gt;, &lt;Organic evolution of development organizations-an experience report, {eid: 85072357057}&gt;, &lt;How much up-front? A grounded theory of agile architecture, {eid: 84951764091}&gt;, &lt;Challenges of requirements engineering in autosar ecosystems, {eid: 84962360741}&gt;, &lt;Cross-organizational challenges of requirements engineering in the autosar ecosystem: a case study, {eid: 84965130242}&gt;, &lt;Strategic ecosystem management: a multi-case study on challenges and strategies for different ecosystem types, {eid: 84958238639}&gt;, &lt;Defining Software Ecosystems: A Survey of Software Platforms and Business Network Governance, {eid: 84881930760}&gt;, &lt;Evaluating the governance model of hardware-dependent software ecosystems–a case study of the axis ecosystem, {eid: 84904550958}&gt;, &lt;A longitudinal case study of an emerging software ecosystem: implications for practice and theory, {eid: 79958283622}&gt;, &lt;Towards enabling cross-organizational modeling in automotive ecosystems, {eid: 84922185430}&gt;, &lt;Achievements and exploitation of the autosar development partnership, {eid: 78449233887}&gt;, &lt;Autosar–a worldwide standard is on the road, {eid: 79751532776}&gt;, &lt;Challenges in automotive software engineering, {eid: 34247127701}&gt;, &lt;Requirements value chains: stakeholder management and requirements engineering in software ecosystems, {eid: 77955440483}&gt;, &lt;Specification and analysis of requirements negotiation strategy in software ecosystems., {eid: 84965109618}&gt;, &lt;Why do we not learn from defects? - Towards defect-driven software process improvement, {eid: 84878080562, doi: 10.5220/0004345602970303}&gt;, &lt;Rapid Development: Taming Wild Software Schedules, {eid: 0004081281}&gt;, &lt;Schedule estimation and uncertainty surrounding the cone of uncertainty, {eid: 33646526465, doi: 10.1109/MS.2006.82}&gt;, &lt;None, {eid: 85020673589}&gt;, &lt;Self-adaptive software: landscape and research challenges, {eid: 70349742463, doi: 10.1145/1516533.1516538}&gt;, &lt;Modeling continuous integration practice differences in industry software development, {eid: 84888645752}&gt;, &lt;Looking into the crystal ball: requirements evolution over time, {eid: 85007251473}&gt;, &lt;Verdict machinery: on the need to automatically make sense of test results, {eid: 84984923529, doi: 10.1145/2931037.2931064}&gt;, &lt;None, {eid: 84922175430}&gt;, &lt;Formalizing software ecosystem modeling, {eid: 77950485011}&gt;, &lt;Business and software ecosystems: how to model, analyze, and survive!, {eid: 85020637816}&gt;, &lt;EAM: ecosystemability assessment method, {eid: 84909957909}&gt;, &lt;Continuous api-design for software ecosystems, {eid: 84945893804}&gt;, &lt;A modelling language for transparency requirements in business information systems, {eid: 84976610185}&gt;, &lt;Foundations for transparency requirements engineering, {eid: 84960861708}&gt;, &lt;Dedicated support for experience sharing in distributed software projects, {eid: 84938348831}&gt;, &lt;Conditional safety certification of open adaptive systems, {eid: 84880234960}&gt;, &lt;Run time safety analysis for automotive systems in an open and adaptive environment, {eid: 84978256488}&gt;, &lt;Formally describing the software architecture of systems-of-systems with sosadl, {eid: 84985906010, doi: 10.1109/SYSOSE.2016.7542926}&gt;, &lt;Developing next generation ADLs through MDE techniques, {eid: 77954735678}&gt;, &lt;None, {eid: 85020628093}&gt;, &lt;Realizing architecture frameworks through megamodelling techniques, {eid: 78649780401, doi: 10.1145/1858996.1859057}&gt;, &lt;On the composition and reuse of viewpoints across architecture frameworks, {eid: 84870705355, doi: 10.1109/WICSA-ECSA.212.21}&gt;, &lt;None, {eid: 0003680794}&gt;</t>
  </si>
  <si>
    <t>2-s2.0-85061305992</t>
  </si>
  <si>
    <t>https://docs.google.com/spreadsheets/d/143SPNIgROq4GHl8UCrc2g0dbORVMLwy-anjo96_2Ltk/edit?usp=drive_link</t>
  </si>
  <si>
    <t>Kosińska J. (AUID: 16241827400), Zieliński K. (AUID: 57206225483)</t>
  </si>
  <si>
    <t>Autonomic Management Framework for Cloud-Native Applications</t>
  </si>
  <si>
    <t>Journal of Grid Computing</t>
  </si>
  <si>
    <t>10.1007/s10723-020-09532-0</t>
  </si>
  <si>
    <t>https://www.doi.org/10.1007/s10723-020-09532-0</t>
  </si>
  <si>
    <t>&lt;Department of Computer Science, Faculty of Computer Science, Electronics and Telecommunications, AGH University of Science and Technology&gt;</t>
  </si>
  <si>
    <t>© 2020, The Author(s).In order to meet the rapidly changing requirements of the Cloud-native dynamic execution environment, without human support and without the need to continually improve one’s skills, autonomic features need to be added. Embracing automation at every layer of performance management enables us to reduce costs while improving outcomes. The main contribution of this paper is the definition of autonomic management requirements of Cloud-native applications. We propose that the automation is achieved via high-level policies. In turn autonomy features are accomplished via the rule engine support. First, the paper presents the engineering perspective of building a framework for Autonomic Management of Cloud-Native Applications, namely AMoCNA, in accordance with Model Driven Architecture (MDA) concepts. AMoCNA has many desirable features whose main goal is to reduce the complexity of managing Cloud-native applications. The presented models are, in fact, meta-models, being technology agnostic. Secondly, the paper demonstrates one possibility of implementing the aforementioned design procedures. The presented AMoCNA implementation is also evaluated to identify the potential overhead introduced by the framework.</t>
  </si>
  <si>
    <t>Autonomic Computing (AC), Cloud-native, Observability, Policy-driven management, Resource management</t>
  </si>
  <si>
    <t>&lt;Rule engine based lightweight framework for adaptive and autonomic computing, {eid: 47749149969}&gt;, &lt;None, {eid: 77951168228}&gt;, &lt;Orchestrating complex application architectures in heterogeneous clouds, {eid: 85091492884}&gt;, &lt;Resource-Definition Policies for Autonomic Computing, {eid: 67650673423}&gt;, &lt;None, {eid: 85065797199}&gt;, &lt;None, {eid: 85091487278}&gt;, &lt;An sla- based broker for cloud infrastructures, {eid: 84874663533, doi: 10.1007/s10723-012-9241-4}&gt;, &lt;Building lean continuous integration and delivery pipelines by applying devops principles: A case study at varidesk, {eid: 85058271814}&gt;, &lt;Dependable mesh networking patterns, {eid: 85076670133}&gt;, &lt;None, {eid: 85091495200}&gt;, &lt;None, {eid: 85091487217}&gt;, &lt;None, {eid: 85091479034}&gt;, &lt;None, {eid: 85091520036}&gt;, &lt;None, {eid: 0141684320}&gt;, &lt;None, {eid: 67651248827}&gt;, &lt;The dawning of the autonomic computing era, {eid: 0037236308, doi: 10.1147/sj.421.0005}&gt;, &lt;Data-Driven Monitoring for Cloud Compute Systems, {eid: 85009097790}&gt;, &lt;Iaasmon: Monitoring architecture for public cloud computing data centers, {eid: 84960102697, doi: 10.1007/s10723-015-9357-4}&gt;, &lt;None, {eid: 85091509890}&gt;, &lt;A survey of autonomic computing – degrees, models, and applications, {eid: 42449088961, doi: 10.1145/1380584.1380585}&gt;, &lt;None, {eid: 85091488312}&gt;, &lt;None, {eid: 85091531968}&gt;, &lt;None, {eid: 85091486634}&gt;, &lt;None, {eid: 85091539340}&gt;, &lt;None, {eid: 85091502096}&gt;, &lt;On the general theory of control systems, {eid: 84936764522, doi: 10.1109/TAC.1959.1104873}&gt;, &lt;The vision of autonomic computing, {eid: 0037253062, doi: 10.1109/MC.2003.1160055}&gt;, &lt;None, {eid: 85040769709}&gt;, &lt;Adaptive SOA solution stack, {eid: 84861921234, doi: 10.1109/TSC.2011.8}&gt;, &lt;None, {eid: 85091523873}&gt;, &lt;Supporting programmable autoscaling rules for containers and virtual machines on clouds, {eid: 85072128121, doi: 10.1007/s10723-019-09488-w}&gt;, &lt;A brief history of cloud application architectures, {eid: 85051750704, doi: 10.3390/app8081368}&gt;, &lt;Clouns - A Cloud-native Application Reference Model for Enterprise Architects, {eid: 85091479401}&gt;, &lt;Intellectual Property and Open Source: A Practical Guide to Protecting Code, 1 edn. O’Reilly Media, Inc., 1005 Gravenstein Highway North, Sebastopol, pp, {eid: 85091516958}&gt;, &lt;None, {eid: 85091514748}&gt;, &lt;None, {eid: 85091517191}&gt;, &lt;None, {eid: 85091529241}&gt;, &lt;None, {eid: 85091483063}&gt;, &lt;None, {eid: 85091497154}&gt;, &lt;None, {eid: 85091532748}&gt;, &lt;Docker cluster management for the cloud - survey results and own solution, {eid: 84963690007, doi: 10.1007/s10723-016-9366-y}&gt;, &lt;None, {eid: 85091478800}&gt;, &lt;Autonomic management of large clusters and their integration into the grid, {eid: 50849126162, doi: 10.1007/s10723-004-7647-3}&gt;, &lt;None, {eid: 85091479980}&gt;, &lt;Qos-aware Autonomic Resource Management in Cloud Computing: A Systematic Review, {eid: 84954223549, doi: 10.1145/2843889}&gt;, &lt;Policy driven management for distributed systems, {eid: 0028726831, doi: 10.1007/BF02283186}&gt;, &lt;None, {eid: 85091501553}&gt;, &lt;None, {eid: 85050868375}&gt;, &lt;Self-managing cloud-native applications: design, implementation, and experience, {eid: 85002062941, doi: 10.1016/j.future.2016.09.002}&gt;, &lt;Leveraging kubernetes for adaptive and cost-efficient resource management, {eid: 85078873938}&gt;, &lt;Understanding features in soa: Some experiences from distributed systems. In: Proceedings of the 2nd International Workshop on Systems Development in SOA Environments, SDSOA ’08, pp. 59–62. Association for Computing Machinery, {eid: 57049177968}&gt;</t>
  </si>
  <si>
    <t>2-s2.0-85061085691</t>
  </si>
  <si>
    <t>https://docs.google.com/spreadsheets/d/1y4yoI8N1NFqK6Awh1lbg1oCEhhRG4zAy7GcogkhSiAY</t>
  </si>
  <si>
    <t>Günalp O. (AUID: 55421095800), Gürgen L. (AUID: 14632037200), Lestideau V. (AUID: 13611299300), Lalanda P. (AUID: 22734050600)</t>
  </si>
  <si>
    <t>Autonomic pervasive applications driven by abstract specifications</t>
  </si>
  <si>
    <t>1st International Workshop on Self-Aware Internet of Things, Self-IoT'12</t>
  </si>
  <si>
    <t>10.1145/2378023.2378028</t>
  </si>
  <si>
    <t>https://www.doi.org/10.1145/2378023.2378028</t>
  </si>
  <si>
    <t>&lt;CEA, LETI, Minatec Campus&gt;, &lt;Grenoble University&gt;</t>
  </si>
  <si>
    <t>Pervasive application architectures present stringent requirements that make their development especially hard. In particular, they need to be flexible in order to cope with dynamism in different forms (e.g. service and data providers and consumers). The current trend to build applications out of remote services makes the availability of constituent application components inherently dynamic. Developers can no longer assume that applications are static after development or at run time. Unfortunately, developing applications that are able to cope with dynamism is very complex. Existing development approaches do not provide explicit support for managing dynamism. In this paper we describe Rondo, a tool suite for designing pervasive applications. More specifically, we present our propositions in pervasive application specification, which borrows concepts from service-oriented component assembly, model-driven engineering (MDE) and continuous deployment, resulting in a more flexible approach than traditional application definitions. Then the capabilities of our application model are demonstrated with an example application scenario designed using our approach. Copyright 2012 ACM.</t>
  </si>
  <si>
    <t>Autonomic computing, Internet of things, Pervasive computing, Service-oriented computing</t>
  </si>
  <si>
    <t>&lt;A survey on context-aware systems, {eid: 34548725499}&gt;, &lt;Towards an automatic integration of heterogeneous services and devices, {eid: 79952392072}&gt;, &lt;On the use of models during software execution, {eid: 77949867601}&gt;, &lt;A tool suite to prototype pervasive computing applications, {eid: 77953990818}&gt;, &lt;Applying OMG D&amp;C specification and eca rules for autonomous distributed component- based systems, {eid: 38149010361}&gt;, &lt;IPojo: An extensible service-oriented component framework, {eid: 35248852965}&gt;, &lt;Opportunistic computing experience with the SAM platform, {eid: 77954614217}&gt;, &lt;A perspective on the future of middleware-based software engineering, {eid: 34748852148}&gt;, &lt;The vision of autonomic computing, {eid: 0037253062}&gt;, &lt;None, {eid: 84867694832}&gt;, &lt;Service-oriented computing: A research roadmap, {eid: 79952905352}&gt;, &lt;MUSIC: Middleware support for self-adaptation in ubiquitous and service- oriented environments, {eid: 70350023579}&gt;, &lt;Self-adaptive software: Landscape and research challenges, {eid: 70349742463}&gt;, &lt;Pervasive computing: Vision and challenges, {eid: 0035428427}&gt;, &lt;A taxonomy of variability realization techniques: Research articles, {eid: 21644473421}&gt;, &lt;Toward megamodels at runtime, {eid: 79957668356}&gt;</t>
  </si>
  <si>
    <t>2-s2.0-85056871758</t>
  </si>
  <si>
    <t>https://docs.google.com/spreadsheets/d/1fKVczqZVQqC0z7V7aQBnpiyo11YY7E6_kHCfWoxajhc/edit?usp=sharing</t>
  </si>
  <si>
    <t>Cazzola W. (AUID: 6602449966), Maurina G. (AUID: 57219853565), Ghosh S. (AUID: 7404807269), Al-Refai M. (AUID: 57222159787)</t>
  </si>
  <si>
    <t>Bridging the model-to-code abstraction gap with fuzzy logic in model-based regression test selection</t>
  </si>
  <si>
    <t>Software and Systems Modeling</t>
  </si>
  <si>
    <t>10.1007/s10270-021-00899-6</t>
  </si>
  <si>
    <t>https://www.doi.org/10.1007/s10270-021-00899-6</t>
  </si>
  <si>
    <t>&lt;Computer Science Department, Università degli Studi di Milano&gt;, &lt;Computer Science Department, Colorado State University&gt;, &lt;Computer Science Department, Jordan University of Science and Technology&gt;</t>
  </si>
  <si>
    <t>© 2021, The Author(s).Regression test selection (RTS) approaches reduce the cost of regression testing of evolving software systems. Existing RTS approaches based on UML models use behavioral diagrams or a combination of structural and behavioral diagrams. However, in practice, behavioral diagrams are incomplete or not used. In previous work, we proposed a fuzzy logic based RTS approach called FLiRTS that uses UML sequence and activity diagrams. In this work, we introduce FLiRTS 2, which drops the need for behavioral diagrams and relies on system models that only use UML class diagrams, which are the most widely used UML diagrams in practice. FLiRTS 2 addresses the unavailability of behavioral diagrams by classifying test cases using fuzzy logic after analyzing the information commonly provided in class diagrams. We evaluated FLiRTS 2 on UML class diagrams extracted from 3331 revisions of 13 open-source software systems, and compared the results with those of code-based dynamic (Ekstazi) and static (STARTS) RTS approaches. The average test suite reduction using FLiRTS 2 was 82.06%. The average safety violations of FLiRTS 2 with respect to Ekstazi and STARTS were 18.88% and 16.53%, respectively. FLiRTS 2 selected on average about 82% of the test cases that were selected by Ekstazi and STARTS. The average precision violations of FLiRTS 2 with respect to Ekstazi and STARTS were 13.27% and 9.01%, respectively. The average mutation score of the full test suites was 18.90%; the standard deviation of the reduced test suites from the average deviation of the mutation score for each subject was 1.78% for FLiRTS 2, 1.11% for Ekstazi, and 1.43% for STARTS. Our experiment demonstrated that the performance of FLiRTS 2 is close to the state-of-art tools for code-based RTS but requires less information and performs the selection in less time.</t>
  </si>
  <si>
    <t>Class diagram, Fuzzy logic, Regression test selection, UML</t>
  </si>
  <si>
    <t>&lt;An extension of class diagram to model the structure of context-aware systems, {eid: 85110943912}&gt;, &lt;A fuzzy logic based approach for model-based regression test selection, {eid: 85040586834}&gt;, &lt;Model-based regression test selection for validating runtime adaptation of software systems, {eid: 84983288652}&gt;, &lt;Supporting inheritance hierarchy changes in model-based regression test selection, {eid: 85037103803, doi: 10.1007/s10270-017-0636-3}&gt;, &lt;Is mutation an appropriate tool for testing experiments?, {eid: 84994006258}&gt;, &lt;ReTEST: A cost effective test case selection technique for modern software development, {eid: 85059652407}&gt;, &lt;Extended UML for the development of context-aware applications, {eid: 84880478665}&gt;, &lt;None, {eid: 84924717453, doi: 10.1017/CBO9780511801129}&gt;, &lt;None, {eid: 85055572256}&gt;, &lt;Heavyweight extension to the UML class diagram metamodel for modeling context aware systems in ubiquitous computing, {eid: 85031778537}&gt;, &lt;Automating regression test selection based on UML designs, {eid: 56649118931, doi: 10.1016/j.infsof.2008.09.010}&gt;, &lt;Model differences in the eclipse modeling framework, {eid: 70849087833}&gt;, &lt;Fine-grained software evolution using UML activity and class models, {eid: 84886838477}&gt;, &lt;Fine-grained semi-automated runtime evolution, {eid: 84904811259}&gt;, &lt;Specification-based regression test selection with risk analysis, {eid: 24944502842}&gt;, &lt;jFuzzyLogic: a java library to design fuzzy logic controllers according to the standard for fuzzy control programming, {eid: 84880075316, doi: 10.1080/18756891.2013.818190}&gt;, &lt;A study on techniques for the automatic generation of membership functions for pattern recognition, {eid: 73649114627}&gt;, &lt;PIT: A practical mutation testing tool for java, {eid: 84984920723}&gt;, &lt;Ten years of genetic fuzzy systems: current framework and new trends, {eid: 0346781553, doi: 10.1016/S0165-0114(03)00111-8}&gt;, &lt;None, {eid: 79959245159, doi: 10.1007/978-3-642-00234-2}&gt;, &lt;None, {eid: 85110938570}&gt;, &lt;How UML is used, {eid: 33745921784, doi: 10.1145/1125944.1125949}&gt;, &lt;A realistic empirical evaluation of the costs and benefits of UML in software maintenance, {eid: 45449102151, doi: 10.1109/TSE.2008.15}&gt;, &lt;A systematic review on regression test selection techniques, {eid: 70350570383, doi: 10.1016/j.infsof.2009.07.001}&gt;, &lt;A model-based regression testing approach for evolving software systems with flexible tool support, {eid: 77953222030}&gt;, &lt;On the use of uml documentation in software maintenance: results from a survey in industry, {eid: 84961575335}&gt;, &lt;None, {eid: 85110943133}&gt;, &lt;Analyze your classes, {eid: 85110992662}&gt;, &lt;Dynamic update of java applications-balancing change flexibility vs programming transparency, {eid: 63849136008, doi: 10.1002/smr.406}&gt;, &lt;Does UML make the grade? Insights from the software development community, {eid: 15344348313, doi: 10.1016/j.infsof.2004.09.005}&gt;, &lt;Evaluating regression test selection opportunities in a very large open-source ecosystem, {eid: 85059628157}&gt;, &lt;Testing evolving software, {eid: 0032663371, doi: 10.1016/S0164-1212(99)00037-0}&gt;, &lt;Regression test selection for java software, {eid: 0035551930}&gt;, &lt;Applying genetic self-architecting for distributed systems, {eid: 84873142653}&gt;, &lt;A technique for the selective revalidation of OO software, {eid: 0031189209}&gt;, &lt;Extending UML to model web 2.0-based context-aware applications, {eid: 84865981340, doi: 10.1002/spe.1124}&gt;, &lt;Empirical assessment of MDE in industry, {eid: 79959917914}&gt;, &lt;On the use of genetic programming for automated refactoring and the introduction of design patterns, {eid: 77955870506}&gt;, &lt;PCP: Privacy-aware context profile towards context-aware application development, {eid: 70349115506}&gt;, &lt;Model based regression test reduction using dependence analysis, {eid: 0036441907}&gt;, &lt;On regression testing of object-oriented programs, {eid: 0029774306, doi: 10.1016/0164-1212(95)00047-X}&gt;, &lt;In practice: UML software architecture and design description, {eid: 33645007339, doi: 10.1109/MS.2006.50}&gt;, &lt;On the usage of UML: Initial results of analyzing open UML models, {eid: 84908214336}&gt;, &lt;An extensive study of static regression test selection in modern software evolution, {eid: 84997112179}&gt;, &lt;None, {eid: 85110951689}&gt;, &lt;Rational software architect: a tool for domain-specific modeling, {eid: 33748314575, doi: 10.1147/sj.453.0555}&gt;, &lt;A cost model to compare regression test strategies, {eid: 35848953495}&gt;, &lt;None, {eid: 85110984330}&gt;, &lt;None, {eid: 85110988714}&gt;, &lt;An experiment in linguistic synthesis with a fuzzy logic controller, {eid: 85009937047, doi: 10.1016/S0020-7373(75)80002-2}&gt;, &lt;ADDiff: Semantic differencing for activity diagrams, {eid: 80053206751}&gt;, &lt;Automated refactoring using design differencing, {eid: 84860532793}&gt;, &lt;None, {eid: 81055148998}&gt;, &lt;UML usage in open source software development: A field study, {eid: 84908155174}&gt;, &lt;UML in practice, {eid: 84886379183}&gt;, &lt;A domain-independent middleware framework for context-aware applications, {eid: 85110979209}&gt;, &lt;Using fuzzy logic and symbolic execution to prioritize UML-RT test cases, {eid: 84935134477}&gt;, &lt;Fuzzy expert system based test cases prioritization from UML state machine diagram using risk information, {eid: 85041103184}&gt;, &lt;SPIRITuS: a simple information retrieval regression test selection approach, {eid: 85045413636, doi: 10.1016/j.infsof.2018.03.004}&gt;, &lt;None, {eid: 84891564455}&gt;, &lt;A safe, efficient regression test selection technique, {eid: 0031125046, doi: 10.1145/248233.248262}&gt;, &lt;ContextUML: A UML-based modeling language for model-driven development of context-aware web services, {eid: 84937915571}&gt;, &lt;Balancing trade-offs in test-suite reduction, {eid: 84986890458}&gt;, &lt;A systematic literature review of UML-based domain-specific modeling languages for self-adaptive systems, {eid: 85051531753}&gt;, &lt;Towards a domain-specific modeling language for self-adaptive systems conceptual modeling, {eid: 85055806741}&gt;, &lt;Modeling context in mobile distributed systems with the UML, {eid: 34548601270, doi: 10.1016/j.jvlc.2007.07.001}&gt;, &lt;Improving class firewall regression test selection by removing the class firewall, {eid: 34547477086, doi: 10.1142/S0218194007003306}&gt;, &lt;Change-based test selection in the presence of developer tests, {eid: 84877264475}&gt;, &lt;Change-based test selection: an empirical evaluation, {eid: 84946763232, doi: 10.1007/s10664-015-9405-5}&gt;, &lt;Regression test suite selection using dependence analysis, {eid: 84883631405, doi: 10.1002/smr.1559}&gt;, &lt;A firewall approach for regression testing of object-oriented software, {eid: 20344404127}&gt;, &lt;A Brazilian survey on UML and model-driven practices for embedded software development, {eid: 84875253410, doi: 10.1016/j.jss.2012.11.023}&gt;, &lt;Differencing logical UML models, {eid: 34547256185, doi: 10.1007/s10515-007-0007-3}&gt;, &lt;System regression test planning with a fuzzy expert system, {eid: 84889674297, doi: 10.1016/j.ins.2010.09.012}&gt;, &lt;Automatic regression test selection based on activity diagrams, {eid: 80052997338}&gt;, &lt;Regression testing minimization, selection and prioritization: a survey, {eid: 84857550008, doi: 10.1002/stv.430}&gt;, &lt;A study of regression test selection in continuous integration environments, {eid: 85059631520}&gt;, &lt;Fuzzy sets, {eid: 34248666540, doi: 10.1016/S0019-9958(65)90241-X}&gt;, &lt;A generic platform for model-based regression testing, {eid: 84868277587}&gt;, &lt;Model-based regression testing by OCL, {eid: 84947447150, doi: 10.1007/s10009-015-0408-8}&gt;, &lt;None, {eid: 85110943647}&gt;</t>
  </si>
  <si>
    <t>2-s2.0-85056878573</t>
  </si>
  <si>
    <t>https://docs.google.com/spreadsheets/d/19oWq5F471FHLi1IO_dFIRpYzkhIwLGka84AysaZaOIs</t>
  </si>
  <si>
    <t>Ferry N. (AUID: 35291975700), Song H. (AUID: 57195274282), Rossini A. (AUID: 7102582294), Chauvel F. (AUID: 13104917300), Solberg A. (AUID: 14827375100)</t>
  </si>
  <si>
    <t>Cloud MF: Applying MDE to tame the complexity of managing multi-cloud applications</t>
  </si>
  <si>
    <t>7th IEEE/ACM International Conference on Utility and Cloud Computing, UCC 2014</t>
  </si>
  <si>
    <t>10.1109/UCC.2014.36</t>
  </si>
  <si>
    <t>https://www.doi.org/10.1109/UCC.2014.36</t>
  </si>
  <si>
    <t>&lt;Department of Networked Systems and Services, SINTEF&gt;</t>
  </si>
  <si>
    <t>© 2014 IEEE.The market of cloud computing encompasses an ever-growing number of cloud providers offering a multitude of infrastructure-as-a-service (IaaS) and platform-as-a-service (PaaS) solutions. The heterogeneity of these solutions hinders the proper exploitation of cloud computing since it prevents interoperability and promotes vendor lock-in, which increases the complexity of executing and managing multi-cloud applications (i.e., Applications that can be deployed across multiple cloud infrastructures and platforms). Providers of multi-cloud applications seek to exploit the peculiarities of each cloud solution and to combine the delivery models of IaaS and PaaS in order to optimise performance, availability, and cost. In this paper, we show how the Cloud Modelling Framework leverages upon model-driven engineering to tame this complexity by providing: (i) a tool-supported domain-specific language for specifying the provisioning and deployment of multi-cloud applications, and (ii) a models@run-time environment for enacting the provisioning, deployment, and adaptation of these applications.</t>
  </si>
  <si>
    <t>Cloud computing, Cloud ML, Model-driven engineering, Multi-cloud</t>
  </si>
  <si>
    <t>&lt;The NIST definition of cloud computing, {eid: 84861307113}&gt;, &lt;Consuming resources and services from multiple clouds, {eid: 84904958872}&gt;, &lt;The future of cloud computing, {eid: 77955222592}&gt;, &lt;A roadmap for advanced cloud technologies under h2020, {eid: 84887629370}&gt;, &lt;MODACLOUDS, a model-driven approach for the design and execution of applications on multiple clouds, {eid: 84864997201}&gt;, &lt;Towards model-driven provisioning, deployment, monitoring, and adaptation of multi-cloud systems, {eid: 84884667453}&gt;, &lt;Managing multi-cloud systems with CloudMF, {eid: 84884604847}&gt;, &lt;None, {eid: 84858197925}&gt;, &lt;SENSAPP as a reference platform to support cloud experiments: From the internet of things to the internet of services, {eid: 84875682114}&gt;, &lt;Guest editors introduction: Model-driven engineering, {eid: 33344465743}&gt;, &lt;None, {eid: 17644389388}&gt;, &lt;None, {eid: 0003562903}&gt;, &lt;Rearchitecting the UML infrastructure, {eid: 0141796082}&gt;, &lt;Matters of (meta-)modeling, {eid: 34248658631}&gt;, &lt;Models@run. Time to support dynamic adaptation, {eid: 70350345225}&gt;, &lt;Models@run. Time, {eid: 85008066028}&gt;, &lt;Models@ runtime to support the iterative and continuous design of autonomous reasoners, {eid: 84924026082}&gt;, &lt;An eclipse modelling framework alternative to meet the models@runtime requirements, {eid: 84867650983}&gt;, &lt;Xtext: Implement your language faster than the quick and dirty way, {eid: 78650158701}&gt;, &lt;None, {eid: 84923694474}&gt;, &lt;Building an open-source platform-as - A-service with intelligent management of multiple cloud resources, {eid: 84874243873}&gt;, &lt;Topology and orchestration specification for cloud applications (tosca), {eid: 84886743417}&gt;, &lt;PaaS-independent provisioning and management of applications in the cloud, {eid: 84897744190}&gt;, &lt;CloudScale: Scalability management for cloud systems, {eid: 84878201490}&gt;, &lt;The reservoir model and architecture for open federated cloud computing, {eid: 74049087607}&gt;, &lt;A runtime model based monitoring approach for cloud, {eid: 77957948402}&gt;</t>
  </si>
  <si>
    <t>2-s2.0-85053602861</t>
  </si>
  <si>
    <t>Ferry N. (AUID: 35291975700), Chauvel F. (AUID: 13104917300), Song H. (AUID: 57195274282), Lushpenko M. (AUID: 57063267500), Solberg A. (AUID: 14827375100), Rossini A. (AUID: 7102582294)</t>
  </si>
  <si>
    <t>CloudMF: Model-driven management of multi-cloud applications</t>
  </si>
  <si>
    <t>ACM Transactions on Internet Technology</t>
  </si>
  <si>
    <t>10.1145/3125621</t>
  </si>
  <si>
    <t>https://www.doi.org/10.1145/3125621</t>
  </si>
  <si>
    <t>&lt;Department of Software and Service Innovation&gt;, &lt;EVRY Cloud Services&gt;</t>
  </si>
  <si>
    <t>While the number of cloud solutions is continuously increasing, the development and operation of largescale and distributed cloud applications are still challenging. A major challenge is the lack of interoperability between the existing cloud solutions, which increases the complexity of maintaining and evolving complex applications potentially deployed across multiple cloud infrastructures and platforms. In this article, we show how the Cloud Modelling Framework leverages model-driven engineering and supports the DevOps ideas to tame this complexity by providing: (i) a domain-specific language for specifying the provisioning and deployment of multi-cloud applications, and (ii) a models@run-time environment for their continuous provisioning, deployment, and adaptation.</t>
  </si>
  <si>
    <t>Cloud computing, DevOps, Model-driven engineering, Models@run-time, Multi-cloud</t>
  </si>
  <si>
    <t>&lt;MODACLOUDS, A model-driven approach for the design and execution of applications on multiple clouds, {eid: 84864997201}&gt;, &lt;Rearchitecting the UML infrastructure, {eid: 0141796082}&gt;, &lt;Genie: Supporting themodel driven development of reflective, component-based adaptive systems, {eid: 57349137662}&gt;, &lt;UML-based cloud application modeling with libraries, profiles, and templates, {eid: 84911965669}&gt;, &lt;OpenTOSCA-A runtime for TOSCA-based cloud applications, {eid: 84892400015}&gt;, &lt;Models@run. Time, {eid: 85008066028}&gt;, &lt;CloudScale: Scalability management for cloud systems, {eid: 84878201490}&gt;, &lt;Fine-grained software evolution using UML activity and class models, {eid: 84886838477}&gt;, &lt;Models@Runtime to support the iterative and continuous design of autonomous reasoners, {eid: 84924026082}&gt;, &lt;Evaluating robustness of cloud-based systems, {eid: 85006226396}&gt;, &lt;None, {eid: 2942742234}&gt;, &lt;Xtext: Implement your language faster than the quick and dirty way, {eid: 78650158701}&gt;, &lt;Managing multi-cloud systems with CloudMF, {eid: 84884604847}&gt;, &lt;Towards model-driven provisioning, deployment, monitoring, and adaptation of multi-cloud systems, {eid: 84884667453}&gt;, &lt;CloudMF: Applying MDE to tame the complexity of managing multi-cloud applications, {eid: 84946685259}&gt;, &lt;None, {eid: 84991397971}&gt;, &lt;An eclipse modelling framework alternative to meet the models@runtime requirements, {eid: 84867650983}&gt;, &lt;Search-based genetic optimization for deployment and reconfiguration of software in the cloud, {eid: 84883666968}&gt;, &lt;The CloudMIG approach: Model-based migration of software systems to cloudoptimized applications, {eid: 84886445739}&gt;, &lt;None, {eid: 84858197925}&gt;, &lt;A vision for better cloud applications, {eid: 84879752766}&gt;, &lt;Research information management: The CERIF approach, {eid: 84893938543}&gt;, &lt;SRL: A scalability rule language for multi-cloud environments, {eid: 84937897999}&gt;, &lt;Matters of (meta-)modeling, {eid: 34248658631}&gt;, &lt;None, {eid: 77954051808}&gt;, &lt;Models@Run. Time to support dynamic adaptation, {eid: 70350345225}&gt;, &lt;Smart route planning using open data and participatory sensing, {eid: 84929623326}&gt;, &lt;Topology and Orchestration Specification for Cloud Applications (TOSCA), {eid: 84886743417}&gt;, &lt;Consuming resources and services from multiple clouds-From terminology to cloudware support, {eid: 84905015886}&gt;, &lt;None, {eid: 85041434700}&gt;, &lt;Cardinality-based feature models with constraints: A pragmatic approach, {eid: 84883865735}&gt;, &lt;The reservoir model and architecture for open federated cloud computing, {eid: 74049087607}&gt;, &lt;None, {eid: 85041451210}&gt;, &lt;Building an open-source platform-as-A-service with intelligent management of multiple cloud resources, {eid: 84874243873}&gt;, &lt;PaaS-independent provisioning and management of applications in the cloud, {eid: 84897744190}&gt;, &lt;A runtime model based monitoring approach for cloud, {eid: 77957948402}&gt;, &lt;None, {eid: 85041448787}&gt;, &lt;None, {eid: 0004055652}&gt;, &lt;On architectural diversity of dynamic adaptive systems, {eid: 84951732317}&gt;, &lt;None, {eid: 85041436770}&gt;, &lt;None, {eid: 85041434332}&gt;</t>
  </si>
  <si>
    <t>2-s2.0-85059064282</t>
  </si>
  <si>
    <t>https://docs.google.com/spreadsheets/d/1UJy7dsbgPEMn5Ti2bhgp9A1FVasIMDm46pxxU7920i8</t>
  </si>
  <si>
    <t>Cabot J. (AUID: 8963493600), Clarisó R. (AUID: 8948086100), Brambilla M. (AUID: 57226223274), Gérard S. (AUID: 23088273000)</t>
  </si>
  <si>
    <t>Cognifying Model-Driven Software Engineering</t>
  </si>
  <si>
    <t>International conference on Software Technologies: Applications and Foundations, STAF 2017</t>
  </si>
  <si>
    <t>10.1007/978-3-319-74730-9_13</t>
  </si>
  <si>
    <t>https://www.doi.org/10.1007/978-3-319-74730-9_13</t>
  </si>
  <si>
    <t>&lt;ICREA&gt;, &lt;Universitat Oberta de Catalunya&gt;, &lt;Politecnico di Milano&gt;, &lt;CEA List&gt;</t>
  </si>
  <si>
    <t>© Springer International Publishing AG 2018.The limited adoption of Model-Driven Software Engineering (MDSE) is due to a variety of social and technical factors, which can be summarized in one: its (real or perceived) benefits do not outweigh its costs. In this vision paper we argue that the cognification of MDSE has the potential to reverse this situation. Cognification is the application of knowledge (inferred from large volumes of information, artificial intelligence or collective intelligence) to boost the performance and impact of a process. We discuss the opportunities and challenges of cognifying MDSE tasks and we describe some potential scenarios where cognification can bring quantifiable and perceivable advantages. And conversely, we also discuss how MDSE techniques themselves can help in the improvement of AI, Machine learning, bot generation and other cognification techniques.</t>
  </si>
  <si>
    <t>AI, Bot, Machine learning, Model, Model-driven</t>
  </si>
  <si>
    <t>&lt;Process mining manifesto, {eid: 84863011087}&gt;, &lt;Integrating modeling languages and web logs for enhanced user behavior analytics, {eid: 85042675932}&gt;, &lt;A big data analysis framework for model-based web user behavior analytics, {eid: 85020522698}&gt;, &lt;Practical change impact analysis based on static program slicing for industrial software systems, {eid: 79959896935}&gt;, &lt;Experiences in the design of semantic services using web engineering methods and tools, {eid: 58849090949}&gt;, &lt;Extracting emerging knowledge from social media, {eid: 85042675241}&gt;, &lt;None, {eid: 84910605779}&gt;, &lt;Practical change impact analysis based on static program slicing for industrial software systems, {eid: 79959896935}&gt;, &lt;An online platform for semantic validation of UML models, {eid: 70350217788}&gt;, &lt;None, {eid: 84892828610}&gt;, &lt;Continuing a benchmark for UML and OCL design and analysis tools, {eid: 85007343649}&gt;, &lt;Restart strategy selection using machine learning techniques, {eid: 70350640707}&gt;, &lt;The next evolution of MDE: A seamless integration of machine learning into domain modeling, {eid: 85040582253}&gt;, &lt;Model-driven engineering practices in industry: Social, organizational and managerial factors that lead to success or failure, {eid: 84900499307}&gt;, &lt;Boosting verification by automatic tuning of decision procedures, {eid: 47349133530}&gt;, &lt;Algorithm runtime prediction: Methods &amp; evaluation, {eid: 84887848457}&gt;, &lt;JSONDiscoverer: Visualizing the schema lurking behind JSON documents, {eid: 84964344814}&gt;, &lt;None, {eid: 85006857689}&gt;, &lt;Search-based model transformation by example, {eid: 84860470004}&gt;, &lt;An evaluation of machine learning in algorithm selection for search problems, {eid: 84865481979}&gt;, &lt;Recommending auto-completions for software modeling activities, {eid: 84886842342}&gt;, &lt;A machine learning technique for predicting the productivity of practitioners from individually developed software projects, {eid: 85042633394}&gt;, &lt;Practical change impact analysis based on static program slicing for industrial software systems, {eid: 79959896935}&gt;, &lt;Proactive modeling: Auto-generating models from their semantics and constraints, {eid: 84872119757}&gt;, &lt;The rise of the (Modelling) bots: Towards assisted modelling via social networks, {eid: 85041439636}&gt;, &lt;A machine learning approach to software requirements prioritization, {eid: 84875692349}&gt;, &lt;Researcher bias: The use of machine learning in software defect prediction, {eid: 84903176990}&gt;, &lt;Model-driven adaptation for plastic user interfaces, {eid: 38049105307}&gt;, &lt;Generic model assist, {eid: 84886838174}&gt;, &lt;Two’s company, three’s a crowd: A case study of crowdsourcing software development, {eid: 84994141774}&gt;, &lt;Systematic literature review of machine learning based software development effort estimation models, {eid: 80055086827}&gt;</t>
  </si>
  <si>
    <t>2-s2.0-85061101819</t>
  </si>
  <si>
    <t>https://docs.google.com/spreadsheets/d/1pTamwEOW6_CXcJ7DhZtkdle1XGEVMoE-RT4gO9jVs4Q</t>
  </si>
  <si>
    <t>Jongeling R. (AUID: 57188564750), Ciccozzi F. (AUID: 36616784300), Carlson J. (AUID: 7402114423), Cicchetti A. (AUID: 22733357800)</t>
  </si>
  <si>
    <t>Consistency management in industrial continuous model-based development settings: a reality check</t>
  </si>
  <si>
    <t>10.1007/s10270-022-01000-5</t>
  </si>
  <si>
    <t>https://www.doi.org/10.1007/s10270-022-01000-5</t>
  </si>
  <si>
    <t>&lt;Department of Innovation, Design and Engineering (IDT), Mälardalen University&gt;</t>
  </si>
  <si>
    <t>© 2022, The Author(s).This article presents the state of practice of consistency management in thirteen industrial model-based development settings. Our analysis shows a tight coupling between adopting shorter development cycles and increasingly pressing consistency management challenges. We find that practitioners desire to adopt shorter development cycles, but immature modeling practices slow them down. We describe the different patterns that emerge from the various industrial settings. There is an opportunity for researchers to provide practitioners with a migration path toward practices that enable more automated consistency management, and ultimately, continuous model-based development.</t>
  </si>
  <si>
    <t>Agile, Consistency management, Model-based development</t>
  </si>
  <si>
    <t>&lt;The integration of agile development and model driven development—A systematic literature review, {eid: 85041446030}&gt;, &lt;Architecture consistency: state of the practice, challenges and requirements, {eid: 85019238725, doi: 10.1007/s10664-017-9515-3}&gt;, &lt;None, {eid: 0038018633}&gt;, &lt;Benchmarking bidirectional transformations: theory, implementation, application, and assessment, {eid: 85073810908, doi: 10.1007/s10270-019-00752-x}&gt;, &lt;Orthographic modeling environment, {eid: 47249113536}&gt;, &lt;Model-Driven Engineering in a Large Industrial Context—Motorola Case Study, {eid: 33646192696}&gt;, &lt;Tolerating inconsistency, {eid: 0026237315}&gt;, &lt;None, {eid: 85137076492}&gt;, &lt;On the need for megamodels, {eid: 84911928640}&gt;, &lt;A feature-based survey of model view approaches, {eid: 85029537056, doi: 10.1007/s10270-017-0622-9}&gt;, &lt;Grand challenges in model-driven engineering: an analysis of the state of the research, {eid: 85077634676, doi: 10.1007/s10270-019-00773-6}&gt;, &lt;Multi-view approaches for software and system modelling: a systematic literature review, {eid: 85061733132, doi: 10.1007/s10270-018-00713-w}&gt;, &lt;Automating co-evolution in model-driven engineering, {eid: 56649105329}&gt;, &lt;Towards Agile Model-based Systems Engineering, {eid: 85041433552}&gt;, &lt;A three-dimensional taxonomy for bidirectional model synchronization, {eid: 84941661877, doi: 10.1016/j.jss.2015.06.003}&gt;, &lt;Automatically detecting and tracking inconsistencies in software design models, {eid: 79953196410, doi: 10.1109/TSE.2010.38}&gt;, &lt;Agile model-driven engineering in mechatronic systems—An industrial case study, {eid: 84921391979}&gt;, &lt;Enhancing clone-and-own with systematic reuse for developing software variants, {eid: 84924737283}&gt;, &lt;Stepwise Adoption of Continuous Delivery in Model-Driven Engineering, {eid: 85061101819}&gt;, &lt;Combining the continuous integration practice and the model-driven engineering approach, {eid: 84981165314}&gt;, &lt;From model transformation to incremental bidirectional model synchronization, {eid: 57349131044, doi: 10.1007/s10270-008-0089-9}&gt;, &lt;Approaches to co-evolution of metamodels and models: a survey, {eid: 85021770842, doi: 10.1109/TSE.2016.2610424}&gt;, &lt;Feature-based classification of bidirectional transformation approaches, {eid: 84922343672, doi: 10.1007/s10270-014-0450-0}&gt;, &lt;Dagstuhl seminar on bidirectional transformations (bx), {eid: 79960818835, doi: 10.1145/2007206.2007217}&gt;, &lt;Model-driven engineering practices in industry: Social, organizational and managerial factors that lead to success or failure, {eid: 84900499307, doi: 10.1016/j.scico.2013.03.017}&gt;, &lt;None, {eid: 85128325065}&gt;, &lt;None, {eid: 72349086391}&gt;, &lt;Impediments to introducing continuous integration for model-based development in industry, {eid: 85075941988}&gt;, &lt;An empirical study on the impact of inconsistency feedback during model and code co-changing, {eid: 85083197692, doi: 10.5381/jot.2019.18.2.a10}&gt;, &lt;Multi-view consistency in UML: A survey, {eid: 85041806209}&gt;, &lt;Continuous integration beyond the team: A tooling perspective on challenges in the automotive industry, {eid: 84991687521}&gt;, &lt;Model-based engineering in the embedded systems domain: an industrial survey on the state-of-practice, {eid: 84962207101, doi: 10.1007/s10270-016-0523-3}&gt;, &lt;A systematic review of UML model consistency management, {eid: 70349470851, doi: 10.1016/j.infsof.2009.04.009}&gt;, &lt;A feature-based classification of model repair approaches, {eid: 85029226586, doi: 10.1109/TSE.2016.2620145}&gt;, &lt;Continuous integration impediments in large-scale industry projects, {eid: 85021428023}&gt;, &lt;A Hundred Days of Continuous Integration, {eid: 52949092458}&gt;, &lt;An empirical study of the state of the practice and acceptance of model-driven engineering in four industrial cases, {eid: 84872279471, doi: 10.1007/s10664-012-9196-x}&gt;, &lt;Systematic review of software behavioral model consistency checking, {eid: 85017413241}&gt;, &lt;The FUJABA environment, {eid: 0033712787}&gt;, &lt;Climbing the ‘Stairway to Heaven’–A Mulitiple-Case Study Exploring Barriers in the Transition from Agile Development towards Continuous Deployment of Software, {eid: 84869851477}&gt;, &lt;Climbing the “Stairway to Heaven”: Evolving from agile development to continuous deployment of software, {eid: 84930702109}&gt;, &lt;Bidirectional mapping between architecture model and code for synchronization, {eid: 85021434975}&gt;, &lt;Examining the co-evolution relationship between Simulink models and their test cases, {eid: 84973453895}&gt;, &lt;Basic problems in multi-view modeling, {eid: 85037995328, doi: 10.1007/s10270-017-0638-1}&gt;, &lt;The Epsilon Generation Language, {eid: 56649123074}&gt;, &lt;Model-driven engineering, {eid: 33344465743}&gt;, &lt;Dynamic hierarchical mega models: comprehensive traceability and its efficient maintenance, {eid: 77956266933, doi: 10.1007/s10270-009-0146-z}&gt;, &lt;Maintaining consistency in networks of models: bidirectional transformations in the large, {eid: 85066782484, doi: 10.1007/s10270-019-00736-x}&gt;, &lt;Multi-model evolution through model repair, {eid: 85103616374, doi: 10.5381/jot.2021.20.1.a2}&gt;, &lt;Relationships between software architecture and source code in practice: an exploratory survey and interview, {eid: 85112473307}&gt;, &lt;A systematic literature review of cross-domain model consistency checking by model management tools, {eid: 85093983978, doi: 10.1007/s10270-020-00834-1}&gt;, &lt;Kim, T.H., Cho, E.s.: A survey of consistency checking techniques for UML models, {eid: 61649088181}&gt;, &lt;Understanding and Facilitating the Co-Evolution of Production and Test Code, {eid: 85106656597}&gt;, &lt;Studying the co-evolution of production and test code in open source and industrial developer test processes through repository mining, {eid: 80052498571, doi: 10.1007/s10664-010-9143-7}&gt;</t>
  </si>
  <si>
    <t>2-s2.0-85052019687</t>
  </si>
  <si>
    <t>https://docs.google.com/spreadsheets/d/1_O-x_a9e3I6rUHAS5LUkWu_KSLh8DUTut6CwIl71M0U</t>
  </si>
  <si>
    <t>Sathawornwichit C. (AUID: 16023048500), Hosono S. (AUID: 14631968500)</t>
  </si>
  <si>
    <t>Consistency reflection for automatic update of testing environment</t>
  </si>
  <si>
    <t>2012 7th IEEE Asia-Pacific Services Computing Conference, APSCC 2012</t>
  </si>
  <si>
    <t>10.1109/APSCC.2012.49</t>
  </si>
  <si>
    <t>https://www.doi.org/10.1109/APSCC.2012.49</t>
  </si>
  <si>
    <t>&lt;Knowledge Discovery Research Laboratories, NEC Corporation&gt;</t>
  </si>
  <si>
    <t>In this paper, we present an approach for maintaining consistency among design models, system under test, and test components. Our approach provides an automatic updating technique to deal with changes that happen frequently in agile software development. Consistency reflection by automatic updating allows us to cut off manual tasks required in maintaining automated tests and speed up testing process which is a bottleneck in service development lifecycle. We introduce the use of metadata, data structure that describes structural behavior of the system, in our automatic updating technique. Metadata is used as a common medium for communicating changes to keep consistency among design, system under test, and test components. We present an example of testing process to show how we apply this approach in practice. © 2012 IEEE.</t>
  </si>
  <si>
    <t>Agile software development, Automated software testing, Automatic update, Behavior-driven development, Consistency reflection, Design models, Metadata</t>
  </si>
  <si>
    <t>&lt;None, {eid: 0141947425}&gt;, &lt;None, {eid: 0038635256}&gt;, &lt;None, {eid: 84876150078}&gt;, &lt;None, {eid: 84858197925}&gt;, &lt;The cucumber book: Behaviour-driven development for testers and developers, ser. pragmatic programmers, {eid: 84876099360}&gt;, &lt;None, {eid: 84876138652}&gt;, &lt;A taxonomy of model-based testing approaches, {eid: 84862325128}&gt;, &lt;A case study in model-based testing of specifications and implementations, {eid: 84855246335}&gt;, &lt;Challenges of variability in model-driven and transformational approaches: A systematic survey, {eid: 80051996154}&gt;, &lt;None, {eid: 77953226164}&gt;, &lt;Automatic test generation: A use case driven approach, {eid: 33645820260}&gt;, &lt;Model based testing using software architecture, {eid: 77955302480}&gt;, &lt;Model-driven testing with uml 2.0, {eid: 33745647181}&gt;, &lt;From design to test with uml: Applied to a roaming algorithm for bluetooth devices, {eid: 33745159714}&gt;, &lt;On extracting tests from a testable model in the context of domain engineering, {eid: 44149128019}&gt;, &lt;Behaviour-driven development of foundational uml components, {eid: 77955705236}&gt;, &lt;Scenario driven testing, {eid: 80051491734}&gt;, &lt;An automated test code generation method for web applications using activity oriented approach, {eid: 56249134234}&gt;, &lt;Automating the generation and sequencing of test cases from model-based specifications, {eid: 85015362530}&gt;, &lt;Towards fully automated test management for large complex systems, {eid: 77954516905}&gt;</t>
  </si>
  <si>
    <t>2-s2.0-85056854251</t>
  </si>
  <si>
    <t>https://docs.google.com/spreadsheets/d/1WlkFg3GkFwwy58zUJcTEyl9fRP1nhI6KRR71MftVyMk</t>
  </si>
  <si>
    <t>Hähnle R. (AUID: 6701714849), Steffen B. (AUID: 55788171500)</t>
  </si>
  <si>
    <t>Constraint-based behavioral consistency of evolving software systems</t>
  </si>
  <si>
    <t>International Dagstuhl Seminar 16172 Machine Learning for Dynamic Software Analysis: Potentials and Limits, 2016</t>
  </si>
  <si>
    <t>10.1007/978-3-319-96562-8_8</t>
  </si>
  <si>
    <t>https://www.doi.org/10.1007/978-3-319-96562-8_8</t>
  </si>
  <si>
    <t>&lt;Department of Computer Science, Technische Universität Darmstadt&gt;, &lt;Department of Computer Science, Technische Universität Dortmund&gt;</t>
  </si>
  <si>
    <t>© Springer International Publishing AG, part of Springer Nature 2018.Any complex software system exhibits a tension between the technical perspective required for its realization and the user-level perspective. We term this the “how-what gap”, represented by the questions “how is a system implemented” vs. “what is its functionality/usage”. The normative, anticipated behavior of a software system as envisaged during its development and the de facto, observed behavior emerging after its continued operation tends to drift apart, resulting in behavioral inconsistency. We discuss how behavioral consistency in software systems can be captured in technical and formal terms, we sketch a possible tool chain that could support it, and we describe some of the research challenges that must be solved. Our main idea is to combine software analysis approaches represented by various forms of static analysis and formal verification with runtime verification, monitoring, and automata learning in order to optimally leverage the de facto observed behaviour of the deployed systems.</t>
  </si>
  <si>
    <t>&lt;Automata learning through counterexample guided abstraction refinement, {eid: 84866000299}&gt;, &lt;Generating models of infinite-state communication protocols using regular inference with abstraction, {eid: 84910634644}&gt;, &lt;None, {eid: 0003709343}&gt;, &lt;Deductive Software Verification-The KeY Book: From Theory to Practice, {eid: 85028960972}&gt;, &lt;Verifying data-and control-oriented properties combining static and runtime verification: Theory and tools, {eid: 85017166327}&gt;, &lt;None, {eid: 85051117529}&gt;, &lt;SACO: Static analyzer for concurrent objects, {eid: 84900528471}&gt;, &lt;A formal verification framework for static analysis—as well as its instantiation to the resource analyzer COSTA and formal verification tool KeY, {eid: 84988446281}&gt;, &lt;Formal modeling of resource management for cloud architectures: An industrial case study using real-time ABS, {eid: 84920252893}&gt;, &lt;SYCO: A systematic testing tool for concurrent objects, {eid: 84966472218}&gt;, &lt;Learning regular sets from queries and counterexamples, {eid: 0023453626}&gt;, &lt;None, {eid: 85051144593}&gt;, &lt;Never-stop learning: Continuous validation of learned models for evolving systems through monitoring, {eid: 84903886826}&gt;, &lt;Analysis of executable software models, {eid: 84902819627}&gt;, &lt;Learning extended finite state machines, {eid: 84905973988}&gt;, &lt;Extending automata learning to extended finite state machine, {eid: 85051143763}&gt;, &lt;StaRVOOrS: A tool for combined static and runtime verification of Java, {eid: 84950316422}&gt;, &lt;The 2012 SMT competition, {eid: 84969357578}&gt;, &lt;OpenJDK’s Java.Utils.collection.sort() is broken: The good, the bad and the worst case, {eid: 84950975371}&gt;, &lt;KeY-ABS: A deductive verification tool for the concurrent modelling language ABS, {eid: 84949309016}&gt;, &lt;Exploit generation for information flow leaks in object-oriented programs, {eid: 84942636308}&gt;, &lt;Generating unit tests from formal proofs, {eid: 38049081121}&gt;, &lt;A multiple case study on risk-based testing in industry, {eid: 84906951272}&gt;, &lt;A framework for deadlock detection in core ABS, {eid: 84922366074}&gt;, &lt;None, {eid: 0003724351}&gt;, &lt;Model generation by moderated regular extrapolation, {eid: 84958766854}&gt;, &lt;The abstract behavioral specification language: A tutorial introduction, {eid: 84883436097}&gt;, &lt;Uniform modeling of railway operations, {eid: 85013339605}&gt;, &lt;Symbolic execution debugger (SED), {eid: 84909637282}&gt;, &lt;None, {eid: 85051114083}&gt;, &lt;Inferring canonical register automata, {eid: 84856199447}&gt;, &lt;From ZULU to RERS, {eid: 78650283905}&gt;, &lt;Automata learning with automated alphabet abstraction refinement, {eid: 79251534375}&gt;, &lt;None, {eid: 84977544384}&gt;, &lt;Inferring automata with state-local alphabet abstractions, {eid: 84883421838}&gt;, &lt;Learning register automata: From languages to program structures, {eid: 84903881770}&gt;, &lt;The TTT algorithm: A redundancy-free approach to active automata learning, {eid: 84921627713}&gt;, &lt;The open-source LearnLib, {eid: 84951090020}&gt;, &lt;An abstract framework for counterexample analysis in active automata learning, {eid: 84950324277}&gt;, &lt;What is DevOps? A systematic mapping study on definitions and practices, {eid: 85019409567}&gt;, &lt;Program transformation based on symbolic execution and deduction, {eid: 84885910274}&gt;, &lt;ABS: A core language for abstract behavioral specification, {eid: 84255187324}&gt;, &lt;Learning of automata models extended with data, {eid: 79959235836}&gt;, &lt;None, {eid: 84953402219}&gt;, &lt;Symbolic computation and automated reasoning for program analysis, {eid: 84977530936}&gt;, &lt;Business process modelling in the jABC: The one-thing-approach, {eid: 84898095232}&gt;, &lt;Service-orientation: Conquering complexity with XMDD, {eid: 84955352764}&gt;, &lt;None, {eid: 85051142483}&gt;, &lt;Next generation LearnLib, {eid: 79953206304}&gt;, &lt;Risk-based testing via active continuous quality control, {eid: 84906949366}&gt;, &lt;Towards a DevOps approach for software quality engineering, {eid: 84929084415}&gt;, &lt;Sequential, parallel, and quantified updates of first-order structures, {eid: 33845220119}&gt;, &lt;None, {eid: 85025133176}&gt;, &lt;Unifying models, {eid: 84949683005}&gt;, &lt;Incremental formalization: A key to industrial success, {eid: 33744962473}&gt;, &lt;Model-driven development with the jABC, {eid: 38049113286}&gt;, &lt;Quality engineering: Leveraging heterogeneous information, {eid: 79251567068}&gt;, &lt;The CADE-25 automated theorem proving system competition: CASC-25, {eid: 84969834709}&gt;, &lt;Generating specifications for recursive methods by abstracting program states, {eid: 84951203985}&gt;, &lt;Active continuous quality control, {eid: 84880516456}&gt;, &lt;The ABS tool suite: Modelling, executing and analysing distributed adaptable object-oriented systems, {eid: 84866277516}&gt;</t>
  </si>
  <si>
    <t>2-s2.0-85050555290</t>
  </si>
  <si>
    <t>https://docs.google.com/spreadsheets/d/1ta8ryVXNAqXynjNTauCeB6bl6kVaXKDPMCVaR_oktnA</t>
  </si>
  <si>
    <t>Sobhy D. (AUID: 55650774800), Minku L. (AUID: 35762343000), Bahsoon R. (AUID: 6508251119), Kazman R. (AUID: 7004264219)</t>
  </si>
  <si>
    <t>Continuous and Proactive Software Architecture Evaluation: An IoT Case</t>
  </si>
  <si>
    <t>ACM Transactions on Software Engineering and Methodology</t>
  </si>
  <si>
    <t>10.1145/3492762</t>
  </si>
  <si>
    <t>https://www.doi.org/10.1145/3492762</t>
  </si>
  <si>
    <t>&lt;Computer Engineering Department, Arab Academy of Science and Technologyand Maritime Transport&gt;, &lt;University of Birmingham&gt;, &lt;FRSA and University of Birmingham&gt;, &lt;SEI/CMU and University of Hawaii&gt;</t>
  </si>
  <si>
    <t>© 2022 Copyright held by the owner/author(s). Publication rights licensed to ACM.Design-Time evaluation is essential to build the initial software architecture to be deployed. However, experts' assumptions made at design-Time are unlikely to remain true indefinitely in systems that are characterized by scale, hyperconnectivity, dynamism, and uncertainty in operations (e.g. IoT). Therefore, experts' design-Time decisions can be challenged at run-Time. A continuous architecture evaluation that systematically assesses and intertwines design-Time and run-Time decisions is thus necessary. This paper proposes the first proactive approach to continuous architecture evaluation of the system leveraging the support of simulation. The approach evaluates software architectures by not only tracking their performance over time, but also forecasting their likely future performance through machine learning of simulated instances of the architecture. This enables architects to make cost-effective informed decisions on potential changes to the architecture. We perform an IoT case study to show how machine learning on simulated instances of architecture can fundamentally guide the continuous evaluation process and influence the outcome of architecture decisions. A series of experiments is conducted to demonstrate the applicability and effectiveness of the approach. We also provide the architect with recommendations on how to best benefit from the approach through choice of learners and input parameters, grounded on experimentation and evidence.</t>
  </si>
  <si>
    <t>Continuous evaluation, IoT, software architecture evaluation, time series forecasting</t>
  </si>
  <si>
    <t>&lt;None, {eid: 85015736776}&gt;, &lt;None, {eid: 85130731390}&gt;, &lt;None, {eid: 85058315734}&gt;, &lt;A quality-driven systematic approach for architecting distributed software applications, {eid: 85084774290}&gt;, &lt;13th AnnualWorldwide Infrastructure Security Report, {eid: 85130689210}&gt;, &lt;ArcheOpterix: An extendable tool for architecture optimization of AADL models, {eid: 70349898605}&gt;, &lt;Software architecture optimization methods: A systematic literature review, {eid: 84877245642}&gt;, &lt;A practical guide for using statistical tests to assess randomized algorithms in software engineering, {eid: 79959871222}&gt;, &lt;Fault tolerance by design diversity: Concepts and experiments, {eid: 0021471901}&gt;, &lt;Basic concepts and taxonomy of dependable and secure computing, {eid: 12344308304}&gt;, &lt;None, {eid: 85130687091}&gt;, &lt;None, {eid: 85130737451}&gt;, &lt;Introduction to runtime verification, {eid: 85042085747}&gt;, &lt;None, {eid: 84943326563}&gt;, &lt;DIVERSIFY: Ecology-inspired software evolution for diversity emergence, {eid: 84898477308}&gt;, &lt;The Palladio component model for model-driven performance prediction, {eid: 55249125447}&gt;, &lt;Scenario-based software architecture reengineering, {eid: 0031681804}&gt;, &lt;Architecture level prediction of software maintenance, {eid: 0032675806}&gt;, &lt;Architecture-level modifiability analysis (ALMA, {eid: 0242636605}&gt;, &lt;Continuous architecting of stream-based systems, {eid: 84983339996}&gt;, &lt;Botnets and Internet of Things security, {eid: 85012917393}&gt;, &lt;MOA: Massive online analysis, {eid: 77953527363}&gt;, &lt;Dioptase: A distributed data streaming middleware for the future Web of Things, {eid: 84916613099}&gt;, &lt;Mobility-Aware application scheduling in fog computing, {eid: 85019246676}&gt;, &lt;Models@ run.Time, {eid: 85008066028}&gt;, &lt;Software economics: A roadmap, {eid: 85013589577}&gt;, &lt;Software architecture: The next step, {eid: 35048903201}&gt;, &lt;The tradeoffs of large scale learning, {eid: 85162035281}&gt;, &lt;Finding knees in multi-objective optimization, {eid: 35048874287}&gt;, &lt;Reliability prediction for fault-Tolerant software architectures, {eid: 79960510679}&gt;, &lt;Radar: A lightweight tool for requirements and architecture decision analysis, {eid: 85027715334}&gt;, &lt;CloudSim: A toolkit for modeling and simulation of cloud computing environments and evaluation of resource provisioning algorithms, {eid: 78650777991}&gt;, &lt;Emerging techniques for the engineering of self-Adaptive high-integrity software, {eid: 84873857495}&gt;, &lt;None, {eid: 84948002011}&gt;, &lt;Models@ runtime to support the iterative and continuous design of autonomic reasoners, {eid: 84924026082}&gt;, &lt;Performance evaluation of IoT protocols under a constrained wireless access network, {eid: 84981309769}&gt;, &lt;None, {eid: 70349716566}&gt;, &lt;None, {eid: 85130763093}&gt;, &lt;Proactive self-Adaptation for improving the reliability of mission-critical, embedded, and mobile software, {eid: 84890048535}&gt;, &lt;Knowledge-Aware and service-oriented middleware for deploying pervasive services, {eid: 84856234010}&gt;, &lt;Internet of Things in industries: A survey, {eid: 84906834039}&gt;, &lt;Software engineering for self-Adaptive systems: A second research roadmap, {eid: 77953794996}&gt;, &lt;A fast and elitist multiobjective genetic algorithm: NSGA-II, {eid: 0036530772}&gt;, &lt;Statistical comparisons of classifiers over multiple data sets, {eid: 29644438050}&gt;, &lt;Learning in nonstationary environments: A survey, {eid: 84945281802}&gt;, &lt;A survey on software architecture analysis methods, {eid: 0036648558}&gt;, &lt;FUSION: A framework for engineering self-Tuning selfadaptive software systems, {eid: 78751536309}&gt;, &lt;Evolutionary search-based test generation for software product line feature models, {eid: 84867835895}&gt;, &lt;Model evolution by run-Time parameter adaptation, {eid: 77949405114}&gt;, &lt;A learning-based framework for engineering featureoriented self-Adaptive software systems, {eid: 84887877241}&gt;, &lt;GuideArch: Guiding the exploration of architectural solution space under uncertainty, {eid: 84881373907}&gt;, &lt;Hyper-heuristic based product selection for software product line testing, {eid: 85018497624}&gt;, &lt;Learning with drift detection, {eid: 33750725544}&gt;, &lt;A survey on concept drift adaptation, {eid: 84901228061}&gt;, &lt;Rainbow: Architecture-based self-Adaptation with reusable infrastructure, {eid: 7244223259}&gt;, &lt;Architecture-based software reliability analysis: Overview and limitations, {eid: 33847737071}&gt;, &lt;Internet of Things (IoT): A vision, architectural elements, and future directions, {eid: 84876943063}&gt;, &lt;Energy-Aware simulation with DVFS, {eid: 84885955130}&gt;, &lt;IFogSim: A toolkit for modeling and simulation of resourcemanagement techniques in the Internet of Things, Edge and Fog computing environments, {eid: 85021248358}&gt;, &lt;None, {eid: 0003522409}&gt;, &lt;Applying design diversity to aspects of system architectures and deployment configurations to enhance system dependability, {eid: 77953599966}&gt;, &lt;None, {eid: 0003890315}&gt;, &lt;None, {eid: 84858197925}&gt;, &lt;Learning model trees from evolving data streams, {eid: 79960103750}&gt;, &lt;Revisiting service-oriented architecture for the IoT: A middleware perspective, {eid: 84989350537}&gt;, &lt;Transfer learning for improving model predictions in highly configurable software, {eid: 85027096954}&gt;, &lt;Software architecture as a set of architectural design decisions, {eid: 33947154413}&gt;, &lt;Defeating denial-of-service attacks in a self-managing N-variant system, {eid: 85071091713}&gt;, &lt;A systematic review of software development cost estimation studies, {eid: 33845788381}&gt;, &lt;Quantifying the costs and benefits of architectural decisions, {eid: 0035009547}&gt;, &lt;Managing energy consumption as an architectural quality attribute, {eid: 85054371600}&gt;, &lt;None, {eid: 0003680794}&gt;, &lt;Reinforcement learning-based dynamic adaptation planning method for architecture-based self-managed software, {eid: 70349912234}&gt;, &lt;Using additive expert ensembles to cope with concept drift, {eid: 31844453033}&gt;, &lt;Sustainability evaluation of software architectures: A systematic review, {eid: 79960500194}&gt;, &lt;A survey on engineering approaches for self-Adaptive systems, {eid: 84924224388}&gt;, &lt;Sparse online learning via truncated gradient, {eid: 64149115569}&gt;, &lt;A brief account of runtime verification, {eid: 67349182373}&gt;, &lt;Fog computing: A taxonomy, survey and future directions, {eid: 85082363829}&gt;, &lt;Architecture-based reliability evaluation under uncertainty, {eid: 79960549877}&gt;, &lt;Efficient decision-making under uncertainty for proactive self-Adaptation, {eid: 84991696841}&gt;, &lt;Comparing model-based predictive approaches to self-Adaptation: CobRA and PLA, {eid: 85027190822}&gt;, &lt;Models@ run.Time to support dynamic adaptation, {eid: 70350345225}&gt;, &lt;Internet of Mobile Things: Mobility-driven challenges, designs and implementations, {eid: 84977621183}&gt;, &lt;None, {eid: 50249186591}&gt;, &lt;Time series forecasting in the presence of concept drift: A PSO-based approach, {eid: 85048476670}&gt;, &lt;None, {eid: 85130762234}&gt;, &lt;Quality-Attribute based economic valuation of architectural patterns, {eid: 36049001458}&gt;, &lt;A survey on transfer learning, {eid: 77956031473}&gt;, &lt;Applying multiobjective evolutionary algorithms to dynamic software product lines for reconfiguring mobile applications, {eid: 84924992041}&gt;, &lt;Guidelines for conducting systematic mapping studies in software engineering: An update, {eid: 84929464206}&gt;, &lt;CPASA: Continuous performance assessment of software architecture, {eid: 77953208614}&gt;, &lt;Mining cross product line rules with multi-objective search and machine learning, {eid: 85026422242}&gt;, &lt;How theWeb of Things challenges requirements engineering, {eid: 84870946121}&gt;, &lt;None, {eid: 0003854577}&gt;, &lt;None, {eid: 85073058562}&gt;, &lt;Stochastic methods for l1-regularized loss minimization, {eid: 79960131832}&gt;, &lt;Scalable prediction of non-functional properties in software product lines: Footprint andmemory consumption, {eid: 84872961131}&gt;, &lt;Diversifying software architecture for sustainability: A value-based perspective, {eid: 84998678860}&gt;, &lt;Run-Time evaluation of architectures: A case study of diversification in IoT, {eid: 85073076930}&gt;, &lt;Systematic literature review of the objectives, techniques, kinds, and architectures of models at runtime, {eid: 84956643403}&gt;, &lt;None, {eid: 70349441583}&gt;, &lt;Using machine learning to infer constraints for product lines, {eid: 84991711490}&gt;, &lt;Reinforcement learning in autonomic computing: A manifesto and case studies, {eid: 33847379922}&gt;, &lt;Design decisions: The bridge between rationale and architecture, {eid: 34547172887}&gt;, &lt;Robust service compositions with functional and location diversity, {eid: 84963891409}&gt;, &lt;Resampling-based ensemble methods for online class imbalance learning, {eid: 84926617955}&gt;, &lt;Quality prediction and assessment for product lines, {eid: 33745311907}&gt;, &lt;ML-KNN: A lazy learning approach to multi-label learning, {eid: 33947681316}&gt;</t>
  </si>
  <si>
    <t>2-s2.0-85062789555</t>
  </si>
  <si>
    <t>https://docs.google.com/spreadsheets/d/1TpDTSDgafgd3eKLk9qnte-Jx2UPE-n7Hml3LfMH0848/edit?usp=sharing</t>
  </si>
  <si>
    <t>Bersani M. (AUID: 35730853100), Marconi F. (AUID: 57190818220), Tamburri D. (AUID: 35488974800), Jamshidi P. (AUID: 34880055700), Nodari A. (AUID: 57159803700)</t>
  </si>
  <si>
    <t>Continuous architecting of stream-based systems</t>
  </si>
  <si>
    <t>13th Working IEEE/IFIP Conference on Software Architecture, WICSA 2016</t>
  </si>
  <si>
    <t>10.1109/WICSA.2016.26</t>
  </si>
  <si>
    <t>https://www.doi.org/10.1109/WICSA.2016.26</t>
  </si>
  <si>
    <t>&lt;Politecnico di Milano&gt;, &lt;Imperial College London&gt;</t>
  </si>
  <si>
    <t>© 2016 IEEE.Big data architectures have been gaining momentum in recent years. For instance, Twitter uses stream processing frameworks like Storm to analyse billions of tweets per minute and learn the trending topics. However, architectures that process big data involve many different components interconnected via semantically different connectors making it a difficult task for software architects to refactor the initial designs. As an aid to designers and developers, we developed OSTIA (On-the-fly Static Topology Inference Analysis) that allows: (a) visualising big data architectures for the purpose of design-time refactoring while maintaining constraints that would only be evaluated at later stages such as deployment and run-time, (b) detecting the occurrence of common anti-patterns across big data architectures, (c) exploiting software verification techniques on the elicited architectural models. This paper illustrates OSTIA and evaluates its uses and benefits on three industrial-scale case studies.</t>
  </si>
  <si>
    <t>&lt;Understandable big data: A survey, {eid: 84940452273}&gt;, &lt;None, {eid: 84877800451}&gt;, &lt;None, {eid: 84983363131}&gt;, &lt;Apache storm, a hands on tutorial, {eid: 85015882046}&gt;, &lt;None, {eid: 84983351626}&gt;, &lt;None, {eid: 84983254945}&gt;, &lt;Organizational social structures for software engineering, {eid: 84887435575}&gt;, &lt;DevOps-A Software Architects Perspective., ser, {eid: 84943326563}&gt;, &lt;Enhancing domain-specific software architecture recovery, {eid: 84979070056}&gt;, &lt;None, {eid: 0141684320}&gt;, &lt;None, {eid: 0004101997}&gt;, &lt;A timed semantics of workflows, {eid: 84951132701}&gt;, &lt;Storm@ twitter, {eid: 84904335699}&gt;, &lt;None, {eid: 84968786582}&gt;, &lt;None, {eid: 84983311041}&gt;, &lt;None, {eid: 0036760615}&gt;, &lt;None, {eid: 84983353329}&gt;, &lt;None, {eid: 84983353341}&gt;, &lt;None, {eid: 0003866308}&gt;, &lt;Beyond the lambda architecture: Effective scheduling for large scale eo information mining and interactive thematic mapping, {eid: 84962530511}&gt;, &lt;None, {eid: 84983260592}&gt;</t>
  </si>
  <si>
    <t>2-s2.0-85061315485</t>
  </si>
  <si>
    <t>https://docs.google.com/spreadsheets/d/1ztjDprBa3U6L_rY3dOW0oiqIW39vkc-4VCYq94tUAB8/edit?usp=drive_link</t>
  </si>
  <si>
    <t>Ferry N. (AUID: 35291975700), Nguyen P.H. (AUID: 55646510700), Song H. (AUID: 57195274282), Rios E. (AUID: 14050840000), Iturbe E. (AUID: 56991048200), Martinez S. (AUID: 57214777475), Rego A. (AUID: 57197729847)</t>
  </si>
  <si>
    <t>Continuous deployment of trustworthy smart IoT systems</t>
  </si>
  <si>
    <t>Journal of Object Technology</t>
  </si>
  <si>
    <t>10.5381/jot.2020.19.2.a16</t>
  </si>
  <si>
    <t>https://www.doi.org/10.5381/jot.2020.19.2.a16</t>
  </si>
  <si>
    <t>&lt;SINTEF&gt;, &lt;TECNALIA, Basque Research and Technology Alliance&gt;</t>
  </si>
  <si>
    <t>© 2020 Association Internationale pour les Technologies Objets.While the next generation of IoT systems need to perform distributed processing and coordinated behaviour across IoT, Edge and Cloud infrastructures, their development and operation are still challenging. A major challenge is the high heterogeneity of their infrastructure, which broadens the surface for security attacks and increases the complexity of maintaining and evolving such complex systems. In this paper, we present our approach for Generation and Deployment of Smart IoT Systems (GeneSIS) to tame this complexity. GeneSIS leverages model-driven engineering to support the DevSecOps of Smart IoT Systems (SIS). More precisely, GeneSIS includes: (i) a domain specific modelling language to specify the deployment of SIS over IoT, Edge and Cloud infrastructure with the necessary concepts for security and privacy; and (ii) a models@run. time engine to enact the orchestration, deployment, and adaptation of these SIS. The results from our smart building case study have shown that GeneSIS can support security by design from the development (via deployment) to the operation of IoT systems and back again in a DevSecOps loop. In other words, GeneSIS enables IoT systems to keep up security and adapt to evolving conditions and threats while maintaining their trustworthiness.</t>
  </si>
  <si>
    <t>DecSecOps, Deployment, DSL, IoT, MDE, Models@run. time</t>
  </si>
  <si>
    <t>&lt;Understanding the software communications architecture, {eid: 70350324202}&gt;, &lt;Rearchitecting the UML infrastructure, {eid: 0141796082}&gt;, &lt;None, {eid: 85008066028}&gt;, &lt;A systematic review of cloud modeling languages, {eid: 85042469266}&gt;, &lt;D-lite: Distributed logic for internet of things services, {eid: 84857617841}&gt;, &lt;Software deployment, past, present and future, {eid: 34748846536}&gt;, &lt;Opentosca for iot: Automating the deployment of iot applications based on the mosquitto message broker, {eid: 85000926700}&gt;, &lt;None, {eid: 85067431815}&gt;, &lt;Cloudmf: Model-driven management of multi-cloud applications, {eid: 85041437398}&gt;, &lt;Development and operation of trustworthy smart IoT systems: The ENACT framework, {eid: 85079102926}&gt;, &lt;Genesis: Continuous orchestration and deployment of smart iot systems, {eid: 85072692587}&gt;, &lt;Enact: Development, operation, and quality assurance of trustworthy smart iot systems, {eid: 85061085691}&gt;, &lt;Developing iot applications in the fog: A distributed dataflow approach, {eid: 84962284412}&gt;, &lt;None, {eid: 24344495942}&gt;, &lt;Thingml: A language and code generation framework for heterogeneous targets, {eid: 85008457888}&gt;, &lt;A generic service oriented software platform to design ambient intelligent systems, {eid: 84962524282}&gt;, &lt;Calvin constrained-a framework for iot applications in heterogeneous environments, {eid: 85027276378}&gt;, &lt;Devsecops: A multivocal literature review, {eid: 85029742916}&gt;, &lt;Advances in deployment and orchestration approaches for IoT-a systematic review, {eid: 85072691780}&gt;, &lt;Towards a smart applications development framework, {eid: 85089682565}&gt;, &lt;A conceptual foundation for component-based software deployment, {eid: 0035878887}&gt;</t>
  </si>
  <si>
    <t>2-s2.0-85072111655</t>
  </si>
  <si>
    <t>https://docs.google.com/spreadsheets/d/1zOByJtoSXmi_FUIgweTTxwWYvrw9spXUB5rLNvXofhs/edit?usp=drive_link</t>
  </si>
  <si>
    <t>Rinker F. (AUID: 57205417794), Waltersdorfer L. (AUID: 57209322326), Meixner K. (AUID: 57204805351), Winkler D. (AUID: 57210102724), Biffl S. (AUID: 6701704981), Lüder A. (AUID: 9735061200)</t>
  </si>
  <si>
    <t>Continuous Integration in Multi-view Modeling: A Model Transformation Pipeline Architecture for Production Systems Engineering</t>
  </si>
  <si>
    <t>10.5220/0010309902860293</t>
  </si>
  <si>
    <t>https://www.doi.org/10.5220/0010309902860293</t>
  </si>
  <si>
    <t>&lt;Institute of Information Systems Engineering, TU Wien&gt;, &lt;CDL for Security and Quality Improvement in the Production System Lifecycle, TU Wien&gt;, &lt;Institute of Ergonomics, Manufacturing Systems and Automation OVGU&gt;</t>
  </si>
  <si>
    <t>© 2021 by SCITEPRESS – Science and Technology Publications, Lda. All rights reserved.Background. Systems modeling in Production Systems Engineering (PSE) is complex: Multiple views from different disciplines have to be integrated, while semantic differences stemming from various descriptions must be bridged. Aim. This paper proposes the Multi-view Modeling Framework (MvMF) approach and architecture of a model transformation pipeline. The approach aims to ease setup and shorten configuration effort of multi-view modeling operations and support the reusability of modeling environments, like additional view integration. Method. We combine multi-view modeling with principles from distributed, agile workflows, i.e., Git and Continuous Integration. Results. The MvMF provides a light-weight modeling operation environment for AutomationML (AML) models. We show MvMF capabilities and demonstrate the feasibility of MvMF with a demonstrating use case including fundamental model operation features, such as compare and merge. Conclusion. Increasing requirements on the traceability of changes and validation of system designs require improved and extended model transformations and integration mechanisms. The proposed architecture and prototype design represents a first step towards an agile PSE modeling workflow.</t>
  </si>
  <si>
    <t>Domain-specific Languages, Domain-specific Modeling, Model Transformation, Model-driven Engineering, Multi-disciplinary Engineering, Production Systems Engineering</t>
  </si>
  <si>
    <t>&lt;Preface to the 1st workshop on view-oriented software engineering (vose), {eid: 85075909830}&gt;, &lt;Comparing multi-level modeling approaches, {eid: 84910009313}&gt;, &lt;Aocl: A Pure-Java Constraint and Transformation Language for MDE, {eid: 85173916791}&gt;, &lt;Efficient engineering data exchange in multidisciplinary systems engineering, {eid: 85067342738}&gt;, &lt;Emf views: A view mechanism for integrating heterogeneous models, {eid: 84951747182}&gt;, &lt;An overview of current technologies and emerging trends in factory automation, {eid: 85052118672}&gt;, &lt;Devops, {eid: 84968831988}&gt;, &lt;Managing inter-model inconsistencies in model-based systems engineering: Application in automated production systems engineering, {eid: 85063760990}&gt;, &lt;Stepwise adoption of continuous delivery in model-driven engineering, {eid: 85080701791}&gt;, &lt;Semantic data integration for industry 4.0 standards, {eid: 85050160796}&gt;, &lt;ATL: A model transformation tool, {eid: 45849085734}&gt;, &lt;Supporting the data model integrator in an engineering network by automating data integration, {eid: 85079079722}&gt;, &lt;Assessment of EMF Model to Text Generation Strategies and Libraries in an Industrial Context, {eid: 85173956886}&gt;, &lt;Towards support of global views on common concepts employing local views, {eid: 85074197616}&gt;, &lt;Semantic web technologies for data integration in multidisciplinary engineering, {eid: 85052076728}&gt;, &lt;Low-code as enabler of digital transformation in manufacturing industry, {eid: 85077580109}&gt;, &lt;Combining model-based systems engineering, simulation and domain engineering in the development of industrial automation systems: Industrial case study, {eid: 84936861058}&gt;, &lt;Engineering workflow and software tool chains of automated production systems, {eid: 85044476480}&gt;, &lt;Lowcomote: Training the next generation of experts in scalable low-code engineering platforms, {eid: 85069741151}&gt;, &lt;Presentation of EMF Compare Utility, {eid: 47749101164}&gt;, &lt;Synchronization of projective views on a single-underlying-model, {eid: 84958694825}&gt;, &lt;Experiences with technical debt and management strategies in production systems engineering, {eid: 85093120799}&gt;, &lt;Modeling languages in Industry 4.0: an extended systematic mapping study, {eid: 85074431675}&gt;</t>
  </si>
  <si>
    <t>2-s2.0-85076112592</t>
  </si>
  <si>
    <t>https://docs.google.com/spreadsheets/d/1SOggBjYTWkk3K77hH7b29tV2-KOZ6jOLQGscLpIY0-Q/edit?usp=drive_link</t>
  </si>
  <si>
    <t>Beneventi F. (AUID: 50860941600), Bartolini A. (AUID: 57216775622), Benini L. (AUID: 35556997000), Cavazzoni C. (AUID: 6603610421)</t>
  </si>
  <si>
    <t>Continuous learning of HPC infrastructure models using big data analytics and in-memory processing tools</t>
  </si>
  <si>
    <t>20th Design, Automation and Test in Europe, DATE 2017</t>
  </si>
  <si>
    <t>10.23919/DATE.2017.7927143</t>
  </si>
  <si>
    <t>https://www.doi.org/10.23919/DATE.2017.7927143</t>
  </si>
  <si>
    <t>&lt;Department of Electrical, Electronic and Information Engineering (DEI), University of Bologna&gt;, &lt;Integrated Systems Laboratory, ETH Zurich&gt;, &lt;Cineca&gt;</t>
  </si>
  <si>
    <t>© 2017 IEEE.Exascale computing represents the next leap in the HPC race. Reaching this level of performance is subject to several engineering challenges such as energy consumption, equipment-cooling, reliability and massive parallelism. Model-based optimization is an essential tool in the design process and control of energy efficient, reliable and thermally constrained systems. However, in the Exascale domain, model learning techniques tailored to the specific supercomputer require real measurements and must therefore handle and analyze a massive amount of data coming from the HPC monitoring infrastructure. This becomes rapidly a 'big data' scale problem. The common approach where measurements are first stored in large databases and then processed is no more affordable due to the increasingly storage costs and lack of real-time support. Nowadays instead, cloud-based machine learning techniques aim to build on-line models using real-time approaches such as 'stream processing' and 'in-memory' computing, that avoid storage costs and enable fastdata processing. Moreover, the fast delivery and adaptation of the models to the quick data variations, make the decision stage of the optimization loop more effective and reliable. In this paper we leverage scalable, lightweight and flexible IoT technologies, such as the MQTT protocol, to build a highly scalable HPC monitoring infrastructure able to handle the massive sensor data produced by next-gen HPC components. We then show how state-of-the art tools for big data computing and analysis, such as Apache Spark, can be used to manage the huge amount of data delivered by the monitoring layer and to build adaptive models in real-time using on-line machine learning techniques.</t>
  </si>
  <si>
    <t>&lt;None, {eid: 84055195466}&gt;, &lt;Energy-aware performance analysis methodologies for HPC architectures: An exploratory study, {eid: 84867558905}&gt;, &lt;None, {eid: 84977561627}&gt;, &lt;Fault tolerance in petascale/exascale systems: Current knowledge, {eid: 68249127079}&gt;, &lt;Energyaware cooling for hot-water cooled supercomputers, {eid: 84944594636}&gt;, &lt;The International Exascale Software Project roadmap, {eid: 79951595196}&gt;, &lt;Understandable big data: A survey, {eid: 84940452273}&gt;, &lt;Correlation analysis of mqtt loss and delay according to qos level, {eid: 84876781830}&gt;, &lt;None, {eid: 84903709403}&gt;, &lt;The ganglia distributed monitoring system: Design, implementation, and experience, {eid: 3342966061}&gt;, &lt;Open source initiatives and frameworks addressing distributed real-time data analytics, {eid: 84991677313}&gt;, &lt;Maximizing throughput of overprovisioned HPC data centers under a strict power budget, {eid: 84936949338}&gt;, &lt;Exascale computing technology challenges, {eid: 79952579787}&gt;, &lt;Whitelisting msrs with msr-safe, {eid: 84966583761}&gt;, &lt;Monitoring power data: A first step towards a unified energy efficiency evaluation toolset for HPC data centers, {eid: 84901290949}&gt;, &lt;Towards data-driven autonomics in data centers, {eid: 84962127890}&gt;, &lt;Resilient distributed datasets: A fault-tolerant abstraction for in-memory cluster computing, {eid: 85040175609}&gt;</t>
  </si>
  <si>
    <t>2-s2.0-85056634616</t>
  </si>
  <si>
    <t>https://docs.google.com/spreadsheets/d/1pHHf0cSQdkaJtcU4AWaUkashUa47LDzcoEfuo5scJu4/edit?usp=sharing</t>
  </si>
  <si>
    <t>Nakagawa E.Y. (AUID: 7007008701), Antonino P.O. (AUID: 36619591600), Schnicke F. (AUID: 57209138657), Kuhn T. (AUID: 7101840137), Liggesmeyer P. (AUID: 14519582400)</t>
  </si>
  <si>
    <t>Continuous Systems and Software Engineering for Industry 4.0: A disruptive view</t>
  </si>
  <si>
    <t>Information and Software Technology</t>
  </si>
  <si>
    <t>10.1016/j.infsof.2021.106562</t>
  </si>
  <si>
    <t>https://www.doi.org/10.1016/j.infsof.2021.106562</t>
  </si>
  <si>
    <t>&lt;University of São Paulo, São Carlos&gt;, &lt;Fraunhofer IESE, Kaiserslautern&gt;</t>
  </si>
  <si>
    <t>© 2021 Elsevier B.V.Context: Industry 4.0 has substantially changed the manufacturing processes, leading to smart factories with full digitalization, intelligence, and dynamic production. The need for rigorous and continuous development of highly networked software-intensive Industry 4.0 systems entails great challenges. Hence, Industry 4.0 requires new ways to develop, operate, and evolve these systems accordingly. Objective: We introduce the view of Continuous Systems and Software Engineering for Industry 4.0 (CSSE I4.0). Method: Based on our research and industrial projects, we propose this novel view and its core elements, including continuous twinning, which is also introduced first in this paper. We also discuss the existing industrial engagement and research that could leverage this view for practical application. Results: There are still several open issues, so we highlight the most urgent perspectives for future work. Conclusions: A disruptive view on how to engineer Industry 4.0 systems must be established to pave the way for the realization of the fourth industrial revolution.</t>
  </si>
  <si>
    <t>Continuous Software Engineering, Continuous Systems and Software Engineering, Industry 4.0</t>
  </si>
  <si>
    <t>&lt;Continuous software engineering: A roadmap and agenda, {eid: 84937109068, doi: 10.1016/j.jss.2015.06.063}&gt;, &lt;Industrie 4.0 virtual automation bus, {eid: 85049697893, doi: 10.1145/3183440.3195065}&gt;, &lt;Digital twin in manufacturing: A categorical literature review and classification, {eid: 85052915281, doi: 10.1016/j.ifacol.2018.08.474}&gt;, &lt;Reference architecture and product line architecture: A subtle but critical difference, {eid: 80053176890, doi: 10.1007/978-3-642-23798-0˙22}&gt;, &lt;Dimensions of digital twin applications - a literature review, {eid: 85084019743}&gt;, &lt;Digital twin in industry: State-of-the-art, {eid: 85054374767, doi: 10.1109/TII.2018.2873186}&gt;, &lt;Digital twin reference model development to prevent operators’ risk in process plants, {eid: 85081226177, doi: 10.3390/su12031088}&gt;, &lt;Digital twin-based cyber physical production system architectural framework for personalized production, {eid: 85076628276, doi: 10.1007/s00170-019-04653-7}&gt;, &lt;Enabling continuous software engineering for embedded systems architectures with virtual prototypes, {eid: 85057277198, doi: 10.1007/978-3-030-00761-4˙8}&gt;, &lt;Simulation in Industry 4.0: A state-of-the-art review, {eid: 85091194972, doi: 10.1016/j.cie.2020.106868}&gt;, &lt;Intelligent manufacturing in the context of industry 4.0: A review, {eid: 85040743821, doi: 10.1016/J.ENG.2017.05.015}&gt;</t>
  </si>
  <si>
    <t>2-s2.0-85019693871</t>
  </si>
  <si>
    <t>https://docs.google.com/spreadsheets/d/1-fZgidIfwFPTBEDHM0d19PElO4YNIiDSiz1ZkLMyjec/edit?usp=drive_link</t>
  </si>
  <si>
    <t>Nguyen P.T. (AUID: 57209915714), Di Ruscio D. (AUID: 57201633392), Pierantonio A. (AUID: 15064742800), Di Rocco J. (AUID: 55877197500), Iovino L. (AUID: 36961136600)</t>
  </si>
  <si>
    <t>Convolutional neural networks for enhanced classification mechanisms of metamodels</t>
  </si>
  <si>
    <t>10.1016/j.jss.2020.110860</t>
  </si>
  <si>
    <t>https://www.doi.org/10.1016/j.jss.2020.110860</t>
  </si>
  <si>
    <t>&lt;Università degli studi dellAquila&gt;, &lt;Gran Sasso Science Institute&gt;</t>
  </si>
  <si>
    <t>© 2020 Elsevier Inc.Conventional wisdom on Model-Driven Engineering suggests that metamodels are crucial elements for modeling environments consisting of graphical editors, transformations, code generators, and analysis tools. Software repositories are commonly used in practice for locating existing artifacts provided that a classification procedure is available. However, the manual classification of metamodel in repositories produces results that are influenced by the subjectivity of human perception besides being tedious and prone to errors. Therefore, automated techniques for classifying metamodels stored in repositories are highly desirable and stringent. In this work, we propose MEMOCNN as a novel approach to classification of metamodels. In particular, we consider metamodels as data points and classify them using supervised learning techniques. A convolutional neural network has been built to learn from labeled data, and use the trained weights to group unlabeled metamodels. A comprehensive experimental evaluation proves that the proposal effectively categorizes input data and outperforms a state-of-the-art baseline.</t>
  </si>
  <si>
    <t>&lt;Survey on multiclass classification methods, {eid: 84880565628}&gt;, &lt;Convolutional neural networks for classification of alignments of non-coding RNA sequences, {eid: 85050806688, doi: 10.1093/bioinformatics/bty228}&gt;, &lt;A labeled ecore metamodel dataset for domain clustering, {eid: 85076082027, doi: 10.5281/zenodo.2585456}&gt;, &lt;AMMoRe 2018: First international workshop on analytics and mining of model repositories, {eid: 85063109105}&gt;, &lt;Using n-grams for the automated clustering of structural models, {eid: 85010689255}&gt;, &lt;Hierarchical clustering of metamodels for comparative analysis and visualization, {eid: 84977499772}&gt;, &lt;Automatic model repair using reinforcement learning, {eid: 85063099879}&gt;, &lt;Personalized and automatic model repairing using reinforcement learning, {eid: 85075917035}&gt;, &lt;Automated clustering of metamodel repositories, {eid: 84976614553}&gt;, &lt;Analysis methods in neural language processing: A survey, {eid: 85150632897, doi: 10.1162/tacl_a_00254}&gt;, &lt;A classification of stereotypes for object-oriented modeling languages, {eid: 78049335165}&gt;, &lt;Selecting Representative Data Sets, {eid: 84884901728}&gt;, &lt;A suite of metamodels as a basis for a classification of visual languages, {eid: 16244390554, doi: 10.1109/VLHCC.2004.5}&gt;, &lt;None, {eid: 85096089841}&gt;, &lt;An LSTM-based neural network architecture for model transformations, {eid: 85076107429, doi: 10.1109/MODELS.2019.00013}&gt;, &lt;Automated classification of web documents into a hierarchy of categories, {eid: 33745765401}&gt;, &lt;The relationship between precision-recall and ROC curves, {eid: 34250727580, doi: 10.1145/1143844.1143874}&gt;, &lt;Collaborative repositories in model-driven engineering software technology, {eid: 84928652460}&gt;, &lt;None, {eid: 79951904922}&gt;, &lt;A few useful things to know about machine learning, {eid: 84867539048, doi: 10.1145/2347736.2347755}&gt;, &lt;A comparison study between MLP and convolutional neural network models for character recognition, {eid: 85022055406, doi: 10.1117/12.2262589}&gt;, &lt;Automated fruit recognition using EfficientNet and MixNet, {eid: 85081045019, doi: 10.1016/j.compag.2020.105326}&gt;, &lt;An introduction to ROC analysis, {eid: 33646023117, doi: 10.1016/j.patrec.2005.10.010}&gt;, &lt;Olive fruits recognition using neural networks. First International Conference on Information Technology and Quantitative Management, {eid: 84898749336, doi: 10.1016/j.procs.2013.05.053}&gt;, &lt;Modeling deep reinforcement learning based architectures for cyber-physical systems, {eid: 85075937600}&gt;, &lt;Deep Learning, {eid: 84944735469}&gt;, &lt;Comparing automated text classification methods, {eid: 85055277517}&gt;, &lt;Automatic classification of images on the web, {eid: 0036030193, doi: 10.1117/12.451108}&gt;, &lt;Meta-modelling meta-learning, {eid: 85076083013, doi: 10.1109/MODELS.2019.00014}&gt;, &lt;None, {eid: 84986274465}&gt;, &lt;None, {eid: 74549141750}&gt;, &lt;Long short-term memory, {eid: 0031573117, doi: 10.1162/neco.1997.9.8.1735}&gt;, &lt;Transfer learning with deep convolutional neural network for SAR target classification with limited labeled data, {eid: 85029395781, doi: 10.3390/rs9090907}&gt;, &lt;On the classification of umls meta model extension mechanism, {eid: 35048816548}&gt;, &lt;Feature scaling in support vector data description, {eid: 80051595965}&gt;, &lt;None, {eid: 84925010640}&gt;, &lt;Deep visual-semantic alignments for generating image descriptions, {eid: 85015724750, doi: 10.1109/TPAMI.2016.2598339}&gt;, &lt;Convolutional neural networks for sentence classification, {eid: 84961376850, doi: 10.3115/v1/D14-1181}&gt;, &lt;Adam: A method for stochastic optimization, {eid: 85083951076}&gt;, &lt;EMFStore: A model repository for EMF models, {eid: 77954724460}&gt;, &lt;A study of cross-validation and bootstrap for accuracy estimation and model selection, {eid: 85164392958}&gt;, &lt;Machine learning: A review of classification and combining techniques, {eid: 38349031393, doi: 10.1007/s10462-007-9052-3}&gt;, &lt;Imagenet classification with deep convolutional neural networks, {eid: 84876231242}&gt;, &lt;Modeling and training of neural processing systems, {eid: 85075936455}&gt;, &lt;Bizycle: Model-based interoperability platform for software and data integration, {eid: 84911353560}&gt;, &lt;DéjàVu: A map of code duplicates on GitHub, {eid: 85120100525}&gt;, &lt;None, {eid: 85096088637}&gt;, &lt;Speech recognition using deep neural networks: A systematic review, {eid: 85062220151}&gt;, &lt;Automated classification of metamodel repositories: A machine learning approach, {eid: 85076112592, doi: 10.1109/MODELS.2019.00011}&gt;, &lt;Detecting object affordances with convolutional neural networks, {eid: 85006448751, doi: 10.1109/IROS.2016.7759429}&gt;, &lt;None, {eid: 85057193658}&gt;, &lt;An algorithm for suffix stripping, {eid: 84948481845}&gt;, &lt;The use of machine learning algorithms in recommender systems: A systematic review, {eid: 85096125608}&gt;, &lt;Deep convolutional neural networks for image classification: A comprehensive review, {eid: 85031680076, doi: 10.1162/neco_a_00990}&gt;, &lt;CNN features off-the-shelf: An astounding baseline for recognition, {eid: 84906506420}&gt;, &lt;Finding reusable UML sequence diagrams automatically, {eid: 4644334029, doi: 10.1109/MS.2004.1331304}&gt;, &lt;ImageNet large scale visual recognition challenge, {eid: 84947041871, doi: 10.1007/s11263-015-0816-y}&gt;, &lt;Guest editors introduction: Model-driven engineering, {eid: 33344465743, doi: 10.1109/MC.2006.58}&gt;, &lt;Machine learning in automated text categorization, {eid: 0002442796, doi: 10.1145/505282.505283}&gt;, &lt;Survey on neural networks used for medical image processing, {eid: 85008165061}&gt;, &lt;Dropout: A simple way to prevent neural networks from overfitting, {eid: 84904163933}&gt;, &lt;Deep learning for biometrics: A survey, {eid: 85051431484, doi: 10.1145/3190618}&gt;, &lt;EfficientNet: Rethinking model scaling for convolutional neural networks, {eid: 85074857178}&gt;, &lt;MixConv: Mixed depthwise convolutional kernels, {eid: 85082504513}&gt;, &lt;A survey of transfer learning, {eid: 85013880960, doi: 10.1186/s40537-016-0043-6}&gt;, &lt;Toward deep learning software repositories, {eid: 84957063236}&gt;, &lt;Machine learning in manufacturing: Advantages, challenges, and applications, {eid: 84995968996, doi: 10.1080/21693277.2016.1192517}&gt;, &lt;Convolutional neural networks: An overview and application in radiology, {eid: 85052299105, doi: 10.1007/s13244-018-0639-9}&gt;, &lt;Neural networks for classification: A survey, {eid: 0034313673}&gt;, &lt;Generalized cross entropy loss for training deep neural networks with noisy labels, {eid: 85062572898}&gt;, &lt;Object detection with deep learning: A review, {eid: 85060944960, doi: 10.1109/TNNLS.2018.2876865}&gt;</t>
  </si>
  <si>
    <t>2-s2.0-85079099244</t>
  </si>
  <si>
    <t>https://docs.google.com/spreadsheets/d/1Yor93i089N_OU7tPH04w2nHHw6mDQlyFTK2ze9SAGrY/edit?usp=drive_link</t>
  </si>
  <si>
    <t>Prado Lima J.A. (AUID: 57191879945), Mendonça W.D.F. (AUID: 57204423179), Vergilio S.R. (AUID: 6506290092), Assunção W.K.G. (AUID: 37361009900)</t>
  </si>
  <si>
    <t>Cost-effective learning-based strategies for test case prioritization in continuous integration of highly-configurable software</t>
  </si>
  <si>
    <t>Empirical Software Engineering</t>
  </si>
  <si>
    <t>10.1007/s10664-021-10093-3</t>
  </si>
  <si>
    <t>https://www.doi.org/10.1007/s10664-021-10093-3</t>
  </si>
  <si>
    <t>&lt;DINF, Federal University of Paraná (UFPR)&gt;, &lt;Pontifical Catholic University of Rio de Janeiro (PUC-Rio)&gt;</t>
  </si>
  <si>
    <t>© 2022, The Author(s), under exclusive licence to Springer Science+Business Media, LLC, part of Springer Nature.Highly-Configurable Software (HCSs) testing is usually costly, as a significant number of variants need to be tested. This becomes more problematic when Continuous Integration (CI) practices are adopted. CI leads the software to be integrated and tested multiple times a day, subject to time constraints (budgets). To address CI challenges, a learning-based test case prioritization approach named COLEMAN has been successfully applied. COLEMAN deals with test case volatility, in which some test cases can be included/removed over the CI cycles. Nevertheless, such an approach does not consider HCS particularities such as, by analogy, the volatility of variants. Given such a context, this work introduces two strategies for applying COLEMAN in the CI of HCS: the Variant Test Set Strategy (VTS) that relies on the test set specific for each variant; and the Whole Test Set Strategy (WST) that prioritizes the test set composed by the union of the test cases of all variants. Both strategies are applied to two real-world HCSs, considering three test budgets. Independently of the time budget, the proposed strategies using COLEMAN have the best performance in comparison with solutions generated randomly and by another learning approach from the literature. Moreover, COLEMAN produces, in more than 92% of the cases, reasonable solutions that are near to the optimal solutions obtained by a deterministic approach. Both strategies spend less than one second to execute. WTS provides better results in the less restrictive budgets, and VTS the opposite. WTS seems to better mitigate the problem of beginning without knowledge, and is more suitable when a new variant to be tested is added.</t>
  </si>
  <si>
    <t>Continuous integration, Highly-configurable software, Software product line, Test case prioritization</t>
  </si>
  <si>
    <t>&lt;Delta-oriented product prioritization for similarity-based product-line testing, {eid: 85027114086}&gt;, &lt;A practical guide for using statistical tests to assess randomized algorithms in software engineering, {eid: 79959871222}&gt;, &lt;Learning-to-rank vs ranking-to-learn: Strategies for regression testing in continuous integration, {eid: 85094318353}&gt;, &lt;None, {eid: 84961347393}&gt;, &lt;History-Based Test Case Prioritization for Failure Information, {eid: 85018510656}&gt;, &lt;A review of ten years of the symposium on search-based software engineering, {eid: 85072863599}&gt;, &lt;None, {eid: 0003414693}&gt;, &lt;An empirical study of the effect of time constraints on the cost-benefits of regression testing, {eid: 77950490739}&gt;, &lt;Continuous integration: Improving software quality and reducing risk, {eid: 84942757453}&gt;, &lt;Techniques for improving regression testing in continuous integration development environments, {eid: 84986877429}&gt;, &lt;Regression test selection and product line system testing, {eid: 77954527991}&gt;, &lt;Goal-oriented test case selection and prioritization for product line feature models, {eid: 80051528149}&gt;, &lt;Validation of constraints among configuration parameters using search-based combinatorial interaction testing, {eid: 84989813040}&gt;, &lt;Test prioritization in continuous integration environments, {eid: 85053760573, doi: 10.1016/j.jss.2018.08.061}&gt;, &lt;Automating system test case classification and prioritization for use case-driven testing in product lines, {eid: 85089602675}&gt;, &lt;Automated code-based test selection for software product line regression testing, {eid: 85072228048, doi: 10.1016/j.jss.2019.110419}&gt;, &lt;Rajkumar: Test case prioritization techniques for software product line: A survey, {eid: 85011114125}&gt;, &lt;Risk-based integration testing of software product lines, {eid: 85014902435}&gt;, &lt;Delta-oriented test case prioritization for integration testing of software product lines, {eid: 84982811054}&gt;, &lt;Adaptive operator selection with bandits for a multiobjective evolutionary algorithm based on decomposition, {eid: 84893865972}&gt;, &lt;Retest test selection for product-line regression testing of variants and versions of variants, {eid: 85054466985}&gt;, &lt;Incremental model-based testing of delta-oriented software product lines, {eid: 84862204405}&gt;, &lt;On a test of whether one of two random variables is stochastically larger than the other, {eid: 0002322469}&gt;, &lt;Multi-perspective regression test prioritization for time-constrained environments, {eid: 84962091042}&gt;, &lt;A learning algorithm for optimizing continuous integration development and testing practice, {eid: 85056634616}&gt;, &lt;A learning algorithm for optimizing continuous integration development and testing practice, {eid: 85056634616}&gt;, &lt;Test case prioritization for continuous regression testing: An industrial case study, {eid: 84891715780}&gt;, &lt;Test prioritization with optimally balanced configuration coverage, {eid: 85019254116}&gt;, &lt;Titan: Test suite optimization for highly configurable software, {eid: 85020723577}&gt;, &lt;A comparison of 10 sampling algorithms for configurable systems, {eid: 84971414235}&gt;, &lt;Discipline matters: Refactoring of preprocessor directives in the #ifdef hell, {eid: 85047010689}&gt;, &lt;Tackling combinatorial explosion: A study of industrial needs and practices for analyzing highly configurable systems, {eid: 85056534298}&gt;, &lt;On the evolution of feature dependencies: An exploratory study of preprocessor-based systems, {eid: 85123042832}&gt;, &lt;Stability of Product-Line Sampling in Continuous Integration. In: 15th international Conference on Variability Modelling of Software-Intensive Systems, VaMoS’21, {eid: 85101085031}&gt;, &lt;Supplementary material - cost-effective learning-based strategies for test case prioritization in continuous integration of highly-configurable software, {eid: 85134588940}&gt;, &lt;Learning-based prioritization of test cases in continuous integration of highly-configurable software, {eid: 85104760635}&gt;, &lt;A multi-armed bandit approach for test case prioritization in continuous integration environments, {eid: 85097839526}&gt;, &lt;Multi-armed bandit test case prioritization in continuous integration environments: A trade-off analysis, {eid: 85134619248}&gt;, &lt;Test case prioritization in continuous integration environments: A systematic mapping study, {eid: 85078708254, doi: 10.1016/j.infsof.2020.106268}&gt;, &lt;Combinatorial interaction regression testing: A study of test case generation and prioritization, {eid: 47349111813}&gt;, &lt;System testing a scientific framework using a regression-test environment, {eid: 84858269563}&gt;, &lt;Design and rationale of a quality assurance process for a scientific framework, {eid: 84886704128}&gt;, &lt;None, {eid: 84893549814}&gt;, &lt;Improving regression testing in continuous integration development environments (Keynote), {eid: 85097820077}&gt;, &lt;Test case prioritization: An empirical study, {eid: 0033326792}&gt;, &lt;Chapter 7 - regression testing in software product line engineering, {eid: 84864138160}&gt;, &lt;Continuous integration, delivery and deployment: A systematic review on approaches, tools, challenges and practices, {eid: 85019140530}&gt;, &lt;Reinforcement Learning for Automatic Test Case Prioritization and Selection in Continuous Integration, {eid: 85026639599}&gt;, &lt;A critique and improvement of the cl common language effect size statistics of mcgraw and wong, {eid: 0034411339}&gt;, &lt;Exploration and exploitation in evolutionary algorithms: A survey, {eid: 84880120844, doi: 10.1145/2480741.2480752}&gt;, &lt;Presence-condition simplification in highly configurable systems, {eid: 84939514440}&gt;, &lt;Cost-effective test suite minimization in product lines using search techniques, {eid: 84924958712, doi: 10.1016/j.jss.2014.08.024}&gt;, &lt;A systematic test case selection methodology for product lines: results and insights from an industrial case study, {eid: 84918502049}&gt;, &lt;A study of regression test selection in continuous integration environments, {eid: 85059631520}&gt;, &lt;None, {eid: 0003639957}&gt;, &lt;Continuous test suite augmentation in software product lines, {eid: 84883894472}&gt;, &lt;Regression testing minimization, selection and prioritization: A survey, {eid: 84857550008, doi: 10.1002/stvr.430}&gt;, &lt;Beating random test case prioritization, {eid: 85110627843, doi: 10.1109/TR.2020.2979815}&gt;</t>
  </si>
  <si>
    <t>2-s2.0-85086303989</t>
  </si>
  <si>
    <t>https://docs.google.com/spreadsheets/d/1xpOYajyhfytqzYALrEnlvXSiF_lMTP713NYBCFhwIw0/edit?usp=drive_link</t>
  </si>
  <si>
    <t>Rademacher F. (AUID: 57015087900), Sachweh S. (AUID: 54912166300), Zundorf A. (AUID: 56000503100)</t>
  </si>
  <si>
    <t>Deriving Microservice Code from Underspecified Domain Models Using DevOps-Enabled Modeling Languages and Model Transformations</t>
  </si>
  <si>
    <t>46th Euromicro Conference on Software Engineering and Advanced Applications, SEAA 2020</t>
  </si>
  <si>
    <t>10.1109/SEAA51224.2020.00047</t>
  </si>
  <si>
    <t>https://www.doi.org/10.1109/SEAA51224.2020.00047</t>
  </si>
  <si>
    <t>&lt;University of Applied Sciences and Arts Dortmund, IDiAL Institute&gt;, &lt;University of Kassel, Department of Computer Science and Electrical Engineering&gt;</t>
  </si>
  <si>
    <t>© 2020 IEEE.Domain-driven Design (DDD) is a model-based software design methodology, which focuses on close collaboration of domain experts and software engineers. It promotes to capture relevant domain concepts in domain models in order to define a ubiquitous language, whose terms are well understood by stakeholders and consistently used throughout the software engineering process. DDD is considered particularly useful in Microservice Architecture (MSA) engineering, because it specifies patterns to structure modeled domain concepts in isolated contexts. These contexts determine concepts' applicability and validity, and make relationships between domain concepts beyond context boundaries explicit. Consequently, DDD contexts may be used to prescribe microservices' granularities and interaction relationships. However, domain models are usually underspecified, which facilitates communication with domain experts, but hampers the derivation of microservice code.In this paper, we present a model-driven methodology towards deriving microservice code from underspecified domain models. It relies on a set of viewpoint-based MSA modeling languages, which respect the concerns of DevOps teams, and a set of automatic model transformations, which decrease modeling effort and systematize source code derivation. We validate the applicability of our methodology by means of two case studies.</t>
  </si>
  <si>
    <t>Modeling of computer architecture, Services Architectures, Services Engineering</t>
  </si>
  <si>
    <t>&lt;None, {eid: 84950338538}&gt;, &lt;None, {eid: 2942742234}&gt;, &lt;None, {eid: 85010410859}&gt;, &lt;A pattern language for scalable microservices-based systems, {eid: 85055721495}&gt;, &lt;Microservices: Yesterday, today, and tomorrow, {eid: 85054938535}&gt;, &lt;Microservices in industry: Insights into technologies, characteristics, and software quality, {eid: 85066486037}&gt;, &lt;Challenges of domaindriven microservice design: A model-driven perspective, {eid: 85046890847}&gt;, &lt;Linking modeldriven development and software architecture: A case study, {eid: 60449116881}&gt;, &lt;Microservice ambients: An architectural meta-modelling approach for microservice granularity, {eid: 85021456926}&gt;, &lt;None, {eid: 84878326137}&gt;, &lt;Towards a uml profile for domain-driven design of microservice architectures, {eid: 85042075507}&gt;, &lt;Graphical and textual model-driven microservice development, {eid: 85086303989}&gt;, &lt;Aspect-oriented modeling of technology heterogeneity in microservice architecture, {eid: 85065789976}&gt;, &lt;Integration of handwritten and generated object-oriented code, {eid: 84955263298}&gt;, &lt;Systems and software engineering-architecture description, {eid: 72349086391}&gt;, &lt;Microservices architecture enables devops: Migration to a cloud-native architecture, {eid: 84968796741}&gt;, &lt;Continuous architecting with microservices and devops: A systematic mapping study, {eid: 85071500372}&gt;, &lt;Generative software module development for domain-driven design with annotation-based domain specific language, {eid: 85076243410}&gt;, &lt;Rapid realization of executable domain models via automatic code generation, {eid: 85049258166}&gt;, &lt;Development and evaluation of microbuilder: A model-driven tool for the specification of rest microservice software architectures, {eid: 85044973439}&gt;</t>
  </si>
  <si>
    <t>2-s2.0-85075917035</t>
  </si>
  <si>
    <t>https://docs.google.com/spreadsheets/d/195w4dMQLw__bKzdcOfhl_Nh4CcVxHb5EemcGISbd_3c/edit?usp=drive_link</t>
  </si>
  <si>
    <t>Mendoza C. (AUID: 57215292506), Garces K. (AUID: 35113054600), Casallas R. (AUID: 15064114500), Bocanegra J. (AUID: 41661082200)</t>
  </si>
  <si>
    <t>Detecting architectural issues during the continuous integration pipeline</t>
  </si>
  <si>
    <t>10.1109/MODELS-C.2019.00090</t>
  </si>
  <si>
    <t>https://www.doi.org/10.1109/MODELS-C.2019.00090</t>
  </si>
  <si>
    <t>&lt;Department of Systems and Computing Engineering, School of Engineering, Universidad de Los Andes&gt;</t>
  </si>
  <si>
    <t>© 2019 IEEE.The use of a software reference architecture limits possible deviations and errors in the implementation of software projects, as the code must follow predefined rules that developers must respect to guarantee quality. However, when introducing new code to projects these rules can be violated. As a result, architectural erosion, bad smells, or even bugs that can be difficult to find are introduced to the projects. This paper proposes an approach for reviewing compliance to predefined rules that map architectural decisions to code. During the continuous integration process, the automatic analysis raises an issue for each rule violation. Developers can analyze and correct issues, and trace/visualize improvements, or lack thereof, through time. We present a validation experiment carried out in the context of a Software Development course, and we show how the approach helps developers to write better code.</t>
  </si>
  <si>
    <t>Architectural rules, Continuous integration, Issue identification, Issue visualization, Rule violation</t>
  </si>
  <si>
    <t>&lt;Architectural bad smells in software product lines, {eid: 84904549333, doi: 10.1145/2578128.2578237}&gt;, &lt;None, {eid: 84889956825}&gt;, &lt;Software architecture in practice, {eid: 0004025223, doi: 10.1024/0301-1526.32.1.54}&gt;, &lt;An architectural smells detection tool for c and c++ projects, {eid: 85057141088}&gt;, &lt;Teaching clean code, {eid: 85044541080}&gt;, &lt;None, {eid: 0004061016}&gt;, &lt;A method for detecting bad smells and ITS application to software engineering education, {eid: 84918555406, doi: 10.1109/IIAI-AAI.2014.139}&gt;, &lt;Software architecture as A set of architectural design decisions, {eid: 33947154413}&gt;, &lt;Spotting the phenomenon of bad smells in MobileMedia product line architecture, {eid: 84908611568, doi: 10.1109/IC3.2014.6897200}&gt;, &lt;A comparison of static architecture compliance checking approaches, {eid: 34547169524}&gt;, &lt;Benefits and drawbacks of reference architectures, {eid: 84879860179, doi: 10.1007/978-3-642-39031-926}&gt;, &lt;Restructure101 for Java, {eid: 85080327241}&gt;, &lt;Software architecture: Foundations, theory, and practice, {eid: 77954720414, doi: 10.1145/1810295.1810435}&gt;, &lt;None, {eid: 33751002702}&gt;, &lt;Code smell analyzer: A tool to teaching support of refactoring techniques source code, {eid: 84963951626, doi: 10.1109/TLA.2016.7437235}&gt;, &lt;Recommending refactorings to reverse software architecture erosion, {eid: 84860503189}&gt;, &lt;How to improve code quality by measurement and refactoring, {eid: 85013761756, doi: 10.1109/QUATIC.2016.034}&gt;, &lt;Characterization and automatic detection of bad smells MVC, {eid: 85049189336, doi: 10.17013/risti.26.54-67}&gt;, &lt;Towards detecting MVC architectural smells, {eid: 85032694896, doi: 10.1007/978-3-319-69341-523}&gt;</t>
  </si>
  <si>
    <t>2-s2.0-85075936455</t>
  </si>
  <si>
    <t>https://docs.google.com/spreadsheets/d/1-fJS8ObYGtJfP0kInpinyPVeRowoh-NHxxUMe6AQES4/edit?usp=drive_link</t>
  </si>
  <si>
    <t>Munk P. (AUID: 57188765553), Schweizer M. (AUID: 57203943448)</t>
  </si>
  <si>
    <t>DevOps and Safety? SafeOps! Towards Ensuring Safety in Feature-Driven Development with Frequent Releases</t>
  </si>
  <si>
    <t>Workshops on DECSoS, DepDevOps, SASSUR, SENSEI, USDAI, and WAISE, held in conjunction with the 41st International Conference on Computer Safety, Reliability, and Security, SAFECOMP 2022</t>
  </si>
  <si>
    <t>10.1007/978-3-031-14862-0_11</t>
  </si>
  <si>
    <t>https://www.doi.org/10.1007/978-3-031-14862-0_11</t>
  </si>
  <si>
    <t>&lt;Robert Bosch GmbH&gt;</t>
  </si>
  <si>
    <t>© 2022, The Author(s), under exclusive license to Springer Nature Switzerland AG.The increasing importance of software and rising level of connectivity of safety-critical products such as vehicles enable continuously improving and adding the functionality. DevOps development principles support such kind of continuous deployment. However, safety-critical products shall fulfill safety standards. In addition, it is impossible to show that a new or updated functionality is safe without considering the entire system. We introduce the SafeOps approach that leverages the DevOps principles automation, feature-driven development, and monitoring during operations to fulfill the requirements of the ISO 26262 when iteratively extending and improving safety-critical products. We present concepts and existing approaches to increase the level of automation of safety engineering tasks like safety analysis and generation of safety artifacts and we show how the management of these artifacts can be supported. Furthermore, we outline future research questions and propose a first concept to obtain quick and systematic feedback of the quality of the safety concept from the deployed products, enabling to enter the DevOps cycle from a safety point of view.</t>
  </si>
  <si>
    <t>Agile, CD, Dependability, FMEA, FTA, MBSA, MBSE</t>
  </si>
  <si>
    <t>&lt;A structured and model-based hazard analysis and risk assessment method for automotive systems–a disruptive study, {eid: 84992052014}&gt;, &lt;None, {eid: 85139011079}&gt;, &lt;Software trace-ability: Trends and future directions, {eid: 84908645050}&gt;, &lt;SafeOps: A concept of continuous safety, {eid: 85097175002}&gt;, &lt;Realization of a model-based DevOps process for industrial safety critical cyber physical systems, {eid: 85112350140}&gt;, &lt;Runtime verification monitoring for automotive embedded systems using the ISO 26262 Functional Safety Standard as a guide for the definition of the monitored properties, {eid: 84910654721}&gt;, &lt;None, {eid: 85061801235}&gt;, &lt;What is DevOps? A systematic mapping study on definitions and practices, {eid: 85101950847}&gt;, &lt;A proposal for model-based safety analysis, {eid: 33746265011}&gt;, &lt;A new component concept for fault trees, {eid: 24344487791}&gt;, &lt;Advances in component fault trees, {eid: 85056848167}&gt;, &lt;None, {eid: 80052110935}&gt;, &lt;Model-based safety assessment with SysML and component fault trees: Application and lessons learned, {eid: 85080047812}&gt;, &lt;None, {eid: 85139045442}&gt;, &lt;None, {eid: 0037680682}&gt;, &lt;Analysis and synthesis of the behaviour of complex programmable electronic systems in conditions of failure, {eid: 0035283779}&gt;, &lt;None, {eid: 84955687505}&gt;, &lt;A model-driven approach for dependent failure analysis in consideration of multicore processors using modified EAST-ADL, {eid: 85018375157}&gt;, &lt;FASTEN: An extensible platform to experiment with rigorous modeling of safety-critical systems, {eid: 85122621736}&gt;, &lt;None, {eid: 85139053380}&gt;, &lt;None, {eid: 85139041783}&gt;, &lt;Keeping continuous deliveries safe, {eid: 85026752449}&gt;, &lt;Towards continuous safety assessment in context of DevOps, {eid: 85115199750}&gt;</t>
  </si>
  <si>
    <t>2-s2.0-85063237133</t>
  </si>
  <si>
    <t>https://docs.google.com/spreadsheets/d/1XLAJKatwmrgKwpVb_56mkejoMfIQQ6gWejYp6V-IPBw/edit?usp=drive_link</t>
  </si>
  <si>
    <t>Lopez-Pena M.A. (AUID: 57217736195), Humanes H. (AUID: 57197750696), Diaz J. (AUID: 35092351500), Perez J.E. (AUID: 57218886032)</t>
  </si>
  <si>
    <t>DevOps for IoT Systems: Fast and Continuous Monitoring Feedback of System Availability</t>
  </si>
  <si>
    <t>IEEE Internet of Things Journal</t>
  </si>
  <si>
    <t>10.1109/JIOT.2020.3012763</t>
  </si>
  <si>
    <t>https://www.doi.org/10.1109/JIOT.2020.3012763</t>
  </si>
  <si>
    <t>&lt;Department of Innovation and Development, Sistemas Avanzados de Tecnología, S.A.&gt;, &lt;Department of Sistemas Informáticos, Universidad Politécnica de Madrid&gt;</t>
  </si>
  <si>
    <t>© 2014 IEEE.Current Internet-of-Things (IoT) systems are highly distributed systems, which integrate cloud, fog, and edge computing approaches. Accelerating their maintenance and continuous improvement, while ensuring their availability, is complex. DevOps promotes fast and continuous feedback from operations to development to detect problems before customers are impacted, among other benefits. However, there is not any formal definition of how to do this. This article defines the 'fast and continuous monitoring feedback of system availability' activity (FCF availability) that supports automatic and continuous monitoring feedback from operations to the development of the IoT system availability. This activity has been formalized through the software and systems process engineering metamodel (SPEM). Its implementation is demonstrated in a real scenario that provides evidence that the formalization of the FCF availability activity helps teams in better diagnosing and fixing outage problems. The result is a distributed and configurable monitoring component developed through code [monitoring as code (MaC)]. This component is embedded in the IoT infrastructure. MaC enables DevOps team to configure their own metrics and indicators at runtime, i.e., monitoring on demand. The formalization of this activity, based on an MaC technique, enables the automation, versioning, and replication of monitoring elements.</t>
  </si>
  <si>
    <t>Availability, continuous monitoring, DevOps, fast and continuous feedback activity, Internet-of-Things (IoT) systems</t>
  </si>
  <si>
    <t>&lt;Understanding the Internet of Things: Definition, potentials, and societal role of a fast evolving paradigm, {eid: 85009285034}&gt;, &lt;Introduction to the internet of things, {eid: 84956476081, doi: 10.1007/978-3-642-40403-0}&gt;, &lt;Cyber physical systems: Design challenges, {eid: 49649119406}&gt;, &lt;None, {eid: 85173029256}&gt;, &lt;Current and future challenges of software engineering for services and applications, {eid: 84998698759}&gt;, &lt;Relationship of DevOps to agile, lean and continuous deployment, {eid: 84999040028}&gt;, &lt;An exploratory study of DevOps extending the dimensions of DevOps with practices, {eid: 84998881112}&gt;, &lt;Towards definitions for release engineering and DevOps, {eid: 84962216125}&gt;, &lt;None, {eid: 85018529770}&gt;, &lt;Towards DevOps in the embedded systems domain: Why is it so hard?, {eid: 84975460866}&gt;, &lt;Agile processes: Challenges and strategies for undertaking continuous experimentation to embedded systems: Industry and research perspectives, {eid: 85048052155}&gt;, &lt;None, {eid: 77949517037}&gt;, &lt;A qualitative study of DevOps usage in practice, {eid: 85021358087}&gt;, &lt;Introduction to the minitrack on IT governance and its mechanisms, {eid: 85060475722}&gt;, &lt;None, {eid: 85073237331}&gt;, &lt;None, {eid: 84903828209}&gt;, &lt;A survey of commercial frameworks for the Internet of Things, {eid: 84952907595}&gt;, &lt;A survey of IoT cloud platforms, {eid: 85033708211}&gt;, &lt;None, {eid: 85092728057}&gt;, &lt;None, {eid: 84963757817}&gt;, &lt;None, {eid: 84958964990}&gt;, &lt;Fog computing and its role in the Internet of Things characterization of fog computing, {eid: 84866627419}&gt;, &lt;Future Internet: The Internet of Things architecture, possible applications and key challenges, {eid: 84874174122}&gt;, &lt;Fog computing: Platform and applications, {eid: 84969509112}&gt;, &lt;IFCIoT: Integrated fog cloud IoT: A novel architectural paradigm for the future Internet of Things, {eid: 85021058978}&gt;, &lt;INDICES: Exploiting edge resources for performanceaware cloud-hosted services, {eid: 85027465225}&gt;, &lt;Agile infrastructure and operations: How infra-gile are you?, {eid: 52949150488}&gt;, &lt;Toward unified DevOps model, {eid: 84958247265}&gt;, &lt;Key affordances of platform- asa-service: Self-organization and continuous feedback, {eid: 85055527652}&gt;, &lt;Microservices architecture enables DevOps: Migration to a cloud-native architecture, {eid: 84968796741}&gt;, &lt;Selfservice cybersecurity monitoring as enabler for DevSecOps, {eid: 85084859519}&gt;, &lt;ENACT: Development, operation, and quality assurance of trustworthy smart IoT systems, {eid: 85092710058}&gt;, &lt;DevOps for IoT applications using cellular networks and cloud, {eid: 84992036313}&gt;, &lt;Enabling operation data visibility for SmartX-MINI IoT-cloud playground, {eid: 84979996132}&gt;, &lt;Automated deployment of SmartX IoTcloud services based on continuous integration, {eid: 85015804380}&gt;, &lt;Cloud ecosystems support for Internet of Things and DevOps using patterns, {eid: 84977609466}&gt;, &lt;None, {eid: 85092739167}&gt;, &lt;Reliability and availability evaluation of wireless sensor networks for industrial applications, {eid: 84856247989}&gt;, &lt;None, {eid: 0003673547}&gt;, &lt;A documentation framework for architecture decisions, {eid: 84857356116}&gt;, &lt;Qualitative methods in empirical studies of software engineering, {eid: 0033163750}&gt;</t>
  </si>
  <si>
    <t>2-s2.0-85075910586</t>
  </si>
  <si>
    <t>https://docs.google.com/spreadsheets/d/1UjjzePQoXcrpIAX29VTUt_n3SMRDkQIEuuTFuUvCTiQ</t>
  </si>
  <si>
    <t>Colantoni A. (AUID: 57220071865), Berardinelli L. (AUID: 23466256500), Wimmer M. (AUID: 14030698000)</t>
  </si>
  <si>
    <t>DevOpsML: Towards modeling DevOps processes and platforms</t>
  </si>
  <si>
    <t>23rd ACM/IEEE International Conference on Model Driven Engineering Languages and Systems, MODELS-C 2020</t>
  </si>
  <si>
    <t>10.1145/3417990.3420203</t>
  </si>
  <si>
    <t>https://www.doi.org/10.1145/3417990.3420203</t>
  </si>
  <si>
    <t>&lt;Institute of Business Informatics - Software Engineering, Johannes Kepler University&gt;</t>
  </si>
  <si>
    <t>© 2020 ACM.DevOps and Model Driven Engineering (MDE) provide differently skilled IT stakeholders with methodologies and tools for organizing and automating continuous software engineering activities-from development to operations, and using models as key engineering artifacts, respectively. Both DevOps and MDE aim at shortening the development life-cycle, dealing with complexity, and improve software process and product quality. The integration of DevOps and MDE principles and practices in low-code engineering platforms (LCEP) are gaining attention by the research community. However, at the same time, new requirements are upcoming for DevOps and MDE as LCEPs are often used by non-technical users, to deliver fully functional software. This is in particular challenging for current DevOps processes, which are mostly considered on the technological level, and thus, excluding most of the current LCEP users. The systematic use of models and modeling to lowering the learning curve of DevOps processes and platforms seems beneficial to make them also accessible for non-technical users. In this paper, we introduce DevOpsML, a conceptual framework for modeling and combining DevOps processes and platforms. Tools along with their interfaces and capabilities are the building blocks of DevOps platform configurations, which can be mapped to software engineering processes of arbitrary complexity. We show our initial endeavors on DevOpsML and present a research roadmap how to employ the resulting DevOpsML framework for different use cases.</t>
  </si>
  <si>
    <t>DevOps, Model-driven engineering, Modeling languages</t>
  </si>
  <si>
    <t>&lt;The multi process challenge, {eid: 85075927615}&gt;, &lt;None, {eid: 85096751792}&gt;, &lt;Modeling devops deployment choices using process architecture design dimensions, {eid: 84952662031}&gt;, &lt;Model driven engineering: An emerging technical space, {eid: 33750045718}&gt;, &lt;None, {eid: 85096790510}&gt;, &lt;None, {eid: 85096779854}&gt;, &lt;Towards modeling framework for devops: Requirements derived from industry use case, {eid: 85079101956}&gt;, &lt;None, {eid: 84878326137}&gt;, &lt;Process-centered model engineering, {eid: 33645491644}&gt;, &lt;Contents for a model-based software engineering body of knowledge, {eid: 85069478287}&gt;, &lt;None, {eid: 85075598452}&gt;, &lt;Blended modelling-what, why and how, {eid: 85075926513}&gt;, &lt;Slebok: The software language engineering body of knowledge (dagstuhl seminar 17342), {eid: 85055482539}&gt;, &lt;Towards a model-based devops for cyber-physical systems, {eid: 85079099244}&gt;, &lt;Aiops: Real-world challenges and research innovations, {eid: 85071852727}&gt;, &lt;The tao of modeling spaces, {eid: 33846101237}&gt;, &lt;None, {eid: 84889269573}&gt;, &lt;None, {eid: 85096811836}&gt;, &lt;None, {eid: 85096743853}&gt;, &lt;Stepwise adoption of continuous delivery in model-driven engineering, {eid: 85061101819}&gt;, &lt;Characterizing and evaluating the quality of software process modeling language: Comparison of ten representative model-based languages, {eid: 85057788064}&gt;, &lt;None, {eid: 84969784175}&gt;, &lt;What is devops? A systematic mapping study on definitions and practices, {eid: 84991510816}&gt;, &lt;The Epsilon book, {eid: 84910613230}&gt;, &lt;A survey of devops concepts and challenges, {eid: 85075608026}&gt;, &lt;Model transformation intents and their properties, {eid: 84904275821}&gt;, &lt;Towards liquid models: An evolutionary modeling approach, {eid: 85010424048}&gt;, &lt;DevSecOps: A multivocal literature review, {eid: 85029742916}&gt;, &lt;None, {eid: 85096748837}&gt;, &lt;None, {eid: 85068600733}&gt;, &lt;Devops as a service: Pushing the boundaries of microservice adoption, {eid: 85048686688}&gt;, &lt;Foundations for the study of software architecture, {eid: 0001956194}&gt;, &lt;Supporting the understanding and comparison of low-code development platforms, {eid: 85096555654}&gt;, &lt;Three-view-concept for modeling process or manufacturing plants with AutomationML, {eid: 77949895994}&gt;, &lt;A megamodel for Software Process Line modeling and evolution, {eid: 84961678065}&gt;, &lt;None, {eid: 85069741151}&gt;, &lt;None, {eid: 34547319975}&gt;, &lt;None, {eid: 85051214413}&gt;, &lt;The essential deployment metamodel: A systematic review of deployment automation technologies, {eid: 85071420580}&gt;</t>
  </si>
  <si>
    <t>2-s2.0-85075941988</t>
  </si>
  <si>
    <t>https://docs.google.com/spreadsheets/d/1UreajGtZFR0479PUnKaE4IQ3d2PvS8VckGUmsSsDq08/edit</t>
  </si>
  <si>
    <t>Casale G. (AUID: 21742204200), Pérez J. (AUID: 14523278100), Ardagna D. (AUID: 6508040906), Di Nitto E. (AUID: 6602196755), Rossi M. (AUID: 7403708768), Artac M. (AUID: 57060212700), Vladušič D. (AUID: 9735302400), Barbier F. (AUID: 57188929787), Henry A. (AUID: 36813396200), Joubert C. (AUID: 57188927971), Merseguer J. (AUID: 6602569693), Iuhasz G. (AUID: 55636460100), Munteanu V. (AUID: 54584037900), Petcu D. (AUID: 6603604868), Sheridan C. (AUID: 37014892600), Spais I. (AUID: 8453001800)</t>
  </si>
  <si>
    <t>DICE: Quality-driven development of data-intensive cloud applications</t>
  </si>
  <si>
    <t>7th International Workshop on Modeling in Software Engineering, MiSE 2015</t>
  </si>
  <si>
    <t>10.1109/MiSE.2015.21</t>
  </si>
  <si>
    <t>https://www.doi.org/10.1109/MiSE.2015.21</t>
  </si>
  <si>
    <t>&lt;Imperial College London&gt;, &lt;Politecnico di Milano&gt;, &lt;XLAB&gt;, &lt;Netfective&gt;, &lt;Prodevelop&gt;, &lt;Universidad de Zaragoza&gt;, &lt;Institute E-Austria Timisoara&gt;, &lt;Flexiant Technologies&gt;, &lt;Athens Technology Center SA&gt;</t>
  </si>
  <si>
    <t>© 2015 IEEE.Model-driven engineering (MDE) often features quality assurance (QA) techniques to help developers creating software that meets reliability, efficiency, and safety requirements. In this paper, we consider the question of how quality-aware MDE should support data-intensive software systems. This is a difficult challenge, since existing models and QA techniques largely ignore properties of data such as volumes, velocities, or data location. Furthermore, QA requires the ability to characterize the behavior of technologies such as Hadoop/MapReduce, NoSQL, and stream-based processing, which are poorly understood from a modeling standpoint. To foster a community response to these challenges, we present the research agenda of DICE, a quality-aware MDE methodology for data-intensive cloud applications. DICE aims at developing a quality engineering tool chain offering simulation, verification, and architectural optimization for Big Data applications. We overview some key challenges involved in developing these tools and the underpinning models.</t>
  </si>
  <si>
    <t>Big data, Model-driven engineering, Quality assurance</t>
  </si>
  <si>
    <t>&lt;MODAClouds: A modeldriven approach for the design and execution of applications on multiple Clouds, {eid: 84864997201}&gt;, &lt;Dependability modeling and analysis of software systems specified with UML, {eid: 84871237155}&gt;, &lt;Devops A software revolution in the making?, {eid: 84940375618}&gt;, &lt;A framework for utility-based service oriented design in SASSY, {eid: 77950509895}&gt;, &lt;Automatically improve software architecture models for performance, reliability, and cost using evolutionary algorithms, {eid: 77950538861}&gt;, &lt;Space4Cloud: A tool for system performance and cost evaluation of cloud systems, {eid: 84879756696}&gt;, &lt;Assessing SLA compliance from Palladio component models, {eid: 84904556663}&gt;, &lt;Estimating computational requirements in multi-threaded applications, {eid: 84925135842}&gt;, &lt;A unified modeling framework for distributed resource allocation of general fork and join processing networks, {eid: 77954909384}&gt;, &lt;None, {eid: 84866896733}&gt;</t>
  </si>
  <si>
    <t>2-s2.0-85070649037</t>
  </si>
  <si>
    <t>https://docs.google.com/spreadsheets/d/11le9x-4cfBfJTdKhY1LyAatqGlgZ_7tcrhLdx_NKB4c/edit?usp=sharing</t>
  </si>
  <si>
    <t>Zhou H. (AUID: 57888978100), Li M. (AUID: 35189040700), Sun Y. (AUID: 56131604800), Tian Z. (AUID: 9636602700), Yun L. (AUID: 58626623400)</t>
  </si>
  <si>
    <t>Digital Twin-Based Cyber Range for Industrial Internet of Things</t>
  </si>
  <si>
    <t>IEEE Consumer Electronics Magazine</t>
  </si>
  <si>
    <t>10.1109/MCE.2022.3203202</t>
  </si>
  <si>
    <t>https://www.doi.org/10.1109/MCE.2022.3203202</t>
  </si>
  <si>
    <t>&lt;Guangzhou University&gt;, &lt;Information Security Research Center, CEPREI Laboratory&gt;, &lt;Key Laboratory of Ministry of Industry and Information Technology&gt;</t>
  </si>
  <si>
    <t>© 2012 IEEE.With the continuous integration of information technology and operation technology, the Industrial Internet of Things (IIoT) is gradually changing from closed to open. Operators can configure, monitor, or control the industrial production process remotely via Internet, which brings security threats to IIoTs. Since the IIoT focuses on the availability of industrial production, it is unfeasible to study security issues directly on the industrial field. Thus, constructing an IIoT cyber range to reproduce industrial scenarios for offensive and defensive confrontation research is necessary. However, the traditional IIoT cyber range relies on physical industrial field devices that are not reproducible and hard to recover from cyber-attacks. To solve these problems, in this article, we propose a framework for a digital twin-based cyber range and a digital twin construction method with multiple models. Cyber ranges with digital twins are more flexible and convenient. Based on the proposed method, an industrial scenario is reproduced using machine learning algorithms to predict temperature changes from different perspectives. The experimental result shows the ability of digital twins to construct an IIoT cyber range to reproduce production processes and replace field devices.</t>
  </si>
  <si>
    <t>&lt;Multiclass routing and medium access control for heterogeneous mobile ad hoc networks, {eid: 32144440632, doi: 10.1109/TVT.2005.861183}&gt;, &lt;Stuxnet: Dissecting a cyberwarfare weapon, {eid: 79957616447, doi: 10.1109/MSP.2011.67}&gt;, &lt;Deep reinforcement learning for partially observable data poisoning attack in crowdsensing systems, {eid: 85089308646, doi: 10.1109/JIOT.2019.2962914}&gt;, &lt;Deepgreen: A dispersed energy-efficiency computing paradigm for green industrial IoT, {eid: 85102645232, doi: 10.1109/TGCN.2021.3064683}&gt;, &lt;Digital twin shop-floor: A new shop-floor paradigm towards smart manufacturing, {eid: 85030752762, doi: 10.1109/ACCESS.2017.2756069}&gt;, &lt;Digital twin: Mitigating unpredictable, undesirable emergent behavior in complex systems, {eid: 85006339863, doi: 10.1007/978-3-319-38756-7-4}&gt;, &lt;An application framework of digital twin and its case study, {eid: 85049576881, doi: 10.1007/s12652-018-0911-3}&gt;, &lt;Plug-and-simulate within modular assembly line enabled by digital twins and the use of AutomationML, {eid: 85044297204, doi: 10.1016/j.ifacol.2017.08.2360}&gt;, &lt;A methodology for digital twinmodeling and deployment for industry 4.0, {eid: 85098780861, doi: 10.1109/JPROC.2020.3032444}&gt;, &lt;Machine learning based digital twin framework for production optimization in petrochemical industry, {eid: 85066307148, doi: 10.1016/j.ijinfomgt.2019.05.020}&gt;, &lt;Cyber-physical security testbeds: Architecture, application, and evaluation for smart grid, {eid: 84878309013, doi: 10.1109/TSG.2012.2226919}&gt;, &lt;EPIC: A testbed for scientifically rigorous cyber-physical security experimentation, {eid: 84913609374, doi: 10.1109/TETC.2013.2287188}&gt;, &lt;CyberFactory# 1-Securing the industry 4.0 with cyber-ranges and digital twins, {eid: 85050025311, doi: 10.1109/WFCS.2018.8402377}&gt;, &lt;A digital twin-based cyber range for SOC analysts, {eid: 85112735183, doi: 10.1007/978-3-030-81242-3-17}&gt;, &lt;MiniCPS: A toolkit for security research on CPS networks, {eid: 84964840467, doi: 10.1145/2808705.2808715}&gt;, &lt;Automated attack and defense framework toward 5G security, {eid: 85084212972, doi: 10.1109/MNET.011.1900635}&gt;, &lt;OpenFlow: Enabling innovation in campus networks, {eid: 68649129121, doi: 10.1145/1355734.1355746}&gt;, &lt;OpenPLC: An open-source alternative to automation, {eid: 84936803658, doi: 10.1109/GHTC.2014.6970342}&gt;, &lt;Honeypot identification in softwarized industrial cyber-physical systems, {eid: 85098799112, doi: 10.1109/TII.2020.3044576}&gt;, &lt;Condition assessment, remaining useful life prediction and life extension decision making for offshore oil and gas assets, {eid: 85019130329, doi: 10.1016/j.jlp.2017.04.030}&gt;, &lt;Energy-efficient and traffic-aware service function chaining orchestration in multi-domain networks, {eid: 85053801008, doi: 10.1016/j.future.2018.09.037}&gt;, &lt;The connotation of digital twin, and the construction and applicationmethod of shop-floor digital twin, {eid: 85094857400, doi: 10.1016/j.rcim.2020.102075}&gt;, &lt;An approach to develop a digital twin for industry 4.0 systems: Manufacturing automation case studies, {eid: 85109762696, doi: 10.1080/0951192X.2021.1946857}&gt;, &lt;LightGBM: A highly efficient gradient boosting decision tree, {eid: 85055954505, doi: 10.5555/3294996.3295074}&gt;</t>
  </si>
  <si>
    <t>Trade Journal</t>
  </si>
  <si>
    <t>2-s2.0-85075948199</t>
  </si>
  <si>
    <t>https://docs.google.com/spreadsheets/d/1_XyH7yeHAFCxsUIS_1Qv3MFwWS5XNoMAWp_Ydi7t5a0</t>
  </si>
  <si>
    <t>Bayram F. (AUID: 57222119151), Ahmed B.S. (AUID: 56591882100), Hallin E. (AUID: 57847489500), Engman A. (AUID: 57847489600)</t>
  </si>
  <si>
    <t>DQSOps: Data Quality Scoring Operations Framework for Data-Driven Applications</t>
  </si>
  <si>
    <t>27th International Conference on Evaluation and Assessment in Software Engineering, EASE 2023</t>
  </si>
  <si>
    <t>10.1145/3593434.3593445</t>
  </si>
  <si>
    <t>https://www.doi.org/10.1145/3593434.3593445</t>
  </si>
  <si>
    <t>&lt;Karlstad University&gt;, &lt;Uddeholms AB&gt;</t>
  </si>
  <si>
    <t>© 2023 Owner/Author.Data quality assessment has become a prominent component in the successful execution of complex data-driven artificial intelligence (AI) software systems. In practice, real-world applications generate huge volumes of data at speeds. These data streams require analysis and preprocessing before being permanently stored or used in a learning task. Therefore, significant attention has been paid to the systematic management and construction of high-quality datasets. Nevertheless, managing voluminous and high-velocity data streams is usually performed manually (i.e. offline), making it an impractical strategy in production environments. To address this challenge, DataOps has emerged to achieve life-cycle automation of data processes using DevOps principles. However, determining the data quality based on a fitness scale constitutes a complex task within the framework of DataOps. This paper presents a novel Data Quality Scoring Operations (DQSOps) framework that yields a quality score for production data in DataOps workflows. The framework incorporates two scoring approaches, an ML prediction-based approach that predicts the data quality score and a standard-based approach that periodically produces the ground-truth scores based on assessing several data quality dimensions. We deploy the DQSOps framework in a real-world industrial use case. The results show that DQSOps achieves significant computational speedup rates compared to the conventional approach of data quality scoring while maintaining high prediction performance.</t>
  </si>
  <si>
    <t>Automated data scoring, data assessment, data quality dimensions, DataOps, mutation testing</t>
  </si>
  <si>
    <t>&lt;None, {eid: 77957553895}&gt;, &lt;None, {eid: 85133932274}&gt;, &lt;2011. The relative age effect and success in German elite U-17 soccer teams, {eid: 79958156034}&gt;, &lt;2014. The oracle problem in software testing: A survey, {eid: 84929331583}&gt;, &lt;2015. from data quality to big data quality, {eid: 84954422293}&gt;, &lt;2011. The effects and interactions of data quality and problem complexity on classification, {eid: 79951733500}&gt;, &lt;None, {eid: 85087392713}&gt;, &lt;None, {eid: 0035478854}&gt;, &lt;2022. End-To-End Data Quality Assessment Using Trust for Data Shared IoT Deployments, {eid: 85137896363}&gt;, &lt;2018. Validating data quality actions in scoring processes, {eid: 85041432648}&gt;, &lt;Tensorflow data validation: Data analysis and validation in continuous ml pipelines, {eid: 85086247414}&gt;, &lt;None, {eid: 85078944675}&gt;, &lt;2022. The Fault in Our Data Stars: Studying Mitigation Techniques against Faulty Training Data in Machine Learning Applications, {eid: 85136324853}&gt;, &lt;Xgboost: A scalable tree boosting system, {eid: 84984950690}&gt;, &lt;None, {eid: 85162248523}&gt;, &lt;None, {eid: 85062688379}&gt;, &lt;None, {eid: 0002496457}&gt;, &lt;2012 Inequality of wellbeing: A multidimensional approach. Economica, {eid: 84866448236}&gt;, &lt;A Conceptual Framework for Developing Quality Measures for Information Systems, {eid: 27944458700}&gt;, &lt;Lisa Ehrlinger andWolfram Wöß A novel data quality metric for minimality, {eid: 85162234607}&gt;, &lt;2008. The distribution of the Kolmogorov-Smirnov, {eid: 49349084192}&gt;, &lt;2015. Data quality: From theory to practice, {eid: 84951937556}&gt;, &lt;Risk-based data validation in machine learning-based software systems, {eid: 85076402950}&gt;, &lt;2018. Requirements for data quality metrics, {eid: 85041435827}&gt;, &lt;None, {eid: 85046134634}&gt;, &lt;Overview and importance of data quality for machine learning tasks, {eid: 85090410666}&gt;, &lt;2010. An analysis and survey of the development of mutation testing, {eid: 80053606092}&gt;, &lt;2021. Towards mlops: A framework and maturity model, {eid: 85135054430}&gt;, &lt;2016 Application of an ontology for characterizing data quality for a secondary use of EHR data, {eid: 84958769417}&gt;, &lt;2021. An effective adaptive customization framework for small manufacturing plants using extreme gradient boosting-XGBoost and random, {eid: 85162237280}&gt;, &lt;2011. The combined conceptual life-cycle model of information quality: Part 1, an investigative framework, {eid: 79959369971}&gt;, &lt;None, {eid: 85151266883}&gt;, &lt;H2o automl: Scalable automatic machine learning, {eid: 85095511464}&gt;, &lt;Measures of distributional similarity. arXiv preprint cs/0001012, {eid: 85162216381}&gt;, &lt;2016. Test oracle strategies for model-based testing, {eid: 85019005181}&gt;, &lt;1991. Divergence measures based on the, {eid: 0025952277}&gt;, &lt;2021. RSSI Probability Density Functions Comparison Using Jensen-, {eid: 85162250575}&gt;, &lt;None, {eid: 85173804442}&gt;, &lt;2018. Learning under concept drift: A review, {eid: 85055030391}&gt;, &lt;Multivariate analysis of quality: An introduction. John, {eid: 0003658413}&gt;, &lt;2013. Big data management: Concepts, techniques and challenges, {eid: 84874754580}&gt;, &lt;2013 A multidimensional analysis of data quality for credit risk management: New insights and challenges, {eid: 84873686719}&gt;, &lt;How data science workers work with data: Discovery, capture, curation, design, creation, {eid: 85067313075}&gt;, &lt;Non-parametric jensen-shannon divergence, {eid: 84959351282}&gt;, &lt;None, {eid: 84902748879}&gt;, &lt;A review of missing data treatment methods, {eid: 70349131271}&gt;, &lt;2002 Data quality assessment. Commun, {eid: 85021679285}&gt;, &lt;None, {eid: 85162195731}&gt;, &lt;Online anomaly detection over big data streams, {eid: 85078702170}&gt;, &lt;2013 Covering and uncovering equivalent mutants, {eid: 84880304563}&gt;, &lt;2019 the utility of multivariate outlier detection techniques for data quality evaluation in large studies: An application within the ONDRI project, {eid: 85066041162}&gt;, &lt;2021. Big data quality framework: A holistic approach to continuous quality management, {eid: 85162215320}&gt;, &lt;2020. Sensor data quality: A systematic review, {eid: 85079387831}&gt;, &lt;2019 Measuring data quality with weighted metrics, {eid: 85020235870}&gt;, &lt;Anchoring data quality dimensions in ontological foundations. Commun, {eid: 0030288402}&gt;, &lt;1995. A framework for analysis of data quality research, {eid: 0029357731}&gt;</t>
  </si>
  <si>
    <t>2-s2.0-85072317965</t>
  </si>
  <si>
    <t>https://docs.google.com/spreadsheets/d/17YX1U5Y9DYUzoxmQaA3J2TuTIKk4pXE-fiLYwWk87ZY</t>
  </si>
  <si>
    <t>Baumann N. (AUID: 57986582200), Kusmenko E. (AUID: 57195075206), Ritz J. (AUID: 57986533200), Rumpe B. (AUID: 55861872700), Weber M.B. (AUID: 57200340208)</t>
  </si>
  <si>
    <t>Dynamic data management for continuous retraining</t>
  </si>
  <si>
    <t>25th ACM/IEEE International Conference on Model Driven Engineering Languages and Systems, MODELS 2022</t>
  </si>
  <si>
    <t>10.1145/3550356.3561568</t>
  </si>
  <si>
    <t>https://www.doi.org/10.1145/3550356.3561568</t>
  </si>
  <si>
    <t>&lt;RWTH Aachen University&gt;</t>
  </si>
  <si>
    <t>© 2022 ACM.Managing dynamic datasets intended to serve as training data for a Machine Learning (ML) model often emerges as very challenging, especially when data is often altered iteratively and already existing ML models should pertain to the data. For example, this applies when new data versions arise from either a generated or aggregated extension of an existing dataset a model has already been trained on. In this work, it is investigated on how a model-based approach for these training data concerns can be provided as well as how the complete process, including the resulting training and retraining process of the ML model, can therein be integrated. Hence, model-based concepts and the implementation are devised to cope with the complexity of iterative data management as an enabler for the integration of continuous retraining routines. With Deep Learning techniques becoming technically feasible and massively being developed further over the last decade, MLOps, aiming to establish DevOps tailored to ML projects, gained crucial relevance. Unfortunately, data-management concepts for iteratively growing datasets with retraining capabilities embedded in a model-driven ML development methodology are unexplored to the best of our knowledge. To fill in this gap, this contribution provides such agile data management concepts and integrates them and continuous retraining into the model-driven ML Framework MontiAnna [18]. The new functionality is evaluated in the context of a research project where ML is exploited for the optimal design of lattice structures for crash applications.</t>
  </si>
  <si>
    <t>artificial intelligence, data management, model-driven engineering, retraining</t>
  </si>
  <si>
    <t>&lt;Data platform for machine learning, {eid: 85069440635}&gt;, &lt;None, {eid: 85102105267}&gt;, &lt;Software Engineering for Machine Learning: A Case Study, {eid: 85072111655}&gt;, &lt;Artifact and Reference Models for Generative Machine Learning Frameworks and Build Systems, {eid: 85120851738}&gt;, &lt;On the Co-evolution of ML Pipelines and Source Code-Empirical Study of DVC Projects, {eid: 85106644733}&gt;, &lt;Machine learning and semantic sentiment analysis based algorithms for suicide sentiment prediction in social networks, {eid: 85033461596}&gt;, &lt;Data management in machine learning systems, {eid: 85082126207}&gt;, &lt;Managing larger data on a github repository, {eid: 85099571714}&gt;, &lt;Machine learning in finance: The case of deep learning for option pricing, {eid: 85066331914}&gt;, &lt;An overview of the HDF5 technology suite and its applications, {eid: 79956025832}&gt;, &lt;Modeling Deep Reinforcement Learning Based Architectures for Cyber-Physical Systems, {eid: 85075937600}&gt;, &lt;Memory or time: Performance evaluation for iterative operation on hadoop and spark, {eid: 84903975456}&gt;, &lt;Getting Data into Databricks, {eid: 85142923630}&gt;, &lt;Overview and importance of data quality for machine learning tasks, {eid: 85090410666}&gt;, &lt;Modeling Dynamic Architectures of Self-Adaptive Cooperative Systems, {eid: 85075948566}&gt;, &lt;Hierarchical data format 5: HDF5, {eid: 83955161960}&gt;, &lt;MontiCore: A Framework for Compositional Development of Domain Specific Languages, {eid: 77955230740}&gt;, &lt;Modeling and Training of Neural Processing Systems, {eid: 85075936455}&gt;, &lt;Modeling and Training of Neural Processing Systems, {eid: 85075936455}&gt;, &lt;Highly-Optimizing and Multi-Target Compiler for Embedded System Models: C++ Compiler Toolchain for the Component and Connector Language EmbeddedMontiArc, {eid: 85056871758}&gt;, &lt;Learning without forgetting, {eid: 85035137409}&gt;, &lt;Learning under concept drift: A review, {eid: 85055030391}&gt;, &lt;A survey of big data architectures and machine learning algorithms in healthcare, {eid: 85032987630}&gt;, &lt;Big data analysis using Apache Hadoop, {eid: 84891103002}&gt;, &lt;Crashworthiness optimization of combined straight-Tapered tubes using genetic algorithm and neural networks, {eid: 85042259603}&gt;, &lt;Data management challenges in production machine learning, {eid: 85021190615}&gt;, &lt;Data lifecycle challenges in production machine learning: A survey, {eid: 85058810729}&gt;, &lt;Demystifying MLOps and Presenting a Recipe for the Selection of Open-Source Tools, {eid: 85115788129}&gt;, &lt;Accelerating the machine learning lifecycle with MLflow, {eid: 85072938346}&gt;</t>
  </si>
  <si>
    <t>2-s2.0-85075937600</t>
  </si>
  <si>
    <t>https://docs.google.com/spreadsheets/d/1UK1pL-AnQsTLUibk1Nw8YY0fGwRRGKTchNqgCDV2i_0/edit?usp=drive_link</t>
  </si>
  <si>
    <t>Ejersbo H. (AUID: 57226336274), Lausdahl K. (AUID: 35186177400), Frasheri M. (AUID: 55979636800), Esterle L. (AUID: 49963334900)</t>
  </si>
  <si>
    <t>Dynamic Runtime Integration of New Models in Digital Twins</t>
  </si>
  <si>
    <t>18th IEEE/ACM Symposium on Software Engineering for Adaptive and Self-Managing Systems, SEAMS 2023</t>
  </si>
  <si>
    <t>10.1109/SEAMS59076.2023.00016</t>
  </si>
  <si>
    <t>https://www.doi.org/10.1109/SEAMS59076.2023.00016</t>
  </si>
  <si>
    <t>&lt;Aarhus University, Department of Electrical and Computer Engineering Digit&gt;</t>
  </si>
  <si>
    <t>© 2023 IEEE.The development of cyber-physical systems is heavily relying on model-driven approaches. After deployment, these models can be utilised in a Digital Twin setting, acting as virtual replicas of the physical components and reflecting the behaviour of the running system in real-time. Complex systems often consist of numerous models interacting with each other and individual models may need to be updated after deployment. This means that new models need to be integrated and swapped during runtime without interrupting the running system. In this paper, we propose an approach for model-based Digital Twins to replace individual models without stopping or halting the operation of a cyber-physical system. Furthermore, our approach allows to replace not only individual models, but also update the overall structure of the interaction of models in the Digital Twin setting. The use of the proposed mechanism is illustrated through two case-studies with an agricultural robot prototype.</t>
  </si>
  <si>
    <t>Co-simulation, Digital Twins, Functional Mock-up Interface, Model Swap, Model-driven engineering</t>
  </si>
  <si>
    <t>&lt;A survey of cyber-physical systems, {eid: 84555177840}&gt;, &lt;Cyber-physical systems: challenge of the 21st century, {eid: 84994378262}&gt;, &lt;A model-based design methodology for cyber-physical systems, {eid: 80052469409}&gt;, &lt;A comprehensive survey on modeling of cyber-physical systems, {eid: 85055255781}&gt;, &lt;Integrated Tool Chain for Model-Based Design of Cyber-Physical Systems, {eid: 85006151292}&gt;, &lt;Co-simulation: a Survey, {eid: 85051436184}&gt;, &lt;Product lifecycle management: the new paradigm for enterprises, {eid: 34047222275}&gt;, &lt;Multi-modelling and co-simulation in the engineering of cyber-physical systems: Towards the digital twin, {eid: 85073679094}&gt;, &lt;Characterising the digital twin: A systematic literature review, {eid: 85081219520}&gt;, &lt;Towards modular digital twins of robot systems, {eid: 85143058136}&gt;, &lt;Recent developments in hardware-in-the-loop testing, {eid: 85061083191}&gt;, &lt;The functional mockup interface for tool independent exchange of simulation models, {eid: 84871289819}&gt;, &lt;Functional Mockup Interface 2.0: The Standard for Tool independent Exchange of Simulation Models, {eid: 84871289819}&gt;, &lt;The fmi 3.0 standard interface for clocked and scheduled simulations, {eid: 85124046429}&gt;, &lt;Towards reuse of synchronization algorithms in co-simulation frameworks, {eid: 85091582766}&gt;, &lt;An fmi-based initialization plugin for into-cps maestro 2, {eid: 85101498944}&gt;, &lt;None, {eid: 84928170648}&gt;, &lt;The FMI 3.0 Standard Interface for Clocked and Scheduled Simulations, {eid: 85124046429}&gt;, &lt;Master for co-simulation using FMI, {eid: 84908292404}&gt;, &lt;Formally verified fmi enabled external data broker: Rabbitmq fmu, {eid: 85099278177}&gt;, &lt;Rmqfmu: Bridging the real world with co-simulation for practitioners, {eid: 85146053605}&gt;, &lt;Design Space Exploration in the Development of Agricultural Robots, {eid: 85073686308}&gt;, &lt;Addressing time discrepancy between digital and physical twins, {eid: 85146053531}&gt;, &lt;Assured and correct dynamic update of controllers, {eid: 84974593757}&gt;, &lt;Model-driven engineering tools and languages for cyber-physical systems–a systematic literature review, {eid: 85103282925}&gt;, &lt;The disappearing boundary between development-time and run-time, {eid: 79951591300}&gt;, &lt;Dynamic software updating: a systematic mapping study, {eid: 85092103229}&gt;, &lt;Towards a model-based devops for cyber-physical systems, {eid: 85096956543}&gt;, &lt;Twinops - devops meets model-based engineering and digital twins for the engineering of cps, {eid: 85096747019}&gt;, &lt;Towards digital twin-enabled devops for cps providing architecture-based service adaptation &amp; verification at runtime, {eid: 85134157307}&gt;, &lt;Structural dynamic model, {eid: 0022840390}&gt;, &lt;Model update: A model specification formalism with a generalized view of discontinuity, {eid: 33750715455}&gt;, &lt;Modeling formalisms for dynamic structure systems, {eid: 0031251544}&gt;, &lt;Dynamic model updating in simulation with multimodels: A taxonomy and a generic agent-based architecture, {eid: 84962890943}&gt;, &lt;Dynamic structures in modeling and simulation: A reflective approach, {eid: 0012330873}&gt;, &lt;Exploiting structural dynamism in functional hybrid modelling for simulation of ideal diodes, {eid: 84873415126}&gt;, &lt;Equation-based modeling of variable-structure systems, {eid: 84976437546}&gt;, &lt;A python framework to create and simulate models with variable structure in common simulation environments, {eid: 84905229522}&gt;, &lt;Holistic simulation of flexray networks by using run-time model switching, {eid: 77953099458}&gt;, &lt;Optimizing HW/SW co-simulation based on run-time model switching, {eid: 77951519937}&gt;, &lt;Efficient runtime co-simulation model switching for holistic analysis of embedded systems, {eid: 84888883376}&gt;, &lt;Online model swapping for architectural simulation, {eid: 85106013057}&gt;, &lt;Models@ run. time, {eid: 85008066028}&gt;, &lt;None, {eid: 84904814843}&gt;, &lt;Mechanisms for leveraging models at runtime in self-adaptive software, {eid: 84904817608}&gt;, &lt;Adaptive exchange of distributed partial models@ run. time for highly dynamic systems, {eid: 84953275230}&gt;, &lt;Models@ run. time: a guided tour of the state of the art and research challenges, {eid: 85059780955}&gt;, &lt;A dynamic component model for cyber physical systems, {eid: 84864044924}&gt;, &lt;Transactional execution of hierarchical reconfigurations in cyber-physical systems, {eid: 85011279078}&gt;, &lt;Goal-based modeling of dynamically adaptive system requirements, {eid: 44149110152}&gt;, &lt;Morph: A reference architecture for configuration and behaviour self-adaptation, {eid: 84960347471}&gt;, &lt;Activforms: A formally-founded model-based approach to engineer self-adaptive systems, {eid: 85129299009}&gt;, &lt;Trusting intelligent machines: Deepening trust within socio-technical systems, {eid: 85058196933}&gt;, &lt;Model-based development of dynamically adaptive software, {eid: 34247136847}&gt;, &lt;Easymodel: A refinement-based modeling and verification approach for self-adaptive software, {eid: 85094646667}&gt;, &lt;A survey of formal methods in self-adaptive systems, {eid: 84866043696}&gt;, &lt;Towards practical runtime verification and validation of self-adaptive software systems, {eid: 84883136062}&gt;, &lt;Probabilistic verification at runtime for self-adaptive systems, {eid: 84873844702}&gt;, &lt;Verifying self-adaptive applications suffering uncertainty, {eid: 84908608579}&gt;, &lt;Using runtime quantitative verification to provide assurance evidence for self-adaptive software, {eid: 85041808638}&gt;, &lt;Compositional synthesis of modular systems, {eid: 85127548706}&gt;, &lt;Formal verification and co-simulation in the design of a synchronous motor control algorithm, {eid: 85090917013}&gt;, &lt;Runtime verification for fmi-based co-simulation, {eid: 85140486602}&gt;, &lt;Verification and synthesis of co-simulation algorithms subject to algebraic loops and adaptive steps, {eid: 85140964663}&gt;, &lt;Formalizing correctness criteria of dynamic updates derived from specification changes, {eid: 84885004285}&gt;, &lt;Synthesizing dynamically updating controllers from changes in scenario-based specifications, {eid: 84865109366}&gt;, &lt;Dynamic update of discrete event controllers, {eid: 85055183478}&gt;, &lt;Control-theoretical software adaptation: A systematic literature review, {eid: 85052241956}&gt;, &lt;Self-improving system integration: Mastering continuous change, {eid: 85096831548}&gt;, &lt;Changing software in a changing world: How to test in presence of variability, adaptation and evolution?, {eid: 85073699762}&gt;, &lt;Process prediction with digital twins, {eid: 85121810059}&gt;, &lt;Devsecops in embedded systems: An empirical study of past literature, {eid: 85136963110}&gt;, &lt;Towards a devops approach in cyber physical production systems using digital twins, {eid: 85096529757}&gt;, &lt;Uncertainty Quantificatios and Runtime Monitoring Using Environment-Aware Digital Twins, {eid: 85115881589}&gt;, &lt;Rmqfmu: Bridging the real world with co-simulation for practitioners, {eid: 85146053605}&gt;</t>
  </si>
  <si>
    <t>2-s2.0-85065640931</t>
  </si>
  <si>
    <t>https://docs.google.com/spreadsheets/d/16wq8Sd-ZztU9B54GEx93knViI7zromxM5HuvGYXPQjs</t>
  </si>
  <si>
    <t>Idowu S. (AUID: 58352876500), Strüber D. (AUID: 56503681700), Berger T. (AUID: 36607404500)</t>
  </si>
  <si>
    <t>EMMM: A Unified Meta-Model for Tracking Machine Learning Experiments</t>
  </si>
  <si>
    <t>48th Euromicro Conference on Software Engineering and Advanced Applications, SEAA 2022</t>
  </si>
  <si>
    <t>10.1109/SEAA56994.2022.00016</t>
  </si>
  <si>
    <t>https://www.doi.org/10.1109/SEAA56994.2022.00016</t>
  </si>
  <si>
    <t>&lt;Chalmers | University of Gothenburg&gt;, &lt;Radboud University&gt;, &lt;Ruhr University&gt;</t>
  </si>
  <si>
    <t>© 2022 IEEE.Traditional software engineering tools for managing assets—specifically, version control systems—are inadequate to manage the variety of asset types used in machine-learning model development experiments. Two possible paths to improve the management of machine learning assets include 1) Adopting dedicated machine-learning experiment management tools, which are gaining popularity for supporting concerns such as versioning, traceability, auditability, collaboration, and reproducibility; 2) Developing new and improved version control tools with support for domain-specific operations tailored to machine learning assets. As a contribution to improving asset management on both paths, this work presents Experiment Management Meta-Model (EMMM), a meta-model that unifies the conceptual structures and relationships extracted from systematically selected machine-learning experiment management tools. We explain the metamodel’s concepts and relationships and evaluate it using real experiment data. The proposed meta-model is based on the Eclipse Modeling Framework (EMF) with its meta-modeling language, Ecore, to encode model structures. Our meta-model can be used as a concrete blueprint for practitioners and researchers to improve existing tools and develop new tools with native support for machine-learning-specific assets and operations.</t>
  </si>
  <si>
    <t>Machine learning experiments, Management tools, MDE, Metamodeling</t>
  </si>
  <si>
    <t>&lt;Survey of machine-learning experimental methods at neurips2019 and iclr2020, {eid: 85094777862}&gt;, &lt;None, {eid: 85083077693}&gt;, &lt;Project repositories for machine learning with tensorflow, {eid: 85086630438}&gt;, &lt;Trials and tribulations of developers of intelligent systems: A field study, {eid: 85000434626}&gt;, &lt;Software Engineering Challenges of Deep Learning, {eid: 85057169222}&gt;, &lt;Sofware engineering challenges for machine learning applications: A literature review, {eid: 85102661501}&gt;, &lt;Asset management in machine learning: A survey, {eid: 85109085275}&gt;, &lt;None, {eid: 85138404749}&gt;, &lt;None, {eid: 85147684797}&gt;, &lt;Traceability for trustworthy ai: A review of models and tools, {eid: 85106151024}&gt;, &lt;Implicit Provenance for Machine Learning Artifacts, {eid: 85091940314}&gt;, &lt;A Survey of Software Development Process Models in Software Engineering, {eid: 84949498241}&gt;, &lt;CRISP-DM: Towards a Standard Process Model for Data Mining, {eid: 0003157840}&gt;, &lt;The KDD Process for Extracting Useful Knowledge from Volumes of Data, {eid: 0030285403}&gt;, &lt;Machine learning for networking: Workflow, advances and opportunities, {eid: 85036566955}&gt;, &lt;None, {eid: 85136041419}&gt;, &lt;None, {eid: 74549142762}&gt;, &lt;Adoption and effects of software engineering best practices in machine learning, {eid: 85095814265}&gt;, &lt;Out-of-the-Box Reproducibility: A Survey of Machine Learning Platforms, {eid: 85083260307}&gt;, &lt;Deep-water framework: The Swiss army knife of humans working with machine learning models, {eid: 85086427001}&gt;, &lt;Mapping platforms into a new open science model for machine learning, {eid: 85075184361}&gt;, &lt;On the Need for Artifact Models in, {eid: 85042655599}&gt;, &lt;None, {eid: 85147701586}&gt;, &lt;Artifact and reference models for generative machine learning frameworks and build systems, {eid: 85120851738}&gt;, &lt;Artifact-Based Analysis for the Development of Collaborative Embedded Systems, {eid: 85108965376}&gt;, &lt;None, {eid: 85095253828}&gt;, &lt;Machine learning pipelines: Provenance, reproducibility and fair data principles, {eid: 85147688840}&gt;, &lt;Cross-validation, {eid: 79954553074}&gt;, &lt;A Practical Taxonomy of Reproducibility for Machine Learning Research, {eid: 85080704884}&gt;, &lt;ModelDB: a system for machine learning model management, {eid: 84979752252}&gt;, &lt;Evaluating classification schema and classification decisions, {eid: 85050828867}&gt;, &lt;Toward methodological guidelines for process theories and taxonomies in software engineering, {eid: 85040976130}&gt;, &lt;On the effectiveness of machine learning experiment management tools, {eid: 85132832571}&gt;, &lt;Asset management in machine learning: State-of-research and state-of-practice, {eid: 85147701250}&gt;</t>
  </si>
  <si>
    <t>2-s2.0-85079270211</t>
  </si>
  <si>
    <t>https://docs.google.com/spreadsheets/d/1Ifkiz8Fh9xokIijdpuvZgb3xOR21FnSzp0eQJNDItzk/edit?usp=drive_link</t>
  </si>
  <si>
    <t>Ferry N. (AUID: 35291975700), Solberg A. (AUID: 14827375100), Song H. (AUID: 57195274282), Lavirotte S. (AUID: 13605275200), Tigli J.Y. (AUID: 6602916792), Winter T. (AUID: 57205679964), Muntés-Mulero V. (AUID: 8905990700), Metzger A. (AUID: 15119826600), Rios Velasco E. (AUID: 14050840000), Castelruiz Aguirre A. (AUID: 8653242100)</t>
  </si>
  <si>
    <t>Enact: Development, operation, and quality assurance of trustworthy smart iot systems</t>
  </si>
  <si>
    <t>1st International Workshop on Software Engineering Aspects of Continuous Development and New Paradigms of Software Production and Deployment, DEVOPS 2018</t>
  </si>
  <si>
    <t>10.1007/978-3-030-06019-0_9</t>
  </si>
  <si>
    <t>https://www.doi.org/10.1007/978-3-030-06019-0_9</t>
  </si>
  <si>
    <t>&lt;SINTEF Digital&gt;, &lt;Université Côte d’Azur, CNRS, I3S&gt;, &lt;EVIDIAN&gt;, &lt;Beawre&gt;, &lt;paluno (The Ruhr Institute for Software Technology), University of Duisburg-Essen&gt;, &lt;Fundación Tecnalia Research &amp; Innovation&gt;</t>
  </si>
  <si>
    <t>© 2019, Springer Nature Switzerland AG.To unleash the full potential of IoT and flourishing innovations in application domains such as eHealth or smart city, it is critical to facilitate the creation and operation of trustworthy Smart IoT Systems (SIS). Since SIS typically operate in a changing and often unpredictable environment, the ability of these systems to continuously evolve and adapt to their new environment is decisive to ensure and increase their trustworthiness, quality and user experience. The DevOps movement advocates a set of software engineering best practices and tools, to ensure Quality of Service whilst continuously evolving complex systems. However, there is no complete DevOps support for trustworthy SIS today. In this paper we present a research roadmap to enable DevOps in such systems and introduce the ENACT DevOps concepts and Framework.</t>
  </si>
  <si>
    <t>DevOps, Internet of things, Trustworthiness</t>
  </si>
  <si>
    <t>&lt;None, {eid: 85061092817}&gt;, &lt;None, {eid: 84870773703}&gt;, &lt;Recommendations for ICT Work Programme 2018+, {eid: 85061091804}&gt;, &lt;None, {eid: 84858197925}&gt;, &lt;A roadmap to the programmable world: Software challenges in the IoT era, {eid: 85010433150}&gt;, &lt;A generative middleware for heterogeneous and distributed services, {eid: 84981516069}&gt;, &lt;CloudMF: Applying MDE to tame the complexity of managing multi-cloud applications, {eid: 84946685259}&gt;, &lt;The koala component model for consumer electronics software, {eid: 0033901302}&gt;, &lt;Think: A software framework for component-based operating system kernels, {eid: 85084161456}&gt;, &lt;A dynamic component model for cyber physical systems, {eid: 84864044924}&gt;, &lt;Software engineering for self-adaptive systems: A second research roadmap, {eid: 84879852118}&gt;, &lt;Taming uncertainty in self-adaptive software, {eid: 80053212005}&gt;, &lt;AutoRELAX: Automatically RELAXing a goal model to address uncertainty, {eid: 84907594075}&gt;, &lt;A learning-based framework for engineering feature-oriented self-adaptive software systems, {eid: 84887877241}&gt;, &lt;Learning and evolution in dynamic software product lines, {eid: 84974574995}&gt;, &lt;Addressing highly dynamic changes in service-oriented systems: Towards agile evolution and adaptation, {eid: 84944675741}&gt;, &lt;None, {eid: 84929547742}&gt;, &lt;None, {eid: 84979541826}&gt;, &lt;None, {eid: 84961385029}&gt;, &lt;Fast root cause analysis on distributed systems by composing precompiled Bayesian networks, {eid: 85013367886}&gt;, &lt;Internet of Things Top Ten, {eid: 85061076747}&gt;, &lt;Learning internet-of-things security “hands-on, {eid: 84962010405}&gt;, &lt;Classification of security risks in the IoT environment, {eid: 84987624024}&gt;, &lt;Modelling and simulation challenges in internet of things, {eid: 85017336051}&gt;, &lt;Simulation of the internet of things, {eid: 84991666309}&gt;, &lt;Multi-level simulation of internet of things on smart territories, {eid: 85005975921}&gt;, &lt;Multitier diversification in web-based software applications, {eid: 84922900995}&gt;, &lt;Dismantling megamos crypto: Wirelessly lock-picking a vehicle immobilizer, {eid: 84979836592}&gt;, &lt;DIVER-SIFY: Ecology-inspired software evolution for diversity emergence, {eid: 84898477308}&gt;</t>
  </si>
  <si>
    <t>2-s2.0-85079101956</t>
  </si>
  <si>
    <t>https://docs.google.com/spreadsheets/d/1kn7lsvhJtzN4Dr5q-gOKNauNdaAyUPdic6mITjAYpPA</t>
  </si>
  <si>
    <t>Teumert S. (AUID: 57315097000), Tegeler T. (AUID: 57210413680), Schürmann J. (AUID: 57216758132), Busch D. (AUID: 57315516200), Wirkner D. (AUID: 57191825026)</t>
  </si>
  <si>
    <t>Evaluation of Graphical Modeling of CI/CD Workflows with Rig</t>
  </si>
  <si>
    <t>11th International Symposium on Leveraging Applications of Formal Methods, Verification and Validation, ISoLA 2022</t>
  </si>
  <si>
    <t>10.1007/978-3-031-19756-7_21</t>
  </si>
  <si>
    <t>https://www.doi.org/10.1007/978-3-031-19756-7_21</t>
  </si>
  <si>
    <t>&lt;Chair for Programming Systems, TU Dortmund University&gt;</t>
  </si>
  <si>
    <t>© 2022, The Author(s), under exclusive license to Springer Nature Switzerland AG.This evaluation is about our workshop on graphical modeling of CI/CD pipeline and how our self-developed tool Rig can support creating such workflows. We describe the three tasks the workshop covered and present the data we have gathered throughout the workshop via surveys of the participants. After that, the data is interpreted and discussed concerning its validity. Last, we draw conclusions from the data interpretations with regards to our future work with Rig and future workshops we plan to hold.</t>
  </si>
  <si>
    <t>Continuous Integration and Deployment, DevOps, Domain-Specific Tools, Graphical Modeling, Language-Driven Engineering, Purpose-Specific Language, Software Engineering, Visual Authoring</t>
  </si>
  <si>
    <t>&lt;None, {eid: 85142692492}&gt;, &lt;Tutorial: An overview of malware detection and evasion techniques, {eid: 85056462075}&gt;, &lt;DIME: A programming-less modeling environment for web applications, {eid: 84993929512}&gt;, &lt;None, {eid: 85142698420}&gt;, &lt;Low-code development and model-driven engineering: Two sides of the same coin?, {eid: 85122676062}&gt;, &lt;None, {eid: 85142732469}&gt;, &lt;DSLs for decision services: A tutorial introduction to language-driven engineering, {eid: 85056450376}&gt;, &lt;A tutorial introduction to graphical modeling and metamodeling with CINCO, {eid: 85056457686}&gt;, &lt;Business process modelling in the jABC: The one-thing-approach, {eid: 84898095232}&gt;, &lt;None, {eid: 85142684303}&gt;, &lt;None, {eid: 33845584384}&gt;, &lt;The NIST definition of cloud computing, {eid: 77954051808}&gt;, &lt;When and how to develop domain-specific languages, {eid: 33745167684}&gt;, &lt;None, {eid: 85142714741}&gt;, &lt;CINCO: A simplicity-driven approach to full generation of domain-specific graphical modeling tools, {eid: 85019270516}&gt;, &lt;None, {eid: 84995360507}&gt;, &lt;Model-based development for high-assurance embedded systems, {eid: 85142770603}&gt;, &lt;None, {eid: 85142727826}&gt;, &lt;Continuous integration, delivery and deployment: A systematic review on approaches, tools, challenges and practices, {eid: 85019140530}&gt;, &lt;A model-driven approach to continuous practices for modern cloud-based web applications, {eid: 85070649037}&gt;, &lt;An introduction to graphical modeling of CI/CD workflows with rig, {eid: 85118135758}&gt;, &lt;None, {eid: 85142675149}&gt;, &lt;None, {eid: 85118123932}&gt;, &lt;Aligned, purpose-driven cooperation: The future way of system development, {eid: 85118172762}&gt;</t>
  </si>
  <si>
    <t>2-s2.0-85075935517</t>
  </si>
  <si>
    <t>https://docs.google.com/spreadsheets/d/1rPwy94ZldjF0m8zse1GiUSrEkwG0HtKkXA4u_6AEfWs/edit?usp=sharing</t>
  </si>
  <si>
    <t>Galindo J.A. (AUID: 55702520851), Benavides D. (AUID: 22333640600), Horcas J.M. (AUID: 55947780300), Felferning A. (AUID: 58685031400), Fernandez-Amoros D. (AUID: 36245122300)</t>
  </si>
  <si>
    <t>FLAMA: A collaborative effort to build a new framework for the automated analysis of feature models</t>
  </si>
  <si>
    <t>27th ACM International Systems and Software Product Line Conference, SPLC 2023</t>
  </si>
  <si>
    <t>10.1145/3579028.3609008</t>
  </si>
  <si>
    <t>https://www.doi.org/10.1145/3579028.3609008</t>
  </si>
  <si>
    <t>&lt;University of Seville&gt;, &lt;Itis Software, University of Málaga&gt;, &lt;Graz University of Technology&gt;, &lt;Uned&gt;</t>
  </si>
  <si>
    <t>© 2023 ACM.Nowadays, feature models are the de facto standard when representing commonalities and variability, with modern examples spanning up to 7000 features. Manual analysis of such models is challenging and error-prone due to sheer size. To help in this task, automated analysis of feature models (AAFM) has emerged over the past three decades. However, the diversity of these tools and their supported languages presents a significant challenge that motivated the MOD-EVAR community to initiate a project for a new tool that supports the UVL language. Despite the rise of machine learning and data science, along with robust Python-based libraries, most AAFM tools have been implemented in Java, creating a collaboration gap. This paper introduces Flama, an innovative framework that automates the analysis of variability models. It focuses on UVL model analysis and aims for easy integration and extensibility to bridge this gap and foster better community and cross-community collaboration.</t>
  </si>
  <si>
    <t>data visualization, effective communication, graphs and tables, software product line, variability, visualization design process</t>
  </si>
  <si>
    <t>&lt;Familiar: A domain-specific language for large scale management of feature models, {eid: 84875729938}&gt;, &lt;Clafer: unifying class and feature modeling, {eid: 84917709136}&gt;, &lt;Automated analysis of feature models 20 years later: A literature review, {eid: 77955227439}&gt;, &lt;Fama, {eid: 84932635887}&gt;, &lt;API documentation, {eid: 85159783498}&gt;, &lt;Debian Packages Repositories as Software Product Line Models, {eid: 84871305316}&gt;, &lt;Automated analysis of feature models: Quo vadis?, {eid: 85051563856}&gt;, &lt;Uniform and scalable sampling of highly configurable systems, {eid: 85123378721}&gt;, &lt;FM fact label: a configurable and interactive visualization of feature model characterizations, {eid: 85139172754}&gt;, &lt;Empirical analysis of the tool support for software product lines, {eid: 85131551970}&gt;, &lt;FeatureIDE: A tool framework for featureoriented software development, {eid: 70349553079}&gt;, &lt;Advisory: vulnerability analysis in software development project dependencies, {eid: 85139148412}&gt;, &lt;Early Definition of Frozen and Hot Spots in the Development of Domain Frameworks, {eid: 85175978948}&gt;, &lt;An overview on analysis tools for software product lines, {eid: 84907809917}&gt;, &lt;CNF Encodings, {eid: 72949099058}&gt;, &lt;Selection of software product line implementation components using recommender systems: An application to wordpress, {eid: 85067252529}&gt;, &lt;BeTTy: benchmarking and testing on the automated analysis of feature models, {eid: 84857593568}&gt;, &lt;The Variability Model of The Linux Kernel, {eid: 78049370236}&gt;, &lt;PEP 8-style guide for python code, {eid: 84887076248}&gt;</t>
  </si>
  <si>
    <t>2-s2.0-85076012146</t>
  </si>
  <si>
    <t>https://docs.google.com/spreadsheets/d/12rKBDuABWwFvsg1A2AuDQwS0MK-FeRWdrmJgAO7QHjw</t>
  </si>
  <si>
    <t>Safdar M. (AUID: 57210751342), Zhao Y.F. (AUID: 57196241702), Lamouche G. (AUID: 6602194091), Bescond C. (AUID: 6602803943), Wanjara P. (AUID: 6602592830), Paul P.P. (AUID: 23493286200), Wood G. (AUID: 55801728500), Zimmermann M. (AUID: 57837039000), Hannesen F. (AUID: 57214321641)</t>
  </si>
  <si>
    <t>Fundamental requirements of a machine learning operations platform for industrial metal additive manufacturing</t>
  </si>
  <si>
    <t>Computers in Industry</t>
  </si>
  <si>
    <t>10.1016/j.compind.2023.104037</t>
  </si>
  <si>
    <t>https://www.doi.org/10.1016/j.compind.2023.104037</t>
  </si>
  <si>
    <t>&lt;Department of Mechanical Engineering, McGill University&gt;, &lt;National Research Council Canada&gt;, &lt;Braintoy AI&gt;, &lt;Apollo Clad Laser Cladding, a division of Apollo Machine and Welding Ltd&gt;, &lt;Faunhofer Institute for Laser Technology ILT&gt;, &lt;BCT Steuerungs, und DV-Systeme GmbH&gt;</t>
  </si>
  <si>
    <t>© 2023Metal-based Additive Manufacturing (AM) can realize fully dense metallic components and thus offers an opportunity to compete with conventional manufacturing based on the unique merits possible through layer-by-layer processing. Unsurprisingly, Machine Learning (ML) applications in AM technologies have been increasingly growing in the past several years. The trend is driven by the ability of data-driven techniques to support a range of AM concerns, including in-process monitoring and predictions. However, despite numerous ML applications being reported for different AM concerns, no framework exists to systematically manage these ML models for AM operations in the industry. Moreover, no guidance exists on fundamental requirements to realize such a cross-disciplinary platform. Working with experts in ML and AM, this work identifies the fundamental requirements to realize a Machine Learning Operations (MLOps) platform to support process-based ML models for industrial metal AM (MAM). Project-level activities are identified in terms of functional roles, processes, systems, operations, and interfaces. These components are discussed in detail and are linked with their respective requirements. In this regard, peer-reviewed references to identified requirements are made available. The requirements identified can help guide small and medium enterprises looking to implement ML solutions for AM in the industry. Challenges and opportunities for such a system are highlighted. The system can be expanded to include other lifecycle phases of metallic and non-metallic AM.</t>
  </si>
  <si>
    <t>Computing infrastructure, Data analytics and machine learning, Fundamental and functional requirements, Industrial additive manufacturing, Machine learning operations platform</t>
  </si>
  <si>
    <t>&lt;None, {eid: 85175088322}&gt;, &lt;Securing cyber-physical additive manufacturing systems by in-situ process authentication using streamline video analysis, {eid: 85122279015}&gt;, &lt;None, {eid: 85175036146}&gt;, &lt;Understanding of a convolutional neural network, {eid: 85047877581}&gt;, &lt;None, {eid: 85175009830}&gt;, &lt;Design of experiment methods in manufacturing: basics and practical applications, {eid: 84928863422}&gt;, &lt;Additive manufacturing — General principles — Fundamentals and vocabulary, {eid: 85126342007}&gt;, &lt;A survey on knowledge transfer for manufacturing data analytics, {eid: 85056228240}&gt;, &lt;Prediction of geometry deviations in additive manufactured parts: comparison of linear regression with machine learning algorithms, {eid: 85083381523}&gt;, &lt;None, {eid: 85175029188}&gt;, &lt;A random forest guided tour, {eid: 84964330838}&gt;, &lt;None, {eid: 33846516584}&gt;, &lt;Data model for additive manufacturing digital thread: state of the art and perspectives, {eid: 85075754887}&gt;, &lt;The openCV library, {eid: 0242483561}&gt;, &lt;None, {eid: 85175067084}&gt;, &lt;Albumentations: fast and flexible image augmentations, {eid: 85081137755}&gt;, &lt;None, {eid: 85175076146}&gt;, &lt;Geometric machine learning: research and applications, {eid: 85127625269}&gt;, &lt;Non-destructive quality control methods in additive manufacturing: a survey, {eid: 85082176984}&gt;, &lt;A review on wire-arc additive manufacturing: typical defects, detection approaches, and multisensor data fusion-based model, {eid: 85111924840}&gt;, &lt;None, {eid: 85175059034}&gt;, &lt;None, {eid: 85175012693}&gt;, &lt;None, {eid: 85175071888}&gt;, &lt;Imagenet: A large-scale hierarchical image database, {eid: 72249100259}&gt;, &lt;Spreading process maps for powder-bed additive manufacturing derived from physics model-based machine learning, {eid: 85074413185}&gt;, &lt;A design for additive manufacturing ontology, {eid: 85013301869}&gt;, &lt;Zoning additive manufacturing process histories using unsupervised machine learning, {eid: 85077949298}&gt;, &lt;Think DSP: digital signal processing in Python, {eid: 85041737463}&gt;, &lt;Process optimization of complex geometries using feed forward control for laser powder bed fusion additive manufacturing, {eid: 85085254205}&gt;, &lt;Review of in-situ process monitoring and in-situ metrology for metal additive manufacturing, {eid: 84960155015}&gt;, &lt;Industrial additive manufacturing: A manufacturing systems perspective, {eid: 85029540806}&gt;, &lt;Fundamental requirements for data representations in laser-based powder bed fusion, {eid: 84945353277}&gt;, &lt;Additive manufacturing in situ and ex situ geometric data registration, {eid: 85130266728}&gt;, &lt;None, {eid: 85175074299}&gt;, &lt;Measured data alignments for monitoring metal additive manufacturing processes using laser powder bed fusion methods, {eid: 85096118726}&gt;, &lt;Modeling of additive manufacturing processes for metals: Challenges and opportunities, {eid: 85018341588}&gt;, &lt;Metal additive manufacturing: a review, {eid: 84905724414}&gt;, &lt;Machine learning algorithms for defect detection in metal laser-based additive manufacturing: a review, {eid: 85123585796}&gt;, &lt;Heterogeneous sensing and scientific machine learning for quality assurance in laser powder bed fusion–A single-track study, {eid: 85095609454}&gt;, &lt;On continuous integration/continuous delivery for automated deployment of machine learning models using mlops, {eid: 85127693591}&gt;, &lt;pyaudioanalysis: an open-source python library for audio signal analysis, {eid: 84961354674}&gt;, &lt;None, {eid: 85150103987}&gt;, &lt;None, {eid: 85150103987}&gt;, &lt;None, {eid: 85030472894}&gt;, &lt;None, {eid: 85030472894}&gt;, &lt;None, {eid: 78650365466}&gt;, &lt;None, {eid: 84964857035}&gt;, &lt;None, {eid: 84944216444}&gt;, &lt;Deep learning, {eid: 84944735469}&gt;, &lt;Data fusion methods for statistical process monitoring and quality characterization in metal additive manufacturing, {eid: 85061957493}&gt;, &lt;None, {eid: 85175073657}&gt;, &lt;None, {eid: 85175090829}&gt;, &lt;None, {eid: 27144544190}&gt;, &lt;Deep learning with Keras, {eid: 85042276044}&gt;, &lt;Machine learning for metal additive manufacturing: towards a physics-informed data-driven paradigm, {eid: 85120355687}&gt;, &lt;Array programming with NumPy, {eid: 85091129687}&gt;, &lt;Long short-term memory, {eid: 0031573117}&gt;, &lt;The fabrication of long carbon fiber reinforced polylactic acid composites via fused deposition modelling: experimental analysis and machine learning, {eid: 85095452907}&gt;, &lt;Matplotlib: a 2D graphics environment, {eid: 34247493236}&gt;, &lt;Mastering PyCharm, {eid: 85061897087}&gt;, &lt;Caffe: convolutional architecture for fast feature embedding, {eid: 84913580146}&gt;, &lt;Invited review: machine learning for materials developments in metals additive manufacturing, {eid: 85096006396}&gt;, &lt;Towards mlops: A framework and maturity model, {eid: 85119201202}&gt;, &lt;None, {eid: 85175049393}&gt;, &lt;Controlling interdependent meso-nanosecond dynamics and defect generation in metal 3D printing, {eid: 85085008338}&gt;, &lt;Streamlining the additive manufacturing digital spectrum: a systems approach, {eid: 84923081838}&gt;, &lt;Toward a digital thread and data package for metals-additive manufacturing, {eid: 85052125005}&gt;, &lt;An approach for composing predictive models from disparate knowledge sources in smart manufacturing environments, {eid: 85031926326}&gt;, &lt;What are decision trees?, {eid: 51349111653}&gt;, &lt;Machine learning and knowledge graph based design rule construction for additive manufacturing, {eid: 85092356888}&gt;, &lt;Machine learning based continuous knowledge engineering for additive manufacturing, {eid: 85072989581}&gt;, &lt;None, {eid: 0003410791}&gt;, &lt;K-nearest neighbors, {eid: 84959107725}&gt;, &lt;Machine learning operations (mlops): Overview, definition, and architecture, {eid: 85134392928}&gt;, &lt;Faster temperature prediction in the powder bed fusion process through the development of a surrogate model, {eid: 85105699404}&gt;, &lt;Toward zero defect manufacturing with the support of artificial intelligence—insights from an industrial application, {eid: 85149173024}&gt;, &lt;Review on quality control methods in metal additive manufacturing, {eid: 85102127776}&gt;, &lt;augmented reality, cyber-physical systems, and feedback control for additive manufacturing: a review, {eid: 85065058678}&gt;, &lt;An ontology-oriented knowledge methodology for process planning in additive layer manufacturing, {eid: 85044150707}&gt;, &lt;None, {eid: 85175024934}&gt;, &lt;Metal-based additive manufacturing condition monitoring methods: from measurement to control, {eid: 85102995747}&gt;, &lt;Additive manufacturing of structural materials, {eid: 85103581845}&gt;, &lt;Digital twin-enabled collaborative data management for metal additive manufacturing systems, {eid: 85125680828}&gt;, &lt;Machine Learning-enabled feedback loops for metal powder bed fusion additive manufacturing, {eid: 85093360705}&gt;, &lt;Machine learning for knowledge transfer across multiple metals additive manufacturing printers, {eid: 85101382260}&gt;, &lt;None, {eid: 0003602164}&gt;, &lt;Towards an integrated data schema design for additive manufacturing: conceptual modeling, {eid: 84978976114}&gt;, &lt;A collaborative data management system for additive manufacturing. in International design engineering technical conferences and computers and information in engineering conference, {eid: 85175006934}&gt;, &lt;Camera-based coaxial melt pool monitoring data registration for laser powder bed fusion additive manufacturing, {eid: 85101248921}&gt;, &lt;Applications of machine learning in process monitoring and controls of L-PBF additive manufacturing: a review, {eid: 85121233680}&gt;, &lt;Overview of non-destructive evaluation techniques for metal-based additive manufacturing, {eid: 85067640190}&gt;, &lt;Toward an integrated computational system for describing the additive manufacturing process for metallic materials, {eid: 84915789011}&gt;, &lt;Cyber acoustic analysis of additively manufactured objects, {eid: 85040952851}&gt;, &lt;librosa: audio and music signal analysis in python, {eid: 84973347802}&gt;, &lt;None, {eid: 85175056834}&gt;, &lt;Recurrent neural networks: design and applications, {eid: 0004069064}&gt;, &lt;The potential of additive manufacturing in the smart factory industrial 4.0: a review, {eid: 85072373457}&gt;, &lt;Machine learning in additive manufacturing: a review, {eid: 85083854723}&gt;, &lt;Overview of additive manufacturing informatics:“a digital thread”, {eid: 85016157772}&gt;, &lt;Towards vision-based closed-loop additive manufacturing: a review, {eid: 85087496257}&gt;, &lt;Mechanistic artificial intelligence (mechanistic-AI) for modeling, design, and control of advanced manufacturing processes: Current state and perspectives, {eid: 85122618505}&gt;, &lt;A metallographic review of 3D printing/additive manufacturing of metal and alloy products and components, {eid: 85045386264}&gt;, &lt;Application of machine learning in fused deposition modeling: A review. in AIP Conference Proceedings, {eid: 85175082093}&gt;, &lt;None, {eid: 85175039149}&gt;, &lt;Continuous Eulerian tool path strategies for wire-arc additive manufacturing of rib-web structures with machine-learning-based adaptive void filling, {eid: 85084863391}&gt;, &lt;Thermal control of laser powder bed fusion using deep reinforcement learning, {eid: 85107970213}&gt;, &lt;Process monitoring for material extrusion additive manufacturing: a state-of-the-art review, {eid: 85106013289}&gt;, &lt;Signal processing with SciPy, {eid: 85083035857}&gt;, &lt;Deep learning with tensorflow: a review, {eid: 85074001158}&gt;, &lt;A framework for identifying and prioritizing data analytics opportunities in additive manufacturing, {eid: 85175097967}&gt;, &lt;Pytorch: an imperative style, high-performance deep learning library, {eid: 85090176877}&gt;, &lt;Scikit-learn: machine learning in Python, {eid: 80555140075}&gt;, &lt;A digital twin hierarchy for metal additive manufacturing, {eid: 85129570104}&gt;, &lt;Business models with additive manufacturing—opportunities and challenges from the perspective of economics and management, {eid: 84949495948}&gt;, &lt;Autoencoders, {eid: 85102400426}&gt;, &lt;Research and application of machine learning for additive manufacturing, {eid: 85124976638}&gt;, &lt;Applying neural-network-based machine learning to additive manufacturing: current applications, challenges, and future perspectives, {eid: 85069873413}&gt;, &lt;Status, comparison, and future of the representations of additive manufacturing data, {eid: 85062084956}&gt;, &lt;Deep learning-driven particle swarm optimisation for additive manufacturing energy optimisation, {eid: 85074398648}&gt;, &lt;Python machine learning, {eid: 84978659968}&gt;, &lt;In-process closed-loop control for stabilising the melt pool temperature in selective laser melting, {eid: 85069965935}&gt;, &lt;Ontology-based process map for metal additive manufacturing, {eid: 85117725839}&gt;, &lt;Ontology-based laser and thermal metamodels for metal-based additive manufacturing, {eid: 85007591746}&gt;, &lt;Data-driven modeling of thermal history in additive manufacturing, {eid: 85078015648}&gt;, &lt;3d is here: Point cloud library (pcl), {eid: 84871699277}&gt;, &lt;A cloud-based manufacturing control system with data integration from multiple autonomous agents, {eid: 85052998214}&gt;, &lt;None, {eid: 85175079936}&gt;, &lt;Feature Engineering in Additive Manufacturing, {eid: 85161364775}&gt;, &lt;Engineering of Additive Manufacturing Features for Data-Driven Solutions: Sources, Techniques, Pipelines, and Applications, {eid: 85175022909}&gt;, &lt;Challenges and opportunities in additive manufacturing data preparation, {eid: 85161374598}&gt;, &lt;Ontology-based knowledge representation for additive manufacturing, {eid: 85065250424}&gt;, &lt;Anomaly detection and classification in a laser powder bed additive manufacturing process using a trained computer vision algorithm, {eid: 85035797198}&gt;, &lt;Overview of materials qualification needs for metal additive manufacturing, {eid: 84955605501}&gt;, &lt;Interactive notebooks: sharing the code, {eid: 84924292102}&gt;, &lt;Microstructural control in metal laser powder bed fusion additive manufacturing using laser beam shaping strategy, {eid: 85075998761}&gt;, &lt;Edge computing: vision and challenges, {eid: 84987842183}&gt;, &lt;Unsupervised K-means clustering algorithm, {eid: 85084934885}&gt;, &lt;A review of unsupervised feature selection methods, {eid: 85061026421}&gt;, &lt;A review on non-destructive evaluation and characterization of additively manufactured components, {eid: 85161438281}&gt;, &lt;Support vector machines, {eid: 68949128341}&gt;, &lt;Introduction to multi-layer feed-forward neural networks, {eid: 0342871690}&gt;, &lt;None, {eid: 85175046153}&gt;, &lt;A review on process monitoring and control in metal-based additive manufacturing, {eid: 84924378016}&gt;, &lt;Distributed heterogeneous compute infrastructure for the study of additive manufacturing systems, {eid: 85088303938}&gt;, &lt;Data‐driven approaches toward smarter additive manufacturing, {eid: 85122630296}&gt;, &lt;Introducing MLOps, {eid: 85115770919}&gt;, &lt;Image processing in python, {eid: 85016120728}&gt;, &lt;Convolutional neural network applications in additive manufacturing: a review, {eid: 85125535512}&gt;, &lt;Applied metallography, {eid: 85088417416}&gt;, &lt;SciPy 1.0: fundamental algorithms for scientific computing in Python, {eid: 85079119586}&gt;, &lt;scikit-image: image processing in Python, {eid: 84903840343}&gt;, &lt;Data-driven modeling of process, structure and property in additive manufacturing: a review and future directions, {eid: 85126105371}&gt;, &lt;Production planning for cloud-based additive manufacturing—A computer vision-based approach, {eid: 85062502010}&gt;, &lt;Model-based feedforward control of laser powder bed fusion additive manufacturing, {eid: 85076528035}&gt;, &lt;The FAIR guiding principles for scientific data management and stewardship, {eid: 85032172932}&gt;, &lt;None, {eid: 85081135868}&gt;, &lt;Detecting cyber-physical attacks in CyberManufacturing systems with machine learning methods, {eid: 85013677546}&gt;, &lt;Experimental study of the process failure diagnosis in additive manufacturing based on acoustic emission, {eid: 85059532149}&gt;, &lt;In situ monitoring methods for selective laser melting additive manufacturing process based on images—A review, {eid: 85115088190}&gt;, &lt;A sequential cross-product knowledge accumulation, extraction and transfer framework for machine learning-based production process modelling, {eid: 85169887382}&gt;, &lt;A knowledge-based process planning framework for wire arc additive manufacturing, {eid: 85086820545}&gt;, &lt;In-process data fusion for process monitoring and control of metal additive manufacturing, {eid: 85142485598}&gt;, &lt;A systematic review on data of additive manufacturing for machine learning applications: the data quality, type, preprocessing, and management, {eid: 85171822769}&gt;, &lt;Predictive manufacturability assessment system for laser powder bed fusion based on a hybrid machine learning model, {eid: 85102868085}&gt;, &lt;Applications of machine learning in metal powder-bed fusion in-process monitoring and control: status and challenges, {eid: 85161301392}&gt;, &lt;A knowledge transfer framework to support rapid process modeling in aerosol jet printing, {eid: 85101372951}&gt;, &lt;None, {eid: 85175089087}&gt;, &lt;Metal-based additive manufacturing condition monitoring: a review on machine learning based approaches, {eid: 85137684584}&gt;, &lt;Electrodynamic machine-learning-enhanced fault-tolerance of robotic free-form printing of complex mixtures, {eid: 85053531355}&gt;, &lt;Version control system: a review, {eid: 85053164602}&gt;</t>
  </si>
  <si>
    <t>2-s2.0-85070486861</t>
  </si>
  <si>
    <t>https://docs.google.com/spreadsheets/d/1AUILV68mXOgishyGqmZlG6SRMu2ZlYF4OYkBBAMT6sU/edit?usp=sharing</t>
  </si>
  <si>
    <t>Rademacher F. (AUID: 57015087900), Sorgalla J. (AUID: 57194283105), Wizenty P. (AUID: 57199279170), Sachweh S. (AUID: 54912166300), Zündorf A. (AUID: 56000503100)</t>
  </si>
  <si>
    <t>Graphical and textual model-driven microservice development</t>
  </si>
  <si>
    <t>Microservices: Science and Engineering</t>
  </si>
  <si>
    <t>10.1007/978-3-030-31646-4_7</t>
  </si>
  <si>
    <t>https://www.doi.org/10.1007/978-3-030-31646-4_7</t>
  </si>
  <si>
    <t>&lt;IDiAL Institute, University of Applied Sciences and Arts Dortmund&gt;, &lt;Department of Computer Science and Electrical Engineering, University of Kassel&gt;</t>
  </si>
  <si>
    <t>© Springer Nature Switzerland AG 2020.Model-driven development (MDD) is an approach to software engineering that aims to enable analysis, validation, and code generation of software on the basis of models expressed with dedicated modeling languages. MDD is particularly useful in the engineering of complex, possibly distributed software systems. It is therefore sensible to investigate the adoption of MDD to support and facilitate the engineering of distributed software systems based on microservice architecture (MSA). This chapter presents recent insights from studying and developing two approaches for employing MDD in MSA engineering. The first approach uses a graphical notation to model the topology and interactions of MSA-based software systems. The second approach emerged from the first one and exploits viewpoint-based modeling to better cope with MSA’s inherent complexity. It also considers the distributed nature of MSA teams, as well as the technology heterogeneity introduced by MSA adoption. Both approaches are illustrated and discussed in the context of a case study. Moreover, we present a catalog of research questions for subsequent investigation of employing MDD to support and facilitate MSA engineering.</t>
  </si>
  <si>
    <t>Metamodeling, Microservice architecture, Model-driven development, Modeling languages, Software architecture, Software design</t>
  </si>
  <si>
    <t>&lt;Infrastructure-as-code for data-intensive architectures: A model-driven development approach, {eid: 85051103640}&gt;, &lt;Microservices architecture enables DevOps: Migration to a cloud-native architecture, {eid: 84968796741}&gt;, &lt;None, {eid: 0004025223}&gt;, &lt;Towards integrating microservices with adaptable enterprise architecture, {eid: 84992626303}&gt;, &lt;Microservices in industry: Insights into technologies, characteristics, and software quality, {eid: 85066486037}&gt;, &lt;None, {eid: 85023646999}&gt;, &lt;None, {eid: 85054938535}&gt;, &lt;Model-driven generation of microservice architectures for benchmarking performance and resilience engineering approaches, {eid: 85019479213}&gt;, &lt;None, {eid: 4644300495}&gt;, &lt;None, {eid: 2942742234}&gt;, &lt;Model-driven development of complex software: A research roadmap, {eid: 34748861160}&gt;, &lt;Collaborative model-driven software engineering: A classification framework and a research map, {eid: 85030632465}&gt;, &lt;Classification of concrete textual syntax mapping approaches, {eid: 70349852882}&gt;, &lt;None, {eid: 0003518498}&gt;, &lt;Towards recovering the software architecture of microservice-based systems, {eid: 85025689600}&gt;, &lt;The hidden dividends of microservices, {eid: 84976307780}&gt;, &lt;Investigation of impacts on network performance in the advance of a microservice design, {eid: 85024389666}&gt;, &lt;Model transformation intents and their properties, {eid: 84904275821}&gt;, &lt;Models in software engineering-an introduction, {eid: 14244260708}&gt;, &lt;Comparison of a textual versus a graphical notation for the maintainability of MDE domain models: An empirical pilot study, {eid: 84949748738}&gt;, &lt;None, {eid: 84908871569}&gt;, &lt;None, {eid: 85010410859}&gt;, &lt;None, {eid: 84950338538}&gt;, &lt;None, {eid: 84870676587}&gt;, &lt;None, {eid: 0013137299}&gt;, &lt;None, {eid: 84886743417}&gt;, &lt;None, {eid: 85118523856}&gt;, &lt;Why looking isn’t always seeing: Readership skills and graphical programming, {eid: 0029327901}&gt;, &lt;Challenges of domain-driven microservice design: A model-driven perspective, {eid: 85046890847}&gt;, &lt;Microservice architecture and model-driven development: Yet singles, soon married (?), {eid: 85058570602}&gt;, &lt;Aspect-oriented modeling of technology heterogeneity in microservice architecture, {eid: 85065789976}&gt;, &lt;A model-driven workflow for distributed microservice development, {eid: 85065640931}&gt;, &lt;Viewpoint-specific model-driven microservice development with interlinked modeling languages, {eid: 85065782256}&gt;, &lt;None, {eid: 85010958676}&gt;, &lt;All the services large and micro: Revisiting industrial practice in services computing, {eid: 84964803678}&gt;, &lt;Ajil: Enabling model-driven microservice development, {eid: 85055702323}&gt;, &lt;None, {eid: 74549142762}&gt;, &lt;On the definition of microservice bad smells, {eid: 85046708734}&gt;, &lt;None, {eid: 85044973439}&gt;, &lt;The state of practice in model-driven engineering, {eid: 84899687758}&gt;</t>
  </si>
  <si>
    <t>Book</t>
  </si>
  <si>
    <t>2-s2.0-85066050998</t>
  </si>
  <si>
    <t>https://docs.google.com/spreadsheets/d/1eVWrGZXb_3oTulqrwdLHWR4SkkKf65qzaenUtZCpCRY</t>
  </si>
  <si>
    <t>Mihoubi B. (AUID: 57160129100), Bouzouia B. (AUID: 6602694007), Tebani K. (AUID: 57191279415), Gaham M. (AUID: 35317402100)</t>
  </si>
  <si>
    <t>Hardware in the loop simulation for product driven control of a cyber-physical manufacturing system</t>
  </si>
  <si>
    <t>Production Engineering</t>
  </si>
  <si>
    <t>10.1007/s11740-020-00957-w</t>
  </si>
  <si>
    <t>https://www.doi.org/10.1007/s11740-020-00957-w</t>
  </si>
  <si>
    <t>&lt;Laboratoire (LERICA), Université Badji Mokhtar&gt;, &lt;Division Productique et Robotique, Centre de Développement des Technologies Avancées (CDTA)&gt;</t>
  </si>
  <si>
    <t>© 2020, German Academic Society for Production Engineering (WGP).Cyber-physical system (CPS) is considered as a building block of industry 4.0. They are formulated as a network of interacting cyberspace and physical elements. Dealing with this new industrial context, distributed control systems (DCS) are increasingly involved because they permit meeting flexibility and adaptability requirements, which can give scope to CPS. The product driven control system (PDS) is considered as DCS in which the product plays a major role in decision-making. However, the PDS paradigm has not yet received sufficient attention within the CPS. Relying on multi-agents system as implementation framework, radio frequency identity as auto-identity technologies, and hardware in the loop simulation as a practical methodology, the paper proposes a validation and practical framework of PDS applied to the highly automated flexible robotized assembly system. An efficient CPS is developed for a discrete flexible manufacturing system.</t>
  </si>
  <si>
    <t>Cyber-physical systems, Distributed control system, Hardware in the loop simulation, Multi-agents system, Product driven system, RFID technologies</t>
  </si>
  <si>
    <t>&lt;Past, present and future of Industry 4.0—a systematic literature review and research agenda proposal, {eid: 85018651607}&gt;, &lt;Glocalized cyber physical production systems, {eid: 84869491730}&gt;, &lt;Integration of classical components into industrial cyber physical systems, {eid: 84964264756}&gt;, &lt;The expected contribution of Industry 4.0 technologies for industrial performance, {eid: 85053112719}&gt;, &lt;Smart agents in industrial cyber–physical systems, {eid: 84977992593}&gt;, &lt;Classification of cyber-physical production systems applications: proposition of an analysis framework, {eid: 85054842368}&gt;, &lt;Industry 4.0: a way from mass customization to mass personalization production, {eid: 85038089248}&gt;, &lt;Cyber-physical systems in manufacturing, {eid: 84990841502}&gt;, &lt;A cyber-physical systems architecture for industry 4.0-based manufacturing systems, {eid: 84921300723}&gt;, &lt;Review of job shop scheduling research and its new perspectives under Industry 4.0, {eid: 85028015443}&gt;, &lt;Agent-based systems for intelligent manufacturing: a state-of-the-art survey, {eid: 85133749042}&gt;, &lt;Reducing myopic behavior in FMS control: a semi-heterarchical simulation–optimization approach, {eid: 84902547429}&gt;, &lt;None, {eid: 84958520292}&gt;, &lt;Distributed maintenance planning in manufacturing industries, {eid: 85017101376}&gt;, &lt;On agent-based software engineering, {eid: 0033904095}&gt;, &lt;Ant colony intelligence in multi-agent dynamic manufacturing scheduling, {eid: 36249018423}&gt;, &lt;The performance of product-driven manufacturing control: an emulation-based benchmarking study, {eid: 60249088993}&gt;, &lt;Design and validation of a product-driven control system based on a six sigma methodology and discrete event simulation, {eid: 70349105124}&gt;, &lt;How smart, connected products are transforming competition, {eid: 84908338932}&gt;, &lt;None, {eid: 85015544037}&gt;, &lt;The intelligent product in manufacturing control and management, {eid: 84867041018}&gt;, &lt;Intelligent products: a survey, {eid: 60249087640}&gt;, &lt;Product intelligence in industrial control: theory and practice, {eid: 84878255100}&gt;, &lt;Intelligent products: the grace experience, {eid: 84934895148}&gt;, &lt;Agent and cyber-physical system based self-organizing and self-adaptive intelligent shopfloor, {eid: 85014892131}&gt;, &lt;A cyber-physical view of automated warehouse systems, {eid: 85000916490}&gt;, &lt;Auto ID systems and intelligent manufacturing control, {eid: 0141792959}&gt;, &lt;RFID enabled manufacturing: fundamentals, methodology and applications, {eid: 34248383959}&gt;, &lt;Intelligent and integrated RFID (II-RFID) system for improving traceability in manufacturing, {eid: 84937697577}&gt;, &lt;An RFID-based intelligent decision support system architecture for production monitoring and scheduling in a distributed manufacturing environment, {eid: 84915733989}&gt;, &lt;None, {eid: 85042136723}&gt;, &lt;Semi-heterarchical architecture to AGV adjustable autonomy within FMSs, {eid: 85075903057}&gt;, &lt;Self-aware smart products: systematic literature review, conceptual design and prototype implementation, {eid: 85029876301}&gt;, &lt;Simulation in agent-oriented software engineering: the SODA case study, {eid: 84875701894}&gt;, &lt;Model-based systems engineering: motivation, current status, and research opportunities, {eid: 85046694426}&gt;, &lt;Online verification in cyber-physical systems: practical bounds for meaningful temporal costs, {eid: 85043704724, doi: 10.1002/smr.1880}&gt;, &lt;A testbed architecture for auto-ID technologies, {eid: 33645709889}&gt;, &lt;None, {eid: 85061083191}&gt;, &lt;From hardware-in-the-loop to hybrid process simulation: an ontology for the implementation phase of a manufacturing system, {eid: 84855348243}&gt;, &lt;State of the art: hardware in the loop modeling and simulation with its applications in design, development and implementation of system and control software, {eid: 84975263079}&gt;, &lt;A digital twin-based approach for designing and multi-objective optimization of hollow glass production line, {eid: 85032451877}&gt;, &lt;Virtual fusion: a hybrid environment for improved commissioning in manufacturing systems, {eid: 85020281121}&gt;, &lt;The complexity of flowshop and jobshop scheduling, {eid: 0016952078}&gt;, &lt;Classification of flexible manufacturing systems, {eid: 0000424475}&gt;, &lt;None, {eid: 84889374036}&gt;, &lt;None, {eid: 84897708830}&gt;, &lt;A learning algorithm for optimizing continuous integration development and testing practice, {eid: 85056634616}&gt;, &lt;Improving software testing process: feature prioritization to make winners of success-critical stakeholders, {eid: 84871458054}&gt;, &lt;Benchmarking flexible job-shop scheduling and control systems, {eid: 84879820648}&gt;, &lt;None, {eid: 85082797379}&gt;, &lt;Coupling a genetic algorithm with the distributed arrival-time control for the JIT dynamic scheduling of flexible job-shops, {eid: 84898023488}&gt;, &lt;A survey of dynamic scheduling in manufacturing systems, {eid: 68249099005}&gt;, &lt;A simulation optimisation approach for real-time scheduling in an open shop environment using a composite dispatching rule, {eid: 85017279176}&gt;, &lt;A neural network meta-model for identification of optimal combination of priority dispatching rules and makespan in a deterministic job shop scheduling problem, {eid: 84888638744}&gt;, &lt;Flexsim simulation environment, {eid: 0036923904}&gt;, &lt;Hardware in the loop simulation of production systems dynamics, {eid: 79956275643}&gt;, &lt;A rule-based harmony search simulation-optimization approach for intelligent control of a robotic assembly cell, {eid: 85082806578}&gt;, &lt;A stigmergic approach for dynamic routing of active products in FMS, {eid: 60249085603}&gt;, &lt;None, {eid: 85086606612}&gt;</t>
  </si>
  <si>
    <t>2-s2.0-85074752477</t>
  </si>
  <si>
    <t>https://docs.google.com/spreadsheets/d/1-WpZ9yK8G2_plZtmOovpWl-cXnsMc88BeEvdHcj9-R8</t>
  </si>
  <si>
    <t>Kusmenko E. (AUID: 57195075206), Rumpe B. (AUID: 55861872700), Schneiders S. (AUID: 57204735174), Von Wenckstern M. (AUID: 57188928304)</t>
  </si>
  <si>
    <t>Highly-optimizing and multi-target compiler for embedded system models :C++ compiler toolchain for the component and connector language Embeddedmontiarc</t>
  </si>
  <si>
    <t>21st ACM/IEEE International Conference on Model Driven Engineering Languages and Systems, MODELS 2018</t>
  </si>
  <si>
    <t>10.1145/3239372.3239388</t>
  </si>
  <si>
    <t>https://www.doi.org/10.1145/3239372.3239388</t>
  </si>
  <si>
    <t>&lt;Software Engineering, RWTH Aachen University&gt;</t>
  </si>
  <si>
    <t>© 2018 Copyright held by the owner/author(s). Publication rights licensed to ACM.Component and Connector (C&amp;C) models, with their corresponding code generators, are widely used by large automotive manufacturers to develop new software functions for embedded systems interacting with their environment; C&amp;C example applications are engine control, remote parking pilots, and traffic sign assistance. This paper presents a complete toolchain to design and compile C&amp;C models to highly-optimized code running on multiple targets including x86/x64, ARM and WebAssembly. One of our contributions are algebraic and threading optimizations to increase execution speed for computationally expensive tasks. A further contribution is an extensive case study with over 50 experiments. This case study compares the runtime speed of the generated code using different compilers and mathematical libraries. These experiments showed that programs produced by our compiler are at least two times faster than the ones compiled by MATLAB/Simulink for machine learning applications such as image clustering for object detection. Additionally, our compiler toolchain provides a complete model-based testing framework and plug-in points for middleware integration. We make all materials including models and toolchains electronically available for inspection and further research.</t>
  </si>
  <si>
    <t>Code generation, Model-driven software engineering</t>
  </si>
  <si>
    <t>&lt;A decade of agile methodologies: Towards explaining agile software development, {eid: 84859527852}&gt;, &lt;Accurate real-time relative localization using single-frequency GPS, {eid: 84914155190}&gt;, &lt;None, {eid: 85056908316}&gt;, &lt;None, {eid: 0003761296}&gt;, &lt;An open source modelica graphic editor integrated with electronic notebooks and interactive simulation, {eid: 84861903229}&gt;, &lt;None, {eid: 85056824435}&gt;, &lt;An Open Continuous Deployment Infrastructure for a Self-driving Vehicle Ecosystem, {eid: 84971500502}&gt;, &lt;Component and connector views in practice: An experience report, {eid: 85040631558}&gt;, &lt;None, {eid: 85056841349}&gt;, &lt;None, {eid: 85056814209}&gt;, &lt;None, {eid: 85056883752}&gt;, &lt;None, {eid: 84899089919}&gt;, &lt;None, {eid: 85020420641}&gt;, &lt;None, {eid: 85056834473}&gt;, &lt;OpenModelica-A free open-source environment for system modeling, simulation, and teaching, {eid: 43049176427}&gt;, &lt;Simulation framework for executing component and connector models of self-driving vehicles, {eid: 85041433031}&gt;, &lt;Engineering tagging languages for DSLs, {eid: 84961634193}&gt;, &lt;None, {eid: 85056851283}&gt;, &lt;Model-Based Development of Self-Adaptive Autonomous Vehicles using the SMARDT Methodology, {eid: 85052024078}&gt;, &lt;Lead system transformation for pooling of body surface map data: A surface Laplacian approach, {eid: 0028820812}&gt;, &lt;None, {eid: 0004193224}&gt;, &lt;None, {eid: 85053070397}&gt;, &lt;None, {eid: 85056850193}&gt;, &lt;None, {eid: 33646566908}&gt;, &lt;None, {eid: 77952650268}&gt;, &lt;Hyperthreading technology in the netburst microarchitecture, {eid: 0038633602}&gt;, &lt;Modeling architectures of cyber-physical systems, {eid: 85025124378}&gt;, &lt;LLVM: A compilation framework for lifelong program analysis &amp; transformation, {eid: 3042658703}&gt;, &lt;None, {eid: 85056884212}&gt;, &lt;The inverse of a tridiagonal matrix, {eid: 0035631290}&gt;, &lt;Consistent extra-functional properties tagging for component and connector models, {eid: 85025163766}&gt;, &lt;None, {eid: 85056822022}&gt;, &lt;None, {eid: 85056851928}&gt;, &lt;None, {eid: 85056861453}&gt;, &lt;None, {eid: 85056861453}&gt;, &lt;None, {eid: 85056824273}&gt;, &lt;None, {eid: 85056811269}&gt;, &lt;None, {eid: 85056813951}&gt;, &lt;None, {eid: 85056815825}&gt;, &lt;None, {eid: 85056904808}&gt;, &lt;On spectral clustering: Analysis and an algorithm, {eid: 84899013108}&gt;, &lt;ROS: An open-source Robot Operating System, {eid: 77957352104}&gt;, &lt;None, {eid: 85056817186}&gt;, &lt;Armadillo: A template-based C++ library for linear algebra, {eid: 85017260755}&gt;, &lt;A survey of Cyber-Physical Systems, {eid: 84555177840}&gt;, &lt;None, {eid: 85033687701}&gt;, &lt;None, {eid: 4043148124}&gt;, &lt;None, {eid: 85034754239}&gt;, &lt;A tutorial on spectral clustering, {eid: 34548583274}&gt;, &lt;None, {eid: 85056874045}&gt;, &lt;None, {eid: 85056810104}&gt;, &lt;None, {eid: 85056810104}&gt;, &lt;Intel math kernel library, {eid: 84945118616}&gt;, &lt;None, {eid: 85056807163}&gt;, &lt;None, {eid: 84947908098}&gt;, &lt;Emscripten: An LLVM-to-JavaScript compiler, {eid: 81355123361}&gt;, &lt;Test-driven modeling for model-driven development, {eid: 4644363382}&gt;</t>
  </si>
  <si>
    <t>2-s2.0-85075921993</t>
  </si>
  <si>
    <t>https://docs.google.com/spreadsheets/d/1wv9wDVLGWFeVJVEdeYwfhwW8HyYVP2sTqbp1YyIyMFs/edit?usp=drive_link</t>
  </si>
  <si>
    <t>Brito M. (AUID: 58085862600), Cunha J. (AUID: 23983985900), Saraiva J. (AUID: 57203315736)</t>
  </si>
  <si>
    <t>Identification of microservices from monolithic applications through topic modelling</t>
  </si>
  <si>
    <t>36th Annual ACM Symposium on Applied Computing, SAC 2021</t>
  </si>
  <si>
    <t>10.1145/3412841.3442016</t>
  </si>
  <si>
    <t>https://www.doi.org/10.1145/3412841.3442016</t>
  </si>
  <si>
    <t>&lt;University of Minho&gt;, &lt;University of Minho, HASLab/INESC Tec&gt;</t>
  </si>
  <si>
    <t>© 2021 ACM.Microservices emerged as one of the most popular architectural patterns in the recent years given the increased need to scale, grow and flexibilize software projects accompanied by the growth in cloud computing and DevOps. Many software applications are being submitted to a process of migration from its monolithic architecture to a more modular, scalable and flexible architecture of microservices. This process is slow and, depending on the project's complexity, it may take months or even years to complete. This paper proposes a new approach on microservice identification by resorting to topic modelling in order to identify services according to domain terms. This approach in combination with clustering techniques produces a set of services based on the original software. The proposed methodology is implemented as an open-source tool for exploration of monolithic architectures and identification of microservices. A quantitative analysis using the state of the art metrics on independence of functionality and modularity of services was conducted on 200 open-source projects collected from GitHub. Cohesion at message and domain level metrics' showed medians of roughly 0.6. Interfaces per service exhibited a median of 1.5 with a compact interquartile range. Structural and conceptual modularity revealed medians of 0.2 and 0.4 respectively. Our first results are positive demonstrating beneficial identification of services due to overall metrics' results.</t>
  </si>
  <si>
    <t>&lt;None, {eid: 85104946324}&gt;, &lt;None, {eid: 85105021364}&gt;, &lt;Microservices migration patterns, {eid: 85054788373}&gt;, &lt;Latent dirichlet allocation, {eid: 0141607824}&gt;, &lt;Fast unfolding of communities in large networks, {eid: 56349094785}&gt;, &lt;Understanding the factors that impact the popularity of github repositories, {eid: 85013103870}&gt;, &lt;Using cohesion and coupling for software remodularization: Is it enough?, {eid: 84978101496}&gt;, &lt;None, {eid: 85045955954}&gt;, &lt;None, {eid: 85104944007}&gt;, &lt;None, {eid: 85068383036}&gt;, &lt;Feature location in source code: A taxonomy and survey, {eid: 84875382544}&gt;, &lt;Resolution limit in community detection, {eid: 33846126275}&gt;, &lt;None, {eid: 85077195980}&gt;, &lt;Community structure in social and biological networks, {eid: 0037062448}&gt;, &lt;None, {eid: 84984794874}&gt;, &lt;Latent dirichlet allocation (lda) and topic modeling: Models, applications, a survey, {eid: 85057797692}&gt;, &lt;Service candidate identification from monolithic systems based on execution traces, {eid: 85106015844}&gt;, &lt;Functionality-oriented microservice extraction based on execution trace clustering, {eid: 85054018170}&gt;, &lt;Extracting candidates of microservices from monolithic application code, {eid: 85066800642}&gt;, &lt;Topic modeling: A comprehensive review, {eid: 85122847664}&gt;, &lt;Featuregathering dependency-based software clustering using dedication and modularity, {eid: 84873197599}&gt;, &lt;None, {eid: 84885991436}&gt;, &lt;Random walks, markov processes and the multiscale modular organization of complex networks, {eid: 84922728356}&gt;, &lt;Towards real-time community detection in large networks, {eid: 67649881239}&gt;, &lt;What are the dominant projects in the github python ecosystem?, {eid: 85010403220}&gt;, &lt;Extraction of microservices from monolithic software architectures, {eid: 85032372980}&gt;, &lt;None, {eid: 85105022711}&gt;, &lt;Modularity and community structure in networks, {eid: 33745012299}&gt;, &lt;None, {eid: 84950338538}&gt;, &lt;None, {eid: 84979776387}&gt;, &lt;On the criteria to be used in decomposing systems into modules, {eid: 0015482049}&gt;, &lt;How effectively is defective code actually tested? An analysis of junit tests in seven open source systems, {eid: 85056717868}&gt;, &lt;Topological and functional comparison of community detection algorithms in biological networks, {eid: 85064871520}&gt;, &lt;Exploring the space of topic coherence measures, {eid: 84926673043}&gt;, &lt;LDAvis: A method for visualizing and interpreting topics, {eid: 84956473495}&gt;, &lt;Exploring topic coherence over many models and many topics, {eid: 84875509718}&gt;, &lt;Clustering classes in packages for program comprehension, {eid: 85018815330}&gt;, &lt;Exploring topic models in software engineering data analysis: A survey, {eid: 84983331655}&gt;, &lt;None, {eid: 84949178783}&gt;</t>
  </si>
  <si>
    <t>2-s2.0-85074194830</t>
  </si>
  <si>
    <t>https://docs.google.com/spreadsheets/d/1Z2kN0Zt5PDv3PauhZ1bCIWFIX7vu4Ti72OosPvOn3XI/edit?usp=sharing</t>
  </si>
  <si>
    <t>Jongeling R. (AUID: 57188564750), Carlson J. (AUID: 7402114423), Cicchetti A. (AUID: 22733357800)</t>
  </si>
  <si>
    <t>Impediments to Introducing Continuous Integration for Model-Based Development in Industry</t>
  </si>
  <si>
    <t>10.1109/SEAA.2019.00071</t>
  </si>
  <si>
    <t>https://www.doi.org/10.1109/SEAA.2019.00071</t>
  </si>
  <si>
    <t>&lt;Mälardalen University, Department of Innovation, Design and Engineering&gt;</t>
  </si>
  <si>
    <t>© 2019 IEEE.Model-based development and continuous integration each separately are methods to improve the productivity of development of complex modern software systems. We investigate industrial adoption of these two phenomena in combination, i.e., applying continuous integration practices in model-based development projects. Through semi-structured interviews, eleven engineers at three companies with different modelling practices share their views on perceived and experienced impediments to this adoption. We find some cases in which this introduction is undesired and expected to not be beneficial. For other cases, we find and categorize several impediments and discuss how they are dealt with in industrial practice. Model synchronization and tool interoperability are found the most challenging to overcome and the ways in which they are circumvented in practice are detrimental for introducing continuous integration.</t>
  </si>
  <si>
    <t>Continuous integration, Interview study, Model-based development</t>
  </si>
  <si>
    <t>&lt;Model-driven engineering, {eid: 33344465743}&gt;, &lt;Model-driven engineering in a large industrial context-motorola case study, {eid: 33646192696}&gt;, &lt;Empirical assessment of mde in industry, {eid: 79959917914}&gt;, &lt;An empirical study of the state of the practice and acceptance of model-driven engineering in four industrial cases, {eid: 84872279471}&gt;, &lt;Modelbased engineering in the embedded systems domain: An industrial survey on the state-of-practice, {eid: 84962207101}&gt;, &lt;Experienced benefits of continuous integration in industry software product development: A case study, {eid: 84875501070}&gt;, &lt;A hundred days of continuous integration, {eid: 52949092458}&gt;, &lt;None, {eid: 0006705483}&gt;, &lt;Agile model-driven development in practice, {eid: 78649730252}&gt;, &lt;Agile model-driven engineering in mechatronic systems-an industrial case study, {eid: 84921391979}&gt;, &lt;Combining the continuous integration practice and the model-driven engineering approach, {eid: 84981165314}&gt;, &lt;The impact of integrating agile software development and model-driven development: A comparative case study, {eid: 85054784046}&gt;, &lt;None, {eid: 36448929181}&gt;, &lt;Guidelines for conducting and reporting case study research in software engineering, {eid: 61849169018}&gt;, &lt;Model-driven engineering practices in industry: Social, organizational and managerial factors that lead to success or failure, {eid: 84900499307}&gt;, &lt;Climbing the stairway to heaven-a mulitiple-case study exploring barriers in the transition from agile development towards continuous deployment of software, {eid: 84869851477}&gt;, &lt;Continuous integration impediments in large-scale industry projects, {eid: 85021428023}&gt;, &lt;Continuous integration support in modeling tools, {eid: 85063092120}&gt;, &lt;The integration of agile development and model driven development-a systematic literature review, {eid: 85041446030}&gt;, &lt;Continuous integration beyond the team: A tooling perspective on challenges in the automotive industry, {eid: 84991687521}&gt;, &lt;Stepwise adoption of continuous delivery in model-driven engineering, {eid: 85080701791}&gt;</t>
  </si>
  <si>
    <t>2-s2.0-85075924980</t>
  </si>
  <si>
    <t>https://docs.google.com/spreadsheets/d/1HsVXRwHpBuk-a9xxEKFi3MSsqF8K1_PFsdoKmcVwZF8/edit?usp=share_link</t>
  </si>
  <si>
    <t>Medical</t>
  </si>
  <si>
    <t>Ali S. (AUID: 57203224747), Hafeez Y. (AUID: 58070344600), Abbasi T.R. (AUID: 57207735789), Haider W. (AUID: 57202746491), Salam A. (AUID: 57201505347), Imran M. (AUID: 58742772000)</t>
  </si>
  <si>
    <t>Improving Component Based Software Integration Testing Using Data Mining Technique</t>
  </si>
  <si>
    <t>12th International Conference on Mathematics, Actuarial Science, Computer Science and Statistics, MACS 2018</t>
  </si>
  <si>
    <t>10.1109/MACS.2018.8628368</t>
  </si>
  <si>
    <t>https://www.doi.org/10.1109/MACS.2018.8628368</t>
  </si>
  <si>
    <t>&lt;UIIT, PMAS Arid Agriculture University&gt;, &lt;National Center for Physics&gt;</t>
  </si>
  <si>
    <t>© 2018 IEEE.To increase rapid and high-quality product delivery, companies divide applications into different components and reuse these components to reduce complexity in product development. This increases agility and flexibility in continuous integration within limited resources. Consequently, interaction among reusable components results in mismatch of components specification and retrieval due to encapsulated functionalities. Therefore, most of the components-based software fail during integration testing. In this paper, we propose a framework for component based software specification and integration testing. The proposed framework considers multiple contexts for component specification and uses a data mining technique for improving the integration testing process. We evaluated the proposed framework using empirical study. The results show significant improvement for various parameters in the proposed framework as compared to traditional approaches of component based software development.</t>
  </si>
  <si>
    <t>CBSE, components, generation, MBT, Sequence Diagram, test case, testing, UML</t>
  </si>
  <si>
    <t>&lt;A model-based testing technique for component-based real-time embedded systems, {eid: 84934300238}&gt;, &lt;A proposal for new software testing technique for component based software system, {eid: 85046336643}&gt;, &lt;Software paradigms, assessment types and non-functional requirements in model-based integration testing: A systematic literature review, {eid: 84905489438}&gt;, &lt;The AGEDIS tools for model-based testing, {eid: 23744455146}&gt;, &lt;A UML-based approach to system testing, {eid: 4344612500}&gt;, &lt;Automatic test generation: A use case driven approach, {eid: 33645820260}&gt;, &lt;Functional test case generation based on model driven testing using FSM and UML activity diagram, {eid: 85053265336}&gt;, &lt;A picture from the model-based testing area: Concepts, techniques, and challenges, {eid: 80052143861}&gt;, &lt;A model-based trace testing approach for validation of formal co-simulation models, {eid: 84928102507}&gt;, &lt;A UML-based approach to system testing, {eid: 4344612500}&gt;, &lt;Automated transition from use cases to UML state machines to support state-based testing, {eid: 79959243446}&gt;, &lt;Facilitating the transition from use case models to analysis models: Approach and experiments, {eid: 84874828402}&gt;, &lt;Automatic generation of system test cases from use case specifications, {eid: 84975763819}&gt;, &lt;A model-based trace testing approach for validation of formal co-simulation models, {eid: 84928102507}&gt;, &lt;A model-based test case generation method for function testing of Train Control Systems, {eid: 84995477028}&gt;, &lt;Towards an integrated approach to verification and model-based testing in system engineering, {eid: 85041811373}&gt;, &lt;An approach to generate test cases from sequence diagram, {eid: 84918590141}&gt;, &lt;Towards model-based integration of component-based automotive software systems, {eid: 85046253871}&gt;, &lt;An empirical study on the effect of testing on code quality using topic models: A case study on software development systems, {eid: 85023162278}&gt;, &lt;Comparing LDA and LSA topic models for content-based movie recommendation systems, {eid: 84952670175}&gt;, &lt;Stability of topic modeling via matrix factorization, {eid: 85028880663}&gt;</t>
  </si>
  <si>
    <t>2-s2.0-85081976722</t>
  </si>
  <si>
    <t>https://docs.google.com/spreadsheets/d/1-5Kl2nzUWbut3pjKXtVIneeIEcdFqZvlVF51K1g_eHE/edit?usp=sharing</t>
  </si>
  <si>
    <t>Schulze C. (AUID: 57207719196), Cleaveland R. (AUID: 7004445501)</t>
  </si>
  <si>
    <t>Improving invariant mining via static analysis</t>
  </si>
  <si>
    <t>ACM Transactions on Embedded Computing Systems</t>
  </si>
  <si>
    <t>10.1145/3126504</t>
  </si>
  <si>
    <t>https://www.doi.org/10.1145/3126504</t>
  </si>
  <si>
    <t>&lt;University of Maryland&gt;</t>
  </si>
  <si>
    <t>© 2017 ACM.This paper proposes the use of static analysis to improve the generation of invariants from test data extracted from Simulink models. Previous work has shown the utility of such automatically generated invariants as a means for updating and completing system specifications; they also are useful as a means of understanding model behavior. This work shows how the scalability and accuracy of the data mining process can be dramatically improved by using information from data/control flow analysis to reduce the search space of the invariant mining and to eliminate false positives. Comparative evaluations of the process show that the improvements significantly reduce execution time and memory consumption, thereby supporting the analysis of more complex models, while also improving the accuracy of the generated invariants.</t>
  </si>
  <si>
    <t>Automated test generation, Invariant mining, Model-based development, Verification and validation</t>
  </si>
  <si>
    <t>&lt;Automatic requirement extraction from test cases, {eid: 78650130252}&gt;, &lt;Semantic translation of simulink/stateflow models to hybrid automata using graph transformations, {eid: 10444269559}&gt;, &lt;Mining association rules between sets of items in large databases, {eid: 0027621699}&gt;, &lt;On the complexity of mining association rules, {eid: 3142659104}&gt;, &lt;Mining temporal invariants from partially ordered logs, {eid: 81055155516}&gt;, &lt;Simulation-directed invariant mining for software verification, {eid: 49749119976}&gt;, &lt;None, {eid: 84963820509}&gt;, &lt;The daikon system for dynamic detection of likely invariants, {eid: 35348872682}&gt;, &lt;None, {eid: 85030694687}&gt;, &lt;The SPMF open-source data mining library version 2, {eid: 84988603099}&gt;, &lt;Artshop: A continuous integration and quality assessment framework for model-based software artifacts, {eid: 84996742929}&gt;, &lt;Similarity measures in scientometric research: The jaccard index versus saltons cosine formula, {eid: 0024904643}&gt;, &lt;Mining frequent patterns without candidate generation, {eid: 0039253846}&gt;, &lt;Real-time heart model for implantable cardiac device validation and verification, {eid: 77958454649}&gt;, &lt;Modular code generation from synchronous block diagrams: Modularity vs. Code size, {eid: 67649868329}&gt;, &lt;Modular code generation fromtriggered and timed block diagrams, {eid: 51249100059}&gt;, &lt;Modularity vs. Reusability: Code generation fromsynchronous block diagrams, {eid: 49749123427}&gt;, &lt;Tool for translating simulink models into input language of a model checker, {eid: 33845247797}&gt;, &lt;Exploratory mining and pruning optimizations of constrained associations rules, {eid: 0032092760}&gt;, &lt;A toolset for simulink: Improving software engineering practices in development with simulink, {eid: 84939537353}&gt;, &lt;Mining frequent itemsets with convertible constraints, {eid: 0035016447}&gt;, &lt;GoldMine: Automatic assertion generation using data mining and static analysis, {eid: 77953089806}&gt;, &lt;None, {eid: 0003639957}&gt;</t>
  </si>
  <si>
    <t>2-s2.0-85094318353</t>
  </si>
  <si>
    <t>https://docs.google.com/spreadsheets/d/1TZaQxeIhn26BwLzqKhVN0aQxhWm5N_5gMBGNDDcq6ZI/edit?usp=drive_link</t>
  </si>
  <si>
    <t>Nogueira A. (AUID: 55370436500), Zenha-Rela M. (AUID: 25823576100), Ribeiro J. (AUID: 55947747200), Craske A. (AUID: 57205728517)</t>
  </si>
  <si>
    <t>Improving la redoute's CI/CD pipeline and devops processes by applying machine learning techniques</t>
  </si>
  <si>
    <t>11th International Conference on the Quality of Information and Communications Technology, QUATIC 2018</t>
  </si>
  <si>
    <t>10.1109/QUATIC.2018.00050</t>
  </si>
  <si>
    <t>https://www.doi.org/10.1109/QUATIC.2018.00050</t>
  </si>
  <si>
    <t>&lt;CISUC, University of Coimbra, Pólo II - Pinhal de Marrocos&gt;, &lt;Polytechnic Institute of Leiria, Morro Do Lena - Alto Do Vieiro&gt;, &lt;La Redoute S.A&gt;</t>
  </si>
  <si>
    <t>© 2018 IEEE.The complexity inherent to software development and maintenance - not only in technical terms, but also from a human perspective - entails challenges that can be addressed as learning problems. Machine learning techniques may be employed as tools to gain insight about strategies that can lead to the improvement of the quality of software processes and products. Defect proneness prediction, in particular, may be identified as an active research field. As stated by DevOps guidelines, the possibility of obtaining quick feedback allows teams to operate in an agile mode in which communication, decision taking and problem solving are expeditious, allowing companies to boost business value. This paper describes ongoing research for applying machine learning techniques to improve the quality of processes and products inside the DevOps pipeline of the La Redoute's IT department.</t>
  </si>
  <si>
    <t>CI/CD Pipeline, DevOps, Machine Learning, Software Defect Prediction, Software Development Life Cycle, Software Quality</t>
  </si>
  <si>
    <t>&lt;A survey in the area of machine learning and its application for software quality prediction, {eid: 84886782277}&gt;, &lt;Comparative study of soft computing techniques for software quality model, {eid: 84891351072}&gt;, &lt;The dynamic models for software development projects and the machine learning techniques, {eid: 85061338820}&gt;, &lt;Predicting faults in high assurance software, {eid: 79951935271}&gt;, &lt;Software process evaluation: A machine learning approach, {eid: 84855456136}&gt;, &lt;Software process evaluation: A machine learning framework with application to defect management process, {eid: 84910019187}&gt;, &lt;A systematic review of machine learning techniques for software fault prediction, {eid: 84919754115}&gt;, &lt;Improved approach for software defect prediction using artificial neural networks, {eid: 85010505608}&gt;, &lt;A machine learning based software process model recommendation method, {eid: 84967329239}&gt;, &lt;None, {eid: 85018529770}&gt;, &lt;None, {eid: 85061311124}&gt;</t>
  </si>
  <si>
    <t>2-s2.0-85092738657</t>
  </si>
  <si>
    <t>https://docs.google.com/spreadsheets/d/1f31A-7BLFvV9wmjyMGHsDxr1KYk_iN1Yw20fsMKNQOI/edit?usp=drive_link</t>
  </si>
  <si>
    <t>Barriga A. (AUID: 57207860282), Rutle A. (AUID: 26967894200), Heldal R. (AUID: 6602582740)</t>
  </si>
  <si>
    <t>Improving model repair through experience sharing</t>
  </si>
  <si>
    <t>10.5381/JOT.2020.19.2.A13</t>
  </si>
  <si>
    <t>https://www.doi.org/10.5381/JOT.2020.19.2.A13</t>
  </si>
  <si>
    <t>&lt;Western Norway University of Applied Sciences&gt;</t>
  </si>
  <si>
    <t>© 2020 Association Internationale pour les Technologies Objets.In model-driven software engineering, models are used in all phases of the development process. These models may get broken due to various editions throughout their life-cycle. There are already approaches that provide an automatic repair of models, however, the same issues might not have the same solutions in all contexts due to different user preferences and business policies. Personalization would enhance the usability of automatic repairs in different contexts, and by reusing the experience from previous repairs we would avoid duplicated calculations when facing similar issues. By using reinforcement learning we have achieved the repair of broken models allowing both automation and personalization of results. In this paper, we propose transfer learning to reuse the experience learned from each model repair. We have validated our approach by repairing models using different sets of personalization preferences and studying how the repair time improved when reusing the experience from each repair.</t>
  </si>
  <si>
    <t>Model repair, Reinforcement learning, Transfer learning</t>
  </si>
  <si>
    <t>&lt;Amor-towards adaptable model versioning, {eid: 79956310521}&gt;, &lt;None, {eid: 85075955114}&gt;, &lt;Apprenticeship learning via inverse reinforcement learning, {eid: 14344251217}&gt;, &lt;None, {eid: 85089507410}&gt;, &lt;Algorithms for hyper-parameter optimization, {eid: 85162384813}&gt;, &lt;Quality-driven detection and resolution of metamodel smells, {eid: 85061749093}&gt;, &lt;None, {eid: 34547932110}&gt;, &lt;Automatic model repair using reinforcement learning, {eid: 85063099879}&gt;, &lt;Personalized and automatic model repairing using reinforcement learning, {eid: 85075917035}&gt;, &lt;None, {eid: 85089540176}&gt;, &lt;None, {eid: 79953812664}&gt;, &lt;Interactive and incremental business process model repair, {eid: 85032666523}&gt;, &lt;Assessing uml model quality by utilizing metrics, {eid: 85061337719}&gt;, &lt;None, {eid: 84876381003}&gt;, &lt;An automated and instant discovery of concrete repairs for model inconsistencies, {eid: 85049674679}&gt;, &lt;Detecting and exploring side effects when repairing model inconsistencies, {eid: 85076794544}&gt;, &lt;Search-based detection of model level changes, {eid: 84988735029}&gt;, &lt;Assessing the quality of meta-models, {eid: 84911484484}&gt;, &lt;None, {eid: 85075956634}&gt;, &lt;Model repair and transformation with echo, {eid: 84893569792}&gt;, &lt;A feature-based classification of model repair approaches, {eid: 85029226586}&gt;, &lt;Rule-based repair of emf models: An automated interactive approach, {eid: 85025137338}&gt;, &lt;None, {eid: 85075941591}&gt;, &lt;Revision: A tool for history-based model repair recommendations, {eid: 85049665911}&gt;, &lt;Resolving model inconsistencies using automated regression planning, {eid: 84922337776}&gt;, &lt;A survey on transfer learning, {eid: 77956031473}&gt;, &lt;Computing repair trees for resolving inconsistencies in design models, {eid: 84866911610}&gt;, &lt;None, {eid: 0004007508}&gt;, &lt;None, {eid: 74549142762}&gt;, &lt;Change-preserving model repair, {eid: 85016408527}&gt;, &lt;Transfer learning, {eid: 84866381873}&gt;, &lt;The state of practice in model-driven engineering, {eid: 84899687758}&gt;</t>
  </si>
  <si>
    <t>2-s2.0-85076510068</t>
  </si>
  <si>
    <t>https://docs.google.com/spreadsheets/d/1z-KoKAkcByV062HDwfoh9GL-zildPDS_4i0dFPXIW0U</t>
  </si>
  <si>
    <t>Zúñiga-Prieto M. (AUID: 56524481200), Insfran E. (AUID: 6506793505), Abrahao S. (AUID: 8211929700), Cano-Genoves C. (AUID: 57192005049)</t>
  </si>
  <si>
    <t>Incremental integration of microservices in cloud applications</t>
  </si>
  <si>
    <t>25th International Conference on Information Systems Development, ISD 2016</t>
  </si>
  <si>
    <t>&lt;University of Cuenca&gt;, &lt;Universitat Politècnica de València&gt;</t>
  </si>
  <si>
    <t>Microservices have recently appeared as a new architectural style that is native to the cloud. The high availability and agility of the cloud demands organizations to migrate or design microservices, promoting the building of applications as a suite of small and cohesive services (microservices) that are independently developed, deployed and scaled. Current cloud development approaches do not support the incremental integration needed for microservice platforms, and the agilityofgetting new functionalities out to customers is consequently affected by the lack of support for the integration design and automation of the development and deployment tasks. This paper presents an approach for the incremental integration of microservices that will allow developers to specify and design microservice integration, and provide mechanisms with which to automatically obtain the implementation code for business logic and interoperation among microservices along with deployment and architectural reconfiguration scripts specific to the cloud environment in which the microservice will be deployed.</t>
  </si>
  <si>
    <t>Cloud, Cloud architectures, Incremental, Integration, Microservices</t>
  </si>
  <si>
    <t>&lt;None, {eid: 84864997201}&gt;, &lt;None, {eid: 84995906617}&gt;, &lt;UML-based cloud application modeling with libraries, profiles, and templates, {eid: 84911965669}&gt;, &lt;Towards CloudML, a modelbased approach to provision resources in the clouds, {eid: 84879762752}&gt;, &lt;SeaClouds: A European project on seamless management of multi-cloud applications, {eid: 84920511449}&gt;, &lt;Controlling data in the cloud: Outsourcing computation without outsourcing control, {eid: 74049093526}&gt;, &lt;Evaluating REST architectures-approach, tooling and guidelines, {eid: 84951064164}&gt;, &lt;None, {eid: 84995938045}&gt;, &lt;Development and deployment at facebook, {eid: 84880146979}&gt;, &lt;None, {eid: 84964234114}&gt;, &lt;The CloudMIG approach: Model-based migration of software systems to cloud-optimized apps, {eid: 84886445739}&gt;, &lt;Developing migratable multicloud applications based on MDE and adaptation techniques, {eid: 84884637858}&gt;, &lt;A UML profile for modeling multicloud applicat, {eid: 84885733995}&gt;, &lt;Service functional test automation, {eid: 84995934968}&gt;, &lt;None, {eid: 84858197925}&gt;, &lt;Designing a smart city internet of things platform with microservice architecture, {eid: 84959050879}&gt;, &lt;None, {eid: 84950338538}&gt;, &lt;None, {eid: 84867643299}&gt;, &lt;None, {eid: 85018761953}&gt;, &lt;Framework for platform agnostic enterprise app. Development supporting multiple clouds, {eid: 84937500863}&gt;, &lt;None, {eid: 84995934978}&gt;, &lt;None, {eid: 84950310360}&gt;, &lt;An incremental and model driven approach for the dynamic reconfiguration of cloud application architectures, {eid: 84992731072}&gt;, &lt;A UML profile for modeling the integration of cloud services in incremental software development (Spanish), {eid: 84995872488}&gt;, &lt;Towards a model-driven dynamic architecture reconfiguration process for cloud services integration, {eid: 84923259718}&gt;</t>
  </si>
  <si>
    <t>2-s2.0-85097184092</t>
  </si>
  <si>
    <t>https://docs.google.com/spreadsheets/d/1pVwBceaDeuz6tPM1CB33EPy9SvJPElIx5pyGFG0omKg</t>
  </si>
  <si>
    <t>Bergelin J. (AUID: 57713657400), Strandberg P.E. (AUID: 57193354005)</t>
  </si>
  <si>
    <t>Industrial requirements for supporting AI-enhanced model-driven engineering</t>
  </si>
  <si>
    <t>10.1145/3550356.3561609</t>
  </si>
  <si>
    <t>https://www.doi.org/10.1145/3550356.3561609</t>
  </si>
  <si>
    <t>&lt;Mälardalen University&gt;, &lt;Westermo Network Technologies Ab&gt;</t>
  </si>
  <si>
    <t>© 2022 Owner/Author.There is an increasing interest in research on the combination of AI techniques and methods with MDE. However, there is a gap between AI and MDE practices, as well as between researchers and practitioners. This paper tackles this gap by reporting on industrial requirements in this field. In the AIDOaRt research project, practitioners and researchers collaborate on AI-Augmented automation supporting modeling, coding, testing, monitoring, and continuous development in cyber-physical systems. The project specifically lies at the intersection of industry and academia collaboration with several industrial use cases. Through a process of elicitation and refinement, 78 high-level requirements were defined, and generalized into 30 generic requirements by the AIDOaRt partners. The main contribution of this paper is the set of generic requirements from the project for enhancing the development of cyber-physical systems with artificial intelligence, DevOps, and model-driven engineering, identifying the hot spots of industry needs in the interactions of MDE and AI. Future work will refine, implement and evaluate solutions toward these requirements in industry contexts.</t>
  </si>
  <si>
    <t>artificial intelligence, cyber-physical systems, model-driven engineering, requirements</t>
  </si>
  <si>
    <t>&lt;2018. A survey on modeling and model-driven engineering practices in the embedded software industry, {eid: 85053702722}&gt;, &lt;2016. AI-Augmented Automation for DevOps, a Model-Based Framework for Continuous Development in Cyber-Physical Systems, {eid: 85137201900}&gt;, &lt;2017 Model-driven software engineering in practice, {eid: 84878326137}&gt;, &lt;2021. What is the future of modeling?, {eid: 85101111198}&gt;, &lt;2017. Cognifying model-driven software engineering, {eid: 85042643413}&gt;, &lt;2019. Towards a model-based DevOps for cyber-physical systems, {eid: 85096956543}&gt;, &lt;2021. AIDOaRt: AI-Augmented Automation for DevOps, a Model-based Framework for Continuous Development in Cyber-Physical Systems, {eid: 85119884136}&gt;, &lt;2018 Testing embedded software: A survey of the literature, {eid: 85050473678}&gt;, &lt;2016 A systematic literature review of literature reviews in software testing, {eid: 84987968030}&gt;, &lt;2016 Challenges and best practices in industry-Academia collaborations in software engineering: A systematic literature review, {eid: 84980410074}&gt;, &lt;2019 the global landscape of AI ethics guidelines, {eid: 85089606091}&gt;, &lt;2007 A collection of definitions of intelligence, {eid: 85118477371}&gt;, &lt;2020. Towards an assessment grid for intelligent modeling assistance, {eid: 85096779067}&gt;, &lt;2021. An MDE Method for Improving Deep Learning Dataset Requirements Engineering using Alloy and UML, {eid: 85103060952}&gt;, &lt;None, {eid: 85142920011}&gt;, &lt;2006 Model-driven engineering, {eid: 38049090407}&gt;, &lt;2017. Continuous Integration Delivery and Deployment: A Systematic Review on Approaches Tools Challenges and Practices, {eid: 85019140530}&gt;, &lt;2021. Ethical AI-Powered Regression Test Selection, {eid: 85142931288}&gt;</t>
  </si>
  <si>
    <t>2-s2.0-85091538444</t>
  </si>
  <si>
    <t>https://docs.google.com/spreadsheets/d/1frgPpqm6Ie7NlwG_mM122M7QNqmy7RX2H5XfurXorBw</t>
  </si>
  <si>
    <t>Křikava F. (AUID: 36175849100), Rouvoy R. (AUID: 23089521900), Seinturier L. (AUID: 6603303741)</t>
  </si>
  <si>
    <t>Infrastructure as runtime models: Towards Model-Driven resource management</t>
  </si>
  <si>
    <t>18th ACM/IEEE International Conference on Model Driven Engineering Languages and Systems, MODELS 2015</t>
  </si>
  <si>
    <t>10.1109/MODELS.2015.7338240</t>
  </si>
  <si>
    <t>https://www.doi.org/10.1109/MODELS.2015.7338240</t>
  </si>
  <si>
    <t>&lt;Czech Technical University&gt;, &lt;Inria / University of Lille&gt;</t>
  </si>
  <si>
    <t>© 2015 IEEE.The importance of continuous delivery and the emergence of tools allowing to treat infrastructure configurations programmatically have revolutionized the way computing resources and software systems are managed. However, these tools keep lacking an explicit model representation of underlying resources making it difficult to introspect, verify or reconfigure the system in response to external events. In this paper, we outline a novel approach that treats system infrastructure as explicit runtime models. A key benefit of using such models@run.time representation is that it provides a uniform semantic foundation for resources monitoring and reconfiguration. Adopting models at runtime allows one to integrate different aspects of system management, such as resource monitoring and subsequent verification into an unified view which would otherwise have to be done manually and require to use different tools. It also simplifies the development of various self-adaptation strategies without requiring the engineers and researchers to cope with low-level system complexities.</t>
  </si>
  <si>
    <t>Biological system modeling, Cloud computing, Computational modeling, Monitoring, Object oriented modeling, Runtime, Virtual machining</t>
  </si>
  <si>
    <t>&lt;Software engineering for self-adaptive systems: A research roadmap, {eid: 70350033987}&gt;, &lt;None, {eid: 84941067484}&gt;, &lt;None, {eid: 84873544676}&gt;, &lt;Rainbow: Architecture-based self-adaptation with reusable infrastructure, {eid: 7244223259}&gt;, &lt;Integrating adaptation mechanisms using control theory centric architecture models: A case study, {eid: 84929652618}&gt;, &lt;ACTRESS: Domain-specific modeling of self-adaptive software architectures, {eid: 84905647601}&gt;, &lt;SIGMA: Scala internal domain-speciic languages for model manipulations, {eid: 84962490068}&gt;, &lt;Model querying with funnyQT, {eid: 84961653698}&gt;, &lt;Demonstration of runtime model based management of diverse cloud resources, {eid: 84961653696}&gt;, &lt;Modeling dynamic virtualized resource landscapes, {eid: 84864049213}&gt;, &lt;None, {eid: 74549142762}&gt;, &lt;Viewing control structures as patterns of passing messages, {eid: 0017504498}&gt;, &lt;Mechanisms for leveraging models at runtime in self-adaptive software, {eid: 84904817608}&gt;, &lt;Model-driven engineering of self-adaptive software with EUREMA, {eid: 84893551450}&gt;</t>
  </si>
  <si>
    <t>2-s2.0-85096806448</t>
  </si>
  <si>
    <t>https://docs.google.com/spreadsheets/d/1qxXWJX9AVKOr7cDD9b86FIUvZgkTLtk855pZo037Ln4</t>
  </si>
  <si>
    <t>Hua Y. (AUID: 57192067904), Hein B. (AUID: 23008891600)</t>
  </si>
  <si>
    <t>Interactive Learning Engineering Concepts in AutomationML</t>
  </si>
  <si>
    <t>24th IEEE International Conference on Emerging Technologies and Factory Automation, ETFA 2019</t>
  </si>
  <si>
    <t>10.1109/ETFA.2019.8869182</t>
  </si>
  <si>
    <t>https://www.doi.org/10.1109/ETFA.2019.8869182</t>
  </si>
  <si>
    <t>&lt;Faculty of Informatics, Karlsruhe Institute of Technology&gt;, &lt;Faculty of Management Science and Engineering, Karlsruhe University of Applied Science&gt;</t>
  </si>
  <si>
    <t>© 2019 IEEE.In the era of digitization, industrial engineering process generates a vast amount of data. To organize, store, and exchange such data, dedicated international standards are developed, including the XML-based data format AutomationML (AML). AML is standardized as IEC 62714 and is recommended for managing data flow in continuous engineering. Nevertheless, engineering data is inherently heterogeneous, and the harmonization of various data sources presents a bottleneck in the vision of an integrated engineering toolchain. In this paper, we present AMLLearner - a semi-automated system for learning engineering concepts from AML data. The results of learning are formal ontological definitions of engineering artifacts that naturally serve as knowledge for information integration. Based on the previous works on learning in AML, this paper emphasizes the involvement of end users, i.e. domain experts, for providing suggestions and feedback to the learner. To show the interactivity of AMLLearner, we discuss its characteristics regarding the recent study on interactive machine learning systems.</t>
  </si>
  <si>
    <t>&lt;Concept for AutomationML-based interoperability between multiple independent engineering tools without semantic harmonization: Experiences with AutomationML, {eid: 85044442278}&gt;, &lt;Concept for managing multiple semantics with AutomationML Maturity level concept of semantic standardization, {eid: 84876369167}&gt;, &lt;Knowledge-based integration of industrial plant models, {eid: 84893616803}&gt;, &lt;Modeling AutomationML: Semantic web technologies vs. Model-driven engineering, {eid: 84952900461}&gt;, &lt;Ontology building for cyber-physical systems: A domain expert-centric approach, {eid: 85055502867}&gt;, &lt;Concept learning in AutomationML with formal semantics and inductive logic programming, {eid: 85053811509}&gt;, &lt;Concept learning in engineering based on refinement operator, {eid: 85053754206}&gt;, &lt;Power to the people: The role of humans in interactive machine learning, {eid: 84920541067}&gt;, &lt;A review of user interface design for interactive machine learning, {eid: 85058625902}&gt;, &lt;Interpreting owl complex classes in automationml based on bidirectional translation (accepted), {eid: 85074194554}&gt;, &lt;AutomationML-The glue for seamless automation engineering, {eid: 56349149489}&gt;, &lt;The flow and reuse of data: Capabilities of AutomationML in the production system life cycle, {eid: 85049184054}&gt;, &lt;None, {eid: 84872893043}&gt;, &lt;None, {eid: 85074205030}&gt;, &lt;DL-learner-A framework for inductive learning on the semantic web, {eid: 84990248391}&gt;, &lt;Class expression learning for ontology engineering, {eid: 79951681303}&gt;</t>
  </si>
  <si>
    <t>2-s2.0-85096528009</t>
  </si>
  <si>
    <t>https://docs.google.com/spreadsheets/d/1Oc3B3JAuBJIwHtlMQpcmzvugretOlFydqUScGNH-CLo/edit?usp=sharing</t>
  </si>
  <si>
    <t>Damasceno C.D.N. (AUID: 57125912500), Simao A.d.S. (AUID: 35618293600), Mousavi M.R. (AUID: 7005703024)</t>
  </si>
  <si>
    <t>Learning by sampling: learning behavioral family models from software product lines</t>
  </si>
  <si>
    <t>10.1007/s10664-020-09912-w</t>
  </si>
  <si>
    <t>https://www.doi.org/10.1007/s10664-020-09912-w</t>
  </si>
  <si>
    <t>&lt;Universidade de Sao Paulo – Instituto de Ciências Matemáticas e de Computação&gt;, &lt;University of Leicester – Department of Informatics&gt;</t>
  </si>
  <si>
    <t>© 2021, The Author(s), under exclusive licence to Springer Science+Business Media, LLC part of Springer Nature.Family-based behavioral analysis operates on a single specification artifact, referred to as family model, annotated with feature constraints to express behavioral variability in terms of conditional states and transitions. Family-based behavioral modeling paves the way for efficient model-based analysis of software product lines. Family-based behavioral model learning incorporates feature model analysis and model learning principles to efficiently unify product models into a family model and integrate the behavior of various products into a behavioral family model. Albeit reasonably effective, the exhaustive analysis of product lines is often infeasible due to the potentially exponential number of valid configurations. In this paper, we first present a family-based behavioral model learning techniques, called FFSMDiff. Subsequently, we report on our experience on learning family models by employing product sampling. Using 105 products of six product lines expressed in terms of Mealy machines, we evaluate the precision of family models learned from products selected from different settings of the T-wise product sampling criterion. We show that product sampling can lead to models as precise as those learned by exhaustive analysis and hence, reduce the costs for family model learning.</t>
  </si>
  <si>
    <t>Family model, Model learning, Software product lines, T-wise sampling</t>
  </si>
  <si>
    <t>&lt;Automata learning through counterexample guided abstraction refinement, {eid: 84866000299}&gt;, &lt;Model learning and model-based testing, {eid: 85051109384}&gt;, &lt;Incling: Efficient product-line testing using incremental pairwise sampling, {eid: 85084189184}&gt;, &lt;Delta-oriented product prioritization for similarity-based product-line testing, {eid: 85027114086}&gt;, &lt;Matching UML class diagrams using a hybridized greedy-genetic algorithm, {eid: 85040780347}&gt;, &lt;Reverse engineering feature models from software configurations using formal concept analysis, {eid: 84961377139}&gt;, &lt;Learning regular sets from queries and counterexamples, {eid: 0023453626, doi: 10.1016/0890-5401(87)90052-6}&gt;, &lt;None, {eid: 84979494516}&gt;, &lt;Exploring feature interactions in the wild: The new feature-interaction challenge, {eid: 84890043412}&gt;, &lt;A practical guide for using statistical tests to assess randomized algorithms in software engineering, {eid: 79959871222}&gt;, &lt;Formal description of variability in product families, {eid: 80054070983}&gt;, &lt;A compositional framework to derive product line behavioural descriptions, {eid: 84868275563}&gt;, &lt;Merging features in featured transition systems, {eid: 84960970353}&gt;, &lt;None, {eid: 51949106265}&gt;, &lt;Analyzing program behavior through active automata learning, {eid: 84906948261, doi: 10.1007/s10009-014-0333-2}&gt;, &lt;Automated analysis of feature models 20 years later: a literature review, {eid: 77955227439, doi: 10.1016/j.is.2010.01.001}&gt;, &lt;A survey on modeling techniques for formal behavioral verification of software product lines, {eid: 84961245105}&gt;, &lt;Input–output conformance testing for software product lines, {eid: 85008682089, doi: 10.1016/j.jlamp.2016.09.007}&gt;, &lt;Basic behavioral models for software product lines: expressiveness and testing pre-orders, {eid: 84937604468, doi: 10.1016/j.scico.2015.06.005}&gt;, &lt;A study of variability models and languages in the systems software domain, {eid: 84890065386, doi: 10.1109/TSE.2013.34}&gt;, &lt;Similarity testing for access control, {eid: 84914157978, doi: 10.1016/j.infsof.2014.07.003}&gt;, &lt;When 150 % is too much: Supporting product centric viewpoints in an industrial product line, {eid: 84991628008}&gt;, &lt;Intraprocedural dataflow analysis for software product lines, {eid: 84860443937}&gt;, &lt;Part i. Testing of finite state machines, {eid: 85099089266}&gt;, &lt;On the use of a similarity function for test case selection in the context of model-based testing, {eid: 79957438659, doi: 10.1002/stvr.413}&gt;, &lt;Learning the language of error, {eid: 84951824160}&gt;, &lt;Testing software design modeled by finite-state machines, {eid: 0017973244, doi: 10.1109/TSE.1978.231496}&gt;, &lt;ProFeat: feature-oriented engineering for family-based probabilistic model checking, {eid: 85026898529, doi: 10.1007/s00165-017-0432-4}&gt;, &lt;A greedy heuristic for the set-covering problem, {eid: 0000301097, doi: 10.1287/moor.4.3.233}&gt;, &lt;None, {eid: 77954732987}&gt;, &lt;Model checking lots of systems: Efficient verification of temporal properties in software product lines, {eid: 77954715140}&gt;, &lt;Featured transition systems: foundations for verifying variability-intensive systems and their application to ltl model checking, {eid: 84883057503, doi: 10.1109/TSE.2012.86}&gt;, &lt;None, {eid: 0004161809}&gt;, &lt;Discovering models of software processes from event-based data, {eid: 0032108294, doi: 10.1145/287000.287001}&gt;, &lt;Generative programming for embedded software: An industrial experience report, {eid: 84937393539}&gt;, &lt;None, {eid: 15244361735}&gt;, &lt;Evaluating test characteristics and effectiveness of fsm-based testing methods on rbac systems, {eid: 85053674302}&gt;, &lt;Similarity testing for role-based access control systems, {eid: 85092437415, doi: 10.1186/s40411-017-0045-x}&gt;, &lt;Learning to reuse: Adaptive model learning for evolving systems, {eid: 85076982200}&gt;, &lt;Learning from difference: an automated approach for learning family models from software product lines, {eid: 85123041275}&gt;, &lt;Protocol state fuzzing of tls implementations, {eid: 84977530212}&gt;, &lt;None, {eid: 85099099939}&gt;, &lt;Covering spl behaviour with sampled configurations: An initial assessment, {eid: 84961237579}&gt;, &lt;Search-based similarity-driven behavioural SPL testing, {eid: 84961186674}&gt;, &lt;Distances and similarities in data analysis, {eid: 77953961475}&gt;, &lt;Feature models, grammars, and propositional formulas, {eid: 33646190894}&gt;, &lt;Evolutionary search-based test generation for software product line feature models, {eid: 84867835895}&gt;, &lt;None, {eid: 85099086425}&gt;, &lt;A taxonomy of software product line reengineering, {eid: 84897645145}&gt;, &lt;A foundation for behavioural conformance in software product line architectures, {eid: 34247370256}&gt;, &lt;Learning-based testing the sliding window behavior of tcp implementations, {eid: 85029512537}&gt;, &lt;None, {eid: 85072885003}&gt;, &lt;Hierarchical featured state machines, {eid: 85056800984, doi: 10.1016/j.scico.2018.10.001}&gt;, &lt;Extending HSI test generation method for software product lines, {eid: 85056787978, doi: 10.1093/comjnl/bxy046}&gt;, &lt;None, {eid: 0003690974}&gt;, &lt;Validated test models for software product lines: Featured finite state machines, {eid: 85018251728}&gt;, &lt;Statecharts: a visual formalism for complex systems, {eid: 0023365727, doi: 10.1016/0167-6423(87)90035-9}&gt;, &lt;Reverse engineering feature models from programs’ feature sets, {eid: 83455213219}&gt;, &lt;Bypassing the combinatorial explosion: using similarity to generate and prioritize t-wise test configurations for software product lines, {eid: 84904278397}&gt;, &lt;Robust confidence intervals for effect sizes: A comparative study of cohen’s d and cliff’s delta under non-normality and heterogeneous variances, {eid: 84870041220}&gt;, &lt;Family model mining for function block diagrams in automation software, {eid: 84907857152}&gt;, &lt;Adaptive learning for learn-based regression testing, {eid: 85053602861}&gt;, &lt;Domain-specific optimization in automata learning, {eid: 33750547975}&gt;, &lt;Chapter 3 - model inference and testing, {eid: 84875297940}&gt;, &lt;The open-source learnlib, {eid: 84951090020}&gt;, &lt;Properties of realistic feature models make combinatorial testing of product lines feasible, {eid: 80054081086}&gt;, &lt;A systematic review of effect size in software engineering experiments, {eid: 34648846182, doi: 10.1016/j.infsof.2007.02.015}&gt;, &lt;Feature-oriented domain analysis (Foda) feasibility study, {eid: 0003512056}&gt;, &lt;Formal verification of parallel programs, {eid: 0016972709, doi: 10.1145/360248.360251}&gt;, &lt;None, {eid: 84903617643}&gt;, &lt;Software fault interactions and implications for software testing, {eid: 3042622265, doi: 10.1109/TSE.2004.24}&gt;, &lt;Generation of failure models through automata learning, {eid: 84978245358}&gt;, &lt;A systematic mapping study on software product line evolution: from legacy system reengineering to product line refactoring, {eid: 84878225914, doi: 10.1016/j.scico.2012.05.003}&gt;, &lt;Results of the abbadingo one dfa learning competition and a new evidence-driven state merging algorithm, {eid: 84947908042}&gt;, &lt;A modal process logic, {eid: 0024140798}&gt;, &lt;Modal i/o automata for interface and product line theories, {eid: 37149013404}&gt;, &lt;The SAT4J library, release 2.2, system description, {eid: 79959232722}&gt;, &lt;None, {eid: 84892241478}&gt;, &lt;Comparative analysis of classical multi-objective evolutionary algorithms and seeding strategies for pairwise testing of software product lines, {eid: 84907860137}&gt;, &lt;Modeling and testing product lines with unbounded parametric real-time constraints, {eid: 85032295332}&gt;, &lt;None, {eid: 85059456237, doi: 10.1016/j.jss.2018.12.028}&gt;, &lt;Chapter four - recent advances in automatic black-box testing, {eid: 84945439434}&gt;, &lt;Software product line evolution: a systematic literature review, {eid: 85052991664, doi: 10.1016/j.infsof.2018.08.014}&gt;, &lt;Open science in software engineering, {eid: 85099092239}&gt;, &lt;Damascenodiego/learningFFSM: Learning By Sampling @ EMSE, {eid: 85099105115}&gt;, &lt;Benchmarks for automata learning and conformance testing, {eid: 85067967376}&gt;, &lt;Matching and merging of variant feature specifications, {eid: 84870554847, doi: 10.1109/TSE.2011.112}&gt;, &lt;Automated continuous quality assurance, {eid: 84864184192}&gt;, &lt;Feature model-based software product line testing, {eid: 84868286575}&gt;, &lt;Black box checking, {eid: 15844378350}&gt;, &lt;Automated and scalable t-wise test case generation strategies for software product lines, {eid: 77954510052}&gt;, &lt;Efficiency and early fault detection with lower and higher strength combinatorial interaction testing, {eid: 84883698011}&gt;, &lt;None, {eid: 84892351987}&gt;, &lt;Dynamic testing via automata learning, {eid: 70350430875, doi: 10.1007/s10009-009-0120-7}&gt;, &lt;Learnlib: A library for automata learning and experimentation, {eid: 33745790495}&gt;, &lt;None, {eid: 85072884659}&gt;, &lt;Chapter 7 - regression testing in software product line engineering, {eid: 84864138160}&gt;, &lt;Extraction of feature models from formal contexts, {eid: 80052652058}&gt;, &lt;Delta modeling and model checking of product families, {eid: 84886444473}&gt;, &lt;Deriving usage model variants for model-based testing: An industrial case study, {eid: 84908432976}&gt;, &lt;Delta-oriented programming of software product lines, {eid: 78049372449}&gt;, &lt;Software diversity: state of the art and perspectives, {eid: 84866293757, doi: 10.1007/s10009-012-0253-y}&gt;, &lt;Refactoring of legacy software using model learning and equivalence checking: An industrial experience report, {eid: 84977599369}&gt;, &lt;Incremental upgrade checking, {eid: 84943766997}&gt;, &lt;Inferring mealy machines, {eid: 70649106324}&gt;, &lt;Component-based product line development of avionics software, {eid: 33748286866}&gt;, &lt;Ralib: A learnlib extension for inferring efsms, {eid: 85099111588}&gt;, &lt;A systematic analysis of performance measures for classification tasks, {eid: 65649138430, doi: 10.1016/j.ipm.2009.03.002}&gt;, &lt;None, {eid: 85099089702}&gt;, &lt;Industrial evaluation of pairwise spl testing with moso-polite, {eid: 84857519681}&gt;, &lt;A survey of grammatical inference in software engineering, {eid: 84908351504, doi: 10.1016/j.scico.2014.05.008}&gt;, &lt;Developing a software product line for train control: A case study of CVL, {eid: 78049365870}&gt;, &lt;Modelling and analysing variability in product families: model checking of modal transition systems with variability constraints, {eid: 84996671077, doi: 10.1016/j.jlamp.2015.11.006}&gt;, &lt;Family-based model checking with mcrl2, {eid: 85016429689}&gt;, &lt;On the expressiveness of modal transition systems with variability constraints, {eid: 85054403553, doi: 10.1016/j.scico.2018.09.006}&gt;, &lt;Static analysis of featured transition systems: research, {eid: 85123043092}&gt;, &lt;A classification and survey of analysis strategies for software product lines, {eid: 84905827308, doi: 10.1145/2580950}&gt;, &lt;Featureide: an extensible framework for feature-oriented software development, {eid: 84885591794, doi: 10.1016/j.scico.2012.06.002}&gt;, &lt;Abstract features in feature modeling, {eid: 80054080510}&gt;, &lt;Effsize: Efficient effect size computation (v. 0.7.1), {eid: 85099081773}&gt;, &lt;A taxonomy of model-based testing approaches, {eid: 84862325128, doi: 10.1002/stvr.456}&gt;, &lt;Model learning, {eid: 85010790123, doi: 10.1145/2967606}&gt;, &lt;Philips consumer electronics software for televisions, {eid: 84892241478}&gt;, &lt;Philips medical systems, {eid: 84892241478}&gt;, &lt;Siemens medical solutions, {eid: 84892241478}&gt;, &lt;Presence-condition simplification in highly configurable systems, {eid: 84939514440}&gt;, &lt;A critique and improvement of the CL common language effect size statistics of McGraw and Wong, {eid: 0034411339, doi: 10.3102/10769986025002101}&gt;, &lt;A classification of product sampling for software product lines, {eid: 85055486094}&gt;, &lt;Discrete time markov chain families: Modeling and verification of probabilistic software product lines, {eid: 84890488509}&gt;, &lt;Failure diagnosis of automata, {eid: 0037917045, doi: 10.1007/BF01068590}&gt;, &lt;None, {eid: 85099095032}&gt;, &lt;None, {eid: 85099095032}&gt;, &lt;None, {eid: 85099095032}&gt;, &lt;Chapter 1 - reverse-engineering software behavior, {eid: 84882258522}&gt;, &lt;Automated comparison of state-based software models in terms of their language and structure, {eid: 84876138196, doi: 10.1145/2430545.2430549}&gt;, &lt;Systematic literature reviews, {eid: 84949178783}&gt;, &lt;None, {eid: 84949178783, doi: 10.1007/978-3-642-29044-2}&gt;, &lt;Regression testing minimization, selection and prioritization: a survey, {eid: 84857550008, doi: 10.1002/stv.430}&gt;</t>
  </si>
  <si>
    <t>2-s2.0-85096537599</t>
  </si>
  <si>
    <t>https://docs.google.com/spreadsheets/d/1CHjrXe9tBkeKcNTHU-T9aqeeFDGhoW8vBeyxDsSIsAM/edit?usp=sharing</t>
  </si>
  <si>
    <t>Bertolino A. (AUID: 7006797074), Guerriero A. (AUID: 57205344124), Pietrantuono R. (AUID: 23135531000), Russo S. (AUID: 7102994111), Miranda B. (AUID: 56405278100)</t>
  </si>
  <si>
    <t>Learning-to-rank vs ranking-to-learn: Strategies for regression testing in continuous integration</t>
  </si>
  <si>
    <t>42nd ACM/IEEE International Conference on Software Engineering, ICSE 2020</t>
  </si>
  <si>
    <t>10.1145/3377811.3380369</t>
  </si>
  <si>
    <t>https://www.doi.org/10.1145/3377811.3380369</t>
  </si>
  <si>
    <t>&lt;Isti - Cnr&gt;, &lt;Universita di Napoli Federico Ii&gt;, &lt;Federal University of Pernambuco&gt;</t>
  </si>
  <si>
    <t>© 2020 Association for Computing Machinery.In Continuous Integr tion (CI), regression testing is constr ined by the time between commits. This dem nds for c reful selection nd/or prioritiz tion of test c ses within test suites too l rge to be run entirely. To this im, some M chine Le rning (ML) techniques h ve been proposed, s n ltern tive to deterministic ppro ches. Two bro d str tegies for ML-b sed prioritiz tion re le rning-tor nk nd wh t we c ll r nking-to-le rn (i.e., reinforcement le rning). V rious ML lgorithms c n be pplied in e ch str tegy. In this p per we introduce ten of such lgorithms for doption in CI pr ctices, nd perform comprehensive study comp ring them g inst e ch other using subjects from the Ap che Commons project.We n lyze the influence of sever l fe tures of the code under test nd of the test process. The results llow to dr w criteri to support testers in selecting nd tuning the technique th t best fits their context.</t>
  </si>
  <si>
    <t>Continuous integration, Machine learning, Regression testing, Test prioritization, Test selection</t>
  </si>
  <si>
    <t>&lt;Learning for test prioritization: An industrial case study, {eid: 84997235107}&gt;, &lt;Scmamp: Statistical comparison of multiple algorithms in multiple problems, {eid: 85010411560}&gt;, &lt;An empirical study of the effect of time constraints on the cost-benefits of regression testing, {eid: 77950490739}&gt;, &lt;Machine learning applied to software testing: A systematic mapping study, {eid: 85074632279}&gt;, &lt;Techniques for improving regression testing in continuous integration development environments, {eid: 84986877429}&gt;, &lt;Advanced nonparametric tests for multiple comparisons in the design of experiments in computational intelligence and data mining: Experimental analysis of power, {eid: 77549084648}&gt;, &lt;Practical regression test selection with dynamic file dependencies, {eid: 84964268054}&gt;, &lt;Test prioritization in continuous integration environments, {eid: 85053760573}&gt;, &lt;Prioritizing manual test cases in traditional and rapid release environments, {eid: 84935083544}&gt;, &lt;Multivariate quality control, {eid: 0002199780}&gt;, &lt;Approximations of the critical region of the fbietkan statistic, {eid: 0001750957}&gt;, &lt;Test case prioritization approaches in regression testing: A systematic literature review, {eid: 85028775957}&gt;, &lt;Supporting continuous integration by code-churn based test selection, {eid: 84945976974}&gt;, &lt;Estimating mutual information, {eid: 84913560692}&gt;, &lt;System-level test case prioritization using machine learning, {eid: 85015360836}&gt;, &lt;An extensive study of static regression test selection in modern software evolution, {eid: 84997112179}&gt;, &lt;Linking software testing results with a machine learning approach, {eid: 84876919615}&gt;, &lt;None, {eid: 81855213402}&gt;, &lt;Self-improving reactive agents based on reinforcement learning, planning and teaching, {eid: 0000123778}&gt;, &lt;Feature selection using principal feature analysis, {eid: 37849000197}&gt;, &lt;None, {eid: 85094326943}&gt;, &lt;Taming google-scale continuous testing, {eid: 85026802755}&gt;, &lt;A hundred days of continuous integration, {eid: 52949092458}&gt;, &lt;None, {eid: 0003572833}&gt;, &lt;Identifying effective test cases through k-means clustering for enhancing regression testing, {eid: 84899440164}&gt;, &lt;The pervasiveness of data mining asnd machine learning, {eid: 85008020245}&gt;, &lt;On the use of a friedman-type statistic in balanced and unbalanced block designs, {eid: 0006278076}&gt;, &lt;Reinforcement learning for automatic test case prioritization and selection in continuous integration, {eid: 85026639599}&gt;, &lt;Experienced benefits of continuous integration in industry software product development: A case study, {eid: 84875501070}&gt;, &lt;Static test case prioritization using topic models, {eid: 84893811711}&gt;, &lt;Probabilistic principal component analysis, {eid: 0038959172}&gt;, &lt;Using the case-based ranking methodology for test case prioritization, {eid: 34547244888}&gt;, &lt;Reinforcement learning in continuous state and action spaces, {eid: 85042095332}&gt;, &lt;A study of regression test selection in continuous integration environments, {eid: 85059631520}&gt;, &lt;A learning-to-rank approach to software defect prediction, {eid: 85027924052}&gt;, &lt;Regression testing minimization, selection and prioritization: A survey, {eid: 84857550008}&gt;, &lt;Machine learning and software engineering, {eid: 3543055259}&gt;</t>
  </si>
  <si>
    <t>2-s2.0-85097001114</t>
  </si>
  <si>
    <t>https://docs.google.com/spreadsheets/d/1VvUSp656TrxCH1g1C0nZ5Y1A_U8qhWHg9kEmmnjbZZU/edit?usp=sharing</t>
  </si>
  <si>
    <t>Lourenço H. (AUID: 57094816800), Tavares J. (AUID: 57220071537), Eugénio R. (AUID: 57745495100), Lourenço M. (AUID: 57220068344), Simões T. (AUID: 57517471600)</t>
  </si>
  <si>
    <t>LUV is not the answer: Continuous delivery of a model driven development platform</t>
  </si>
  <si>
    <t>10.1145/3417990.3419502</t>
  </si>
  <si>
    <t>https://www.doi.org/10.1145/3417990.3419502</t>
  </si>
  <si>
    <t>&lt;OutSystems&gt;</t>
  </si>
  <si>
    <t>© 2020 ACM.The OutSystems Platform is a visual model-driven development and delivery platform that allows developers to create enterprise-grade cross platform web and mobile applications. The platform consists of several inter-dependent components, most notably Service Studio, the Platform Server, and LifeTime. Service Studio is an integrated development environment used to create applications that are then compiled by the Platform Server. LifeTime is used to stage applications between different environments (e.g., development, testing, production). Our meta-model is versioned using a version number that we call Last Upgrade Version (LUV). Service Studio, the Platform Server, and the models they create/process are associated with a particular LUV. As a general rule, a platform component is only able to process models with the same LUV as the component itself. This approach is not very flexible: a change to the meta-model requires releasing a new set of platform components that our customers then need to install. Although there's low resistance to installing new versions of Service Studio, the same is not true for the Platform Server. Thus, for all practical purposes LUV changes are tied to releases of major versions of the OutSystems Platform. In this paper we share the techniques that allowed us to transition to a Continuous Delivery process in which our meta-model can evolve freely with no impact on our installed base.</t>
  </si>
  <si>
    <t>Continuous delivery, Meta-model evolution, Model driven development, Model evolution</t>
  </si>
  <si>
    <t>&lt;None, {eid: 85096742698}&gt;, &lt;Approaches to co-evolution of metamodels and models: A survey, {eid: 85021770842}&gt;, &lt;None, {eid: 84956534232}&gt;, &lt;Metamodel-specific coupled evolution based ondynamically typed graph transformations, {eid: 84884323976}&gt;, &lt;Truechange (tm) under the hood: How we check the consistency of large models (almost) instantly, {eid: 85075948222}&gt;, &lt;Graph transformation concepts for meta-model evolution guaranteeing permanent type conformance throughout model migration, {eid: 84867880463}&gt;, &lt;None, {eid: 85080499649}&gt;, &lt;None, {eid: 85096618284}&gt;</t>
  </si>
  <si>
    <t>2-s2.0-85088507116</t>
  </si>
  <si>
    <t>https://docs.google.com/spreadsheets/d/1dIzyB9yFK8Q60K5JS9r2OjK4x3JfR-qs6rF1hXia2j8</t>
  </si>
  <si>
    <t>Kumar A. (AUID: 57226074958), Nadeem M. (AUID: 57141925600), Shameem M. (AUID: 57188991787)</t>
  </si>
  <si>
    <t>Machine learning based predictive modeling to effectively implement DevOps practices in software organizations</t>
  </si>
  <si>
    <t>Automated Software Engineering</t>
  </si>
  <si>
    <t>10.1007/s10515-023-00388-8</t>
  </si>
  <si>
    <t>https://www.doi.org/10.1007/s10515-023-00388-8</t>
  </si>
  <si>
    <t>&lt;Department of Computer Science, Aligarh Muslim University&gt;, &lt;Department of Computer Science and Engineering, Koneru Lakshmaiah Education Foundation&gt;</t>
  </si>
  <si>
    <t>© 2023, The Author(s), under exclusive licence to Springer Science+Business Media, LLC, part of Springer Nature.Development and Operations (DevOps) is a relatively recent phenomenon that can be defined as a multidisciplinary effort to improve and accelerate the delivery of business values in terms of IT solutions. Many software organizations are heading towards DevOps to leverage its benefits in terms of improved development speed, stability, collaboration, and communication. DevOps practices are essential to effectively implement in software organizations, but little attention has been given in the literature to how these practices can be managed. Our study aims to propose and develop a framework for effectively managing DevOps practices. We have conducted an empirical study using the publicly available HELENA2 dataset to identify the best practices for effectively implementing DevOps. Furthermore, we have used the prediction algorithms such as Support Vector Machine (SVM), Artificial Neural Network (ANN) and Random Forest (RF) to develop a prediction model for DevOps implementation. The findings of this study show that “Continuous deployment”, “Coding standards”, “Continuous integration”, and “Daily Standup” "are the most significant practicesduring the life cycle of projects for effectively managing the DevOps practices. The contribution of this study is not only limited to investigating the best DevOps practices but also provides a prediction of DevOps project success and prioritization of best practices. It can assist software organizations in getting the best possible practices to focus on based on the nature of their projects.</t>
  </si>
  <si>
    <t>Artificial neural network, DevOps, Prediction model, Random forest, Support vector machine</t>
  </si>
  <si>
    <t>&lt;Comprehensive review of artificial neural network applications to pattern recognition, {eid: 85077962906, doi: 10.1109/ACCESS.2019.2945545}&gt;, &lt;Identification and prioritization of DevOps success factors using fuzzy-AHP approach, {eid: 85087637750, doi: 10.1007/s00500-020-05150-w}&gt;, &lt;None, {eid: 85053636266, doi: 10.1007/978-3-030-00184-1_14}&gt;, &lt;Exploring the benefits of combining DevOps and agile, {eid: 85125292499, doi: 10.3390/fi14020063}&gt;, &lt;Capabilities and practices in DevOps: a multivocal literature review, {eid: 85128287219, doi: 10.1109/TSE.2022.3166626}&gt;, &lt;Software engineering for machine learning: A case study, {eid: 85072111655}&gt;, &lt;Challenges of DevOps implementation: A case study from technology companies in Indonesia, {eid: 85127038602}&gt;, &lt;Neural networks for full phase-space reweighting and parameter tuning, {eid: 85086038944, doi: 10.1103/PhysRevD.101.091901}&gt;, &lt;DevOps with continuous testing architecture and its metrics model, {eid: 85056272895, doi: 10.1007/978-981-10-8633-5_28}&gt;, &lt;Understanding DevOps critical success factors and organizational practices, {eid: 85135020092, doi: 10.1145/3524614.3528627}&gt;, &lt;Towards Process Improvement in DevOps: A Systematic Literature Review, {eid: 85090846664}&gt;, &lt;The role of sample size in sample evaluation, {eid: 0011024720, doi: 10.1016/0030-5073(79)90028-X}&gt;, &lt;The importance of A Priori sample size estimation in strength and conditioning research, {eid: 84884542883, doi: 10.1519/JSC.0b013e318278eea0}&gt;, &lt;When DevOps meets meta-learning: A portfolio to rule them all, {eid: 85075935517, doi: 10.1109/MODELS-C.2019.00092}&gt;, &lt;Analysis of factors that improve reliability and effectiveness of DevOps culture in developing connected devices, {eid: 85146370886, doi: 10.2139/ssrn.4091401}&gt;, &lt;Agility as an innovation driver: towards an agile front end of innovation framework, {eid: 85075371636, doi: 10.1007/s11846-019-00373-0}&gt;, &lt;AIDOaRt: AI-augmented automation for DevOps, a model-based framework for continuous development in cyber-physical systems, {eid: 85138071342, doi: 10.1016/j.micpro.2022.104672}&gt;, &lt;Measure early and decide fast: Transforming quality management and measurement to continuous deployment, {eid: 85048355061, doi: 10.1145/3202710.3203156}&gt;, &lt;DevOps: making it easy to do the right thing, {eid: 84968747438, doi: 10.1109/MS.2016.66}&gt;, &lt;ACCORDANT: a domain specific-model and DevOps approach for big data analytics architectures, {eid: 85096655894, doi: 10.1016/j.jss.2020.110869}&gt;, &lt;Continuous Monitoring and Changes, {eid: 85165223281, doi: 10.1007/978-1-4842-5130-0_6}&gt;, &lt;Problem formulations and solvers in linear SVM: a review, {eid: 85040634147, doi: 10.1007/s10462-018-9614-6}&gt;, &lt;None, {eid: 85078948209}&gt;, &lt;The impact of information technology and communication systems on the agility of supply chain management systems, {eid: 85063986038, doi: 10.1108/K-10-2018-0532}&gt;, &lt;The path to DevOps, {eid: 85049785632, doi: 10.1109/MS.2018.290110337}&gt;, &lt;A qualitative study of DevOps usage in practice, {eid: 85021358087, doi: 10.1002/smr.1885}&gt;, &lt;A qualitative study of DevOps usage in practice, {eid: 85021358087, doi: 10.1002/smr.1885}&gt;, &lt;&lt;scp&gt;DevOps&lt;/scp&gt; benefits: a systematic literature review, {eid: 85129794349, doi: 10.1002/spe.3096}&gt;, &lt;Do we need hundreds of classifiers to solve real world classification problems?, {eid: 84919773193}&gt;, &lt;A risk prediction model for software project management based on similarity analysis of context histories, {eid: 85097355506, doi: 10.1016/j.infsof.2020.106497}&gt;, &lt;Continuous software engineering: a roadmap and agenda, {eid: 84937109068, doi: 10.1016/j.jss.2015.06.063}&gt;, &lt;DevOps metrics, {eid: 85045277057, doi: 10.1145/3159169}&gt;, &lt;Taking DevOps mainstream: a critical review and conceptual framework, {eid: 85119335250, doi: 10.1080/0960085X.2021.1997100}&gt;, &lt;Quantum DevOps: Towards reliable and applicable NISQ Quantum Computing, {eid: 85102921182, doi: 10.1109/GCWkshps50303.2020.9367411}&gt;, &lt;Optimization of ANN architecture: a review on nature-inspired techniques, {eid: 85138980900, doi: 10.1016/B978-0-12-816086-2.00007-2}&gt;, &lt;Modeling and measuring attributes influencing DevOps implementation in an enterprise using structural equation modeling, {eid: 85026297110, doi: 10.1016/j.infsof.2017.07.010}&gt;, &lt;None, {eid: 85165221207}&gt;, &lt;From agile to DevOps: smart skills and collaborations, {eid: 85062684068, doi: 10.1007/s10796-019-09905-1}&gt;, &lt;Innovative Practices for knowledge sharing in large-scale DevOps, {eid: 85083432926, doi: 10.1109/MS.2019.2958900}&gt;, &lt;A stochastic optimization approach for parameter tuning of support vector machines, {eid: 10044295837, doi: 10.1109/ICPR.2004.1333843}&gt;, &lt;None, {eid: 85165219531}&gt;, &lt;Applying DevOps practices of continuous automation for machine learning, {eid: 85098378323, doi: 10.3390/info11070363}&gt;, &lt;Multicriteria decision-making taxonomy for DevOps challenging factors using analytical hierarchy process, {eid: 85084032374, doi: 10.1002/smr.2263}&gt;, &lt;Agile trends in Chinese global software development industry: Fuzzy AHP based conceptual mapping, {eid: 85099530315, doi: 10.1016/j.asoc.2021.107090}&gt;, &lt;Critical challenges to adopt DevOps culture in software organizations: a systematic review, {eid: 85123707701, doi: 10.1109/ACCESS.2022.3145970}&gt;, &lt;Exploring task equivalence for software engineering practice adaptation and replacement, {eid: 85147019264, doi: 10.1145/3563835.3567656}&gt;, &lt;Determining context factors for hybrid development methods with trained models, {eid: 85092531702, doi: 10.1145/3379177.3388898}&gt;, &lt;Helena stage 2 results, {eid: 85108910079}&gt;, &lt;Perceived benefits of DevOps implementation in organization: A systematic literature review, {eid: 85127044825, doi: 10.1145/3512716.3512718}&gt;, &lt;A survey of DevOps concepts and challenges, {eid: 85075608026, doi: 10.1145/3359981}&gt;, &lt;Opinion mining for software development: a systematic literature review, {eid: 85130717954, doi: 10.1145/3490388}&gt;, &lt;Architecture Scheme of DevOps for Cross Network and Multiple Environment Collaboration, {eid: 85121505288, doi: 10.1145/3487075.3487116}&gt;, &lt;Adopting DevOps in the real world: a theory, a model, and a case study, {eid: 85070228584, doi: 10.1016/j.jss.2019.07.083}&gt;, &lt;DevOps in practice: a multiple case study of five companies, {eid: 85068546035, doi: 10.1016/j.infsof.2019.06.010}&gt;, &lt;DevOps in practice: a multiple case study of five companies, {eid: 85068546035, doi: 10.1016/j.infsof.2019.06.010}&gt;, &lt;DevOps for AI—challenges in development of AI-enabled applications, {eid: 85096542234, doi: 10.23919/SoftCOM50211.2020.9238323}&gt;, &lt;An empirical taxonomy of DevOps in practice, {eid: 85096519977, doi: 10.1109/SEAA51224.2020.00046.}&gt;, &lt;An investigation of machine learning based prediction systems, {eid: 0034224993, doi: 10.1016/S0164-1212(00)00005-4}&gt;, &lt;Hyper-Parameter Tuning of a Decision Tree Induction Algorithm, {eid: 85015181238}&gt;, &lt;A learning algorithm for optimizing continuous integration development and testing practice, {eid: 85056634616, doi: 10.1002/spe.2661}&gt;, &lt;DevOps improvements for reduced cycle times with integrated test optimizations for continuous integration, {eid: 85055447167}&gt;, &lt;DevOps-RAF: An assessment framework to measure DevOps readiness in software organizations, {eid: 85123953961}&gt;, &lt;Sample size: How many participants do I need in my research?, {eid: 84904744327, doi: 10.1590/abd1806-4841.20143705}&gt;, &lt;Proposal to Avoid Issues in the DevOps Implementation: A Systematic Literature Review, {eid: 85064865030}&gt;, &lt;Implementing DevOps practices in highly regulated environments, {eid: 85065790678, doi: 10.1145/3234152.3234188}&gt;, &lt;Adopting DevOps: capabilities, practices, and challenges faced by organizations, {eid: 85140235076, doi: 10.1063/5.0110594}&gt;, &lt;SVM-based predictive modelling of wet pelletization using experimental and GA-based synthetic data, {eid: 84959254350, doi: 10.1007/s13369-015-1979-0}&gt;, &lt;Estimation of pellet size and strength of limestone and manganese concentrate using soft computing techniques, {eid: 85021058464, doi: 10.1016/j.asoc.2017.06.005}&gt;, &lt;Performance assessment of traditional software development methodologies and DevOps automation culture, {eid: 85146715569, doi: 10.48084/etasr.5315}&gt;, &lt;Improving La redoute’s CI/CD Pipeline and DevOps processes by applying machine learning techniques, {eid: 85061305992, doi: 10.1109/QUATIC.2018.00050.}&gt;, &lt;Breaking down monoliths with microservices and DevOps: An industrial experience report, {eid: 85123361836, doi: 10.1109/ICSME52107.2021.00051}&gt;, &lt;Test case prioritization in continuous integration environments: a systematic mapping study, {eid: 85078708254, doi: 10.1016/j.infsof.2020.106268}&gt;, &lt;Hyperparameters and tuning strategies for random forest, {eid: 85060779526, doi: 10.1002/widm.1301}&gt;, &lt;Enhanced skin condition prediction through machine learning using dynamic training and testing augmentation, {eid: 85081933107, doi: 10.1109/ACCESS.2020.2976045}&gt;, &lt;Exploration of DevOps testing process capabilities: an ISM and fuzzy TOPSIS analysis, {eid: 85123267672, doi: 10.1016/j.asoc.2021.108377}&gt;, &lt;A systematic mapping study of infrastructure as code research, {eid: 85058550526, doi: 10.1016/j.infsof.2018.12.004}&gt;, &lt;Evaluation of sampling and cross-validation tuning strategies for regional-scale machine learning classification, {eid: 85060681925, doi: 10.3390/rs11020185}&gt;, &lt;The future of sensitivity analysis: an essential discipline for systems modeling and policy support, {eid: 85099475423, doi: 10.1016/j.envsoft.2020.104954}&gt;, &lt;Advances in computersusing agile and lean processes for software development, {eid: 85047203426}&gt;, &lt;None, {eid: 85166111930, doi: 10.1007/978-1-4842-8267-0}&gt;, &lt;On the impact of continuous integration on refactoring practice: an exploratory study on TravisTorrent, {eid: 85105598781, doi: 10.1016/j.infsof.2021.106618}&gt;, &lt;Continuous scrum: a framework to enhance scrum with DevOps, {eid: 85049452764, doi: 10.1109/ICTER.2017.8257808}&gt;, &lt;DevOps capabilities, practices, and challenges: Insights from a case study, {eid: 85053711014, doi: 10.1145/3210459.3210465}&gt;, &lt;Continuous integration, delivery and deployment: a systematic review on approaches, tools, challenges and practices, {eid: 85019140530, doi: 10.1109/ACCESS.2017.2685629}&gt;, &lt;A systematic literature review of challenges factors for implementing DevOps practices in software development organizations: a development and operation teams perspective, {eid: 85132397190, doi: 10.1002/9781119821779.ch9}&gt;, &lt;Taxonomical classification of barriers for scaling agile methods in global software development environment using fuzzy analytic hierarchy process, {eid: 85079165839, doi: 10.1016/j.asoc.2020.106122}&gt;, &lt;Genetic algorithm based probabilistic model for agile project success in global software development, {eid: 85147256457, doi: 10.1016/j.asoc.2023.109998}&gt;, &lt;Support vector machine versus random forest for remote sensing image classification: a meta-analysis and systematic review, {eid: 85095720757, doi: 10.1109/JSTARS.2020.3026724}&gt;, &lt;None, {eid: 84942761879, doi: 10.1007/978-3-319-18612-2_14}&gt;, &lt;End to end automation on cloud with build pipeline: the case for DevOps in insurance industry, continuous integration, continuous testing, and continuous delivery, {eid: 84966553219, doi: 10.1109/CCEM.2015.29}&gt;, &lt;A comparison of random forest variable selection methods for classification prediction modeling, {eid: 85066732412, doi: 10.1016/j.eswa.2019.05.028}&gt;, &lt;Continuous practices and devops: Beyond the buzz, what does it all mean?, {eid: 85084071945, doi: 10.1109/SEAA.2017.8114695}&gt;, &lt;From DevOps to MLOps: overview and application to electricity market forecasting, {eid: 85139914234, doi: 10.3390/app12199851}&gt;, &lt;Machine learning algorithm validation with a limited sample size, {eid: 85074634759, doi: 10.1371/journal.pone.0224365}&gt;, &lt;An intelligent DevOps platform research and design based on machine learning, {eid: 85105405428}&gt;, &lt;Evaluating explorative prediction power of machine learning algorithms for materials discovery using k-fold forward cross-validation, {eid: 85071239281, doi: 10.1016/j.commatsci.2019.109203}&gt;</t>
  </si>
  <si>
    <t>2-s2.0-85089499795</t>
  </si>
  <si>
    <t>https://docs.google.com/spreadsheets/d/1N5XfA5JzEFd6qotHm5lmSVHm0aY3qajY4F2Mkezp2zo/edit?usp=drive_link</t>
  </si>
  <si>
    <t>Da Roza E.A. (AUID: 57451970300), Lima J.A.P. (AUID: 57191879945), Silva R.C. (AUID: 57451970400), Vergilio S.R. (AUID: 6506290092)</t>
  </si>
  <si>
    <t>Machine Learning Regression Techniques for Test Case Prioritization in Continuous Integration Environment</t>
  </si>
  <si>
    <t>29th IEEE International Conference on Software Analysis, Evolution and Reengineering, SANER 2022</t>
  </si>
  <si>
    <t>10.1109/SANER53432.2022.00034</t>
  </si>
  <si>
    <t>https://www.doi.org/10.1109/SANER53432.2022.00034</t>
  </si>
  <si>
    <t>&lt;Federal University of Paraná, Department of Computer Science&gt;</t>
  </si>
  <si>
    <t>© 2022 IEEE.Test Case Prioritization (TCP) techniques are a key factor in reducing the regression testing costs even more when Continuous Integration (CI) practices are adopted. TCP approaches based on failure history have been adopted in this context because they are more suitable for CI environment constraints: test budget and test case volatility, that is, test cases may be added or removed over the CI cycles. Promising approaches are based on Reinforcement Learning (RL), which learns with past prioritization, guided by a reward function. In this work, we introduce a TCP approach for CI environments based on the sliding window method, which can be instantiated with different Machine Learning (ML) algorithms. Unlike other ML approaches, it does not require retraining the model to perform the prioritization and any code analysis. As an alternative for the RL approaches, we apply the Random Forest (RF) algorithm and a Long Short Term Memory (LSTM) deep learning network in our evaluation. We use three time budgets and eleven systems. The results show the applicability of the approach considering the prioritization time and the time between the CI cycles. Both algorithms take just a few seconds to execute. The RF algorithm obtained the best performance for more restrictive budgets compared to the RL approaches described in the literature. Considering all systems and budgets, RF reaches Normalized Average Percentage of Faults Detected (NAPFD) values that are the best or statistically equivalent to the best ones in around 72% of the cases, and the LSTM network in 55% of them. Moreover, we discuss some implications of our results for the usage of the algorithms evaluated.</t>
  </si>
  <si>
    <t>Continuous Integration, Machine Learning, Recurrent Neural Networks, Regression Testing</t>
  </si>
  <si>
    <t>&lt;Continuous software engineering: A roadmap and agenda, {eid: 84937109068}&gt;, &lt;Test case prioritization in continuous integration environments: A systematic mapping study, {eid: 85078708254}&gt;, &lt;Regression Testing Minimization, Selection and Prioritization: A Survey, {eid: 84857550008}&gt;, &lt;Techniques for Improving Regression Testing in Continuous Integration Development Environments, {eid: 84986877429}&gt;, &lt;Comparing White-box and Black-box Test Prioritization, {eid: 84971425590}&gt;, &lt;Learning-to-rank vs ranking-to-1earn: Strategies for regression testing in continuous integration, {eid: 85094318353}&gt;, &lt;Reinforcement Learning for Automatic Test Case Prioritization and Selection in Continuous Integration, {eid: 85026639599}&gt;, &lt;A multi-armed bandit approach for test case prioritization in continuous integration environments, {eid: 85095865061}&gt;, &lt;Machine learning for sequential data: A review, {eid: 84951778046}&gt;, &lt;Some aspects of the sequential design of experiments, {eid: 84966203785}&gt;, &lt;Random forests, {eid: 0035478854}&gt;, &lt;Long short-term memory, {eid: 0031573117}&gt;, &lt;Combinatorial Interaction Regression Testing: A Study of Test Case Generation and Prioritization, {eid: 47349111813}&gt;, &lt;None, {eid: 85135851250}&gt;, &lt;Test Case Prioritizationfor Continuous Regression Testing: An Industrial Case Study, {eid: 84891715780}&gt;, &lt;Multi-perspective Regression Test Prioritization for Time-Constrained Environments, {eid: 84962091042}&gt;, &lt;TITAN: Test Suite Optimization for Highly Configurable Software, {eid: 85020723577}&gt;, &lt;A learning algorithm for optimizing continuous integration development and testing practice, {eid: 85056634616}&gt;, &lt;Test case prioritization and selection technique in continuous integration development environments: A case study, {eid: 85047379940}&gt;, &lt;Test prioritization in continuous integration environments, {eid: 85053760573}&gt;, &lt;Learning for Test Prioritization: An Industrial Case Study, {eid: 84997235107}&gt;, &lt;None, {eid: 85061363347}&gt;, &lt;None, {eid: 85116290224}&gt;, &lt;None, {eid: 85104045394}&gt;, &lt;A framework for continuous regression and integration testing in loT systems based on deep learning and search-based techniques, {eid: 85097184092}&gt;, &lt;Clustering test cases in web application regression testing using se1forganizing maps, {eid: 84941274303}&gt;, &lt;LSTM-based deep learning for spatial-temporal software testing, {eid: 85084417507}&gt;, &lt;A survey on deep learning: Algorithms, techniques, and applications, {eid: 85053880872}&gt;, &lt;TERMINATOR: better automated ill test case prioritization, {eid: 85071929398}&gt;, &lt;None, {eid: 85135801841}&gt;, &lt;Test Case Prioritization: An Empirical Study, {eid: 0033326792}&gt;, &lt;Use of Ranks in One-Criterion Variance Analysis, {eid: 84943709252}&gt;, &lt;On a test of whether one of two random variables is stochastically larger than the other, {eid: 0002322469}&gt;, &lt;A comparison of alternative tests of significance for the problem of m rankings, {eid: 0001837148}&gt;, &lt;A Critique and Improvement of the CL Common Language Effect Size Statistics of McGraw and Wong, {eid: 0034411339}&gt;, &lt;None, {eid: 84944081816}&gt;, &lt;None, {eid: 84958264664}&gt;, &lt;None, {eid: 84971640658}&gt;, &lt;Scoot-learn: Machine learning in Python, {eid: 80555140075}&gt;, &lt;Geui: A federated testbed for innovative network experiments, {eid: 84897114787}&gt;, &lt;Robust prediction of fau1tproneness by random forests, {eid: 16244370106}&gt;, &lt;None, {eid: 85043308170}&gt;, &lt;None, {eid: 0003639957}&gt;</t>
  </si>
  <si>
    <t>2-s2.0-85096773418</t>
  </si>
  <si>
    <t>https://docs.google.com/spreadsheets/d/1zJenHy_fdPkBXZP06KyKQTtZ-650n3p2R3mGTyyrXyg/edit?usp=sharing</t>
  </si>
  <si>
    <t>Kirchhof J.C. (AUID: 57004585200), Kusmenko E. (AUID: 57195075206), Ritz J. (AUID: 57986533200), Rumpe B. (AUID: 55861872700), Moin A. (AUID: 57207861618), Badii A. (AUID: 17341855100), Günnemann S. (AUID: 35242528700), Challenger M. (AUID: 55910368200)</t>
  </si>
  <si>
    <t>MDE for Machine Learning-Enabled Software Systems: A Case Study and Comparison of MontiAnna and ML-Quadrat</t>
  </si>
  <si>
    <t>10.1145/3550356.3561576</t>
  </si>
  <si>
    <t>https://www.doi.org/10.1145/3550356.3561576</t>
  </si>
  <si>
    <t>&lt;Software Engineering, RWTH Aachen University&gt;, &lt;School of Computation, Information and Technology, Technical University of Munich&gt;, &lt;University of Antwerp and Flanders Make&gt;, &lt;Department of Computer Science, University of Reading&gt;, &lt;School of Computation, Information and Technology, Technical University of Munich and Munich Data Science Institute&gt;, &lt;Department of Computer Science, University of Antwerp and Flanders Make&gt;</t>
  </si>
  <si>
    <t>© 2022 ACM.In this paper, we propose to adopt the MDE paradigm for the development of Machine Learning (ML)-enabled software systems with a focus on the Internet of Things (IoT) domain. We illustrate how two state-of-The-Art open-source modeling tools, namely MontiAnna and ML-Quadrat can be used for this purpose as demonstrated through a case study. The case study illustrates using ML, in particular deep Artificial Neural Networks (ANNs), for automated image recognition of handwritten digits using the MNIST reference dataset, and integrating the machine learning components into an IoT-system. Subsequently, we conduct a functional comparison of the two frameworks, setting out an analysis base to include a broad range of design considerations, such as the problem domain, methods for the ML integration into larger systems, and supported ML methods, as well as topics of recent intense interest to the ML community, such as AutoML and MLOps. Accordingly, this paper is focused on elucidating the potential of the MDE approach in the ML domain. This supports the ML-engineer in developing the (ML/software) model rather than implementing the code, and additionally enforces reusability and modularity of the design through enabling the out-of-The-box integration of ML functionality as a component of the IoT or cyber-physical systems.</t>
  </si>
  <si>
    <t>artificial intelligence, domain specific modeling, machine learning, model-driven engineering, tools</t>
  </si>
  <si>
    <t>&lt;None, {eid: 84888639273}&gt;, &lt;Machine learning at Microsoft with ML. NET, {eid: 85071184378}&gt;, &lt;None, {eid: 85140204632}&gt;, &lt;Artifact and Reference Models for Generative Machine Learning Frameworks and Build Systems, {eid: 85120851738}&gt;, &lt;None, {eid: 85142932200}&gt;, &lt;KNIME-The Konstanz Information Miner: Version 2.0 and beyond, {eid: 78651076564}&gt;, &lt;Model-Based Machine Learning, {eid: 84874128594}&gt;, &lt;None, {eid: 84990032982}&gt;, &lt;None, {eid: 84971640658}&gt;, &lt;Torch7: A Matlab-like Environment for Machine Learning, {eid: 84888340666}&gt;, &lt;Adanet: Adaptive structural learning of artificial neural networks, {eid: 85048410351}&gt;, &lt;None, {eid: 85142922493}&gt;, &lt;None, {eid: 84958264664}&gt;, &lt;Modeling Deep Reinforcement Learning Based Architectures for Cyber-Physical Systems, {eid: 85075937600}&gt;, &lt;The WEKA Data Mining Software: An Update, {eid: 76749092270}&gt;, &lt;ThingML: A Language and Code Generation Framework for Heterogeneous Targets, {eid: 85008457888}&gt;, &lt;None, {eid: 85074209842}&gt;, &lt;None, {eid: 85040582253}&gt;, &lt;The next evolution of MDE: A seamless integration of machine learning into domain modeling, {eid: 85019693871}&gt;, &lt;Modeling Dynamic Architectures of Self-Adaptive Cooperative Systems, {eid: 85075948566}&gt;, &lt;MontiThings: Model-driven Development and Deployment of Reliable IoT Applications, {eid: 85116410296}&gt;, &lt;None, {eid: 85142935266}&gt;, &lt;Modeling and Training of Neural Processing Systems, {eid: 85075936455}&gt;, &lt;On the Engineering of AI-Powered Systems, {eid: 85079270211}&gt;, &lt;Modeling Architectures of Cyber-Physical Systems, {eid: 85025124378}&gt;, &lt;Highly-Optimizing and Multi-Target Compiler for Embedded System Models: C++ Compiler Toolchain for the Component and Connector Language EmbeddedMontiArc, {eid: 85056871758}&gt;, &lt;Deep learning, {eid: 84930630277}&gt;, &lt;None, {eid: 84952760942}&gt;, &lt;None, {eid: 85076144943}&gt;, &lt;None, {eid: 85142926591}&gt;, &lt;A model-driven approach to machine learning and software modeling for the IoT, {eid: 85123102237}&gt;, &lt;None, {eid: 85142928357}&gt;, &lt;None, {eid: 85142924937}&gt;, &lt;Scikit-learn: Machine Learning in Python, {eid: 80555140075}&gt;, &lt;None, {eid: 85142927466}&gt;, &lt;None, {eid: 85142937433}&gt;, &lt;None, {eid: 85142925794}&gt;, &lt;The State of Practice in Model-Driven Engineering, {eid: 84899687758}&gt;, &lt;None, {eid: 85142920478}&gt;</t>
  </si>
  <si>
    <t>2-s2.0-85096747019</t>
  </si>
  <si>
    <t>https://docs.google.com/spreadsheets/d/1E3RFgO3GKjZVx4_nGzwWpgPX2a8kSiNySkhutIhpFdA</t>
  </si>
  <si>
    <t>Measuring performance quality scenarios in big data analytics applications: A DevOps and domain-specific model approach</t>
  </si>
  <si>
    <t>13th European Conference on Software Architecture, ECSA 2019</t>
  </si>
  <si>
    <t>10.1145/3344948.3344986</t>
  </si>
  <si>
    <t>https://www.doi.org/10.1145/3344948.3344986</t>
  </si>
  <si>
    <t>&lt;Universidad de los Andes&gt;, &lt;Rensselaer Polytechnic Institute&gt;</t>
  </si>
  <si>
    <t>© 2019 ACM.Big data analytics (BDA) applications use advanced analysis algorithms to extract valuable insights from large, fast, and heterogeneous data sources. These complex BDA applications require software design, development, and deployment strategies to deal with volume, velocity, and variety (3vs) while sustaining expected performance levels. BDA software complexity frequently leads to delayed deployments, longer development cycles and challenging performance monitoring. This paper proposes a DevOps and Domain Specific Model (DSM) approach to design, deploy, and monitor performance Quality Scenarios (QS) in BDA applications. This approach uses high-level abstractions to describe deployment strategies and QS enabling performance monitoring. Our experimentation compares the effort of development, deployment and QS monitoring of BDA applications with two use cases of near mid-air collisions (NMAC) detection. The use cases include different performance QS, processing models, and deployment strategies. Our results show shorter (re)deployment cycles and the fulfillment of latency and deadline QS for micro-batch and batch processing.</t>
  </si>
  <si>
    <t>Big data analytics, DevOps, Domain specific model, Performance quality scenarios, Software architecture</t>
  </si>
  <si>
    <t>&lt;None, {eid: 85057250097}&gt;, &lt;Infrastructure-as-code for data-intensive architectures: A model-driven development approach, {eid: 85051103640}&gt;, &lt;None, {eid: 0004025223}&gt;, &lt;None, {eid: 84943326563}&gt;, &lt;Executing architectural models for big data analytics, {eid: 85057231099}&gt;, &lt;Agile big data analytics forweb-based systems: An architecture-centric approach, {eid: 85014709685}&gt;, &lt;Adaptive application performance management for big data stream processing, {eid: 84964475332}&gt;, &lt;A performance modeling framework for lambda architecture based applications, {eid: 85026670445}&gt;, &lt;Towards a model-driven design tool for big data architectures, {eid: 84974539619}&gt;, &lt;Towards model based approach to hadoop deployment and configuration, {eid: 84964299938}&gt;, &lt;A family of well-clear boundary models for the integration of uas in the nas, {eid: 85085403874}&gt;, &lt;Streaming big data processing in datacenter clouds, {eid: 84961627543}&gt;, &lt;None, {eid: 33751002702}&gt;, &lt;Scheduling of big data applications on distributed cloud based on qos parameters, {eid: 84939980804}&gt;, &lt;None, {eid: 70349441583}&gt;</t>
  </si>
  <si>
    <t>2-s2.0-85082823339</t>
  </si>
  <si>
    <t>https://docs.google.com/spreadsheets/d/1_LMpns_aV-Kkb7PtO9SqkN0iRhy_5fPenm1Z7cB7J_w</t>
  </si>
  <si>
    <t>Liu Y. (AUID: 55976861600), Zhang L. (AUID: 56031107200), Laili Y. (AUID: 35220331000), Liu Y. (AUID: 36834231200), Zhang W. (AUID: 8688730900)</t>
  </si>
  <si>
    <t>Model maturity-based model service composition in cloud environments</t>
  </si>
  <si>
    <t>Simulation Modelling Practice and Theory</t>
  </si>
  <si>
    <t>10.1016/j.simpat.2021.102389</t>
  </si>
  <si>
    <t>https://www.doi.org/10.1016/j.simpat.2021.102389</t>
  </si>
  <si>
    <t>&lt;School of Automation Science and Electrical Engineering, Beihang University (BUAA)&gt;, &lt;Engineering Research Center of Complex Product Advanced Manufacturing Systems Ministry of Education&gt;, &lt;Beijing Advanced Innovation Center for Big Data-Based Precision Medicine&gt;, &lt;School of Mechano-Electronic Engineering, Xidian University&gt;, &lt;School of Automation and Electrical Engineering University of Science and Technology Beijing&gt;</t>
  </si>
  <si>
    <t>© 2021 Elsevier B.V.With the development of cloud computing (CC), service-oriented architecture (SOA), and container technology, modeling and simulation (M&amp;S) resources, such as simulation software and different sorts of models, can be shared and reused in a cloud environment. Modeling and Simulation as a Service (MSaaS), as a new paradigm, supports sharing simulation models or modeling tools and has enabled a wide range of model reuse. However, reusing or combining some immature models may result in inefficient M&amp;S activities or even false simulation results. To make sure the appropriate reuse and composition of simulation models in cloud environments, which is also termed as model service composition for simulation (MSCS), this paper incorporates model maturity with service cooperation as a metric to evaluate the quality of model composition in cloud. Then, as a multi-objective optimization problem with multiple constraints, the MSCS problem and its process are described in detail. To solve the MSCS problem, a novel evolutionary algorithm named CA-AO-NSGAII is proposed. In the algorithm, adaptive crossover and mutation operators, as well as probabilistic initialization are developed. Furthermore, a half-local search algorithm in an elitist mechanism is designed for efficient decision-making. To validate the performance of CA-AO-NSGAII, experiments with respect to four different cases are conducted. Results show that the proposed method for addressing MSCS issue is effective and feasible.</t>
  </si>
  <si>
    <t>Cloud computing, Evolutionary algorithm, Model maturity, Model service composition for simulation (MSCS), Modeling and simulation (M&amp;S), MSaaS</t>
  </si>
  <si>
    <t>&lt;DEVS/SOA: A cross-platform framework for net-centric modeling and simulation in DEVS unified process, {eid: 67650606762}&gt;, &lt;A DEVS Based Modelling and Methodology-COSIM, {eid: 84896873864}&gt;, &lt;A Survey and Preliminary Research on Service Federation Based Modeling and Simulation, {eid: 84962081992}&gt;, &lt;A review of Web-based simulation and supporting tools, {eid: 74449088143}&gt;, &lt;Networked Modeling &amp; Simulation Platform Based on Concept of Cloud Computing Cloud Simulation Platform, {eid: 70349400264}&gt;, &lt;None, {eid: 85113278460}&gt;, &lt;Modeling and simulation as a cloud service: a survey, {eid: 84894157608}&gt;, &lt;SimSaaS: simulation software-as-a-service, {eid: 84896330895}&gt;, &lt;Model maturity towards modeling and simulation: Concepts, index system framework and evaluation method, {eid: 85086280964}&gt;, &lt;Optimal Operation of Active Distribution Grids: a System of Systems Framework, {eid: 84899961551}&gt;, &lt;Real-time load balancing scheduling algorithm for periodic simulation models, {eid: 85027930932}&gt;, &lt;A Practical Guide to SysML: The Systems Modeling Language. In: A Practical Guide to SysML: The Systems Modeling Language, {eid: 85113275224, doi: 10.1115/DETC2004-57751}&gt;, &lt;None, {eid: 85113272704}&gt;, &lt;Onesaf: A product line approach to simulation development. Technical Report, {eid: 16244391261}&gt;, &lt;A formal basis for a theory of semantic composability, {eid: 25144477277}&gt;, &lt;CPN-Based Composition in Modeling Command and Control of Surface Air Defense, Communications and Information Processing, {eid: 85113275251}&gt;, &lt;SiMA: a discrete event system specification-based modelling and simulation framework to support model composability, {eid: 84868649406}&gt;, &lt;DEVS/SOA: a cross-platform framework for net-centric modeling and simulation in DEVS unified process, {eid: 67650606762}&gt;, &lt;Software frameworks for model composition, {eid: 84896285875}&gt;, &lt;The CloudSME simulation platform and its applications: A generic multi-cloud platform for developing and executing commercial cloud-based simulations, {eid: 85048935442}&gt;, &lt;Modeling and simulation as a service architecture for deploying resources in the Cloud, {eid: 84960409984}&gt;, &lt;Microservices Architecture Enables DevOps: Migration to a Cloud-Native Architecture, {eid: 84968796741}&gt;, &lt;A mashup architecture with modeling and simulation as a service, {eid: 85020408174}&gt;, &lt;MAMS: Mashup architecture with modeling and simulation as a service, {eid: 85020408174}&gt;, &lt;Ahybrid approach for efficient Web service composition with end-to-end QoS constraints, {eid: 84863617430}&gt;, &lt;QoS ontology for service selection and reuse, {eid: 85027956359}&gt;, &lt;Logistics-involved qos-aware service composition in cloud manufacturing with deep reinforcement learning, {eid: 85086141998}&gt;, &lt;A many-objective memetic algorithm for correlation-aware service composition in cloud manufacturing, {eid: 85088848658}&gt;, &lt;Service Selection for Composition with QoS Correlations, {eid: 84963800143}&gt;, &lt;Business Correlation-Aware Modelling and Services Selection in Business Service Ecosystem, {eid: 84881369412}&gt;, &lt;The NATO MSG-136 Reference Architecture for M&amp;S as a Service, {eid: 85074823406}&gt;, &lt;Architectural Design Space for Modelling and Simulation as a Service: a Review, {eid: 85088899853}&gt;, &lt;An integrated modeling, simulation and analysis framework for engineering complex systems, {eid: 85067231383}&gt;, &lt;A concept for credibility assessment of aircraft system simulators, {eid: 85113279446}&gt;, &lt;Pattern-based validation metric for simulation models, {eid: 85073232445}&gt;, &lt;A novel cloud-based framework for the elderly healthcare services using digital twin, {eid: 85065103886}&gt;, &lt;Service-oriented computing and web software integration: from principles to development, {eid: 84857304009}&gt;, &lt;Multiobjective immune algorithm with nondominated neighbor-based selection, {eid: 47749112044}&gt;</t>
  </si>
  <si>
    <t>2-s2.0-85089665982</t>
  </si>
  <si>
    <t>https://docs.google.com/spreadsheets/d/1eRti3Xaw2aKsZyH0RV-hBESzSqOUqgwYNaVUV5LZ10Q/edit?usp=sharing</t>
  </si>
  <si>
    <t>Ferry N. (AUID: 35291975700), Song H. (AUID: 57195274282), Dautov R. (AUID: 56626911600), Nguyen P. (AUID: 55646510700), Chauvel F. (AUID: 13104917300)</t>
  </si>
  <si>
    <t>Model-based Continuous Deployment of SIS</t>
  </si>
  <si>
    <t>Devops for Trustworthy Smart Iot Systems</t>
  </si>
  <si>
    <t>10.1561/9781680838251.ch4</t>
  </si>
  <si>
    <t>https://www.doi.org/10.1561/9781680838251.ch4</t>
  </si>
  <si>
    <t>&lt;Université Cote d’Azur, I3S/INRIA&gt;, &lt;SINTEF Digital&gt;</t>
  </si>
  <si>
    <t>&lt;Understanding the software communications architecture, {eid: 70350324202}&gt;, &lt;Satisfiability modulo theories: An efficient approach for the resource-constrained project scheduling problem, {eid: 85139652424}&gt;, &lt;Model-driven continuous deployment for quality devops, {eid: 85054816400}&gt;, &lt;None, {eid: 0004025223}&gt;, &lt;The Multiple Facets of Software Diversity: RecentDevelopments in Year 2000 and Beyond, {eid: 84945937656, doi: 10.1145/2807593}&gt;, &lt;Models@run.time, {eid: 85008066028}&gt;, &lt;Solving constraint satisfaction problems with SAT modulo theories, {eid: 84865267600}&gt;, &lt;Satisfiability modulo theories and assignments, {eid: 85026756975}&gt;, &lt;Exploiting multi-level modelling for designing and deploying gameful systems, {eid: 85076095969}&gt;, &lt;D-lite: Distributed logic for internet of things services, {eid: 84857617841}&gt;, &lt;A Standard-Based Open Source IoT Platform: FIWARE, {eid: 85086591264, doi: 10.1109/IOTM.0001.1800022}&gt;, &lt;Towards a Model-Based DevOps for Cyber-Physical Systems, {eid: 85096956543}&gt;, &lt;Towards AgileManagement of Containerised Software at the Edge, {eid: 85098731119}&gt;, &lt;Towards IoT Diversity via Automated Fleet Management, {eid: 85072774564}&gt;, &lt;A Light-Weight Approach to Software Assignment at the Edge, {eid: 85099568584}&gt;, &lt;Bringing DSE to life: Exploring the design space of an industrial automotive use case, {eid: 85040592290}&gt;, &lt;From deployment to platform exploration: Automatic synthesis of distributed automotive hardware architectures, {eid: 85054797688}&gt;, &lt;Towards Model-Based Continuous Deployment of Secure IoT Systems, {eid: 85075910586}&gt;, &lt;CloudMF: Model-Driven Management of Multi-Cloud Applications, {eid: 85041437398}&gt;, &lt;Continuous Deployment of Trustworthy Smart IoT Systems, {eid: 85089665982}&gt;, &lt;Genesis: Continuous orchestration and deployment of smart IoT systems, {eid: 85072692587}&gt;, &lt;Evaluating Critical Security Issues of the IoTWorld: Present and Future Challenges, {eid: 85032723989, doi: 10.1109/JIOT.2017.2767291}&gt;, &lt;Making the Internet of Things More Reliable Thanks to Dynamic Access Control, {eid: 85139685846}&gt;, &lt;Developing IoT applications in the fog: A distributed dataflow approach, {eid: 84962284412}&gt;, &lt;Deployment and Configuration of Component-based Distributed Applications Specification, {eid: 85139638482}&gt;, &lt;ThingML: A Language and Code Generation Framework for Heterogeneous Targets, {eid: 85008457888}&gt;, &lt;A generic service oriented software platform to design ambient intelligent systems, {eid: 84962524282}&gt;, &lt;Calvin Constrained-A Framework for IoT Applications in Heterogeneous Environments, {eid: 85027276378}&gt;, &lt;Engineering software diversity: A model-based approach to systematically diversify communications, {eid: 85056814752}&gt;, &lt;DevSecOps: A Multivocal Literature Review, {eid: 85029742916}&gt;, &lt;None, {eid: 85067431815}&gt;, &lt;SoSPa: A system of Security design Patterns for Systematically engineering secure systems, {eid: 84961642292, doi: 10.1109/MODELS.2015.7338255}&gt;, &lt;A Security Policy Enforcement Framework for Controlling IoT Tenant Applications in the Edge, {eid: 85139630379}&gt;, &lt;Advances in deployment and orchestration approaches for IoT - A systematic review, {eid: 85072691780}&gt;, &lt;An extensive systematic review on the Model-Driven Development of Secure Systems, {eid: 84942611940}&gt;, &lt;Towards a Smart Applications Development Framework, {eid: 85089682565}&gt;, &lt;None, {eid: 24344495942}&gt;, &lt;A survey of the generalized assignment problem and its applications, {eid: 45749151027}&gt;, &lt;A conceptual foundation for component-based software deployment, {eid: 0035878887}&gt;, &lt;Assignment problems: A golden anniversary survey, {eid: 33749569898}&gt;, &lt;Chariot: Goal-driven orchestration middleware for resilient IoT systems, {eid: 85067935788}&gt;, &lt;None, {eid: 85028730621}&gt;, &lt;OpenTOSCA for IoT: Automating the deployment of IoT applications based on the mosquitto message broker, {eid: 85000926700}&gt;, &lt;Model-based fleet deployment of edge computing applications, {eid: 85097001114}&gt;, &lt;On architectural diversity of dynamic adaptive systems, {eid: 84951732317}&gt;, &lt;A scalable framework for provisioning large-scale IoT deployments, {eid: 84963811933}&gt;, &lt;Energy-efficient resource allocation for mobile-edge computation offloading, {eid: 85015263422}&gt;</t>
  </si>
  <si>
    <t>2-s2.0-85096547404</t>
  </si>
  <si>
    <t>https://docs.google.com/spreadsheets/d/1XUSNe3jYnXwv0dAk8Z1FU7ItTpRh1xPsgYQdEYYFiRU</t>
  </si>
  <si>
    <t>Combemale B. (AUID: 24343217800), Jezequel J.M. (AUID: 35618077100), Perez Q. (AUID: 57210745319), Vojtisek D. (AUID: 56507460600), Jansen N. (AUID: 57204976543), Michael J. (AUID: 55341586200), Rademacher F. (AUID: 57015087900), Rumpe B. (AUID: 55861872700), Wortmann A. (AUID: 56581745100), Zhang J. (AUID: 58813182600)</t>
  </si>
  <si>
    <t>Model-Based DevOps: Foundations and Challenges</t>
  </si>
  <si>
    <t>2023 ACM/IEEE International Conference on Model Driven Engineering Languages and Systems, MODELS-C 2023</t>
  </si>
  <si>
    <t>10.1109/MODELS-C59198.2023.00076</t>
  </si>
  <si>
    <t>https://www.doi.org/10.1109/MODELS-C59198.2023.00076</t>
  </si>
  <si>
    <t>&lt;University of Rennes 1&gt;, &lt;Rwth Aachen University, Software Engineering&gt;, &lt;Institute for Control Engineering of Machine Tools and Manufacturing Units (ISW), University of Stuttgart&gt;</t>
  </si>
  <si>
    <t>© 2023 IEEE.Time-to-market and continuous improvement are key success indicators to deliver for Industry 4.0 Cyber-Physical Systems (CPSs). There is thus a growing interest in adapting DevOps approaches coming from software systems to CPSs. However, CPSs are made not only of software but also of physical parts that need to be monitored at runtime. In this paper, we claim that Model-Driven Engineering can facilitate DevOps for CPSs by automatically connecting a CPS design model to its runtime monitoring, in the form of a digital twin.</t>
  </si>
  <si>
    <t>DevOps, digital twins, evolution of engineering models, model-based software engineering, models at runtime, self-adaptation</t>
  </si>
  <si>
    <t>&lt;None, {eid: 84943326563}&gt;, &lt;A cyber-physical systems architecture for industry 4.0-based manufacturing systems, {eid: 84921300723}&gt;, &lt;Conceptualizing digital twins, {eid: 85120045327}&gt;, &lt;Industry 4.0, {eid: 84926457128}&gt;, &lt;Digital twins for sustainable software systems, {eid: 85168134336}&gt;, &lt;None, {eid: 85161813629}&gt;, &lt;None, {eid: 85168144723}&gt;, &lt;None, {eid: 85092345471}&gt;, &lt;Environment, economy and society: Fitting them together into sustainable development, {eid: 0036856605}&gt;, &lt;None, {eid: 85023646999}&gt;, &lt;Models@run.time, {eid: 85008066028}&gt;, &lt;Models@run.time to support dynamic adaptation, {eid: 70350345225}&gt;, &lt;Model-driven Digital Twin Construction: Synthesizing the Integration of Cyber-Physical Systems with Their Information Systems, {eid: 85096992990}&gt;, &lt;A survey on engineering approaches for self-adaptive systems, {eid: 84924224388}&gt;, &lt;Toward self-healing infrastructure systems, {eid: 0342845322}&gt;, &lt;Towards a devops approach in cyber physical production systems using digital twins, {eid: 85096529757}&gt;, &lt;Process-Aware Digital Twin Cockpit Synthesis from Event Logs, {eid: 85131671533}&gt;, &lt;Requirements and design patterns for adaptive, autonomous, and context-aware digital twins in industry 4.0 digital factories, {eid: 85152477901}&gt;, &lt;Model-Driven Development of a Digital Twin for Injection Molding, {eid: 85086228557}&gt;, &lt;AML4DT: A model-driven framework for developing and maintaining digital twins with automationml, {eid: 85122957318}&gt;, &lt;CPSAML: A language and code generation framework for digital twin based monitoring of mobile cyber-physical systems, {eid: 85142923460}&gt;, &lt;Towards a Model-Driven Architecture for Interactive Digital Twin Cockpits, {eid: 85097375593}&gt;, &lt;Process Prediction with Digital Twins, {eid: 85121810059}&gt;, &lt;Systematic literature review of the objectives, techniques, kinds, and architectures of models at runtime, {eid: 84956643403}&gt;, &lt;MRUBiS: An exemplar for model-based architectural selfhealing and self-optimization, {eid: 85051484080}&gt;, &lt;Using trace alignments for measuring the similarity between a physical and its digital twin, {eid: 85142936475}&gt;, &lt;TwinOps-DevOps Meets Model-Based Engineering and Digital Twins for the Engineering of CPS, {eid: 85096747019}&gt;, &lt;Reactive Links across Multi-Domain Engineering Models, {eid: 85141855846}&gt;</t>
  </si>
  <si>
    <t>2-s2.0-85096779067</t>
  </si>
  <si>
    <t>https://docs.google.com/spreadsheets/d/1nMa94iQrIeetMvGadugfcpFErUgoyHOmIY4zfi-riGY/edit?usp=drive_link</t>
  </si>
  <si>
    <t>Song H. (AUID: 57195274282), Dautov R. (AUID: 56626911600), Ferry N. (AUID: 35291975700), Solberg A. (AUID: 14827375100), Fleurey F. (AUID: 8582683100)</t>
  </si>
  <si>
    <t>Model-based fleet deployment in the IoT–edge–cloud continuum</t>
  </si>
  <si>
    <t>10.1007/s10270-022-01006-z</t>
  </si>
  <si>
    <t>https://www.doi.org/10.1007/s10270-022-01006-z</t>
  </si>
  <si>
    <t>&lt;SINTEF Digital&gt;, &lt;I3S/INRIA Kairos, Université Cote d’Azur&gt;, &lt;Tellu IoT AS&gt;</t>
  </si>
  <si>
    <t>© 2022, The Author(s).With the increasing computing and networking capabilities, IoT devices and edge gateways have become part of a larger IoT–edge–cloud computing continuum, where processing and storage tasks are distributed across the whole network hierarchy, not concentrated only in the cloud. At the same time, this also introduced continuous delivery practices to the development of software components for network-connected gateways and sensing/actuating nodes. These devices are placed on end users’ premises and are characterized by continuously changing cyber-physical contexts, forcing software developers to maintain multiple application versions and frequently redeploy them on a distributed fleet of devices with respect to their current contexts. Doing this correctly and efficiently goes beyond manual capabilities and requires an intelligent and reliable automated solution. This paper describes a model-based approach to automatically assigning multiple software deployment plans to hundreds of edge gateways and connected IoT devices implemented in collaboration with a smart healthcare application provider. From a platform-specific model of an existing edge computing platform, we extract a platform-independent model that describes a list of target devices and a pool of available deployment plans. Next, we use constraint solving to automatically assign deployment plans to devices at once with respect to their specific contexts. The result is transformed back into the platform-specific model and includes a suitable deployment plan for each device, which is then consumed by our engine to deploy software components not only on edge gateways but also on their downstream IoT devices with constrained resources and connectivity. We validate the approach with a fleet deployment prototype integrated into a DevOps toolchain used by the partner application provider. Initial experiments demonstrate the viability of the approach and its usefulness in supporting DevOps for edge and IoT software development.</t>
  </si>
  <si>
    <t>Constraint solving, Device fleet, DevOps, IoT, Model-based software engineering, Software deployment</t>
  </si>
  <si>
    <t>&lt;How to make firmware updates over LoRaWAN possible, {eid: 85096548032}&gt;, &lt;IoT device firmware update over LoRa: The blockchain solution, {eid: 85091743330}&gt;, &lt;Satisfiability modulo theories: An efficient approach for the resource-constrained project scheduling problem, {eid: 84879506276}&gt;, &lt;Lightweight multicast forwarding for service discovery in low-power IoT networks, {eid: 84988286442}&gt;, &lt;Model-driven continuous deployment for quality DevOps, {eid: 85054816400}&gt;, &lt;ASSURED: architecture for secure software update of realistic embedded devices, {eid: 85055291101, doi: 10.1109/TCAD.2018.2858422}&gt;, &lt;None, {eid: 84943326563}&gt;, &lt;Automated analysis of feature models 20 years later: a literature review, {eid: 77955227439, doi: 10.1016/j.is.2010.01.001}&gt;, &lt;A systematic review of cloud modeling languages, {eid: 85042469266, doi: 10.1145/3150227}&gt;, &lt;None, {eid: 84979642473}&gt;, &lt;Software product line engineering with feature models, {eid: 84968666710}&gt;, &lt;Opentosca—a runtime for TOSCA-based cloud applications, {eid: 84892400015}&gt;, &lt;Models@ run. time, {eid: 85008066028, doi: 10.1109/MC.2009.326}&gt;, &lt;Solving constraint satisfaction problems with SAT modulo theories, {eid: 84865267600, doi: 10.1007/s10601-012-9123-1}&gt;, &lt;Satisfiability modulo theories and assignments, {eid: 85026756975}&gt;, &lt;Modeling and verifying systems using a logic of counter arithmetic with lambda expressions and uninterpreted functions, {eid: 84937570704}&gt;, &lt;Exploiting multi-level modelling for designing and deploying gameful systems, {eid: 85076095969}&gt;, &lt;Secure firmware validation and update for consumer devices in home networking, {eid: 84964317984, doi: 10.1109/TCE.2016.7448561}&gt;, &lt;Towards a model-based DevOps for cyber-physical systems, {eid: 85096956543}&gt;, &lt;Targeted content delivery to IoT devices using Bloom filters, {eid: 85030177250}&gt;, &lt;Stream processing on clustered edge devices, {eid: 85132318226, doi: 10.1109/TCC.2020.2983402}&gt;, &lt;Towards a global intelligent surveillance system, {eid: 85047726635}&gt;, &lt;Towards IoT diversity via automated fleet management, {eid: 85072774564}&gt;, &lt;A light-weight approach to software assignment at the edge, {eid: 85099568584}&gt;, &lt;Towards a sustainable IoT with last-mile software deployment, {eid: 85123206042}&gt;, &lt;Z3: An efficient SMT solver, {eid: 45749085681}&gt;, &lt;From deployment to platform exploration: Automatic synthesis of distributed automotive hardware architectures, {eid: 85054797688}&gt;, &lt;Bringing DSE to life: Exploring the design space of an industrial automotive use case, {eid: 85040592290}&gt;, &lt;None, {eid: 85106886947}&gt;, &lt;Cloudmf: model-driven management of multi-cloud applications, {eid: 85041437398, doi: 10.1145/3125621}&gt;, &lt;Continuous deployment of trustworthy smart IoT systems, {eid: 85089665982, doi: 10.5381/jot.2020.19.2.a16}&gt;, &lt;Understanding the software communications architecture, {eid: 70350324202, doi: 10.1109/MCOM.2009.5277455}&gt;, &lt;None, {eid: 84908623904}&gt;, &lt;A model-based approach to software deployment in robotics, {eid: 84893740439}&gt;, &lt;Infield firmware update: Challenges and solutions, {eid: 85006716777}&gt;, &lt;Distributed service discovery in mobile IoT environments using hierarchical bloom filters, {eid: 84937402729}&gt;, &lt;None, {eid: 0344990694}&gt;, &lt;A secure IoT firmware update framework based on MQTT protocol, {eid: 85072842375}&gt;, &lt;Fabryq: Using phones as gateways to prototype internet of things applications using web scripting, {eid: 84962019267}&gt;, &lt;None, {eid: 85129332726}&gt;, &lt;Engineering software diversity: A model-based approach to systematically diversify communications, {eid: 85056814752}&gt;, &lt;Advances in deployment and orchestration approaches for IoT—a systematic review, {eid: 85072691780}&gt;, &lt;Research firmware update over the air from the cloud, {eid: 85059991840}&gt;, &lt;Deployment and Configuration of Component-based Distributed Applications Specification, {eid: 85129246312}&gt;, &lt;A survey of the generalized assignment problem and its applications, {eid: 45749151027}&gt;, &lt;Assignment problems: a golden anniversary survey, {eid: 33749569898, doi: 10.1016/j.ejor.2005.09.014}&gt;, &lt;None, {eid: 84892363672}&gt;, &lt;Chariot: goal-driven orchestration middleware for resilient IoT systems, {eid: 85067935788, doi: 10.1145/3134844}&gt;, &lt;MUP: simplifying secure over-the-air update with MQTT for constrained IoT devices, {eid: 85098513514, doi: 10.3390/s21010010}&gt;, &lt;Deep customization of multi-tenant SaaS using intrusive microservices, {eid: 85049770038}&gt;, &lt;Model-based fleet deployment of edge computing applications, {eid: 85097001114}&gt;, &lt;On architectural diversity of dynamic adaptive systems, {eid: 84951732317}&gt;, &lt;A scalable framework for provisioning large-scale IoT deployments, {eid: 84963811933, doi: 10.1145/2850416}&gt;, &lt;Generating range fixes for software configuration, {eid: 84864197259}&gt;, &lt;Blockchain-based firmware update framework for internet-of-things environment, {eid: 85066783379}&gt;, &lt;Energy-efficient resource allocation for mobile-edge computation offloading, {eid: 85015263422, doi: 10.1109/TWC.2016.2633522}&gt;</t>
  </si>
  <si>
    <t>2-s2.0-85107450806</t>
  </si>
  <si>
    <t>https://docs.google.com/spreadsheets/d/1nUhQ1dfLaW2AJQUCe4K-yNlJ5vU4LaNzSxmlTlIPqu8/edit?usp=sharing</t>
  </si>
  <si>
    <t>Model-based fleet deployment of edge computing applications</t>
  </si>
  <si>
    <t>23rd ACM/IEEE International Conference on Model Driven Engineering Languages and Systems, MODELS 2020</t>
  </si>
  <si>
    <t>10.1145/3365438.3410951</t>
  </si>
  <si>
    <t>https://www.doi.org/10.1145/3365438.3410951</t>
  </si>
  <si>
    <t>&lt;Sintef Digital&gt;, &lt;Tellu IoT As&gt;</t>
  </si>
  <si>
    <t>© 2020 ACM.Edge computing brings software in close proximity to end users and IoT devices. Given the increasing number of distributed Edge devices with various contexts, as well as the widely adopted continuous delivery practices, software developers need to maintain multiple application versions and frequently (re-)deploy them to a fleet of many devices with respect to their contexts. Doing this correctly and efficiently goes beyond manual capabilities and requires employing an intelligent and reliable automated approach. Accordingly this paper describes a joint research with a Smart Healthcare application provider on a model-based approach to automatically assigning multiple software deployments to hundreds of Edge gateways. From a Platform-Specific Model obtained from the existing Edge computing platform, we extract a Platform-Independent Model that describes a list of target devices and a pool of available deployments. Next, we use constraint solving to automatically assign deployments to devices at once, given their specific contexts. The resulting solution is transformed back to the PSM as to proceed with software deployment accordingly. We validate the approach with a Fleet Deployment prototype integrated into the DevOps toolchain currently used by the application provider. Initial experiments demonstrate the viability of the approach and its usefulness in supporting DevOps in Edge computing applications.</t>
  </si>
  <si>
    <t>device fleet, DevOps, IoT, model-based software engineering, software deployment</t>
  </si>
  <si>
    <t>&lt;None, {eid: 85089234282}&gt;, &lt;Satisfability modulo theories: An efcient approach for the resource-constrained project scheduling problem, {eid: 84879506276}&gt;, &lt;Model-driven continuous deployment for quality devops, {eid: 85054816400}&gt;, &lt;Satisfability modulo theories, {eid: 85049937506}&gt;, &lt;Solving constraint satisfaction problems with sat modulo theories, {eid: 84865267600}&gt;, &lt;Satisfability modulo theories and assignments, {eid: 85026756975}&gt;, &lt;Modeling and verifying systems using a logic of counter arithmetic with lambda expressions and uninterpreted functions, {eid: 84937570704}&gt;, &lt;Exploiting multi-level modelling for designing and deploying gameful systems, {eid: 85076095969}&gt;, &lt;None, {eid: 85096971209}&gt;, &lt;Towards a model-based de-vops for cyber-physical systems, {eid: 85096956543}&gt;, &lt;Towards iot diversity via automated fleet management, {eid: 85072774564}&gt;, &lt;Z3: An efcient smt solver, {eid: 45749085681}&gt;, &lt;From deployment to platform exploration: Automatic synthesis of distributed automotive hardware architectures, {eid: 85054797688}&gt;, &lt;Bringing dse to life: Exploring the design space of an industrial automotive use case, {eid: 85040592290}&gt;, &lt;Understanding the software communications architecture, {eid: 70350324202}&gt;, &lt;None, {eid: 85096998052}&gt;, &lt;None, {eid: 85096963638}&gt;, &lt;None, {eid: 84995576343}&gt;, &lt;None, {eid: 85096953664}&gt;, &lt;None, {eid: 85096971256}&gt;, &lt;A survey of the generalized assignment problem and its applications, {eid: 45749151027}&gt;, &lt;Assignment problems: A golden anniversary survey, {eid: 33749569898}&gt;, &lt;Chariot: Goal-driven orchestration middleware for resilient iot systems, {eid: 85067935788}&gt;, &lt;A scalable framework for provisioning large-scale iot deployments, {eid: 84963811933}&gt;, &lt;Energy-efcient resource allocation for mobile-edge computation ofoading, {eid: 85015263422}&gt;, &lt;The quest for efcient boolean satisfability solvers, {eid: 84937545785}&gt;</t>
  </si>
  <si>
    <t>2-s2.0-85087587294</t>
  </si>
  <si>
    <t>https://docs.google.com/spreadsheets/d/1JqC70LksZlVrKfQLVyDfr4bMznPxVqGCWowYMlyvE-k</t>
  </si>
  <si>
    <t>Creff S. (AUID: 35572876000), Champeau J. (AUID: 6603324671), Jézéquel J.M. (AUID: 35618077100), Monégier A. (AUID: 55389195600)</t>
  </si>
  <si>
    <t>Model-based product line evolution: An incremental growing by extension</t>
  </si>
  <si>
    <t>16th International Software Product Line Conference, SPLC 2012</t>
  </si>
  <si>
    <t>10.1145/2364412.2364430</t>
  </si>
  <si>
    <t>https://www.doi.org/10.1145/2364412.2364430</t>
  </si>
  <si>
    <t>&lt;Lab-STICC, ENSTA Bretagne, UEB&gt;, &lt;IRISA, Université de Rennes 1&gt;, &lt;Thales Air Systems&gt;</t>
  </si>
  <si>
    <t>Model-Based Engineering (MBE) and Product Line Engineering (PLE) have been combined, to handle new system development constraints like: increasing complexity, higher product quality, faster time-to-market and cost reduction. As observed by some authors, the derivation of a product from product line shared core assets has been insufficiently addressed and can remain tedious in practice. We cope with this issue focusing on having a flexible and reactive model-based derivation, and propose an incremental evolution by extension of the product line coupled with this derivation activity. Process and tools bridge the gap between Application and Domain Engineering introducing a semi-automatic feedback to benefits from the developments made in the Application Engineering. The approach is applied to a model-based product line dedicated to Class diagrams, and is tooled within the Eclipse environment. Copyright 2012 ACM.</t>
  </si>
  <si>
    <t>Design tools, Evolution by extension, Methodology, Model based engineering, Product derivation, Product line engineering</t>
  </si>
  <si>
    <t>&lt;Difference and union of models, {eid: 0242370962}&gt;, &lt;Feature models, grammars, and propositional formulas, {eid: 33646190894}&gt;, &lt;Variant management with pure variant, {eid: 84867484377}&gt;, &lt;Evofm: Feature-driven planning of product-line evolution, {eid: 77954741565}&gt;, &lt;None, {eid: 0004161809}&gt;, &lt;Mapping features to models: A template approach based on superimposed variants, {eid: 33646131839}&gt;, &lt;Model-driven software product lines, {eid: 79957978998}&gt;, &lt;None, {eid: 0004014411}&gt;, &lt;Verifying feature-based model templates against well-formedness ocl constraints, {eid: 34547477639}&gt;, &lt;Product derivation in software product families: A case study, {eid: 6444234242}&gt;, &lt;Model driven architecture as approach to manage variability in software product families, {eid: 6444222864}&gt;, &lt;Supporting the evolution of product line architectures with variability model fragments, {eid: 49949106324}&gt;, &lt;Variability in time- product line variability and evolution revisited, {eid: 84867481888}&gt;, &lt;A generic approach for automatic model composition, {eid: 47749136281}&gt;, &lt;A generic language and tool for variability modeling, {eid: 78049403003}&gt;, &lt;Reactive variability management in agile software development, {eid: 77957992085}&gt;, &lt;None, {eid: 25844484052}&gt;, &lt;Implementing product-line features with component reuse, {eid: 84945243505}&gt;, &lt;FeatureMapper: Mapping Features to Models, {eid: 57349097632}&gt;, &lt;A feature-oriented reuse method with domain-specific reference architectures, {eid: 0032343158}&gt;, &lt;Feature-oriented domain analysis (foda) feasibility study, {eid: 0003512056}&gt;, &lt;Easing the transition to software mass customization, {eid: 84944046672}&gt;, &lt;Supporting the grow-and-prune model in software product lines evolution using clone detection, {eid: 50249120730}&gt;, &lt;Weaving variability into domain metamodels, {eid: 77249123516}&gt;, &lt;An agile process model for product derivation in software product line engineering, {eid: 79958244700}&gt;, &lt;Reconciling automation and flexibility in product derivation, {eid: 55049092059}&gt;, &lt;None, {eid: 84892351987}&gt;, &lt;Key activities for product derivation in software product lines, {eid: 78650624335}&gt;, &lt;Model composition- A signature-based approach, {eid: 44149105073}&gt;, &lt;A requirements-based taxonomy of software product line evolution, {eid: 84866714347}&gt;, &lt;Generic semantics of feature diagrams, {eid: 33750723486}&gt;, &lt;An mda-based framework for model-driven product derivation, {eid: 11144248398}&gt;, &lt;Towards a uml profile for software product lines, {eid: 35048847051}&gt;, &lt;Product line engineering with the UML: Deriving products, {eid: 77951718024}&gt;</t>
  </si>
  <si>
    <t>2-s2.0-85096808259</t>
  </si>
  <si>
    <t>https://docs.google.com/spreadsheets/d/1A54rwSIIDZzWqQhjGyCn4eRqjB0xdcjx38GnqYEvImI/edit#gid=1868231115</t>
  </si>
  <si>
    <t>domain independent</t>
  </si>
  <si>
    <t>Artač M. (AUID: 57060212700), Borovšak T. (AUID: 57203285817), Di Nitto E. (AUID: 6602196755), Guerriero M. (AUID: 57162975400), Tamburri D. (AUID: 35488974800)</t>
  </si>
  <si>
    <t>Model-Driven continuous deployment for quality devops</t>
  </si>
  <si>
    <t>2nd International Workshop on Quality-Aware DevOps, QUDOS 2016, co-located with the International Symposium on Software Testing and Analysis, ISSTA 2016</t>
  </si>
  <si>
    <t>10.1145/2945408.2945417</t>
  </si>
  <si>
    <t>https://www.doi.org/10.1145/2945408.2945417</t>
  </si>
  <si>
    <t>&lt;XLAB&gt;, &lt;Politecnico di Milano&gt;</t>
  </si>
  <si>
    <t>© 2016 ACM.DevOps entails a series of software engineering strategies and tools that promise to deliver quality and speed at the same time with little or no additional expense. In our work we strived to enable a DevOps way of working, combining Model-Driven Engineering tenets with the challenges of de- livering a model-driven continuous deployment tool that al- lows quick (re-)deployment of cloud applications for the purpose of continuous improvement. This paper illustrates the DICER tool and elaborates on how it can bring about the DevOps promise and enable the quality-awareness.</t>
  </si>
  <si>
    <t>Continuous deployment, Model-driven engineering, Quality-aware devops</t>
  </si>
  <si>
    <t>&lt;None, {eid: 85055100906}&gt;, &lt;Dice: Quality-driven development of data-intensive cloud applications, {eid: 84964265469}&gt;, &lt;Big data: A survey, {eid: 84898796363}&gt;, &lt;Modern devops: Optimizing software development through effective system interactions, {eid: 84998797474}&gt;, &lt;Cloud mf: Applying MDE to tame the complexity of managing multi-cloud applications, {eid: 84946685259}&gt;, &lt;Towards a model-driven design tool for big data architectures, {eid: 84974539619}&gt;</t>
  </si>
  <si>
    <t>2-s2.0-85083963946</t>
  </si>
  <si>
    <t>https://docs.google.com/spreadsheets/d/1FvQ5CjU81EKbjt2NtXU1QP4sME-AvaOqe_qfaEdFI1w</t>
  </si>
  <si>
    <t>van den Heuvel W.J. (AUID: 7005472245), Tamburri D.A. (AUID: 35488974800)</t>
  </si>
  <si>
    <t>Model-driven ml-ops for intelligent enterprise applications: vision, approaches and challenges</t>
  </si>
  <si>
    <t>10th International Symposium on Business Modeling and Software Design, BMSD 2020</t>
  </si>
  <si>
    <t>10.1007/978-3-030-52306-0_11</t>
  </si>
  <si>
    <t>https://www.doi.org/10.1007/978-3-030-52306-0_11</t>
  </si>
  <si>
    <t>&lt;Jheronimus Academy of Data Science (JADS), Tilburg University&gt;, &lt;Jheronimus Academy of Data Science (JADS), Eindhoven University of Technology&gt;</t>
  </si>
  <si>
    <t>© Springer Nature Switzerland AG 2020.This paper explores a novel vision for the disciplined, repeatable, and transparent model-driven development and Machine-Learning operations (ML-Ops) of intelligent enterprise applications. The proposed framework treats model abstractions of AI/ML models (named AI/ML Blueprints) as first-class citizens and promotes end-to-end transparency and portability from raw data detection- to model verification, and, policy-driven model management. This framework is grounded on the intelligent Application Architecture (iA2) and entails a first attempt to incorporate requirements stemming from (more) intelligent enterprise applications into a logically-structured architecture. The logical separation is grounded on the need to enact MLOps and logically separate basic data manipulation requirements (data-processing layer), from more advanced functionality needed to instrument applications with intelligence (data intelligence layer), and continuous deployment, testing and monitoring of intelligent application (knowledge-driven application layer). Finally, the paper sets out exploring a foundational metamodel underpinning blueprint-model-driven MLOps for iA2 applications, and presents its main findings and open research agenda.</t>
  </si>
  <si>
    <t>AI software engineering, Methodological support to AI, ML Blueprints, ML-Ops, TOSCA</t>
  </si>
  <si>
    <t>&lt;Artificial intelligence in business: from research and innovation to market deployment, {eid: 85084412679}&gt;, &lt;Artificial intelligence and software engineering: a tutorial introduction to their relationship, {eid: 8844229430}&gt;, &lt;None, {eid: 85088509160}&gt;, &lt;The AI transparency paradox, {eid: 85088510551}&gt;, &lt;None, {eid: 85086735146}&gt;, &lt;Automated machine learning in practice: state of the art and recent results, {eid: 85071385770}&gt;, &lt;Statistical aspects of neural networks, {eid: 0002983776}&gt;, &lt;Hyper parameter optimization, {eid: 85065146640}&gt;, &lt;AIOps: predictive analytics &amp; machine learning in operations, {eid: 85082140101}&gt;, &lt;DevOps, {eid: 84968831988}&gt;, &lt;Improving La Redoute’s CI/CD pipeline and DevOps Processes by applying machine learning techniques, {eid: 85061305992}&gt;, &lt;A layered model for AI governance, {eid: 85037745862}&gt;, &lt;None, {eid: 85088500770}&gt;, &lt;None, {eid: 85088509103}&gt;, &lt;Data science data governance, {eid: 85061310869}&gt;, &lt;A survey on transfer learning, {eid: 77956031473}&gt;, &lt;A survey on heterogeneous transfer learning, {eid: 85029935438}&gt;, &lt;Model-driven engineering, {eid: 33344465743}&gt;, &lt;Grand challenges in model-driven engineering: an analysis of the state of the research, {eid: 85077634676}&gt;, &lt;Service oriented architectures: approaches, technologies and research issues, {eid: 34249080831}&gt;, &lt;Understanding DevOps &amp; bridging the gap from continuous integration to continuous delivery, {eid: 84946553533}&gt;, &lt;None, {eid: 0004025223}&gt;, &lt;None, {eid: 85088533020}&gt;, &lt;Software engineering approaches to ontology development, {eid: 85088518441}&gt;</t>
  </si>
  <si>
    <t>2-s2.0-85099388799</t>
  </si>
  <si>
    <t>https://docs.google.com/spreadsheets/d/1peNk1WSNg-mU_79qg8m10AIg3w72-sb59hIA1n0niMw</t>
  </si>
  <si>
    <t>Brabra H. (AUID: 57191072465), Gaaloul W. (AUID: 6506968790), Mtibaa A. (AUID: 27267841100), Benatallah B. (AUID: 6701493053), Gargouri F. (AUID: 6602113319)</t>
  </si>
  <si>
    <t>Model-driven orchestration for cloud resources</t>
  </si>
  <si>
    <t>12th IEEE International Conference on Cloud Computing, CLOUD 2019</t>
  </si>
  <si>
    <t>10.1109/CLOUD.2019.00074</t>
  </si>
  <si>
    <t>https://www.doi.org/10.1109/CLOUD.2019.00074</t>
  </si>
  <si>
    <t>&lt;Teĺecom SudParis, CNRS UMR SAMOVAR, University of Paris-Saclay&gt;, &lt;FSEG, Miracl Laboratory, Universiy of Sfax&gt;, &lt;ENETCOM, Miracl Laboratory, University of Sfax&gt;, &lt;UNSW&gt;, &lt;ISIMS, Miracl Laboratory, University of Sfax&gt;</t>
  </si>
  <si>
    <t>© 2019 IEEE.Several DevOps tools have emerged to orchestrate cloud resources. However, inherent heterogeneity and complex implementation within these tools make it hard for DevOps users to design required resource-related artifacts. Currently, the defacto standard for cloud resource modeling and orchestration is TOSCA. Nonetheless, TOSCA is usually bound to TOSCA-compliant orchestration tools. Moreover, the actual integration between TOSCA and DevOps tools is still performed using costly coding and in ad-hoc manner. To resolve this, we believe that mapping and translation mechanisms between TOSCA and DevOps tools should be provided. In this paper, we propose a new model-driven approach for cloud resource orchestration. Our approach (i) adopts TOSCA to design resource-related artifacts regardless of a specific DevOps tool; (ii) enables a new model-driven translation technique that serves to translate the designed artifacts using TOSCA into DevOps specific artifacts and (iii) provides Connectors that intend to establish the bridge between DevOps-specific artifacts and the DevOps tools. Our approach provides a powerful enhancement to DevOps productivity and reusability by assisting toward a seamless integration between TOSCA and DevOps tools.</t>
  </si>
  <si>
    <t>Artifact, MDE, Orchestration, TOSCA, Transformation</t>
  </si>
  <si>
    <t>&lt;A taxonomy and survey of cloud resource orchestration techniques, {eid: 85019878673}&gt;, &lt;Cloud resource orchestration programming: Overview, issues, and directions, {eid: 84941037480}&gt;, &lt;Declarative automated cloud resource orchestration, {eid: 82155203084}&gt;, &lt;None, {eid: 85072344652}&gt;, &lt;Cloud application portability with tosca, chef and open-stack, {eid: 84908602463}&gt;, &lt;Tosker: Orchestrating applications with tosca and docker, {eid: 85045248556}&gt;, &lt;None, {eid: 85072332301}&gt;, &lt;None, {eid: 85072334518}&gt;, &lt;None, {eid: 85072321693}&gt;, &lt;None, {eid: 85072323854}&gt;, &lt;Streamlining devops automation for cloud applications using tosca as standardized metamodel, {eid: 84958740530}&gt;, &lt;None, {eid: 85072340079}&gt;, &lt;From architecture modeling to application provisioning for the cloud by combining uml and tosca, {eid: 84979642473}&gt;, &lt;Survey on template-based code generation, {eid: 85041446287}&gt;, &lt;A model-driven framework for interoperable cloud resources management, {eid: 84989298330}&gt;, &lt;None, {eid: 85072320278}&gt;, &lt;Model transformation: The heart and soul of model-driven software development, {eid: 0141725642}&gt;, &lt;A model-driven tool chain for occi, {eid: 85032666576}&gt;, &lt;Model-driven generation of microservice architectures for benchmarking performance and resilience engineering approaches, {eid: 85019479213}&gt;, &lt;An infrastructure modelling tool for cloud provisioning, {eid: 85032348388}&gt;, &lt;Model-driven elasticity for cloud resources, {eid: 85048474527}&gt;</t>
  </si>
  <si>
    <t>2-s2.0-85096761857</t>
  </si>
  <si>
    <t>https://docs.google.com/spreadsheets/d/1sJvZ4VKM76F0pMcwMFt3_g8abe2ZAkrDBX3tWhH0GBk</t>
  </si>
  <si>
    <t>Wurster M. (AUID: 57191865623), Breitenbucher U. (AUID: 54929864700), Leymann F. (AUID: 6603379902), Kopp O. (AUID: 23467541000)</t>
  </si>
  <si>
    <t>Modeling and automated execution of application deployment tests</t>
  </si>
  <si>
    <t>22nd IEEE International Enterprise Distributed Object Computing Conference, EDOC 2018</t>
  </si>
  <si>
    <t>10.1109/EDOC.2018.00030</t>
  </si>
  <si>
    <t>https://www.doi.org/10.1109/EDOC.2018.00030</t>
  </si>
  <si>
    <t>&lt;Institute of Architecture of Application Systems, University of Stuttgart&gt;, &lt;Institute for Parallel and Distributed Systems, University of Stuttgart&gt;</t>
  </si>
  <si>
    <t>© 2018 IEEE.In recent years, many deployment systems have been developed that process deployment models to automatically provision applications. The main objective of these systems is to shorten delivery times and to ensure a proper execution of the deployment process. However, these systems mainly focus on the correct technical execution of the deployment, but do not check whether the deployed application is working properly. Especially in DevOps scenarios where applications are modified frequently, this can quickly lead to broken deployments, for example, if a wrong component version was specified in the deployment model that has not been adapted to a new database schema. Ironically, even hardly noticeable errors in deployment models quickly result in technically successful deployments, which do not work at all. In this paper, we tackle these issues. We present a modeling concept that enables developers to define deployment tests directly along with the deployment model. These tests are then automatically run by a runtime after deployment to verify that the application is working properly. To validate the technical feasibility of the approach, we applied the concept to TOSCA and extended an existing open source TOSCA runtime.</t>
  </si>
  <si>
    <t>Declarative Application Deployement, Model-based Testing, Test Automation, Testing, TOSCA</t>
  </si>
  <si>
    <t>&lt;Why enterprises must adopt devops to enable continuous delivery, {eid: 84860316008}&gt;, &lt;Why do internet services fail, what can be done about it, {eid: 84875570984}&gt;, &lt;Integrated cloud application provisioning: Interconnecting service-centric and script-centric management technologies, {eid: 84886738018}&gt;, &lt;None, {eid: 85059053971}&gt;, &lt;None, {eid: 85059080207}&gt;, &lt;A systematic review of cloud modeling languages, {eid: 85042469266}&gt;, &lt;None, {eid: 84886743417}&gt;, &lt;None, {eid: 84902315977}&gt;, &lt;Declarative vs imperative: Two modeling patterns for the automated deployment of applications, {eid: 85050411724}&gt;, &lt;Combining Declarative and Imperative Cloud Application Provisioning based on TOSCA, {eid: 84908563698}&gt;, &lt;None, {eid: 85059077974}&gt;, &lt;How do developers react to RESTful API evolution, {eid: 85059072808}&gt;, &lt;Migrating to cloud-native architectures using microservices: An experience report, {eid: 84966526539}&gt;, &lt;None, {eid: 85059067756}&gt;, &lt;Internet of things out of the Box: Using TOSCA for automating the deployment of iot environments, {eid: 85024391376}&gt;, &lt;Generic driver injection for automated IoT application deployments, {eid: 85059069362}&gt;, &lt;Standards-based devops automation and integration using TOSCA, {eid: 84946692273}&gt;, &lt;Integrating configuration management with model-driven cloud management based on TOSCA, {eid: 84884491041}&gt;, &lt;Policy4TOSCA: A policy-aware cloud service provisioning approach to enable secure cloud computing, {eid: 84979757687}&gt;, &lt;Policy-aware provisioning plan generation for TOSCA-based applications, {eid: 85061523056}&gt;, &lt;None, {eid: 85018343171}&gt;, &lt;Winery-A modeling tool for TOSCA-based cloud applications, {eid: 84903571458}&gt;, &lt;Open TOSCA-A runtime for TOSCA-based cloud applications, {eid: 84903571458}&gt;, &lt;A taxonomy of model-based testing approaches, {eid: 84862325128}&gt;, &lt;None, {eid: 3943049689}&gt;, &lt;Model-based testing in practice, {eid: 0032660359}&gt;, &lt;Model-based approach to security test automation, {eid: 0006564418}&gt;, &lt;Requirement-based automated black-box test generation, {eid: 0035170677}&gt;, &lt;A UML-Based approach to system testing, {eid: 4344612500}&gt;, &lt;Towards deploying model-based testing with a domain-specific modeling approach, {eid: 38049107184}&gt;, &lt;Model-based test case generation for web applications, {eid: 84921039377}&gt;, &lt;Automated model-based performance testing for paas cloud services, {eid: 84931024462}&gt;, &lt;A survey on model-based testing approaches: A systematic review, {eid: 69549103676}&gt;, &lt;Service functional test automation, {eid: 85059070586}&gt;, &lt;None, {eid: 84858197925}&gt;, &lt;A survey of software testing in the cloud, {eid: 84866935316}&gt;, &lt;Testing idempotence for infrastructure as code, {eid: 84902547810}&gt;, &lt;None, {eid: 85024364052}&gt;, &lt;A GENTL approach for cloud application topologies, {eid: 85059075727}&gt;, &lt;Topology splitting and matching for multi-cloud deployments, {eid: 85019266003}&gt;, &lt;Portable cloud services using TOSCA, {eid: 84860434499}&gt;</t>
  </si>
  <si>
    <t>2-s2.0-85085757835</t>
  </si>
  <si>
    <t>https://docs.google.com/spreadsheets/d/1uMQTnE3EV4Z_SmWOIfAJue_WMt9HUK_Ke3omhz2wdSo/edit?usp=sharing</t>
  </si>
  <si>
    <t>Kusmenko E. (AUID: 57195075206), Nickels S. (AUID: 57212167503), Pavlitskaya S. (AUID: 57212167862), Rumpe B. (AUID: 55861872700), Timmermanns T. (AUID: 57190581702)</t>
  </si>
  <si>
    <t>Modeling and Training of Neural Processing Systems</t>
  </si>
  <si>
    <t>10.1109/MODELS.2019.00012</t>
  </si>
  <si>
    <t>https://www.doi.org/10.1109/MODELS.2019.00012</t>
  </si>
  <si>
    <t>&lt;Chair of Software Engineering, RWTH Aachen University&gt;</t>
  </si>
  <si>
    <t>© 2019 IEEE.The field of deep learning has become more and more pervasive in the last years as we have seen varieties of problems being solved using neural processing techniques. Image analysis and detection, control, speech recognition, translation are only a few prominent examples tackled successfully by neural networks. Thereby, the discipline imposes a completely new problem solving paradigm requiring a rethinking of classical software development methods. The high demand for deep learning technology has led to a large amount of competing frameworks mostly having a Python interface - a quasi standard in the community. Although, existing tools often provide great flexibility and high performance, they still lack to deliver a completely domain oriented problem view. Furthermore, using neural networks as reusable building blocks with clear interfaces in productive systems is still a challenge. In this work we propose a domain specific modeling methodology tackling design, training, and integration of deep neural networks. Thereby, we distinguish between three main modeling concerns: architecture, training, and data. We integrate our methodology in a component-based modeling toolchain allowing one to employ and reuse neural networks in large software architectures.</t>
  </si>
  <si>
    <t>deep learning, model-driven software engineering, neural networks</t>
  </si>
  <si>
    <t>&lt;None, {eid: 84961087827}&gt;, &lt;Speech recognition with deep recurrent neural networks, {eid: 84890543083}&gt;, &lt;Deepdriving: Learning affordance for direct perception in autonomous driving, {eid: 84973888858}&gt;, &lt;None, {eid: 85029443880}&gt;, &lt;None, {eid: 6344235947}&gt;, &lt;None, {eid: 85075941065}&gt;, &lt;None, {eid: 33646566908}&gt;, &lt;Highly-optimizing and multi-target compiler for embedded system models: C++ compiler toolchain for the component and connector language embedded monti arc, {eid: 85056871758}&gt;, &lt;None, {eid: 0003880013}&gt;, &lt;ROS: An open-source robot operating system, {eid: 77957352104}&gt;, &lt;Benchmarking state-of-The-art deep learning software tools, {eid: 85027446064}&gt;, &lt;None, {eid: 84979557463}&gt;, &lt;The numpy array: A structure for efficient numerical computation, {eid: 79952595565}&gt;, &lt;Torch7: A matlab-like environment for machine learning, {eid: 84888340666}&gt;, &lt;None, {eid: 5044234815}&gt;, &lt;Tensorflow: A system for large-scale machine learning, {eid: 85075670920}&gt;, &lt;None, {eid: 84978978745}&gt;, &lt;Caffe: Convolutional architecture for fast feature embedding, {eid: 84913580146}&gt;, &lt;None, {eid: 82655166506}&gt;, &lt;An overview of the hdf5 technology suite and its applications, {eid: 79956025832}&gt;, &lt;Deep residual learning for image recognition, {eid: 84986274465}&gt;, &lt;None, {eid: 84990032982}&gt;, &lt;Cntk: Microsofts open-source deeplearning toolkit, {eid: 85040107379}&gt;, &lt;None, {eid: 0003396255}&gt;, &lt;An overview of the HDF5 technology suite and its applications, {eid: 80052992397}&gt;, &lt;None, {eid: 85076103141}&gt;, &lt;None, {eid: 85053070397}&gt;, &lt;MorphNet: Fast &amp; simple resource-constrained structure learning of deep networks, {eid: 85058146752}&gt;, &lt;None, {eid: 85076105694}&gt;, &lt;Convolutional networks and applications in vision, {eid: 77955998889}&gt;, &lt;Modeling architectures of cyber-physical systems, {eid: 85025124378}&gt;, &lt;Backpropagation applied to handwritten zip code recognition, {eid: 0000359337}&gt;, &lt;None, {eid: 0040406981}&gt;, &lt;None, {eid: 84919728106}&gt;, &lt;On the properties of neural machine translation: Encoder-decoder approaches, {eid: 85097641926}&gt;, &lt;None, {eid: 84941620184}&gt;, &lt;Embedded MontiArc: Textual modeling alternative to simulink, {eid: 85060443298}&gt;, &lt;Model-based development of self-adaptive autonomous vehicles using the SMARDT methodology, {eid: 85052024078}&gt;, &lt;Component-based integration of interconnected vehicle architectures, {eid: 85072280010}&gt;, &lt;OCL framework to verify extra-functional properties in component and connector models, {eid: 85041439005}&gt;, &lt;Component and connector views in practice: An experience report, {eid: 85040631558}&gt;, &lt;Behavioral compatibility of simulink models for product line maintenance and evolution, {eid: 85009379870}&gt;, &lt;None, {eid: 76249122848}&gt;</t>
  </si>
  <si>
    <t>2-s2.0-85091755014</t>
  </si>
  <si>
    <t>https://docs.google.com/spreadsheets/d/1VVqQVHvbZyKc7mgym4p9Du8HInnoJZz7SFl8-RivpmQ</t>
  </si>
  <si>
    <t>Gatto N. (AUID: 57212105778), Kusmenko E. (AUID: 57195075206), Rumpe B. (AUID: 55861872700)</t>
  </si>
  <si>
    <t>Modeling deep reinforcement learning based architectures for cyber-physical systems</t>
  </si>
  <si>
    <t>10.1109/MODELS-C.2019.00033</t>
  </si>
  <si>
    <t>https://www.doi.org/10.1109/MODELS-C.2019.00033</t>
  </si>
  <si>
    <t>&lt;Department of Software Engineering, RWTH Aachen University&gt;</t>
  </si>
  <si>
    <t>© 2019 IEEE.Reinforcement learning is a sub-field of machine learning where an agent aims to learn a behavior or a policy maximizing a reward function by trial and error. The approach is particularly interesting for the design of autonomous cyber-physical systems such as self-driving cars. In this work we present a generative, domain-specific modeling framework for the design, training and integration of reinforcement learning systems. It consists of a neural network modeling language which is used to design the models to be trained, e.g. actor and critic networks, and a training language used to describe the training procedure and set the corresponding hyperparameters. The underlying component model allows the modeler to embed the trained networks in larger component &amp; connector architectures. We illustrate our framework by the example of a self-driving racing car.</t>
  </si>
  <si>
    <t>Cyber-physical systems, Domain-specific languages, Machine learning, Reinforcement learning</t>
  </si>
  <si>
    <t>&lt;None, {eid: 85075941065}&gt;, &lt;Bridge view and labview: g programming reference manual, {eid: 33646566908}&gt;, &lt;Modeling and training of neural processing systems, {eid: 85075936455}&gt;, &lt;Modeling architectures of cyber-physical systems, {eid: 85025124378}&gt;, &lt;Highly-optimizing and multi-target compiler for embedded system models: C++ compiler toolchain for the component and connector language embeddedmontiarc, {eid: 85056871758}&gt;, &lt;None, {eid: 0004102479}&gt;, &lt;None, {eid: 85044675243}&gt;, &lt;None, {eid: 84904867557}&gt;, &lt;None, {eid: 84965135289}&gt;, &lt;None, {eid: 0003673017}&gt;, &lt;Deterministic policy gradient algorithms, {eid: 85030997365}&gt;, &lt;TensorFlow: Large-scale machine learning on heterogeneous systems, 2015, {eid: 85010814719}&gt;, &lt;None, {eid: 84979557463}&gt;, &lt;None, {eid: 85050596935}&gt;, &lt;None, {eid: 85075936413}&gt;, &lt;None, {eid: 85057255740}&gt;, &lt;None, {eid: 85073625968}&gt;, &lt;None, {eid: 85075932055}&gt;, &lt;Torcs, the open racing car simulator, {eid: 85046286984}&gt;, &lt;None, {eid: 85057110784}&gt;, &lt;None, {eid: 85057283496}&gt;, &lt;ROS: An open-source robot operating system, {eid: 77957352104}&gt;, &lt;Component-based integration of interconnected vehicle architectures, {eid: 85072280010}&gt;</t>
  </si>
  <si>
    <t>2-s2.0-85099878724</t>
  </si>
  <si>
    <t>https://docs.google.com/spreadsheets/d/12q4eqp0lu3iw_jbMWUfKi2P5FS8LtqBJeHxSqf29hoo</t>
  </si>
  <si>
    <t>Babar Z. (AUID: 56728038900), Yu E. (AUID: 7202680853), Lapouchnian A. (AUID: 15033549000)</t>
  </si>
  <si>
    <t>Modeling devOps deployment choices using process architecture design dimensions</t>
  </si>
  <si>
    <t>8th Working Conference on the Practice of Enterprise Modelling, PoEM 2015</t>
  </si>
  <si>
    <t>10.1007/978-3-319-25897-3_21</t>
  </si>
  <si>
    <t>https://www.doi.org/10.1007/978-3-319-25897-3_21</t>
  </si>
  <si>
    <t>&lt;University of Toronto&gt;, &lt;Department of Computer Science, University of Toronto&gt;</t>
  </si>
  <si>
    <t>© IFIP International Federation for Information Processing 2015.DevOps is a software development approach that enables enterprises to rapidly deliver software product features through process automation, greater inter-team collaboration and increased efficiency introduced through monitoring and measuring activities. No two enterprise-adopted DevOps approaches would be similar as each enterprise has unique characteristics and requirements. At present, there is no structured method in enterprise architecture modeling that would enable enterprises to devise a DevOps approach suitable for their requirements while considering possible process reconfigurations. Any DevOps implementation can have variations at different points across development and operational processes and enterprises need to be able to systematically map these variation points and understand the tradeoffs involved in selecting one alternative over another. In this paper, we use our previously proposed Business Process Architecture modeling technique to express and analyze DevOps alternatives and help enterprises select customized DevOps processes that match their contexts and requirements.</t>
  </si>
  <si>
    <t>Adaptive enterprise, Business process modeling, Devops, Enterprise modeling, Goal modeling, Software processes</t>
  </si>
  <si>
    <t>&lt;Designing an “adaptive” enterprise architecture, {eid: 33845214146}&gt;, &lt;Organisational agility: How business can survive and thrive in turbulent times, {eid: 84952667135}&gt;, &lt;None, {eid: 84952674803}&gt;, &lt;A mapping study on cooperation between information system development and operations, {eid: 84911942952}&gt;, &lt;A grounded theory analysis of modern web applications: Knowledge, skills, and abilities for DevOps, {eid: 84887277016}&gt;, &lt;Dimensions of DevOps, {eid: 84942757647}&gt;, &lt;DevOps: A definition and perceived adoption impediments, {eid: 84942761879}&gt;, &lt;Continuous Software Engineering, {eid: 84930742728}&gt;, &lt;Requirements-driven design and configuration management of business processes, {eid: 38049160532}&gt;, &lt;None, {eid: 84952674805}&gt;, &lt;Modeling continuous integration practice differences in industry software development, {eid: 84888645752}&gt;, &lt;Using scrum in distributed agile development: A multiple case study, {eid: 70449368614}&gt;, &lt;Continuous software engineering and beyond: Trends and challenges, {eid: 84942514935}&gt;, &lt;None, {eid: 0003524263}&gt;, &lt;None, {eid: 0003845868}&gt;, &lt;Re-designing process architectures towards a framework of design dimensions, {eid: 84937901681}&gt;, &lt;Towards variability design for business process architecture, {eid: 84952674806}&gt;, &lt;Building software process lines with CASPER, {eid: 84864376621}&gt;, &lt;A systematic review of software process tailoring, {eid: 55849097112}&gt;, &lt;Modelling software process variability: An empirical study, {eid: 79959889533}&gt;, &lt;Managing process diversity by applying rationale management in variant rich processes, {eid: 79960248781}&gt;, &lt;Software process modeling languages: A systematic literature review. Inf. Softw, {eid: 84889885711}&gt;, &lt;Goal-driven agent-oriented software processes, {eid: 34547475195}&gt;, &lt;Deriving project-specific processes from process line architecture with commonality and variability, {eid: 38949125801}&gt;, &lt;On the notion of variability in software product lines, {eid: 84954068722}&gt;, &lt;Integrated software process and product lines, {eid: 33745159962}&gt;, &lt;Building software process line architectures from bottom up, {eid: 33746238091}&gt;, &lt;Fundamentals of Business Process Management, {eid: 84878217700}&gt;, &lt;Business process architecture: Use and correctness, {eid: 84866392752}&gt;, &lt;Business process variability modeling: A survey, {eid: 84903212049}&gt;, &lt;Change patterns and change support features – enhancing flexibility in process-aware information systems, {eid: 47849117407}&gt;, &lt;Feature-oriented domain analysis (FODA) feasibility study, {eid: 0003512056}&gt;, &lt;Strategically balanced process adoption, {eid: 79960616089}&gt;, &lt;None, {eid: 78649325089}&gt;, &lt;None, {eid: 0003409221}&gt;, &lt;Enterprise architecture for the adaptive enterprise – a vision paper, {eid: 84868323690}&gt;, &lt;Architecting the enterprise to leverage a confluence of emerging technologies, {eid: 84952674808}&gt;, &lt;None, {eid: 84952650589}&gt;</t>
  </si>
  <si>
    <t>2-s2.0-85092467157</t>
  </si>
  <si>
    <t>https://docs.google.com/spreadsheets/d/1Wkk62l60AN1EHzraCatfvESUOkaRCtoZlsMoUseM4ng</t>
  </si>
  <si>
    <t>Estivill-Castro V. (AUID: 55915978700), Hexel R. (AUID: 23396845500), Stover J. (AUID: 57191905873)</t>
  </si>
  <si>
    <t>Modeling, validation, and continuous integration of software behaviours for embedded systems</t>
  </si>
  <si>
    <t>9th UKSim-AMSS IEEE European Modelling Symposium on Computer Modelling and Simulation, EMS 2015</t>
  </si>
  <si>
    <t>10.1109/EMS.2015.24</t>
  </si>
  <si>
    <t>https://www.doi.org/10.1109/EMS.2015.24</t>
  </si>
  <si>
    <t>&lt;School of ICT, Griffith University, Nathan Campus&gt;</t>
  </si>
  <si>
    <t>© 2015 IEEE.We propose to test software models with software models. Model-Driven Software Development proposes that software is to be constructed by developing high-level models that directly execute or generate most of the code. On the other hand, Test-Driven development proposes to produce tests that validate the functionality of the code. This paper brings both together by using Logic-Labeled Finite-State Machines to deploy executable models of embedded systems and also to configure the corresponding tests. The advantage is a much more efficient validation of the models, with more robust and durable representations, that ensure effective and efficient quality assurance throughout the development process, saving the costly exercise of formal model-checking until the system is complete enough to meet all requirements.</t>
  </si>
  <si>
    <t>Finite-State Machines, Model-Driven Development, Real-Time Systems, Software Models, Test-Driven Development, Validation and Model-Checking</t>
  </si>
  <si>
    <t>&lt;None, {eid: 85159115952}&gt;, &lt;None, {eid: 84959243564}&gt;, &lt;Security challenges for medical devices, {eid: 84925779811}&gt;, &lt;Software health management: A necessity for safety critical systems, {eid: 84888297725}&gt;, &lt;Requirements engineering via non-monotonic logics and state diagrams, {eid: 83755216028}&gt;, &lt;Arrangements of finite-state machines semantics, simulation, and model checking, {eid: 84878096152}&gt;, &lt;High performance relaying of C++11 objects across processes and logic-labeled finite-state machines, {eid: 84921693633}&gt;, &lt;Correctness by construction with logic-labeled finite-state machines -comparison with Event-B, {eid: 84903531179}&gt;, &lt;Efficient modelling of embedded software systems and their formal verification, {eid: 84874629026}&gt;, &lt;Module isolation for efficient model checking and its application to FMEA in model-driven engineering, {eid: 84887041149}&gt;, &lt;NuSMV: A new symbolic model checker, {eid: 84896869660}&gt;, &lt;Efficient model checking and FMEA analysis with deterministic scheduling of transition-labeled finite-state machines, {eid: 84873686788}&gt;, &lt;Visual-trace simulation of concurrent finite-state machines for validation and model-checking of complex behavior, {eid: 84868031470}&gt;, &lt;Embedded systems in UML, {eid: 84868006865}&gt;, &lt;None, {eid: 0003546951}&gt;, &lt;None, {eid: 85055229985}&gt;, &lt;From requirements to embedded software -formalising the key steps, {eid: 70349514686}&gt;, &lt;Reasoning about goal-directed real-time teleo-reactive programs, {eid: 84900855679}&gt;, &lt;Improving the trustworthiness of medical device software with formal verification methods, {eid: 84883573451}&gt;, &lt;A safety-assured development approach for real-time software, {eid: 78449302431}&gt;, &lt;Ui-design driven model-based testing, {eid: 84881490451}&gt;, &lt;None, {eid: 0003962322}&gt;, &lt;None, {eid: 70649097503}&gt;, &lt;None, {eid: 84869854783}&gt;, &lt;Model-based testing of embedded systems in hardware in the loop environment, {eid: 84866874472}&gt;, &lt;Model-based testing of automotive software: Some challenges and solutions, {eid: 84944111601}&gt;</t>
  </si>
  <si>
    <t>2-s2.0-85096121119</t>
  </si>
  <si>
    <t>https://docs.google.com/spreadsheets/d/1e4ch8DUKfTKq1JDJYMOaGrroWIwjMz2NwZ5-rGFvp6k/edit?usp=drive_link</t>
  </si>
  <si>
    <t>Ferry N. (AUID: 35291975700), Solberg A. (AUID: 14827375100)</t>
  </si>
  <si>
    <t>Models@runtime for continuous design and deployment</t>
  </si>
  <si>
    <t>SpringerBriefs in Applied Sciences and Technology</t>
  </si>
  <si>
    <t>10.1007/978-3-319-46031-4_9</t>
  </si>
  <si>
    <t>https://www.doi.org/10.1007/978-3-319-46031-4_9</t>
  </si>
  <si>
    <t>&lt;Stiftelsen SINTEF&gt;</t>
  </si>
  <si>
    <t>© The Author(s) 2017.Nowadays, software systems are leveraging upon an aggregation of dedicated infrastructures and platforms, which leads to the design of large scale, distributed, and dynamic systems. The need to evolve and update such systems after delivery is often inevitable, for example, due to changes in the requirements, maintenance, or needs for advancing the quality of services such as scalability and performances.</t>
  </si>
  <si>
    <t>&lt;None, {eid: 84887309406}&gt;, &lt;None, {eid: 84858197925}&gt;, &lt;Continuous software engineering and beyond: Trends and challenges, {eid: 84942514935}&gt;, &lt;Consuming resources and services from multiple clouds, {eid: 84904958872}&gt;, &lt;MODACLOUDS, a model-driven approach for the design and execution of applications on multiple clouds, {eid: 84864997201}&gt;, &lt;Models@run.Time, {eid: 85008066028}&gt;, &lt;None, {eid: 85028730621}&gt;, &lt;Models@Run.Time to support dynamic adaptation, {eid: 70350345225}&gt;, &lt;None, {eid: 84946685259}&gt;, &lt;None, {eid: 84886743417}&gt;, &lt;PaaS-independent provisioning and management of applications in the cloud, {eid: 84897744190}&gt;, &lt;None, {eid: 85028707875}&gt;, &lt;CloudScale: Scalability management for cloud systems, {eid: 84878201490}&gt;, &lt;The reservoir model and architecture for open federated cloud computing, {eid: 74049087607}&gt;, &lt;A runtime model based monitoring approach for cloud, {eid: 77957948402}&gt;</t>
  </si>
  <si>
    <t>2-s2.0-85085080142</t>
  </si>
  <si>
    <t>https://docs.google.com/spreadsheets/d/1QfP1s60uaQKYNYO24p2fMUbnpfF3HRXzBmYSVOj7Vgk/edit?usp=drive_link</t>
  </si>
  <si>
    <t>Kirchhof J.C. (AUID: 57004585200), Rumpe B. (AUID: 55861872700), Schmalzing D. (AUID: 57201335290), Wortmann A. (AUID: 56581745100)</t>
  </si>
  <si>
    <t>MontiThings: Model-Driven Development and Deployment of Reliable IoT Applications</t>
  </si>
  <si>
    <t>10.1016/j.jss.2021.111087</t>
  </si>
  <si>
    <t>https://www.doi.org/10.1016/j.jss.2021.111087</t>
  </si>
  <si>
    <t>&lt;Software Engineering, RWTH Aachen University&gt;, &lt;Institute for Control Engineering of Machine Tools and Manufacturing Units (ISW), University of Stuttgart&gt;</t>
  </si>
  <si>
    <t>© 2021 Elsevier Inc.Internet of Things (IoT) applications are exposed to harsh conditions due to factors such as device failure, network problems, or implausible sensor values. We investigate how the inherent encapsulation of component and connector (C&amp;C) architectures can be used to develop and deploy reliable IoT applications. Existing C&amp;C languages for the development of IoT applications mainly focus on the description of architectures and the distribution of components to IoT devices. Furthermore, related approaches often pollute the models with low-level implementation details, tying the models to a particular platform and making them harder to understand. In this paper, we introduce MontiThings, a C&amp;C language offering automatic error handling capabilities and a clear separation between business logic and implementation details. The error-handling methods presented in this paper can make C&amp;C-based IoT applications more reliable without cluttering the business logic with error-handling code that is time-consuming to develop and makes the models hard to understand, especially for non-experts.</t>
  </si>
  <si>
    <t>Architecture modeling, Code generation, Deployment, Internet of Things, Model-driven engineering</t>
  </si>
  <si>
    <t>&lt;Model-driven separation of concerns for service robotics, {eid: 85015193041}&gt;, &lt;Enterprise information systems in academia and practice: Lessons learned from a MBSE project, {eid: 85115262972}&gt;, &lt;On the deployment of IoT systems: An industrial survey, {eid: 85085747272}&gt;, &lt;Requirement-based deployment of applications in Calvin, {eid: 85018622215}&gt;, &lt;MSL: A pattern language for engineering self-adaptive systems, {eid: 85080064786}&gt;, &lt;Integrated data management for a fleet of search-and-rescue robots, {eid: 84978500286}&gt;, &lt;Situational context in the programmable world, {eid: 85050184835}&gt;, &lt;Implementing Domain-Specific Languages with Xtext and Xtend, {eid: 84906918277}&gt;, &lt;Modern Control Systems Analysis and Design using MATLAB and SIMULINK, {eid: 0004064857}&gt;, &lt;Toward a distributed data flow platform for the web of things (distributed node-RED), {eid: 84984984329}&gt;, &lt;A component architecture for the internet of things, {eid: 85045755257}&gt;, &lt;Specification and Development of Interactive Systems. Focus on Streams, Interfaces and Refinement, {eid: 0038688057}&gt;, &lt;Grand challenges in model-driven engineering: an analysis of the state of the research, {eid: 85077634676}&gt;, &lt;A library of literals, expressions, types, and statements for compositional language design, {eid: 85100195692}&gt;, &lt;Systematic language extension mechanisms for the MontiArc architecture description language, {eid: 85025126026}&gt;, &lt;Architectural programming with MontiArcAutomaton, {eid: 85058218229}&gt;, &lt;Continuously analyzing finite, message-driven, time-synchronous component &amp; connector systems during architecture evolution, {eid: 85058783827}&gt;, &lt;Modeling reusable, platform-independent robot assembly processes, {eid: 85071365924}&gt;, &lt;Embedding component behavior DSLs into the MontiArcAutomaton ADL, {eid: 84999133847}&gt;, &lt;The MPS Language Workbench: Volume I, Vol. 1, {eid: 84940485278}&gt;, &lt;System Model Semantics of Class Diagrams: Informatik-Bericht 2008–05, {eid: 79957643944}&gt;, &lt;Three models for the description of language, {eid: 0004449398}&gt;, &lt;MDE4IoT: Supporting the internet of things with model-driven engineering, {eid: 85032279360}&gt;, &lt;Language engineering with the GEMOC studio, {eid: 85025599751}&gt;, &lt;A Guide to SQL Standard, {eid: 0004081967}&gt;, &lt;Domain-specific languages: An annotated bibliography, {eid: 0001813087}&gt;, &lt;SMArDT modeling for automotive software testing, {eid: 85055705898}&gt;, &lt;IoT developer survey 2019, {eid: 85090367575}&gt;, &lt;Model-based testing for the second generation of integrated modular avionics, {eid: 80051619278}&gt;, &lt;New trends in robotics for agriculture: integration and assessment of a real fleet of robots, {eid: 84899441301}&gt;, &lt;On the potential of event sourcing for retroactive actor-based programming, {eid: 85009899315}&gt;, &lt;The state of the art in language workbenches, {eid: 84891295467}&gt;, &lt;Empirical language analysis in software linguistics, {eid: 79952260717}&gt;, &lt;Model-Based Engineering with AADL: An Introduction to the SAE Architecture Analysis &amp; Design Language, {eid: 84878057078}&gt;, &lt;Towards model-based continuous deployment of secure IoT systems, {eid: 85075910586}&gt;, &lt;GeneSIS: Continuous orchestration and deployment of smart IoT systems, {eid: 85072692587}&gt;, &lt;Continuous deployment of trustworthy smart IoT systems, {eid: 85089665982}&gt;, &lt;MDE to manage communications with and between resource-constrained systems, {eid: 80054085491}&gt;, &lt;Model-driven development of complex software: A research roadmap, {eid: 34748861160}&gt;, &lt;Detection and exploration of outlier regions in sensor data streams, {eid: 62449325312}&gt;, &lt;A Practical Guide to SysML: The Systems Modeling Language, {eid: 85107187033}&gt;, &lt;Midgar: Domain-specific language to generate smart objects for an internet of things platform, {eid: 84938677362}&gt;, &lt;Generated enterprise information systems: MDSE for maintainable co-development of frontend and backend, {eid: 85080937709}&gt;, &lt;Developing IoT applications in the fog: A distributed dataflow approach, {eid: 84962284412}&gt;, &lt;Industry 4.0: The Industrial Internet of Things, {eid: 85181385491}&gt;, &lt;MCM-BPM: A domain-specific language for business processes analysis, {eid: 66249096682}&gt;, &lt;Engineering tagging languages for DSLs, {eid: 84961634193}&gt;, &lt;OMG unified modeling language (OMG UML), infrastructure version 2.3 (10-05-03), {eid: 79958728594}&gt;, &lt;Integration of heterogeneous modeling languages via extensible and composable language components, {eid: 84939549902}&gt;, &lt;MontiArc - Architectural Modeling of Interactive Distributed and Cyber-Physical Systems: Technical Report AIB-2012-03, {eid: 84868359117}&gt;, &lt;ThingML: A language and code generation framework for heterogeneous targets, {eid: 85008457888}&gt;, &lt;Integrating OCL and textual modelling languages, {eid: 79957644161}&gt;, &lt;Compositional language engineering using generated, extensible, static type safe visitors, {eid: 84977498652}&gt;, &lt;None, {eid: 85053070397}&gt;, &lt;Software language engineering in the large: Towards composing and deriving languages, {eid: 85053063379}&gt;, &lt;13 AutoFocus 3 - A scientific tool prototype for model-based development of component-based, reactive, distributed systems, {eid: 84893476540}&gt;, &lt;Model-driven development of adaptive IoT systems, {eid: 85041450972}&gt;, &lt;ATL: A model transformation tool, {eid: 45849085734}&gt;, &lt;ATL: a QVT-like transformation language, {eid: 34248352650}&gt;, &lt;Model transformation language MOLA, {eid: 33644896630}&gt;, &lt;A model-driven architecture-based data quality management framework for the internet of things, {eid: 85013765900}&gt;, &lt;MontiBelle - Toolbox for a model-based development and verification of distributed critical systems for compliance with functional safety, {eid: 85091930330}&gt;, &lt;Automated semantics-preserving parallel decomposition of finite component and connector architectures, {eid: 85083769685}&gt;, &lt;Model-driven digital twin construction: Synthesizing the integration of cyber-physical systems with their information systems, {eid: 85096992990}&gt;, &lt;The epsilon transformation language, {eid: 54249141728}&gt;, &lt;Raising the level of abstraction in the development of GMF-based graphical model editors, {eid: 77949837351}&gt;, &lt;What industry needs from architectural languages: A survey, {eid: 84878389746}&gt;, &lt;Internet of things: Vision, applications and research challenges, {eid: 84861997111}&gt;, &lt;IoT reliability: a review leading to 5 key research directions, {eid: 85103659797}&gt;, &lt;Model-based software engineering to tame the IoT jungle, {eid: 85010402413}&gt;, &lt;Modeling cloud architectures as interactive systems, {eid: 84922922622}&gt;, &lt;Advances in deployment and orchestration approaches for IoT - A systematic review, {eid: 85072691780}&gt;, &lt;A survey on domain-specific languages in robotics, {eid: 84921626192}&gt;, &lt;Calvin – Merging cloud and IoT, {eid: 84939195246}&gt;, &lt;Kappa: Serverless IoT deployment, {eid: 85050674397}&gt;, &lt;None, {eid: 85116482118}&gt;, &lt;Internet of Things-from Hype to Reality: The Road to Digitization, {eid: 85008967582}&gt;, &lt;What are IoT systems for real? An experts’ survey on software engineering aspects, {eid: 85105008082}&gt;, &lt;Internet of things patterns, {eid: 85015166666}&gt;, &lt;Analysis and Synthesis of Interactive Component and Connector Systems, {eid: 85009425521}&gt;, &lt;A little synopsis on streams, stream processing functions, and state-based stream processing, {eid: 84910030296}&gt;, &lt;Teaching agile model-driven engineering for cyber-physical systems, {eid: 85026747612}&gt;, &lt;Formale Methodik des Entwurfs Verteilter Objektorientierter Systeme, {eid: 0005266243}&gt;, &lt;Modeling with UML: Language, Concepts, Methods, {eid: 85125489900}&gt;, &lt;Abstraction and refinement in hierarchically decomposable and underspecified CPS-architectures, {eid: 85052702289}&gt;, &lt;Securing IoT for smart home system, {eid: 84953339812}&gt;, &lt;None, {eid: 0029723625}&gt;, &lt;Modeling and Analysis of Real-Time and Embedded Systems with UML and MARTE: Developing Cyber-Physical Systems, {eid: 84903657274}&gt;, &lt;ROOM: An object-oriented methodology for developing real-time systems, {eid: 0027088429}&gt;, &lt;OpenTOSCA for IoT: Automating the deployment of IoT applications based on the mosquitto message broker, {eid: 85000926700}&gt;, &lt;Model-based fleet deployment of edge computing applications, {eid: 85097001114}&gt;, &lt;EMF: Eclipse Modeling Framework, {eid: 74549142762}&gt;, &lt;EMF: Eclipse Modeling Framework, {eid: 74549142762}&gt;, &lt;SimTD: a car-to-X system architecture for field operational tests Topics in Automotive Networking, {eid: 77952115963}&gt;, &lt;A roadmap to the programmable world: Software challenges in the IoT era, {eid: 85010433150}&gt;, &lt;Beyond the next 700 lot platforms, {eid: 85044360052}&gt;, &lt;Liquid software manifesto: The era of multiple device ownership and its implications for software architecture, {eid: 84928633216}&gt;, &lt;A new skill based robot programming language using UML/P statecharts, {eid: 84887300711}&gt;, &lt;Neverlang: A framework for feature-oriented language development, {eid: 84938739142}&gt;, &lt;None, {eid: 84900017627}&gt;, &lt;DSL Engineering - Designing, Implementing and Using Domain-Specific Languages, {eid: 84882302510}&gt;, &lt;Language design with the spoofax language workbench, {eid: 84907989410}&gt;, &lt;Supporting the DSL spectrum, {eid: 85040714645}&gt;, &lt;Modeling languages in industry 4.0: an extended systematic mapping study, {eid: 85074431675}&gt;</t>
  </si>
  <si>
    <t>2-s2.0-85101936938</t>
  </si>
  <si>
    <t>https://docs.google.com/spreadsheets/d/1G3gzU2REsN7qeJqt-GPyGsMtuoL8BDNITbHw4MKmc0c/edit?usp=sharing</t>
  </si>
  <si>
    <t>Bertram V. (AUID: 57192954469), Boß M. (AUID: 57988128500), Kusmenko E. (AUID: 57195075206), Nachmann I.H. (AUID: 57894980200), Rumpe B. (AUID: 55861872700), Trotta D. (AUID: 57987799300), Wachtmeister L. (AUID: 57212111969)</t>
  </si>
  <si>
    <t>Neural Language Models and Few Shot Learning for Systematic Requirements Processing in MDSE</t>
  </si>
  <si>
    <t>15th ACM SIGPLAN International Conference on Software Language Engineering, SLE 2022, co-located with the ACM SIGPLAN conference on Systems, Programming, Languages, and Applications. SPLASH 2022</t>
  </si>
  <si>
    <t>10.1145/3567512.3567534</t>
  </si>
  <si>
    <t>https://www.doi.org/10.1145/3567512.3567534</t>
  </si>
  <si>
    <t>© 2022 ACM.Systems engineering, in particular in the automotive domain, needs to cope with the massively increasing numbers of requirements that arise during the development process. The language in which requirements are written is mostly informal and highly individual. This hinders automated processing of requirements as well as the linking of requirements to models. Introducing formal requirement notations in existing projects leads to the challenge of translating masses of requirements and the necessity of training for requirements engineers. In this paper, we derive domain-specific language constructs helping us to avoid ambiguities in requirements and increase the level of formality. The main contribution is the adoption and evaluation of few-shot learning with large pretrained language models for the automated translation of informal requirements to structured languages such as a requirement DSL.</t>
  </si>
  <si>
    <t>few-shot learning, model-driven engineering, model-driven requirements engineering, natural language processing</t>
  </si>
  <si>
    <t>&lt;A Zero-Shot Learning Approach to Classifying Requirements: A Preliminary Study, {eid: 85127051029}&gt;, &lt;Artifact and Reference Models for Generative Machine Learning Frameworks and Build Systems, {eid: 85120851738}&gt;, &lt;Interoperable Toolchain for Requirements-Driven Model-Based Development, {eid: 85146981366}&gt;, &lt;None, {eid: 85147039607}&gt;, &lt;Component and Connector Views in Practice: An Experience Report, {eid: 85040631558}&gt;, &lt;None, {eid: 85090303288}&gt;, &lt;Grand Challenges in Model-Driven Engineering: An Analysis of the State of Research, {eid: 85077634676}&gt;, &lt;None, {eid: 85092112367}&gt;, &lt;None, {eid: 85057019815}&gt;, &lt;A Methodology for Retrofitting Generative Aspects in Existing Applications, {eid: 85122045750}&gt;, &lt;SMArDT modeling for automotive software testing, {eid: 85055705898}&gt;, &lt;Modellierung, Verifikation und Synthese von validen Planungszuständen für Fernsehausstrahlungen, {eid: 85147040543}&gt;, &lt;Semantic Evolution Analysis of Feature Models, {eid: 85143076817}&gt;, &lt;Model-driven Development of Complex Software: A Research Roadmap, {eid: 34748861160}&gt;, &lt;Meaningful Modeling: Whats the Semantics of "Semantics", {eid: 7244261750}&gt;, &lt;NoRBERT: Transfer learning for requirements classification, {eid: 85091480468}&gt;, &lt;Clustering Natural Language Test Case Instructions as Input for Deriving Automotive Testing DSLs, {eid: 85109428691}&gt;, &lt;Modeling Dynamic Architectures of Self-Adaptive Cooperative Systems, {eid: 85075948566}&gt;, &lt;An Approach for Logic-based Knowledge Representation and Automated Reasoning over Underspecification and Refinement in Safety-Critical Cyber-Physical Systems, {eid: 85082966829}&gt;, &lt;Modeling and Training of Neural Processing Systems, {eid: 85075936455}&gt;, &lt;On the Engineering of AI-Powered Systems, {eid: 85079270211}&gt;, &lt;Modeling Architectures of Cyber-Physical Systems, {eid: 85025124378}&gt;, &lt;None, {eid: 85143067431}&gt;, &lt;A Systematic Reviewof the Use of Requirements Engineering Techniques in Model-Driven Development, {eid: 80055026559}&gt;, &lt;Software requirement-specific entity extraction using transformer models, {eid: 85143058768}&gt;, &lt;A Machine Learning Approach to Software Requirements Prioritization, {eid: 84875692349}&gt;, &lt;None, {eid: 82455195427}&gt;, &lt;None, {eid: 85056475484}&gt;, &lt;Detection of Hidden Feature Requests from Massive Chat Messages via Deep Siamese Network, {eid: 85094317439}&gt;, &lt;Cyber Physical Systems: Analyses, challenges and possible solutions, {eid: 85134027388}&gt;, &lt;Attention is all you need, {eid: 85043317328}&gt;, &lt;None, {eid: 85119143718}&gt;, &lt;None, {eid: 85110956191}&gt;</t>
  </si>
  <si>
    <t>2-s2.0-85104997385</t>
  </si>
  <si>
    <t>https://docs.google.com/spreadsheets/d/1hpx3mAoZM633kHS9Dqi63vULz5Pve6mfm9oHk8Q1EwE/edit?usp=sharing</t>
  </si>
  <si>
    <t>Kusmenko E. (AUID: 57195075206), Pavlitskaya S. (AUID: 57212167862), Rumpe B. (AUID: 55861872700), Stuber S. (AUID: 57206668572)</t>
  </si>
  <si>
    <t>On the engineering of ai-powered systems</t>
  </si>
  <si>
    <t>34th IEEE/ACM International Conference on Automated Software Engineering Workshops, ASEW 2019</t>
  </si>
  <si>
    <t>10.1109/ASEW.2019.00042</t>
  </si>
  <si>
    <t>https://www.doi.org/10.1109/ASEW.2019.00042</t>
  </si>
  <si>
    <t>© 2019 IEEE.More and more tasks become solvable using deep learning technology nowadays. Consequently, the amount of neural network code in software rises continuously. To make the new paradigm more accessible, frameworks, languages, and tools keep emerging. Although, the maturity of these tools is steadily increasing, we still lack appropriate domain specific languages and a high degree of automation when it comes to deep learning for productive systems. In this paper we present a multi-paradigm language family allowing the AI engineer to model and train deep neural networks as well as to integrate them into software architectures containing classical code. Using input and output layers as strictly typed interfaces enables a seamless embedding of neural networks into component-based models. The lifecycle of deep learning components can then be governed by a compiler accordingly, e.g. detecting when (re-)training is necessary or when network weights can be shared between different network instances. We provide a compelling case study, where we train an autonomous vehicle for the TORCS simulator. Furthermore, we discuss how the methodology automates the AI development process if neural networks are changed or added to the system.</t>
  </si>
  <si>
    <t>Deep learning, Mde, Neural networks</t>
  </si>
  <si>
    <t>&lt;Modeling and training of neural processing systems, {eid: 85075936455}&gt;, &lt;Modeling architectures of cyber-physical systems, {eid: 85025124378}&gt;, &lt;Highly-optimizing and multi-Target compiler for embedded system models: C++ compiler toolchain for the component and connector language embeddedmontiarc, {eid: 85056871758}&gt;, &lt;Simulink user?s guide.Technical report r2019a, {eid: 85080014559}&gt;, &lt;Tensorflow: A system for large-scale machine learning, {eid: 85075670920}&gt;, &lt;Torch7: A matlab-like environment for machine learning, {eid: 84888340666}&gt;, &lt;None, {eid: 85079977198}&gt;, &lt;Collaborative hyperparameter tuning, {eid: 84882279850}&gt;, &lt;None, {eid: 85079981380}&gt;, &lt;Imagenet classification with deep convolutional neural networks, {eid: 84876231242}&gt;, &lt;Convolutional networks and applications in vision, {eid: 77955998889}&gt;, &lt;Deepdriving: Learning affordance for direct perception in autonomous driving, {eid: 84973888858}&gt;, &lt;Torcs, the open racing car simulator, {eid: 85046286984}&gt;, &lt;None, {eid: 85010075270}&gt;, &lt;None, {eid: 85053070397}&gt;, &lt;Pedram mir seyed nazari, {eid: 85079968713}&gt;, &lt;Imagenet classification with deep convolutional neural networks, {eid: 84876231242}&gt;, &lt;Engineering tagging languages for dsls, {eid: 84961634193}&gt;, &lt;Ros: An open-source robot operating system, {eid: 77957352104}&gt;, &lt;Component-based integration of interconnected vehicle architectures, {eid: 85072280010}&gt;</t>
  </si>
  <si>
    <t>2-s2.0-85118123247</t>
  </si>
  <si>
    <t>https://docs.google.com/spreadsheets/d/1PvdXFaCo7Jb4yil6Vfm14eOkcQA1giUJnp4L_P-RCsE/edit</t>
  </si>
  <si>
    <t>Elaasar M. (AUID: 8835817100), Rouquette N. (AUID: 6505834104), Wagner D. (AUID: 57213115862), Hamou-Lhadj A. (AUID: 24314702300), Oakes B.J. (AUID: 56289881100), Hamdaqa M. (AUID: 35810456100)</t>
  </si>
  <si>
    <t>openCAESAR: Balancing Agility and Rigor in Model-Based Systems Engineering</t>
  </si>
  <si>
    <t>10.1109/MODELS-C59198.2023.00051</t>
  </si>
  <si>
    <t>https://www.doi.org/10.1109/MODELS-C59198.2023.00051</t>
  </si>
  <si>
    <t>&lt;California Institute of Technology, Nasa Jet Propulsion Lab&gt;, &lt;Concordia University, Electrical and Computer Engineering&gt;, &lt;Diro, Université de Montréal&gt;, &lt;Polytechnique Montréal, Computer and Software Engineering&gt;</t>
  </si>
  <si>
    <t>© 2023 IEEE.Model-Based System Engineering (MBSE) employs models and formal languages to support development of complex (systems-of-) systems. NASA Jet Propulsion Laboratory (JPL) sees MBSE as a key approach to managing the complexity of system development. However, balancing agility and rigor in MBSE has been reported as a challenging task not yet addressed by modeling tools and frameworks. This is because existing MBSE approaches may enable agility but compromise rigor, or enhance rigor but impede agility. We discuss the challenges of balancing agility and rigor in MBSE across seven systems engineering architectural functions defined by the JPL Integrated Model-Centric Engineering (IMCE) initiative. We demonstrate how openCAESAR, an open-source MBSE methodology and framework created at JPL, can strike a balance between agility and rigor through a case study of the Kepler16b project and discussion of lessons learned from past projects.</t>
  </si>
  <si>
    <t>Model-Based Systems Engineering, OML, Ontology-based Modeling, openCAESAR, Systems Engineering</t>
  </si>
  <si>
    <t>&lt;Model-based systems engineering: Motivation, current status, and research opportunities, {eid: 85046694426}&gt;, &lt;Value and benefits of model-based systems engineering (MBSE): Evidence from the literature, {eid: 85098450048}&gt;, &lt;State-of-practice survey of model-based systems, {eid: 85052963713}&gt;, &lt;None, {eid: 2342509886}&gt;, &lt;A survey of devops concepts and challenges, {eid: 85075608026}&gt;, &lt;CAESAR model-based approach to harness design, {eid: 85092558185}&gt;, &lt;Ontological Metamodeling and Analysis Using openCAESAR, {eid: 85182396192}&gt;, &lt;Ontology building for cyber-physical systems: Application in the manufacturing domain, {eid: 85085751213}&gt;, &lt;Balancing systems engineering rigor with agile software development flexibility, {eid: 85171892288}&gt;, &lt;Investigating relationships and semantic sets amongst system lifecycle properties (ilities), {eid: 84938572797}&gt;, &lt;Agility in the future of systems engineering (FuSE)-a roadmap of foundational concepts, {eid: 85163738551}&gt;, &lt;Models as enablers of agility in complex systems engineering, {eid: 85130817821}&gt;, &lt;Systematic literature review of MBSE tool-chains, {eid: 85127743743}&gt;, &lt;A Survey on MBSE Adoption Challenges, {eid: 85106386252}&gt;, &lt;Model-based systems engineering: An emerging approach for modern systems, {eid: 84655170010}&gt;, &lt;None, {eid: 85182394753}&gt;, &lt;Towards agile model-based systems engineering, {eid: 85041433552}&gt;, &lt;DSMCompare: Domain-specific model differencing for graphical domainspecific languages, {eid: 85122347279}&gt;, &lt;Semantically-rigorous systems engineering modeling using SysML and OWL, {eid: 84906870818}&gt;, &lt;Application of agile model-based systems engineering in aircraft conceptual design, {eid: 85060448994}&gt;, &lt;10.5. 1 an MBSE case study and research challenges, {eid: 84939228470}&gt;, &lt;Applying model based systems engineering (MBSE) to a standard cubesat, {eid: 84861121452}&gt;, &lt;MBSE applications for the MSR SRC Mars Ascent Vehicle, {eid: 85137577843}&gt;, &lt;An MBSE architectural framework for the agile definition of system stakeholders, needs and requirements, {eid: 85124455676}&gt;, &lt;Ontologybased design of space systems, {eid: 84992660381}&gt;, &lt;Towards an open platform for democratized model-based design and engineering of cyber-physical systems, {eid: 85182390527}&gt;</t>
  </si>
  <si>
    <t>2-s2.0-85103819087</t>
  </si>
  <si>
    <t>https://docs.google.com/spreadsheets/d/1fkQJGp6tZfZeHwkXMiqe6dqYVVIkGjsQ1hQfrTj2GoA</t>
  </si>
  <si>
    <t>Yussupov V. (AUID: 57204498259), Breitenbucher U. (AUID: 54929864700), Krieger C. (AUID: 57094718000), Leymann F. (AUID: 6603379902), Wurster M. (AUID: 57191865623), Soldani J. (AUID: 56203938200)</t>
  </si>
  <si>
    <t>Pattern-based Modelling, Integration, and Deployment of Microservice Architectures</t>
  </si>
  <si>
    <t>24th IEEE International Enterprise Distributed Object Computing Conference, EDOC 2020</t>
  </si>
  <si>
    <t>10.1109/EDOC49727.2020.00015</t>
  </si>
  <si>
    <t>https://www.doi.org/10.1109/EDOC49727.2020.00015</t>
  </si>
  <si>
    <t>&lt;University of Stuttgart, Institute of Architecture of Application Systems&gt;, &lt;University of Pisa, Department of Computer Science&gt;</t>
  </si>
  <si>
    <t>© 2020 IEEE.Microservice-based architectures (MSAs) gained momentum in industrial and research communities since finer-grained and more independent components foster reuse and reduce time to market. However, to come from the design of MSAs to running applications, substantial knowledge and technology-specific expertise in the deployment and integration of microservices is needed. In this paper, we propose a model-driven and pattern-based approach for composing microservices, which facilitates the transition from architectural models to running deployments. Using a unified modelling for MSAs, including both their integration based on Enterprise Integration Patterns (EIPs) and deployment aspects, our approach enables automatically generating the artefacts for deploying microservice compositions. This helps abstracting away the underlying infrastructure including container orchestration platforms and middleware layer for service integration. To validate the feasibility of our approach, we illustrate its prototypical implementation, with Kubernetes used as container orchestration system and OpenFaaS used for managing integration logic, and we present a case study.</t>
  </si>
  <si>
    <t>Enterprise Integration Pattern, Microservice Architecture, Model-driven Engineering, Service Composition</t>
  </si>
  <si>
    <t>&lt;None, {eid: 84950338538}&gt;, &lt;None, {eid: 84964234114}&gt;, &lt;Microservices tenets, {eid: 84995489225}&gt;, &lt;The pains and gains of microservices: A systematic grey literature review, {eid: 85054175054}&gt;, &lt;Architectural patterns for microservices: A systematic mapping study, {eid: 85093984653}&gt;, &lt;None, {eid: 10044221068}&gt;, &lt;Towards a taxonomy of microservices architectures, {eid: 85042125420}&gt;, &lt;Contextual understanding of microservice architecture: Current and future directions, {eid: 85049370573}&gt;, &lt;None, {eid: 84937681996}&gt;, &lt;Containers and cloud: From lxc to docker to kubernetes, {eid: 84923248887}&gt;, &lt;Declarative vs. Imperative: Two Modeling Patterns for the Automated Deployment of Applications, {eid: 85050411724}&gt;, &lt;None, {eid: 0003752204}&gt;, &lt;None, {eid: 85096576488}&gt;, &lt;Microservices: Yesterday, today, and tomorrow, {eid: 85054938535}&gt;, &lt;Microservices: The journey so far and challenges ahead, {eid: 85046893906}&gt;, &lt;Towards integrating microservices with adaptable enterprise architecture, {eid: 84992626303}&gt;, &lt;Microart: A software architecture recovery tool for maintaining microservice-based systems, {eid: 85025579355}&gt;, &lt;Microservice ambients: An architectural meta-modelling approach for microservice granularity, {eid: 85021456926}&gt;, &lt;Freshening the air in microservices: Resolving architectural smells via refactoring, {eid: 85084862852}&gt;, &lt;Microservices-lightweight service descriptions for rest architectural style, {eid: 77956283865}&gt;, &lt;Aspect-oriented challenges in system integration with microservices, soa and iot, {eid: 85045152190}&gt;, &lt;Incremental integration of microservices in cloud applications, {eid: 84995923681}&gt;, &lt;Microservices: A language-based approach, {eid: 85041830332}&gt;, &lt;Circuit breakers, discovery, and API gateways in microservices, {eid: 85048621033}&gt;, &lt;None, {eid: 85096558746}&gt;, &lt;An architecture for self-managing microservices, {eid: 84958972998}&gt;, &lt;Container and microservice driven design for cloud infrastructure devops, {eid: 84978128210}&gt;, &lt;Beethoven: An event-driven lightweight platform for microservice orchestration, {eid: 85057285607}&gt;, &lt;A dashboard for microservice monitoring and management, {eid: 85025678915}&gt;, &lt;Model-based engineering for microservice architectures using enterprise integration patterns for inter-service communication, {eid: 85031757791}&gt;, &lt;Medley: An event-driven lightweight platform for service composition, {eid: 84977485477}&gt;, &lt;The edmm modeling and transformation system, {eid: 85084788084}&gt;, &lt;None, {eid: 85046797891}&gt;, &lt;Leveraging Pattern Application via Pattern Refinement, {eid: 85038447563}&gt;, &lt;Cloud Data Patterns for Confidentiality, {eid: 84864874794}&gt;</t>
  </si>
  <si>
    <t>2-s2.0-85123603523</t>
  </si>
  <si>
    <t>https://docs.google.com/spreadsheets/d/1rE1BnNZBpfXdNaJTpSc45kgCB_dxlEFQYXnPVkYzeqw/edit?usp=sharing</t>
  </si>
  <si>
    <t>Personalized and automatic model repairing using reinforcement learning</t>
  </si>
  <si>
    <t>10.1109/MODELS-C.2019.00030</t>
  </si>
  <si>
    <t>https://www.doi.org/10.1109/MODELS-C.2019.00030</t>
  </si>
  <si>
    <t>&lt;Department of Software Engineering, Western Norway University of Applied Sciences&gt;</t>
  </si>
  <si>
    <t>© 2019 IEEE.When performing modeling activities, the chances of breaking a model increase together with the size of development teams and number of changes in software specifications. Model repair research mostly proposes two different solutions to this issue: fully automatic, non-interactive model repairing tools or support systems where the repairing choice is left to the developer's criteria. In this paper, we propose the use of reinforcement learning algorithms to achieve the repair of broken models allowing both automation and personalization. We validate our proposal by repairing a large set of broken models randomly generated with a mutation tool.</t>
  </si>
  <si>
    <t>Model repair, Personalization, Reinforcement learning</t>
  </si>
  <si>
    <t>&lt;The state of practice in model-driven engineering, {eid: 84899687758}&gt;, &lt;None, {eid: 85075940490}&gt;, &lt;Automatic model repair using reinforcement learning, {eid: 85063099879}&gt;, &lt;None, {eid: 0004007508}&gt;, &lt;Cognifying modeldriven software engineering, {eid: 85042643413}&gt;, &lt;None, {eid: 84877770961}&gt;, &lt;Online img2uml repository: An online repository for UML, {eid: 84925010640}&gt;, &lt;Mdeforge: An extensible web-based modeling platform, {eid: 84911959056}&gt;, &lt;None, {eid: 34547932110}&gt;, &lt;Reinforcement learning: A survey, {eid: 0029679044}&gt;, &lt;None, {eid: 74549142762}&gt;, &lt;None, {eid: 85075921623}&gt;, &lt;None, {eid: 85075956634}&gt;, &lt;None, {eid: 85075941591}&gt;, &lt;None, {eid: 85075955114}&gt;, &lt;None, {eid: 85075938557}&gt;, &lt;None, {eid: 85075941052}&gt;, &lt;Amor-towards adaptable model versioning, {eid: 79956310521}&gt;, &lt;Wodel: A domainspecific language for model mutation, {eid: 84975841244}&gt;, &lt;Resolving model inconsistencies using automated regression planning, {eid: 84922337776}&gt;, &lt;Rule-based repair of EMF models: An automated interactive approach, {eid: 85025137338}&gt;, &lt;Change-preserving model repair, {eid: 85016408527}&gt;, &lt;An automated and instant discovery of concrete repairs for model inconsistencies, {eid: 85049674679}&gt;, &lt;Searchbased detection of model level changes, {eid: 84988735029}&gt;, &lt;EMF metrics: Specification and calculation of model metrics within the eclipse modeling framework, {eid: 84924957768}&gt;</t>
  </si>
  <si>
    <t>2-s2.0-85099082851</t>
  </si>
  <si>
    <t>https://docs.google.com/spreadsheets/d/1iyZ0YLTi18TNFxx6wQDYbTnv41OBDUv4vHjpr7_zGe0</t>
  </si>
  <si>
    <t>De La Vega A. (AUID: 57031617600), Sanchez P. (AUID: 57219994433), Kolovos D.S. (AUID: 8895714200)</t>
  </si>
  <si>
    <t>Pinset: A DSL for extracting datasets from models for data mining-based quality analysis</t>
  </si>
  <si>
    <t>10.1109/QUATIC.2018.00021</t>
  </si>
  <si>
    <t>https://www.doi.org/10.1109/QUATIC.2018.00021</t>
  </si>
  <si>
    <t>&lt;Software Engineering and Real-Time, Universidad de Cantabria&gt;, &lt;Department of Computer Science, University of York&gt;</t>
  </si>
  <si>
    <t>© 2018 IEEE.Data mining techniques have been successfully applied to software quality analysis and assurance, including quality of modeling artefacts. Before such techniques can be used, though, data under analysis commonly need to be formatted into two-dimensional tables. This constraint is imposed by data mining algorithms, which typically require a collection of records as input for their computations. The process of extracting data from the corresponding sources and formatting them properly can become error-prone and cumbersome. In the case of models, this process is mostly carried out through scripts written in a model management language, such as EOL or ATL. To improve this situation, we present Pinset, a domain-specific language devised for the extraction of tabular datasets from software models. Pinset offers a tailored syntax and built-in facilities for common activities in dataset extraction. For evaluation, Pinset has been used on UML class diagrams to calculate metrics that can be employed as input for several fault-prediction algorithms. The use of Pinset for this calculations led to more compact and high-level specifications when compared to equivalent scripts written in generic model management languages.</t>
  </si>
  <si>
    <t>Data Mining, Domain-Specific Languages, Model-Driven Engineering, Software Quality</t>
  </si>
  <si>
    <t>&lt;None, {eid: 85009962818}&gt;, &lt;A systematic review of machine learning techniques for software fault prediction, {eid: 84919754115}&gt;, &lt;Investigating code smell co-occurrences using association rule learning: A replicated study, {eid: 85018335521}&gt;, &lt;Using machine learning to design a flexible LOC counter, {eid: 85018331426}&gt;, &lt;Predictive mutation testing, {eid: 85062193490}&gt;, &lt;An extensive comparison of bug prediction approaches, {eid: 77953782938}&gt;, &lt;Travistorrent: Synthesizing travis ci and github for full-stack research on continuous integration, {eid: 85026557876}&gt;, &lt;Mining metrics for understanding metamodel characteristics, {eid: 84911465837}&gt;, &lt;None, {eid: 0004121211}&gt;, &lt;ATL: A model transformation tool, {eid: 45849085734}&gt;, &lt;The design of a conceptual framework and technical infrastructure for model management language engineering, {eid: 70350041761}&gt;, &lt;A metrics suite for object oriented design, {eid: 0028446078}&gt;, &lt;The quest for open source projects that use uml: Mining github, {eid: 85008473064}&gt;, &lt;The epsilon transformation language, {eid: 54249141728}&gt;, &lt;The KDD process for extracting useful knowledge from volumes of data, {eid: 0030285403}&gt;, &lt;Automatic feature selection by regularization to improve bug prediction accuracy, {eid: 85018351732}&gt;, &lt;Predicting software defects with causality tests, {eid: 84900800922}&gt;, &lt;Automated parameter optimization of classification techniques for defect prediction models, {eid: 84971421988}&gt;, &lt;Combining unit and specification-based testing for meta-model validation and verification, {eid: 84994525407}&gt;, &lt;The epsilon object language (EOL), {eid: 33746467089}&gt;</t>
  </si>
  <si>
    <t>2-s2.0-85120851738</t>
  </si>
  <si>
    <t>https://docs.google.com/spreadsheets/d/1hN0eJMwkdqoMU9KHRoMGAFJfKTX0JOSy5cBfzmMFFWo/edit?usp=drive_link</t>
  </si>
  <si>
    <t>Wang B. (AUID: 57195149059), Boehm B.W. (AUID: 7102111447)</t>
  </si>
  <si>
    <t>Process implications of executable domain models for microservices development</t>
  </si>
  <si>
    <t>2020 IEEE/ACM International Conference on Software and System Processes, ICSSP 2020</t>
  </si>
  <si>
    <t>10.1145/3379177.3388896</t>
  </si>
  <si>
    <t>https://www.doi.org/10.1145/3379177.3388896</t>
  </si>
  <si>
    <t>&lt;University of Southern California&gt;</t>
  </si>
  <si>
    <t>© 2020 ACM.Microservice architecture has been recognized as an important enabler for continuous development of many cloud-based systems. Code generation has been tried in the tool chain of building microservices. However, most existing tools generally do not consider the risks from continuous development. We have been developing a toolkit which generates microservices from application domain models. Our approach aligns development process to this toolkit and coordinates domain modeling activity over project life cycles. In this paper, we describe its framework and corresponding development process which eliminates delays brought by the uncertainty of a project at a relatively early stage. Several minimum viable products have been built upon the proposed approach during the past years, including automated generation of code from domain decomposition. Our result shows 10% saving of effort and fewer issues. Effort saving increases to 30% under an extreme condition with high-rate personnel turnover. We also discuss our findings on running these projects and raise discussion and questions for future enhancement.</t>
  </si>
  <si>
    <t>agile, code generation, continuous development, domain modeling, microservices</t>
  </si>
  <si>
    <t>&lt;None, {eid: 85049258745}&gt;, &lt;Continuous software engineering-a microservices architecture perspective, {eid: 85017406300}&gt;, &lt;None, {eid: 84902500464}&gt;, &lt;Requirements that handle ikiwisi, cots, and rapid change, {eid: 0034225745}&gt;, &lt;None, {eid: 0003567818}&gt;, &lt;None, {eid: 84945421024}&gt;, &lt;None, {eid: 85072677005}&gt;, &lt;None, {eid: 85092502208}&gt;, &lt;None, {eid: 85092463737}&gt;, &lt;None, {eid: 26444461500}&gt;, &lt;None, {eid: 85092461991}&gt;, &lt;None, {eid: 85092482656}&gt;, &lt;None, {eid: 85092446543}&gt;, &lt;None, {eid: 85092464832}&gt;, &lt;Xpand: A closer look at the model2text transformation language, {eid: 84876008007}&gt;, &lt;None, {eid: 85092507302}&gt;, &lt;None, {eid: 85092456531}&gt;, &lt;Modeling data-orientedweb applications using uml, {eid: 33847791018}&gt;, &lt;None, {eid: 85092505302}&gt;, &lt;Systematic mapping study of template-based code generation, {eid: 85038035398}&gt;, &lt;None, {eid: 85092487582}&gt;, &lt;None, {eid: 85092515186}&gt;, &lt;Domain modeling and domain engineering: Key tasks in requirements engineering, {eid: 84929561538}&gt;, &lt;Use case driven object modeling with uml: Theory and practice, {eid: 84892311286}&gt;, &lt;Feature-based survey of model transformation approaches, {eid: 33748289548}&gt;, &lt;Xsl transformations (xslt), {eid: 0003247033}&gt;, &lt;None, {eid: 85092494578}&gt;, &lt;None, {eid: 85075142452}&gt;, &lt;The stanford corenlp natural language processing toolkit, {eid: 85117622017}&gt;, &lt;The parallel agile process: Applying parallel processing techniques to software engineering, {eid: 85067873971}&gt;, &lt;Rapid, evolutionary, reliable, scalable system and software development: The resilient agile process, {eid: 85025822289}&gt;, &lt;A field study of the software design process for large systems, {eid: 0024105910}&gt;, &lt;Identifying domain elements from textual specifications, {eid: 84989189561}&gt;, &lt;Extracting conceptual models from user stories with visual narrator, {eid: 85019539096}&gt;, &lt;Automated extraction of conceptual models from user stories via nlp, {eid: 85007173628}&gt;, &lt;A survey of schema-based matching approaches, {eid: 36849011504}&gt;, &lt;A survey of schema matching research using database schemas and instances, {eid: 85062423632}&gt;, &lt;Rapid realization of executable domain models via automatic code generation, {eid: 85049258166}&gt;</t>
  </si>
  <si>
    <t>2-s2.0-85096655894</t>
  </si>
  <si>
    <t>https://docs.google.com/spreadsheets/d/1_uvBKiGd9L89DwGQ80xbX9ksEa8oJ4PAe2JFasbF1L0/edit?usp=drive_link</t>
  </si>
  <si>
    <t>Gautham S. (AUID: 57202302784), Jayakumar A.V. (AUID: 57219110729), Rajagopala A. (AUID: 57215564269), Elks C. (AUID: 6507194517)</t>
  </si>
  <si>
    <t>Realization of a model-based DevOps process for industrial safety critical cyber physical systems</t>
  </si>
  <si>
    <t>4th IEEE International Conference on Industrial Cyber-Physical Systems, ICPS 2021</t>
  </si>
  <si>
    <t>10.1109/ICPS49255.2021.9468213</t>
  </si>
  <si>
    <t>https://www.doi.org/10.1109/ICPS49255.2021.9468213</t>
  </si>
  <si>
    <t>&lt;Dependable Cyber-Physical Systems Lab, Virginia Commonwealth University&gt;</t>
  </si>
  <si>
    <t>© 2021 IEEE.Safety critical Industrial Cyber Physical Systems (CPS) have stringent safety and security requirements and need assurance of deterministic behavior during system operation. In many safety critical application domains, runtime monitors (or runtime verification) are used to enforce operational safety and security. One of the challenges in runtime verification is to identify the critical safety properties that we want to monitor at runtime. In this paper, we explore how structural verification activities in a Model Based Design and Engineering (MBDE) context help formulate more effective monitoring specifications to cover vulnerable areas in a system. We assert that leveraging synergy between design and runtime verification produces more informed runtime safety monitors. This approach of integrating design assurance and runtime safety and security is an important aspect of the dependable DevOps continuum process. To demonstrate this, we perform verification of an Emergency Diesel Generator Startup Sequencer (EDGSS) implemented on an FPGA overlay architecture using model-based verification techniques. We present our key findings on synergy between runtime verification and design processes to support a more inclusive safety case.</t>
  </si>
  <si>
    <t>DevOps, Industrial Cyber Physical Systems, Model-based engineering, Runtime verification</t>
  </si>
  <si>
    <t>&lt;Model-based systems engineering: An emerging approach for modern systems, {eid: 84655170010}&gt;, &lt;None, {eid: 84883136062}&gt;, &lt;Towards a model-based devops for cyber-physical systems, {eid: 85079099244}&gt;, &lt;Towards a secure devops approach for cyber-physical systems: An industrial perspective, {eid: 85106659186}&gt;, &lt;Overview of iec 61508. design of electrical/electronic/programmable electronic safety-related systems, {eid: 0033902909}&gt;, &lt;None, {eid: 85112350776}&gt;, &lt;None, {eid: 85112359412}&gt;, &lt;Assume-guarantee testing, {eid: 79959259531}&gt;, &lt;Property-based fault injection: A novel approach to model-based fault injection for safety critical systems, {eid: 85091292067}&gt;, &lt;None, {eid: 1642497296}&gt;, &lt;Your what is my how: Why requirements and architectural design should be iterative, {eid: 84870841976}&gt;, &lt;Industry 4. 0 as a cyber-physical system study, {eid: 84956605744}&gt;, &lt;Towards a taxonomy for eliciting design-operation continuum requirements of cyber-physical systems, {eid: 85093982993}&gt;, &lt;Twinops-devops meets model-based engineering and digital twins for the engineering of cps, {eid: 85096747019}&gt;, &lt;Combining testing and runtime verification techniques, {eid: 84883352338}&gt;, &lt;Dependable adas by combining design time testing and runtime monitoring, {eid: 84922323290}&gt;, &lt;Safety and security in cyber-physical systems and internet-of-things systems, {eid: 85048031318}&gt;, &lt;Testing meets static and runtime verification, {eid: 85052058154}&gt;</t>
  </si>
  <si>
    <t>2-s2.0-85108370840</t>
  </si>
  <si>
    <t>https://docs.google.com/spreadsheets/d/1m2Su6-Z9H7jpEbzIg72MN6peyzuFl3Fuym30WV-f-J8/edit?usp=share_link</t>
  </si>
  <si>
    <t>Maritime</t>
  </si>
  <si>
    <t>Holmes T. (AUID: 24469746000), Zdun U. (AUID: 55908948800)</t>
  </si>
  <si>
    <t>Refactoring architecture models for compliance with custom requirements</t>
  </si>
  <si>
    <t>10.1145/3239372.3239379</t>
  </si>
  <si>
    <t>https://www.doi.org/10.1145/3239372.3239379</t>
  </si>
  <si>
    <t>&lt;Technology and Innovation, Deutsche Telekom AG Darmstadt&gt;, &lt;Faculty of Computer Science, University of Vienna&gt;</t>
  </si>
  <si>
    <t>© 2018 Association for Computing Machinery.In the process of software-intensive systems engineering, architectures need to be designed that are compliant to the requirements. For this, architects need to examine those requirements with regard to their architectural impact. Accessing and interpreting the requirements is however not always possible, for instance if custom requirements are yet unknown at the time when the architecture is modeled. Ideally, architectural knowledge as derived from custom requirements could be imposed upon architecture models. This paper proposes a novel concept for automated refactoring of architecture models in order to meet such requirements by formalizing architectural knowledge using model verification and model transformations. Industrial application within a telecommunications service provider is demonstrated in the domain of cloud application orchestration: service providers are enabled to autonomously customize solutions predefined by vendors according to their own internal requirements.</t>
  </si>
  <si>
    <t>&lt;Antipattern-based model refactoring for software performance improvement, {eid: 84864066029}&gt;, &lt;Model refactoring in Eclipse by LTK, EWL, and EMF refactor: A case study, {eid: 84864712008}&gt;, &lt;A systematic review of cloud modeling languages, {eid: 85042469266}&gt;, &lt;UML-based Cloud Application Modeling with Libraries, Profiles, and Templates, {eid: 84911965669}&gt;, &lt;EMF model refactoring based on graph transformation concepts, {eid: 84871551093}&gt;, &lt;TOSCA: Portable automated deployment and management of cloud applications, {eid: 84930424951}&gt;, &lt;None, {eid: 84886745724}&gt;, &lt;Towards Model-Driven Provisioning, Deployment, Monitoring, and Adaptation of Multi-cloud Systems, {eid: 85184840384}&gt;, &lt;None, {eid: 0004061016}&gt;, &lt;A metamodeling approach to pattern-based model refactoring, {eid: 0141502278}&gt;, &lt;Model refactoring in web applications, {eid: 78751538422}&gt;, &lt;Repetitive model refactoring strategy for the design space exploration of intensive signal processing applications, {eid: 80052419181}&gt;, &lt;CloudML: An integrated language for resource, service and request description for D-clouds, {eid: 84857171458}&gt;, &lt;Refactoring local to cloud data types for mobile apps, {eid: 84903553875}&gt;, &lt;Cloud migration patterns: A multi-cloud service architecture perspective, {eid: 84966630752}&gt;, &lt;Evaluation of model transformation approaches for model refactoring, {eid: 84897094918}&gt;, &lt;The epsilon object language (EOL), {eid: 33746467089}&gt;, &lt;Update transformations in the small with the epsilon wizard language, {eid: 36048961543}&gt;, &lt;Cloud refactoring: Automated transitioning to cloud-based services, {eid: 84902289227}&gt;, &lt;Moving applications to the cloud: An approach based on application model enrichment, {eid: 80052998424}&gt;, &lt;On the use of graph transformations for model refactoring, {eid: 33750084999}&gt;, &lt;A taxonomy of model transformation, {eid: 33644921482}&gt;, &lt;None, {eid: 34748812695}&gt;, &lt;None, {eid: 85056909208}&gt;, &lt;None, {eid: 85056886148}&gt;, &lt;Refactoring to rich internet applications. A model-driven approach, {eid: 52049093867}&gt;, &lt;Migrating application data to the cloud using cloud data, {eid: 84884469493}&gt;, &lt;Migrating enterprise applications to the cloud: Methodology and evaluation, {eid: 84976471683}&gt;, &lt;None, {eid: 84866136327}&gt;, &lt;Model transformation by example, {eid: 33750321819}&gt;, &lt;Requirements as first-class citizens: Integrating Requirements closely with Implementation Artifacts, {eid: 85056869862}&gt;, &lt;Standards-based Devops automation and integration using TOSCA, {eid: 84946692273}&gt;, &lt;A DSL toolkit for deferring architectural decisions in DSL-based software design, {eid: 77955779391}&gt;, &lt;Generic and domain-specific model refactoring using a model transformation engine, {eid: 84892321793}&gt;, &lt;Architectural refactoring: A task-centric view on software evolution, {eid: 84925036831}&gt;</t>
  </si>
  <si>
    <t>2-s2.0-85112350140</t>
  </si>
  <si>
    <t>https://docs.google.com/spreadsheets/d/1xMwhJPZHvK14wCWAp3cukt_dT4CJN8wSrSSCTVqGIsI/edit?usp=sharing</t>
  </si>
  <si>
    <t>Spieker H. (AUID: 57189329650), Gotlieb A. (AUID: 56247674500), Marijan D. (AUID: 34872942800), Mossige M. (AUID: 55842764600)</t>
  </si>
  <si>
    <t>Reinforcement learning for automatic test case prioritization and selection in continuous integration</t>
  </si>
  <si>
    <t>26th ACM SIGSOFT International Symposium on Software Testing and Analysis, ISSTA 2017</t>
  </si>
  <si>
    <t>10.1145/3092703.3092709</t>
  </si>
  <si>
    <t>https://www.doi.org/10.1145/3092703.3092709</t>
  </si>
  <si>
    <t>&lt;Simula Research Laboratory&gt;, &lt;University of Stavanger&gt;, &lt;ABB Robotics&gt;</t>
  </si>
  <si>
    <t>© 2017 Association for Computing Machinery.Testing in Continuous Integration (CI) involves test case prioritization, selection, and execution at each cycle. Selecting the most promising test cases to detect bugs is hard if there are uncertainties on the impact of committed code changes or, if traceability links between code and tests are not available. This paper introduces Retecs, a new method for automatically learning test case selection and prioritization in CI with the goal to minimize the round-trip time between code commits and developer feedback on failed test cases. The Retecs method uses reinforcement learning to select and prioritize test cases according to their duration, previous last execution and failure history. In a constantly changing environment, where new test cases are created and obsolete test cases are deleted, the Retecs method learns to prioritize error-prone test cases higher under guidance of a reward function and by observing previous CI cycles. By applying Retecs on data extracted from three industrial case studies, we show for the first time that reinforcement learning enables fruitful automatic adaptive test case selection and prioritization in CI and regression testing.</t>
  </si>
  <si>
    <t>Continuous Integration, Machine Learning, Regression testing, Reinforcement Learning, Test case prioritization, Test case selection</t>
  </si>
  <si>
    <t>&lt;Apprenticeship learning via inverse reinforcement learning, {eid: 31844444663}&gt;, &lt;Improving proceeding test case prioritization with learning software agents, {eid: 84902356655}&gt;, &lt;Active learning for automatic classification of software behavior, {eid: 22944435659}&gt;, &lt;Learning for test prioritization: An industrial case study, {eid: 84997235107}&gt;, &lt;Clustering based novel test case prioritization technique, {eid: 84983233375}&gt;, &lt;Using semi-supervised clustering to improve regression test selection techniques, {eid: 79958759034}&gt;, &lt;A multi-objective particle swarm optimization for test case selection based on functional requirements coverage and execution effort, {eid: 84855811230}&gt;, &lt;Search based constrained test case selection using execution effort, {eid: 84885031013}&gt;, &lt;Coverage-based regression test case selection, minimization and prioritization: A case study on an industrial system, {eid: 84928926856}&gt;, &lt;None, {eid: 38549173069}&gt;, &lt;None, {eid: 85026650757}&gt;, &lt;Techniques for improving regression testing in continuous integration development environments, {eid: 84986877429}&gt;, &lt;None, {eid: 0006705483}&gt;, &lt;Ekstazi: Lightweight test selection, {eid: 84951764887}&gt;, &lt;Lightweight automated testing with adaptation-based programming, {eid: 84876394399}&gt;, &lt;A history-based test prioritization technique for regression testing in resource constrained environments, {eid: 0036041041}&gt;, &lt;Test case prioritization based on information retrieval concepts, {eid: 84951272973}&gt;, &lt;Self-improving reactive agents based on reinforcement learning, planning and teaching, {eid: 0000123778}&gt;, &lt;Test case prioritization for continuous regression testing: An industrial case study, {eid: 84891715780}&gt;, &lt;Reward functions for accelerated learning, {eid: 84957895797}&gt;, &lt;Size-constrained regression test case selection using multicriteria optimization, {eid: 84864606587}&gt;, &lt;History-based test case prioritization for black box testing using ant colony optimization, {eid: 84935096380}&gt;, &lt;A similarity-based approach for test case prioritization using historical failure data, {eid: 84964844271}&gt;, &lt;Software testing: A research travelogue (2000-2014), {eid: 84979703490}&gt;, &lt;Historical value-based approach for cost- cognizant test case prioritization to improve the effectiveness of regression testing, {eid: 51749110666}&gt;, &lt;Scikit-learn: Machine Learning in Pjython, {eid: 80555140075}&gt;, &lt;Test case prioritization for multiple processing queues, {eid: 62449129360}&gt;, &lt;Combinatorial interac-tionregressiontesting: Astudyoftestcase generationandprioritization, {eid: 47349111813}&gt;, &lt;Risk-based interoperability testing using reinforcement learning, {eid: 85026664193}&gt;, &lt;Neural fitted Q iteration - First experiences with a data efficient neural Reinforcement Learning method, {eid: 33646398129}&gt;, &lt;Test case prioritization: An empirical study, {eid: 0033326792}&gt;, &lt;Prioritizing test cases for regression testing, {eid: 0035481183}&gt;, &lt;An information retrieval approach for regression test prioritization basedon program changes, {eid: 84951789291}&gt;, &lt;Enabling agile testing through continuous integration, {eid: 70449678931}&gt;, &lt;Experience report: Automated system level regression test prioritization using multiple factors, {eid: 85013287871}&gt;, &lt;None, {eid: 0004102479}&gt;, &lt;Reinforcement learning in continuous action spaces, {eid: 34548807200}&gt;, &lt;None, {eid: 0013153953}&gt;, &lt;None, {eid: 43049140624}&gt;, &lt;Time-aware test suite prioritization, {eid: 34247327814}&gt;, &lt;None, {eid: 84855242052}&gt;, &lt;None, {eid: 78650186589}&gt;, &lt;Time-aware test-case prioritization using integer linear programming, {eid: 85008264025}&gt;, &lt;Solving large scale linear prediction problems using stochastic gradient descent algorithms, {eid: 14344259207}&gt;</t>
  </si>
  <si>
    <t>2-s2.0-85108029154</t>
  </si>
  <si>
    <t>https://docs.google.com/spreadsheets/d/1VnJOcUHkvR-togPMrNXvknBzBcIzQ6gB85rAyvVY9Oo</t>
  </si>
  <si>
    <t>Di Rocco J. (AUID: 55877197500), Di Sipio C. (AUID: 57215525221)</t>
  </si>
  <si>
    <t>ResyDuo: Combining Data Models and CF-Based Recommender Systems to Develop Arduino Projects</t>
  </si>
  <si>
    <t>10.1109/MODELS-C59198.2023.00091</t>
  </si>
  <si>
    <t>https://www.doi.org/10.1109/MODELS-C59198.2023.00091</t>
  </si>
  <si>
    <t>&lt;University of lAquila&gt;</t>
  </si>
  <si>
    <t>© 2023 IEEE.While specifying an IoT-based system, software developers have to face a set of challenges, spanning from selecting the hardware components to writing the actual source code. Even though dedicated development environments are in place, a non-expert user might struggle with the over-choice problem in selecting the proper component. By combining MDE and recommender systems, this paper proposes an initial prototype, called ResyDuo, to assist Arduino developers by providing two different artifacts, i.e., hardware components and software libraries. In particular, we make use of a widely adopted collaborative filtering algorithm by collecting relevant information by means of a dedicated data model. ResyDuo can retrieve hardware components by using tags or existing Arduino projects stored on the ProjectHub repository. Then, the system can eventually retrieve corresponding software libraries based on the identified hardware devices. ResyDuo is equipped with a web-based interface that allows users to easily select and configure the under-developing Arduino project. To assess ResyDuo's performances, we run the ten-fold cross-validation by adopting the grid search strategy to optimize the hyperparameters of the CF-based algorithm. The conducted evaluation shows encouraging results even though there is still room for improvement in terms of the examined metrics.</t>
  </si>
  <si>
    <t>IoT development, Model-Driven Engineering, Recommendation Systems</t>
  </si>
  <si>
    <t>&lt;Internet of Things: Applications and Challenges in Technology and Standardization, {eid: 79959280293}&gt;, &lt;The Internet of Things: A survey, {eid: 77956877124}&gt;, &lt;IoT technologies for embedded computing: A survey, {eid: 84995379866}&gt;, &lt;Iot bugs and development challenges, {eid: 85115711213}&gt;, &lt;None, {eid: 85171336790}&gt;, &lt;A model-based framework for IoT systems in wastewater treatment plants, {eid: 85166905440}&gt;, &lt;Modelbased analysis support for dependable complex systems in CHESS, {eid: 85171322972}&gt;, &lt;None, {eid: 84948114701}&gt;, &lt;None, {eid: 77955202099}&gt;, &lt;Software assistants in software engineering: A systematic mapping study, {eid: 85144071056}&gt;, &lt;None, {eid: 85069151852}&gt;, &lt;Cross-validation, {eid: 79954553074}&gt;, &lt;None, {eid: 85065146640}&gt;, &lt;None, {eid: 85171350885}&gt;, &lt;ThingML: A Language and Code Generation Framework for Heterogeneous Targets, {eid: 85008457888}&gt;, &lt;Modeling iot applications with sysml4iot, {eid: 85020698595}&gt;, &lt;Model-driven engineering for mission-critical iot systems, {eid: 85010302951}&gt;, &lt;Building blocks for IoT testing-a benchmark of IoT apps and a functional testing framework, {eid: 85136201974}&gt;, &lt;Multi-paradigm modelling for cyber-physical systems: A descriptive framework, {eid: 85107508780}&gt;, &lt;Conceptualizing digital twins, {eid: 85120045327}&gt;, &lt;Devopsml: Towards modeling devops processes and platforms, {eid: 85096806448}&gt;, &lt;None, {eid: 34249990939}&gt;, &lt;Recommender systems and linked open data, {eid: 84951007211}&gt;, &lt;User-based collaborative-filtering recommendation algorithms on hadoop, {eid: 77952180804}&gt;, &lt;Item-based collaborative filtering recommendation algorithms, {eid: 85052617391}&gt;, &lt;Crossed wires: Investigating the problems of end-user developers in a physical computing task, {eid: 84995787982}&gt;, &lt;Surprise: A python library for recommender systems, {eid: 85095915907}&gt;, &lt;Performance evaluation of recommender systems, {eid: 85038570002}&gt;, &lt;Nearest neighbor pattern classification, {eid: 84926662675}&gt;, &lt;Grid search in hyperparameter optimization of machine learning models for prediction of HIV/aids test results, {eid: 85114673688}&gt;, &lt;Collaborative filtering recommender systems, {eid: 34249990939}&gt;, &lt;Cosine similarity to determine similarity measure: Study case in online essay assessment, {eid: 84994086881}&gt;, &lt;None, {eid: 85139430410}&gt;, &lt;MUDABlue: An automatic categorization system for open source repositories, {eid: 18944403532}&gt;, &lt;Tag-aware recommender systems based on deep neural networks, {eid: 84963829745}&gt;, &lt;TGCN: Tag Graph Convolutional Network for Tag-Aware Recommendation, {eid: 85095862694}&gt;, &lt;JIT2R: A Joint Framework for Item Tagging and Tag-based Recommendation, {eid: 85090145629}&gt;, &lt;Automated library recommendation, {eid: 84893346645}&gt;, &lt;Diversified thirdparty library prediction for mobile app development, {eid: 85072166366}&gt;, &lt;Crossrec: Supporting software developers by recommending thirdparty libraries, {eid: 85075896516}&gt;, &lt;Req2lib: A semantic neural model for software library recommendation, {eid: 85083549113}&gt;, &lt;Embedding app-library graph for neural third party library recommendation, {eid: 85116207161}&gt;</t>
  </si>
  <si>
    <t>2-s2.0-85115129760</t>
  </si>
  <si>
    <t>https://docs.google.com/spreadsheets/d/1YJ73ptaNdEPQy69gGvZQA9ZErFikfDCFJGpfMEponfc</t>
  </si>
  <si>
    <t>Li P. (AUID: 57222485779), Thomas J. (AUID: 57222476061), Wang X. (AUID: 56912474600), Khalil A. (AUID: 57352500900), Doufexi A. (AUID: 56228099700), Piechocki R.J. (AUID: 7003301240), Ahmad A. (AUID: 57351754500), Inacio R. (AUID: 57352196000), Kapoor S. (AUID: 36131665800), Parekh A. (AUID: 57219597844), Shojaeifard A. (AUID: 54386020900)</t>
  </si>
  <si>
    <t>RLOps: Development Life-Cycle of Reinforcement Learning Aided Open RAN</t>
  </si>
  <si>
    <t>10.1109/ACCESS.2022.3217511</t>
  </si>
  <si>
    <t>https://www.doi.org/10.1109/ACCESS.2022.3217511</t>
  </si>
  <si>
    <t>&lt;University of Bristol, Department of Electrical and Electronic Engineering&gt;, &lt;Vilicom U.K. Ltd.&gt;, &lt;Applied Research&gt;, &lt;InterDigital Communications Inc.&gt;</t>
  </si>
  <si>
    <t>© 2013 IEEE.Radio access network (RAN) technologies continue to evolve, with Open RAN gaining the most recent momentum. In the O-RAN specifications, the RAN intelligent controllers (RICs) are software-defined orchestration and automation functions for the intelligent management of RAN. This article introduces principles for machine learning (ML), in particular, reinforcement learning (RL) applications in the O-RAN stack. Furthermore, we review the state-of-the-art research in wireless networks and cast it onto the RAN framework and the hierarchy of the O-RAN architecture. We provide a taxonomy for the challenges faced by ML/RL models throughout the development life-cycle: from the system specification to production deployment (data acquisition, model design, testing and management, etc.). To address the challenges, we integrate a set of existing MLOps principles with unique characteristics when RL agents are considered. This paper discusses a systematic model development, testing and validation life-cycle, termed: RLOps. We discuss fundamental parts of RLOps, which include: model specification, development, production environment serving, operations monitoring and safety/security. Based on these principles, we propose the best practices for RLOps to achieve an automated and reproducible model development process. At last, a holistic data analytics platform rooted in the O-RAN deployment is designed and implemented, aiming to embrace and fulfil the aforementioned principles and best practices of RLOps.</t>
  </si>
  <si>
    <t>data engineering, digital twins, machine learning, MLOps, O-RAN, reinforcement learning, RLOps</t>
  </si>
  <si>
    <t>&lt;Open, programmable, and virtualized 5G networks: State-of-the-art and the road ahead, {eid: 85090233031}&gt;, &lt;None, {eid: 85090205109}&gt;, &lt;Deep learning-based channel estimation, {eid: 85064478835}&gt;, &lt;Machine learning techniques applied to wireless ad-hoc networks: Guide and survey, {eid: 51349134582}&gt;, &lt;Optimized computation offloading performance in virtual edge computing systems via deep reinforcement learning, {eid: 85055025077}&gt;, &lt;None, {eid: 85109806275}&gt;, &lt;DevOps, {eid: 84968831988}&gt;, &lt;Machine learning &amp; artificial intelligence in the quantum domain: A review of recent progress, {eid: 85045331288}&gt;, &lt;Deep clustering for unsupervised learning of visual features, {eid: 85058442862}&gt;, &lt;None, {eid: 85050992891}&gt;, &lt;None, {eid: 33846516584}&gt;, &lt;Multi-agent reinforcement learning: A selective overview of theories and algorithms, {eid: 85111796839}&gt;, &lt;None, {eid: 85119840376}&gt;, &lt;Open RAN_Radio access network evolution, benefits and market trends, {eid: 85122086333}&gt;, &lt;Threat of adversarial attacks on deep learning in computer vision: A survey, {eid: 85042198914}&gt;, &lt;A survey of the usages of deep learning for natural language processing, {eid: 85100707985}&gt;, &lt;Reinforcement learning in dual-arm trajectory planning for a free-floating space robot, {eid: 85077502803}&gt;, &lt;Mastering the game of go without human knowledge, {eid: 85031918331}&gt;, &lt;AliGraph: A comprehensive graph neural network platform, {eid: 85083540986}&gt;, &lt;Highly accurate protein structure prediction with AlphaFold, {eid: 85110248105}&gt;, &lt;Toward ubiquitous massive accesses in 3GPP machine-to-machine communications, {eid: 79953793010}&gt;, &lt;Elastic O-RAN slicing for industrial monitoring and control: A distributed matching game and deep reinforcement learning approach, {eid: 85134243210}&gt;, &lt;Intelligence and learning in O-RAN for data-driven NextG cellular networks, {eid: 85119879211}&gt;, &lt;None, {eid: 85131138633}&gt;, &lt;Reinforcement learning based dynamic function splitting in disaggregated green open RANs, {eid: 85115728964}&gt;, &lt;ColO-RAN: Developing machine learning-based xApps for open RAN closed-loop control on programmable experimental platforms, {eid: 85134217734, doi: 10.1109/TMC.2022.3188013}&gt;, &lt;Session management for URLLC in 5G open radio access network: A machine learning approach, {eid: 85125635812}&gt;, &lt;Energyaware dynamic DU selection and NF relocation in O-RAN using actor-critic learning, {eid: 85133203171}&gt;, &lt;Connection management xAPP for O-RAN RIC: A graph neural network and reinforcement learning approach, {eid: 85125864316}&gt;, &lt;Self-play learning strategies for resource assignment in open-RAN networks, {eid: 85123581219}&gt;, &lt;Multi-agent team learning in virtualized open radio access networks (O-RAN), {eid: 85135110795}&gt;, &lt;An RL approach for radio resource management in the ORAN architecture, {eid: 85111771685}&gt;, &lt;Team learning-based resource allocation for open radio access network (O-RAN), {eid: 85126837825}&gt;, &lt;Supporting intelligence in disaggregated open radio access networks: Architectural principles, AI/ML workflow, and use cases, {eid: 85128300188}&gt;, &lt;OpenRAN Gym: An open toolbox for data collection and experimentation with AI in O-RAN, {eid: 85130728927}&gt;, &lt;None, {eid: 85142188274}&gt;, &lt;None, {eid: 85119867894}&gt;, &lt;Deep learning-based detector for OFDM-IM, {eid: 85071168928}&gt;, &lt;OFDMautoencoder for end-to-end learning of communications systems, {eid: 85053476001}&gt;, &lt;Deep learning-based downlink channel prediction for FDD massiveMIMOsystem, {eid: 85077734800}&gt;, &lt;PrecoderNet: Hybrid beamforming for millimeter wave systems with deep reinforcement learning, {eid: 85092740543}&gt;, &lt;A unified deep learning based polar-LDPC decoder for 5G communication systems, {eid: 85059964948}&gt;, &lt;Cooperative communication resource allocation strategies for 5G and beyond networks: A review of architecture, challenges and opportunities, {eid: 85136714896}&gt;, &lt;An optimal multitier resource allocation of cloud RAN in 5G using machine learning, {eid: 85065711553}&gt;, &lt;A survey of reinforcement learning algorithms for dynamically varying environments, {eid: 85111978118}&gt;, &lt;Evaluating the performance of reinforcement learning algorithms, {eid: 85105235491}&gt;, &lt;Deep reinforcement learning: A brief survey, {eid: 85040312540}&gt;, &lt;None, {eid: 85095081592}&gt;, &lt;Explainable reinforcement learning: A survey, {eid: 85090173628}&gt;, &lt;Digital twin: Enabling technologies, challenges and open research, {eid: 85087331367}&gt;, &lt;Digital twin for 5G and beyond, {eid: 85102889168}&gt;, &lt;Sim-to-real transfer in deep reinforcement learning for robotics: A survey, {eid: 85099677583}&gt;, &lt;Sim2Real predictivity: Does evaluation in simulation predict real-world performance?, {eid: 85090913476}&gt;, &lt;Bayesian optimization with robust Bayesian neural networks, {eid: 85015791874}&gt;, &lt;None, {eid: 85029416652}&gt;, &lt;None, {eid: 85059179592}&gt;, &lt;None, {eid: 85129481823}&gt;, &lt;Modelling performance &amp; resource management in kubernetes, {eid: 85009084303}&gt;, &lt;None, {eid: 85113635591}&gt;, &lt;None, {eid: 85126423720}&gt;, &lt;Devsecops: A multivocal literature review, {eid: 85029742916}&gt;, &lt;Adversarial attack and defense in reinforcement learning-from AI security view, {eid: 85089737014}&gt;, &lt;Adversarial reinforcement learning in a cyber security simulation, {eid: 85060273333}&gt;, &lt;None, {eid: 85053884273}&gt;, &lt;None, {eid: 85015444377}&gt;, &lt;Challenges of real-world reinforcement learning: Definitions, benchmarks and analysis, {eid: 85105161247}&gt;, &lt;Machine learning: The high interest credit card of technical debt, {eid: 84962699841}&gt;, &lt;None, {eid: 85094776074}&gt;, &lt;The ML test score: A rubric for ML production readiness and technical debt reduction, {eid: 85047767117}&gt;, &lt;Joint optimization of handover control and power allocation based on multi-agent deep reinforcement learning, {eid: 85096217033}&gt;, &lt;Stochastic games, {eid: 0000392613}&gt;, &lt;Stochastic neural networks for hierarchical reinforcement learning, {eid: 85040130246}&gt;, &lt;None, {eid: 85105868875}&gt;, &lt;None, {eid: 84904867557}&gt;, &lt;Long short-term memory, {eid: 0031573117}&gt;, &lt;None, {eid: 0004102479}&gt;, &lt;Learning curriculum policies for reinforcement learning, {eid: 85077025805}&gt;, &lt;Imitation learning: A survey of learning methods, {eid: 85017424752}&gt;, &lt;Using neuroevolved binary neural networks to solve reinforcement learning environments, {eid: 85078706988}&gt;, &lt;Bayesian reinforcement learning: A survey, {eid: 84973621947}&gt;, &lt;A Bayesian framework for reinforcement learning, {eid: 14344258433}&gt;, &lt;None, {eid: 85142146687}&gt;, &lt;None, {eid: 85073615989}&gt;, &lt;None, {eid: 85010746053}&gt;, &lt;Explainable reinforcement learning: A Survey, {eid: 85090173628}&gt;, &lt;Learning with safety constraints: Sample complexity of reinforcement learning for constrained MDPs, {eid: 85128423319}&gt;, &lt;None, {eid: 85106607105}&gt;, &lt;Self-service cybersecurity monitoring as enabler for DevSecOps, {eid: 85084859519}&gt;, &lt;Digital twins: Understanding the added value of integrated models for through-life engineering services, {eid: 85068447880}&gt;, &lt;Distributed prioritized experience replay, {eid: 85083951402}&gt;, &lt;IMPALA: Scalable distributed deep-RL with importance weighted actor-learner architectures, {eid: 85057327371}&gt;, &lt;Measuring sample efficiency and generalization in reinforcement learning benchmarks: Neurips 2020 procgen benchmark, {eid: 85160572687}&gt;, &lt;Deep reinforcement learning that matters, {eid: 85057337632}&gt;, &lt;A survey on data collection for machine learning: A big data_AI integration perspective, {eid: 85102237692}&gt;, &lt;None, {eid: 85097553332}&gt;, &lt;Graph of virtual actors (GOVA): A big data analytics architecture for IoT, {eid: 85017628137}&gt;</t>
  </si>
  <si>
    <t>2-s2.0-85102280980</t>
  </si>
  <si>
    <t>https://docs.google.com/spreadsheets/d/1T3tzSkNaxTe3JYxgadmTikIJo5_yg_z3UMClblfZ5ic/edit?usp=drive_link</t>
  </si>
  <si>
    <t>Lantz J. (AUID: 56487324500), Eliasson U. (AUID: 56487816900)</t>
  </si>
  <si>
    <t>Scaling agile mechatronics: An industrial case study</t>
  </si>
  <si>
    <t>Continuous software engineering</t>
  </si>
  <si>
    <t>10.1007/978-3-319-11283-1_17</t>
  </si>
  <si>
    <t>https://www.doi.org/10.1007/978-3-319-11283-1_17</t>
  </si>
  <si>
    <t>&lt;Volvo Car Group&gt;</t>
  </si>
  <si>
    <t>© 2014 Springer International Publishing Switzerland. All rights reserved.The automotive industry is currently in a state of rapid change. The traditional mechanical industry has, forced by electronic revolution and global threats of climate change, transformed into a computerized electromechanical industry. A hybrid or electric car of 2013 can have, in the order of 100 electronic control units, running gigabytes of code, working together in a complex network within the car as well as being connected to networks in the world outside. This exponential increase of software has posed new challenges for the R&amp;D organizations. In many cases the commonly used method of requirement engineering towards external suppliers in a waterfall process has shown to be unmanageable. Part of the solution has been to introduce more in-house software development and the new standardized platform for embedded software, AUTOSAR. During the past few years, Volvo Cars has focused on techniques and processes for continuous integration of embedded software for active safety, body functions, and motor and hybrid technology. The feedback times for ECU system test have decreased from months to, in the best cases, hours. Domain-specific languages (DSL), for both software and physical models, have been used to great extent when developing in-house embedded software at Volvo Cars. The main reasons are the close connection with mechatronic systems (motors, powertrain, servos, etc.), the advantage of having domain experts (not necessarily software experts) developing control software, and the facilitated reuse of algorithms. Model-driven engineering also provides a method for agile development and early learning in projects where hardware and mechanics usually are available only late. Model-based testing of the software is performed, both as pure simulation (MIL) and in hardware-in-the-loop (HIL) rigs, before it is deployed in real cars. This testing is currently being automated for several rigs, as part of the continuous integration strategy. The progress is, however, not without challenges. Details of the work split with Tier 1 suppliers, using the young AUTOSAR standard, and the efficiency of AUTOSAR code are still open problems. Another challenge is to manage the complex model framework required for virtual verification when applied on system level and numerous DSLs have to be executed together.</t>
  </si>
  <si>
    <t>&lt;None, {eid: 85025583418}&gt;, &lt;None, {eid: 85025606032}&gt;, &lt;None, {eid: 85025689773}&gt;, &lt;None, {eid: 77954495643}&gt;, &lt;Embedded software: Facts, figures, and future, {eid: 65749098082}&gt;, &lt;Archetypical approaches of fast software development and slow embedded projects, {eid: 84889005076}&gt;, &lt;Extending agile practices in automotive MDE, {eid: 84923852912}&gt;, &lt;Agile model-driven engineering in mechatronic systems -an industrial case study (2014), {eid: 84921391979}&gt;, &lt;AUTOSAR-A worldwide standard is on the road, {eid: 79751532776}&gt;, &lt;A light-weight defect classification scheme for embedded automotive software and its initial evaluation, {eid: 84876399424}&gt;</t>
  </si>
  <si>
    <t>2-s2.0-85106982705</t>
  </si>
  <si>
    <t>https://docs.google.com/spreadsheets/d/1FW06bix_z4XIC78d7Hw1wjYIMu33rsBOmhIv3XLSr4w/edit?usp=drive_link</t>
  </si>
  <si>
    <t>Wiecher C. (AUID: 57212110875), Wolff C. (AUID: 54421696300), Japs S. (AUID: 57219564724), Kaiser L. (AUID: 35750063500), Dumitrescu R. (AUID: 35101763000), Greenyer J. (AUID: 22979533400)</t>
  </si>
  <si>
    <t>Scenarios in the loop: Integrated requirements analysis and automotive system validation</t>
  </si>
  <si>
    <t>10.1145/3417990.3421264</t>
  </si>
  <si>
    <t>https://www.doi.org/10.1145/3417990.3421264</t>
  </si>
  <si>
    <t>&lt;Dortmund University of Applied Sciences and Arts&gt;, &lt;Fraunhofer IEM&gt;, &lt;Leibniz Universität Hannover&gt;</t>
  </si>
  <si>
    <t>© 2020 ACM.The development of safety-relevant systems in the automotive industry requires the definition of high-quality requirements and tests for the coordination and monitoring of development activities in an agile development environment. In this paper we describe a Scenarios in the Loop (SCIL) approach. SCIL combines (1) natural language requirements specification based on Behavior-Driven Development (BDD) with (2) formal and test-driven requirements modeling and analysis, and (3) integrates discipline-specific tools for software and system validation during development. A central element of SCIL is a flexible and executable scenario-based modeling language, the Scenario Modeling Language for Kotlin (SMLK). SMLK allows for an intuitive requirements formalization, and supports engineers to move iteratively, and continuously aided by automated checks, from stakeholder requirements to the validation of the implemented system. We evaluated the approach using a real example from the field of e-mobility.</t>
  </si>
  <si>
    <t>Automotive systems engineering, BizDevOps, Requirements analysis, System validation</t>
  </si>
  <si>
    <t>&lt;Modellbasiertes Anforderungsmanagement von Systems-of-Systems am Beispiel des vernetzten Fahrzeugs, {eid: 85051268771}&gt;, &lt;None, {eid: 85096776710}&gt;, &lt;{scenariotools} real-time play-out for test sequence validation in an automotive case study, {eid: 84988009390}&gt;, &lt;Soap opera testing, {eid: 34247584681}&gt;, &lt;{LSCs}: Breathing life into message sequence charts, {eid: 0035393979}&gt;, &lt;None, {eid: 85096810277}&gt;, &lt;SMArDT modeling for automotive software testing, {eid: 85055705898}&gt;, &lt;None, {eid: 84944037468}&gt;, &lt;None, {eid: 84867963508}&gt;, &lt;Towards definitions for release engineering and devops, {eid: 84962216125}&gt;, &lt;Usage of agile practices in mechatronics system desing-potentials, challenges and actual surveys, {eid: 85051557873}&gt;, &lt;ScenarioTools-A tool suite for the scenario-based modeling and analysis of reactive systems, {eid: 85027394534}&gt;, &lt;Evaluating a formal scenario-based method for the requirements analysis in automotive software engineering, {eid: 84960399450}&gt;, &lt;Behavioral programming, {eid: 84863756164}&gt;, &lt;Die Zukunft im Griff, Virtualisierte Tests und XiL für automatisiertes Fahren Fahrerassistenzsysteme, {eid: 85096762101}&gt;, &lt;Integrated and iterative systems engineering and software requirements engineering for technical systems, {eid: 84971484567}&gt;, &lt;Model-driven engineering practices in industry: Social, organizational and managerial factors that lead to success or failure, {eid: 84900499307}&gt;, &lt;None, {eid: 85096749880}&gt;, &lt;None, {eid: 0003726721}&gt;, &lt;None, {eid: 85096797445}&gt;, &lt;None, {eid: 85096800583}&gt;, &lt;None, {eid: 85096765476}&gt;, &lt;None, {eid: 85096744727}&gt;, &lt;None, {eid: 79953862404}&gt;, &lt;None, {eid: 85096746928}&gt;, &lt;Use, potential, and showstoppers of models in automotive requirements engineering, {eid: 85047393082}&gt;, &lt;Organisation and communication problems in automotive requirements engineering, {eid: 84994509953}&gt;, &lt;Verifikation und Validierung im Produktentstehungsprozess, {eid: 84978065480}&gt;, &lt;Where is the proof-A review of experiences from applying mde in industry, {eid: 70349858084}&gt;, &lt;None, {eid: 85096763954}&gt;, &lt;Synthesizing tests for combinatorial coverage of modal scenario specifications, {eid: 84961636947}&gt;, &lt;Status of the development of iso/sae 21434, {eid: 85053121537}&gt;, &lt;Twelve systems engineering roles, {eid: 24044504613}&gt;, &lt;None, {eid: 85096788201}&gt;, &lt;Scenario-based requirements engineering, {eid: 84897615313}&gt;, &lt;None, {eid: 85091753206}&gt;, &lt;None, {eid: 85089542039}&gt;, &lt;None, {eid: 85018396952}&gt;, &lt;None, {eid: 85096798351}&gt;, &lt;Feature dependencies in automotive software systems: Extent, awareness, and refactoring, {eid: 85074794408}&gt;, &lt;Test-driven scenario specification of automotive software components, {eid: 85075925849}&gt;</t>
  </si>
  <si>
    <t>2-s2.0-85113271971</t>
  </si>
  <si>
    <t>https://docs.google.com/spreadsheets/d/1efbm-2fc6tB_578H5QITn7gTiW0C1ogdsPnp2JrqQjw</t>
  </si>
  <si>
    <t>Rios E. (AUID: 14050840000), Iturbe E. (AUID: 56991048200), Palacios M.C. (AUID: 57195943390)</t>
  </si>
  <si>
    <t>Self-healing multi-cloud application modelling</t>
  </si>
  <si>
    <t>12th International Conference on Availability, Reliability and Security, ARES 2017</t>
  </si>
  <si>
    <t>10.1145/3098954.3104059</t>
  </si>
  <si>
    <t>https://www.doi.org/10.1145/3098954.3104059</t>
  </si>
  <si>
    <t>&lt;Tecnalia Research and Innovation&gt;</t>
  </si>
  <si>
    <t>© 2017 Association for Computing Machinery.Cloud computing market forecasts and technology trends confirm that Cloud is an IT disrupting phenomena and that the number of companies with multi-cloud strategy is continuously growing. Cost optimization and increased competitiveness of companies that exploit multi-cloud will only be possible when they are able to leverage multiple cloud offerings, while mastering both the complexity of multiple cloud provider management and the protection against the higher exposure to attacks that multi-cloud brings. .is paper presents the MUSA Security modelling language for multi-cloud applications which is based on the Cloud Application Modelling and Execution Language (CAMEL) to overcome the lack of expressiveness of state-of-the-art modelling languages towards easing: A) the automation of distributed deployment, b) the computation of composite Service Level Agreements (SLAs) that include security and privacy aspects, and c) the risk analysis and service match-making taking into account not only functionality and business aspects of the cloud services, but also security aspects. .e paper includes the description of the MUSA Modeller as the Web tool supporting the modelling with the MUSA modelling language. the paper introduces also the MUSA SecDevOps framework in which the MUSA Modeller is integrated and with which the MUSA Modeller will be validated.</t>
  </si>
  <si>
    <t>Cloud, Deployment, Modelling, Multi-cloud, Security</t>
  </si>
  <si>
    <t>&lt;Security and privacy-enhancing multicloud architectures, {eid: 84897586246}&gt;, &lt;Security-by-design in clouds: A security-SLA driven methodology to build secure cloud applications, {eid: 84999025090}&gt;, &lt;None, {eid: 84887757193}&gt;, &lt;Scoring cloud services through digital ecosystem community analysis, {eid: 85030315222}&gt;, &lt;None, {eid: 84950162059}&gt;, &lt;None, {eid: 84885817796}&gt;, &lt;None, {eid: 85030308200}&gt;, &lt;None, {eid: 85030314694}&gt;, &lt;None, {eid: 85030323107}&gt;, &lt;None, {eid: 85020656221}&gt;, &lt;None, {eid: 85030321895}&gt;, &lt;None, {eid: 85030308676}&gt;, &lt;None, {eid: 85030326332}&gt;, &lt;An integrated meta-model for cloud application security modelling, {eid: 84999025026}&gt;, &lt;None, {eid: 84892489614}&gt;, &lt;None, {eid: 85030322605}&gt;, &lt;None, {eid: 85030327436}&gt;, &lt;None, {eid: 85030324854}&gt;, &lt;None, {eid: 85030308714}&gt;, &lt;None, {eid: 84958809025}&gt;, &lt;None, {eid: 85030309052}&gt;, &lt;None, {eid: 85030319706}&gt;, &lt;None, {eid: 85030311534}&gt;, &lt;None, {eid: 85048435112}&gt;, &lt;None, {eid: 84992186118}&gt;, &lt;None, {eid: 84969792687}&gt;, &lt;SLA-driven monitoring of multi-cloud application components using the MUSA framework, {eid: 85006699521}&gt;, &lt;None, {eid: 84969906985}&gt;, &lt;The Byzantine empire in the intercloud, {eid: 79955805332}&gt;, &lt;None, {eid: 84877107646}&gt;</t>
  </si>
  <si>
    <t>2-s2.0-85124002916</t>
  </si>
  <si>
    <t>https://docs.google.com/spreadsheets/d/1WijZ3fgN-rM7n-9pm2IKgwWXiI87_sRzjRUbKAtLn1k/edit?usp=sharing</t>
  </si>
  <si>
    <t>Simulation deployment blockset for MATLAB/Simulink</t>
  </si>
  <si>
    <t>2016 TMS/DEVS Symposium on Theory of Modeling and Simulation, TMS/DEVS 2016, Part of the 2016 Spring Simulation Multiconference, SpringSim 2016</t>
  </si>
  <si>
    <t>10.23919/TMS.2016.7918818</t>
  </si>
  <si>
    <t>https://www.doi.org/10.23919/TMS.2016.7918818</t>
  </si>
  <si>
    <t>© 2016 Society for Modeling &amp; Simulation International (SCS).Model-based approaches are being employed more and more in simulation development. Graphical modeling languages and code generation technologies are enabling agile model development workflows, so that simulation modelers can update their models more easily. However, the process from changing the model to releasing a new simulation version is overlooked. Simulation deployment can be defined as a collection of activities, including model checking, Model-in-the-Loop testing, code generation, build, Software-in-the-Loop testing, deployment, when applicable Processor-in-the-Loop and Hardware-in-the-Loop testing and release. When it is conducted manually and ad hoc, it is repetitive, labor intensive, time-consuming and error prone. The automation of deployment pipeline, on the other hand, requires extensive scripting, unfortunately, in way in which simulation modelers are usually not accustomed. Causal Block Diagrams propose a graphical modeling language that is extensively used in simulation of technical systems. MATLAB/Simulink supports them as the basic modeling language. Exploiting the competence of MATLAB/Simulink users on Causal Block Diagrams, this paper presents a model-based approach for automating the simulation deployment activities. Thus, rather than scripting, the deployment automation functions are made available and accessible to the simulation modelers within the graphical modeling environment that they are using.</t>
  </si>
  <si>
    <t>Continuous delivery, Model-based simulation systems engineering, Simulation deployment</t>
  </si>
  <si>
    <t>2-s2.0-85124032258</t>
  </si>
  <si>
    <t>https://docs.google.com/spreadsheets/d/1ReTIWmTe_HTjE0IfxiudyIzXwFqlajIZYN9ePh_-raQ/edit?usp=drive_link</t>
  </si>
  <si>
    <t>Li N. (AUID: 55722805100), Escalona A. (AUID: 56704784500), Kamal T. (AUID: 57190806744)</t>
  </si>
  <si>
    <t>Skyfire: Model-Based Testing with Cucumber</t>
  </si>
  <si>
    <t>9th IEEE International Conference on Software Testing, Verification and Validation, ICST 2016</t>
  </si>
  <si>
    <t>10.1109/ICST.2016.41</t>
  </si>
  <si>
    <t>https://www.doi.org/10.1109/ICST.2016.41</t>
  </si>
  <si>
    <t>&lt;Research and Development, Medidata Solutions&gt;</t>
  </si>
  <si>
    <t>© 2016 IEEE.In the software industry, a Behavior-Driven Development (BDD) tool, Cucumber, has been widely used by practitioners. Usually product analysts, developers, and testers manually write BDD test scenarios that describe system behaviors. Testers write implementation for the BDD scenarios by hand and execute the Cucumber tests. Cucumber provides transparency about what test scenarios are covered and how the test scenarios are mapped to executable tests. One drawback of the Cucumber BDD approach is that test scenarios are generated manually. Thus, the test scenarios are usually weak. More importantly, practitioners do not have a metric to measure test coverage. In this paper, we present a Model-Based Testing (MBT) tool, skyfire. Skyfire can automatically generate effective Cucumber test scenarios to replace manually generated test scenarios. Skyfire reads a behavioral UML diagram (e.g., a state machine diagram), identifies all necessary elements (e.g., transitions) of the diagram, generates effective tests to satisfy various graph coverage criteria, and converts the tests into Cucumber scenarios. Then testers write Cucumber mappings for the generated scenarios. Skyfire does not only generate effective tests but is also completely compatible with the existing agile development and continuous integration (CI) rhythm. We present the design architecture and implementation of skyfire, as well as an industrial case study to show how skyfire is used in practice.</t>
  </si>
  <si>
    <t>&lt;None, {eid: 77952017756}&gt;, &lt;None, {eid: 84983236359}&gt;, &lt;None, {eid: 84934305775}&gt;, &lt;None, {eid: 84983366604}&gt;, &lt;A UML-based approach to system testing, {eid: 84948995039}&gt;, &lt;Automatic test generation: A use case driven approach, {eid: 33645820260}&gt;, &lt;A test automation language framwork for behavioral models, {eid: 84983287973}&gt;, &lt;None, {eid: 84903153672}&gt;, &lt;None, {eid: 84983337695}&gt;, &lt;None, {eid: 84983366620}&gt;, &lt;None, {eid: 84983287989}&gt;, &lt;None, {eid: 84938799121}&gt;, &lt;None, {eid: 3142731744}&gt;, &lt;None, {eid: 85123212227}&gt;, &lt;Better algorithms to minimize the cost of test paths, {eid: 84862321303}&gt;, &lt;None, {eid: 84983325781}&gt;, &lt;None, {eid: 84983255308}&gt;, &lt;None, {eid: 84983246167}&gt;, &lt;None, {eid: 84983246159}&gt;, &lt;Towards automatic scenario generation from coverage information, {eid: 84885007510}&gt;</t>
  </si>
  <si>
    <t>https://docs.google.com/spreadsheets/d/1-Dc7mMxNkhdv_1wGzBPydUfV4aTn99dt5QpejYUi3Vs/edit?usp=sharing</t>
  </si>
  <si>
    <t>SliceOps: Explainable MLOps for Streamlined Automation-Native 6G Networks</t>
  </si>
  <si>
    <t>IEEE Wireless Communications</t>
  </si>
  <si>
    <t>10.48550/arXiv.2307.01658</t>
  </si>
  <si>
    <t>https://www.doi.org/10.48550/arXiv.2307.01658</t>
  </si>
  <si>
    <t>Sixth-generation (6G) network slicing is the backbone of future communications systems. It inaugurates the era of extreme ultra-reliable and low-latency communication (xURLLC) and pervades the digitalization of the various vertical immersive use cases. Since 6G inherently underpins artificial intelligence (AI), we propose a systematic and standalone slice termed SliceOps that is natively embedded in the 6G architecture, which gathers and manages the whole AI lifecycle through monitoring, re-training, and deploying the machine learning (ML) models as a service for the 6G slices. By leveraging machine learning operations (MLOps) in conjunction with eXplainable AI (XAI), SliceOps strives to cope with the opaqueness of black-box AI using explanation-guided reinforcement learning (XRL) to fulfill transparency, trustworthiness, and interpretability in the network slicing ecosystem. This article starts by elaborating on the architectural and algorithmic aspects of SliceOps. Then, the deployed cloud-native SliceOps working is exemplified via a latency-aware resource allocation problem. The deep RL (DRL)-based SliceOps agents within slices provide AI services aiming to allocate optimal radio resources and impede service quality degradation. Simulation results demonstrate the effectiveness of SliceOps-driven slicing. The article discusses afterward the SliceOps challenges and limitations. Finally, the key open research directions corresponding to the proposed approach are identified.</t>
  </si>
  <si>
    <t>6G, AI, MLOps, network slicing, resource allocation, XAI, XRL, zero-touch</t>
  </si>
  <si>
    <t>2-s2.0-85173980697</t>
  </si>
  <si>
    <t>https://docs.google.com/spreadsheets/d/1nZKHGuTqqUolSoSe873KqLavZG1W9ga7KJGjkqSQYqM/edit?usp=drive_link</t>
  </si>
  <si>
    <t>Petrovic N. (AUID: 57206900973), Tosic M. (AUID: 7006349903)</t>
  </si>
  <si>
    <t>SMADA-Fog: Semantic model driven approach to deployment and adaptivity in fog computing</t>
  </si>
  <si>
    <t>10.1016/j.simpat.2019.102033</t>
  </si>
  <si>
    <t>https://www.doi.org/10.1016/j.simpat.2019.102033</t>
  </si>
  <si>
    <t>&lt;Faculty of Electronic Engineering, Univeristy of Nis&gt;</t>
  </si>
  <si>
    <t>© 2019 Elsevier B.V.The deployment, monitoring and configuration of applications in Fog Computing are becoming quite challenging, due to heterogeneity of mobile and IoT devices involved, data movement constraints imposed by legal regulations as well as frequent changes in the execution environment that may affect quality of service. As a consequence, the system administration procedures are becoming more complex and time-consuming, especially if done manually. In this paper, a Semantic Model driven Approach to Deployment and Adaptivity of container-based applications in Fog Computing (SMADA-Fog) is proposed. Modeling tools, semantic framework, linear optimization model, simulation environment and infrastructure management code generator leveraging the semantic annotations are implemented and presented. According to results of the two experimentally tested scenarios, the proposed approach improves the application performance, while the time required for deployment as well as service adaptation is reduced for at least an order of magnitude.</t>
  </si>
  <si>
    <t>DevOps, Fog Computing, Infrastructure as code, Linear optimization, Model-driven engineering, Semantic technology</t>
  </si>
  <si>
    <t>&lt;A research perspective on fog computing, {eid: 85049018742, doi: 10.1007/978-3-319-91764-1_16}&gt;, &lt;Information logistics and fog computing: the DITAS approach, {eid: 85020533059}&gt;, &lt;Simulating fog and edge computing scenarios: an overview and research challenges, {eid: 85063588970, doi: 10.3390/fi11030055}&gt;, &lt;An aspect-oriented framework for service adaptation, {eid: 77149169725, doi: 10.1007/11948148_2}&gt;, &lt;Adaptive wireless video streaming based on edge computing: opportunities and approaches, {eid: 85045740301, doi: 10.1109/TSC.2018.2828426}&gt;, &lt;Adaptation of service-based systems, service research challenges and solutions for the future Internet, {eid: 79956134701, doi: 10.1007/978-3-642-17599-2_5}&gt;, &lt;Enabling Flexibility of Data-Intensive Applications on Container-Based Systems with Node-RED in Fog Environments, Master Thesis, {eid: 85067346514}&gt;, &lt;A containerized big data streaming architecture for edge cloud computing on clustered single-board devices, {eid: 85067470840, doi: 10.5220/0007695000680080}&gt;, &lt;Infrastructure as Code: Managing Servers in the Cloud, {eid: 85026761147}&gt;, &lt;DevOps, {eid: 84968831988, doi: 10.1109/ms.2016.68}&gt;, &lt;Infrastructure-as-code for data-intensive architectures: a model-driven development approach, {eid: 85051103640, doi: 10.1109/ICSA.2018.00025}&gt;, &lt;Formalisation of Information Systems Modelling (thesis), {eid: 0004119079}&gt;, &lt;Toward principles for the design of ontologies used for knowledge sharing, {eid: 58149365542}&gt;, &lt;Unified IoT ontology to enable interoperability and federation of testbeds, {eid: 85015182893}&gt;, &lt;Semantic driven code generation for networking testbed experimentation, {eid: 85053036166, doi: 10.1080/17517575.2018.1509135}&gt;, &lt;The SCOR ontologies framework for robotics testbed, {eid: 85062056944, doi: 10.1109/telfor.2018.8611841}&gt;, &lt;A semantic framework for design-time RIoT device mission coordination, {eid: 85062088297, doi: 10.1109/telfor.2018.8611845}&gt;, &lt;Formalizing device coordination in IoT systems: the SCOR case study, {eid: 85076552257}&gt;, &lt;Linear Programming 1 - Introduction, {eid: 0011480480}&gt;, &lt;AMPL: A Modeling Language for Mathematical Programming, {eid: 0003404231}&gt;, &lt;The generalized simplex method for minimizing a linear form under linear inequality restraints, {eid: 84972521846}&gt;, &lt;Elastic allocation of Docker containers in cloud environments, {eid: 85019248340}&gt;, &lt;Virtual network functions routing and placement for edge cloud latency minimization, {eid: 85053313374, doi: 10.1109/jsac.2018.2869955}&gt;, &lt;MODAClouds: a model-driven approach for the design and execution of applications on multiple clouds, {eid: 84864997201, doi: 10.1109/mise.2012.6226014}&gt;, &lt;A UML Profile for the design, quality assessment and deployment of data-intensive applications, {eid: 85064569230, doi: 10.1007/s10270-019-00730-3}&gt;, &lt;Managing multi-cloud systems with CloudMF, {eid: 84884604847}&gt;, &lt;CloudMF: applying MDE to tame the complexity of managing multi-cloud applications, {eid: 84946685259}&gt;, &lt;DITAS: unleashing the potential of fog computing to improve data-intensive applications, {eid: 85045233594, doi: 10.1007/978-3-319-79090-9_11}&gt;, &lt;The Cloud Application Modelling and Execution Language (CAMEL), {eid: 85041451210, doi: 10.18725/OPARU-4339}&gt;, &lt;Docker enabled virtualized nanoservices for local IoT edge networks, {eid: 85076580010}&gt;, &lt;qCon: QoS-Aware network resource management for fog computing, {eid: 85054888814, doi: 10.3390/s18103444}&gt;, &lt;Model-driven approach for deployment of container-based applications in fog computing, {eid: 85067362126}&gt;, &lt;Model-driven management of Docker containers, {eid: 84989312971}&gt;, &lt;Framework for model-driven semantic-enabled deployment of container-based virtual network functions to support edge computing and future internet services, {eid: 85060287755}&gt;, &lt;Resource provisioning in fog computing: from theory to practice, {eid: 85066349917, doi: 10.3390/s19102238}&gt;, &lt;Modelling and simulation of fog and edge computing environments using iFogSim toolkit, {eid: 85061313992}&gt;, &lt;RECAP simulator: simulation of cloud/edge/fog computing scenarios, {eid: 85044520900, doi: 10.1109/wsc.2017.8248208}&gt;, &lt;Energy efficient scheduling for heterogeneous fog computing architectures, {eid: 85055419603, doi: 10.1109/compsac.2018.00085}&gt;, &lt;Energy efficiency of Fog computing and networking services in 5G networks, {eid: 85029383070, doi: 10.1109/eurocon.2017.8011159}&gt;, &lt;TaaSOR – Testbed-as-a-service ontology repository, {eid: 84873647179, doi: 10.1007/978-3-642-35576-9_49}&gt;, &lt;Data mining for interference avoidance in smart cities IoT networks, {eid: 85076539202, doi: 10.22190/FUACR1801013N}&gt;, &lt;Fog computing security challenges and future directions, {eid: 85064344660, doi: 10.1109/MCE.2019.2893674}&gt;, &lt;UAVFog: a UAV-based fog computing for internet of things, {eid: 85050229413, doi: 10.1109/uic-atc.2017.8397657}&gt;</t>
  </si>
  <si>
    <t>2-s2.0-85173937662</t>
  </si>
  <si>
    <t>https://docs.google.com/spreadsheets/d/1W-ZwT_sWAj1EMqxP0KrmUHd4zG-pXYCQ8jk8NdMUYwA</t>
  </si>
  <si>
    <t>Fortuna C. (AUID: 25122210000), Yetgin H. (AUID: 55323124900), Mohorcic M. (AUID: 6603024958)</t>
  </si>
  <si>
    <t>Smart Infrastructures: Artificial Intelligence-Enabled Lifecycle Automation</t>
  </si>
  <si>
    <t>IEEE Industrial Electronics Magazine</t>
  </si>
  <si>
    <t>10.1109/MIE.2022.3165673</t>
  </si>
  <si>
    <t>https://www.doi.org/10.1109/MIE.2022.3165673</t>
  </si>
  <si>
    <t>&lt;Networked Embedded Systems Laboratory, Jožef Stefan Institute&gt;, &lt;Bitlis Eren University, Department of Electrical and Electronics Engineering&gt;, &lt;Jožef Stefan Institute, Department of Communication Systems and A Scientific Counselor&gt;, &lt;Jožef Stefan International Postgraduate School&gt;</t>
  </si>
  <si>
    <t>© 2007-2011 IEEE.The deployment and maintenance of large smart infrastructures used for powering data-driven decision making, regardless of retrofitted or newly deployed infrastructures, still lack automation and mostly rely on extensive manual effort. In this article, we focus on the two main challenges in the lifecycle of smart infrastructures: deployment and operation, each of which is rather generic and applies to all infrastructures. We discuss the existing technologies designed to help improve and automate deployment and operation for smart infrastructures in general and use the smart grid as a guiding example to ground some examples across the article. Next, we identify and discuss opportunities where the broad field of artificial intelligence (AI) can help further improve and automate the lifecycle of smart infrastructures to eventually improve their reliability and drive down their deployment and operation costs. Finally, based on the usage of AI for web and social networks as well as our previous experience in AI for networks and cyber-physical systems, we provide decision guidelines for the adoption of AI.</t>
  </si>
  <si>
    <t>&lt;The forthcoming Artificial Intelligence (AI) revolution: Its impact on society and firms, {eid: 85018991558, doi: 10.1016/j.futures.2017.03.006}&gt;, &lt;Automatic intent-based secure service creation through a multilayer SDN network orchestration, {eid: 85045421173, doi: 10.1364/JOCN.10.000289}&gt;, &lt;None, {eid: 85163305659}&gt;, &lt;Drivers, barriers and social considerations for AI adoption in business and management: A tertiary study, {eid: 85085273894, doi: 10.1016/j.techsoc.2020.101257}&gt;, &lt;Smart infrastructure: An emerging frontier for multidisciplinary research, {eid: 85177063829, doi: 10.1680/jsmic.16.00002}&gt;, &lt;Whitepaper on IoT onboarding - a device manufacturer’s perspective, {eid: 85163294168}&gt;, &lt;None, {eid: 84880742273}&gt;, &lt;A survey on smart grid communication infrastructures: Motivations, requirements and challenges, {eid: 84873743210, doi: 10.1109/SURV.2012.021312.00034}&gt;, &lt;Towards sustainable smart cities: A review of trends, architectures, components, and open challenges in smart cities, {eid: 85041485794, doi: 10.1016/j.scs.2018.01.053}&gt;, &lt;A survey of data mining and machine learning methods for cyber security intrusion detection, {eid: 84971516631, doi: 10.1109/COMST.2015.2494502}&gt;, &lt;Energy-efficient information and communication infrastructures in the smart grid: A survey on interactions and open issues, {eid: 84925841329, doi: 10.1109/COMST.2014.2341600}&gt;, &lt;Deepint.net: A rapid deployment platform for smart territories, {eid: 85098948613, doi: 10.3390/s21010236}&gt;, &lt;Toward intelligent cyber-physical systems: Digital twin meets artificial intelligence, {eid: 85114809478, doi: 10.1109/MCOM.001.2001237}&gt;, &lt;Practical lessons from the deployment and management of a smart city internet-of-things infrastructure: The smartsantander testbed case, {eid: 85023158980, doi: 10.1109/ACCESS.2017.2723659}&gt;, &lt;Time-to-provision evaluation of IoT devices using automated zero-touch provisioning, {eid: 85101238402, doi: 10.1109/GLOBECOM42002.2020.9348119}&gt;, &lt;A SCADA system for energy management in intelligent buildings, {eid: 84861797535, doi: 10.1016/j.enbuild.2012.01.041}&gt;, &lt;Cisco zero-touch provisioning configuration guide, {eid: 85163364073}&gt;, &lt;Brute forcing Wi-Fi protected setup, {eid: 84871944473}&gt;, &lt;IoTivity easy setup, {eid: 85163317918}&gt;, &lt;Recognition of QR code with mobile phones, {eid: 52349112746, doi: 10.1109/CCDC.2008.4597299}&gt;, &lt;Evaluation of off-the-shelf speech recognizers across diverse dialogue domains, {eid: 85096528409}&gt;, &lt;VIVoNet: Visually-represented, intent-based, voice-assisted networking, {eid: 85063410120, doi: 10.5121/ijcnc.2019.11201}&gt;, &lt;‘Alexa, let’s talk about my productivity:’ The impact of digital assistants on work productivity, {eid: 85122659846, doi: 10.1016/j.jbusres.2022.01.015}&gt;, &lt;None, {eid: 0003690625}&gt;, &lt;Sensor network software update management: A survey, {eid: 22744446393, doi: 10.1002/nem.574}&gt;, &lt;Reprogramming embedded systems at run-time, {eid: 85083992336, doi: 10.21307/ijssis-2019-078}&gt;, &lt;GITAR: Generic extension for internet-of-things architectures enabling dynamic updates of network and application modules, {eid: 84948716101, doi: 10.1016/j.adhoc.2015.05.017}&gt;, &lt;Devops, {eid: 84968831988, doi: 10.1109/MS.2016.68}&gt;, &lt;Cost comparison of running web applications in the cloud using monolithic, microservice, and AWS lambda architectures, {eid: 85018282953, doi: 10.1007/s11761-017-0208-y}&gt;, &lt;Service provider DevOps for large scale modern network services, {eid: 84942610708, doi: 10.1109/INM.2015.7140502}&gt;, &lt;Foggy: A framework for continuous automated iot application deployment in fog computing, {eid: 85032296582, doi: 10.1109/AIMS.2017.14}&gt;, &lt;Continuous integration in wireless technology development, {eid: 85055881129, doi: 10.1109/MCOM.2018.1800107}&gt;, &lt;Firmware over-the-air programming techniques for iot networks - a survey, {eid: 85121120128, doi: 10.1145/3472292}&gt;, &lt;A lightweight and cost effective edge intelligence architecture based on containerization technology, {eid: 85066245119, doi: 10.1007/s11280-019-00692-y}&gt;, &lt;Energy services: A conceptual review, {eid: 85016142569, doi: 10.1016/j.erss.2017.02.010}&gt;, &lt;FENDE: Marketplace-based distribution, execution, and life cycle management of VNFs, {eid: 85060542861, doi: 10.1109/MCOM.2018.1800507}&gt;, &lt;DockerFinder: Multi-attribute search of docker images, {eid: 85020206143, doi: 10.1109/IC2E.2017.41}&gt;, &lt;Knowledge graph identification, {eid: 84891936872}&gt;, &lt;AZTEC: Anticipatory capacity allocation for zero-touch network slicing, {eid: 85090284651, doi: 10.1109/INFOCOM41043.2020.9155299}&gt;, &lt;AI-driven zero touch network and service management in 5G and beyond: Challenges and research directions, {eid: 85079587457, doi: 10.1109/MNET.001.1900252}&gt;, &lt;AIOps: Real-world challenges and research innovations, {eid: 85071852727, doi: 10.1109/ICSE-Companion.2019.00023}&gt;, &lt;Learning to detect anomalous wireless links in IoT networks, {eid: 85096860989, doi: 10.1109/AC-CESS.2020.3039333}&gt;, &lt;A comprehensive survey on network anomaly detection, {eid: 85049560113, doi: 10.1007/s11235-018-0475-8}&gt;, &lt;Online anomaly detection over big data streams, {eid: 85078702170}&gt;, &lt;Current time series anomaly detection benchmarks are flawed and are creating the illusion of progress, {eid: 85115186826, doi: 10.1109/TKDE.2021.3112126}&gt;, &lt;Outlier detection for temporal data: A survey, {eid: 84959505571, doi: 10.1109/TKDE.2013.184}&gt;, &lt;Survey on time series motif discovery, {eid: 85013319135, doi: 10.1002/widm.1199}&gt;, &lt;How much AI do you require? Decision factors for adopting AI technology, {eid: 85099537611}&gt;, &lt;Artificial intelligence adoption: AI-readiness at firm-level, {eid: 85085914730}&gt;</t>
  </si>
  <si>
    <t>2-s2.0-85139627940</t>
  </si>
  <si>
    <t>https://docs.google.com/spreadsheets/d/1cguPjrIxbb9WB8u_3wvP9J8mkhoCPnwBO13apwulfBo/edit</t>
  </si>
  <si>
    <t>Amershi S. (AUID: 23007675700), Begel A. (AUID: 6506114539), Bird C. (AUID: 17433640400), DeLine R. (AUID: 6602118069), Gall H. (AUID: 56223438700), Kamar E. (AUID: 23009039400), Nagappan N. (AUID: 8261920700), Nushi B. (AUID: 54581306500), Zimmermann T. (AUID: 16308551800)</t>
  </si>
  <si>
    <t>Software Engineering for Machine Learning: A Case Study</t>
  </si>
  <si>
    <t>41st IEEE/ACM International Conference on Software Engineering: Software Engineering in Practice, ICSE-SEIP 2019</t>
  </si>
  <si>
    <t>10.1109/ICSE-SEIP.2019.00042</t>
  </si>
  <si>
    <t>https://www.doi.org/10.1109/ICSE-SEIP.2019.00042</t>
  </si>
  <si>
    <t>&lt;Microsoft Research&gt;</t>
  </si>
  <si>
    <t>© 2019 IEEE.Recent advances in machine learning have stimulated widespread interest within the Information Technology sector on integrating AI capabilities into software and services. This goal has forced organizations to evolve their development processes. We report on a study that we conducted on observing software teams at Microsoft as they develop AI-based applications. We consider a nine-stage workflow process informed by prior experiences developing AI applications (e.g., search and NLP) and data science tools (e.g. application diagnostics and bug reporting). We found that various Microsoft teams have united this workflow into preexisting, well-evolved, Agile-like software engineering processes, providing insights about several essential engineering challenges that organizations may face in creating large-scale AI solutions for the marketplace. We collected some best practices from Microsoft teams to address these challenges. In addition, we have identified three aspects of the AI domain that make it fundamentally different from prior software application domains: 1) discovering, managing, and versioning the data needed for machine learning applications is much more complex and difficult than other types of software engineering, 2) model customization and model reuse require very different skills than are typically found in software teams, and 3) AI components are more difficult to handle as distinct modules than traditional software components-models may be 'entangled' in complex ways and experience non-monotonic error behavior. We believe that the lessons learned by Microsoft teams will be valuable to other organizations.</t>
  </si>
  <si>
    <t>Artifical Intelligence, Data, Machine Learning, Process, Software Engineering</t>
  </si>
  <si>
    <t>&lt;Microsoft AI Platform, {eid: 85080663569}&gt;, &lt;Usage and perceptions of agile software development in an industrial context: An exploratory study, {eid: 47949129866}&gt;, &lt;Pair programming: What?s in it for me?, {eid: 62949088997}&gt;, &lt;Have agile techniques been the silver bullet for software development at microsoft?, {eid: 84893262671}&gt;, &lt;DevOps capabilities, practices, and challenges: Insights from a case study, {eid: 85066020410}&gt;, &lt;Maintaining mental models: A study of developer work habits, {eid: 33947315724}&gt;, &lt;The emerging role of data scientists on software development teams, {eid: 84971418613}&gt;, &lt;Data scientists in software teams: State of the art and challenges, {eid: 85030636707}&gt;, &lt;Trials and tribulations of developers of intelligent systems: A field study, {eid: 85000434626}&gt;, &lt;None, {eid: 85080714651}&gt;, &lt;Investigating statistical machine learning as a tool for software development, {eid: 57649217503}&gt;, &lt;None, {eid: 85080729745}&gt;, &lt;The KDD process for extracting useful knowledge from volumes of data, {eid: 0030285403}&gt;, &lt;CRISP-DM: Towards a standard process model for data mining, {eid: 0003157840}&gt;, &lt;How do scientists develop and use scientific software?, {eid: 70349904776}&gt;, &lt;Hardware/software co-design, {eid: 0031101696}&gt;, &lt;Rapid development of multimodal interactive systems: A demonstration of platform for situated intelligence, {eid: 85046681631}&gt;, &lt;Hidden technical debt in machine learning systems, {eid: 84965107309}&gt;, &lt;On human intellect and machine failures: Troubleshooting integrative machine learning systems., {eid: 85030469300}&gt;, &lt;What went wrong and why? Diagnosing situated interaction failures in the wild, {eid: 85035745281}&gt;, &lt;None, {eid: 85051101383}&gt;, &lt;TFX: A tensorflow-based production-scale machine learning platform, {eid: 85029121317}&gt;, &lt;Model governance: Reducing the anarchy of production ML, {eid: 85075761598}&gt;, &lt;Machine learning in manufacturing: Advantages, challenges, and applications, {eid: 84995968996}&gt;, &lt;App-directed learning: An exploratory study, {eid: 84886788510}&gt;, &lt;None, {eid: 0003748768}&gt;, &lt;None, {eid: 85069156786}&gt;, &lt;Data management challenges in production machine learning, {eid: 85021190615}&gt;, &lt;Principles of explanatory debugging to personalize interactive machine learning, {eid: 84939637881}&gt;, &lt;Modeltracker: Redesigning performance analysis tools for machine learning, {eid: 84946584360}&gt;, &lt;Towards accountable AI: Hybrid human-machine analyses for characterizing system failure, {eid: 85167407995}&gt;, &lt;Explainable artificial intelligence (XAI), {eid: 85030164208}&gt;, &lt;None, {eid: 85063146790}&gt;, &lt;Datasheets for datasets, {eid: 85056730810}&gt;, &lt;Data diff: Interpretable, executable summaries of changes in distributions for data wrangling, {eid: 85051461646}&gt;, &lt;"breaking the Code moving between private and public work in collaborative software development, {eid: 18744368769}&gt;, &lt;Sometimes you need to see through walls: A field study of application programming interfaces, {eid: 21644444880}&gt;</t>
  </si>
  <si>
    <t>https://docs.google.com/spreadsheets/d/1uNBR4VMFpIwjDAfVZW1hojwZf-hWz14vICbYePl982I/edit?usp=drive_link</t>
  </si>
  <si>
    <t>Garcia J. (AUID: 58083558200), Cabot J. (AUID: 8963493600)</t>
  </si>
  <si>
    <t>Stepwise adoption of continuous delivery in model-driven engineering</t>
  </si>
  <si>
    <t>10.1007/978-3-030-06019-0_2</t>
  </si>
  <si>
    <t>https://www.doi.org/10.1007/978-3-030-06019-0_2</t>
  </si>
  <si>
    <t>&lt;IK4-IKERLAN&gt;, &lt;ICREA-UOC&gt;</t>
  </si>
  <si>
    <t>© 2019, Springer Nature Switzerland AG.Continuous Delivery (CD) and, in general, Continuous Software Engineering (CSE) is becoming the norm. Still, current practices and available integration platforms are too code-oriented. They are not well adapted to work with other, non text-based, software artifacts typically produced during early phases of the software engineering life-cycle. This is especially problematic for teams adopting a Model-Driven Engineering (MDE) approach to software development where several (meta)models (and model transformations) are built and executed as part of the development process. Typically, (part of) the code is automatically generated from such models. Therefore, in a complete CD process, changes in a model should trigger changes on the generated code when appropriate. A step further would be to apply CD practices to the development of modeling artefacts themselves. Analogously to “traditional” CD, where the goal is to have the mainline codebase always in a deployable state, the aim would be to have the modeling infrastructure always ready to be used. Those models could be the final product themselves or an intermediate artifact in a complete CSE process as described above. Either way, a tighter integration between CD and MDE would benefit software practitioners by providing them with complete CSE, covering also analysis and design stages of the process.</t>
  </si>
  <si>
    <t>Continuous delivery, Continuous evolution, Model-driven engineering</t>
  </si>
  <si>
    <t>&lt;None, {eid: 85061088999}&gt;, &lt;Agile software development, {eid: 84862080030}&gt;, &lt;Model-driven continuous deployment for quality DevOps, {eid: 85054816400}&gt;, &lt;None, {eid: 4243422367}&gt;, &lt;None, {eid: 84878326137}&gt;, &lt;None, {eid: 84977560005}&gt;, &lt;None, {eid: 77955162010}&gt;, &lt;Co-evolution of metamodels and models through consistent change propagation, {eid: 84925249904}&gt;, &lt;Automated co-evolution of GMF editor models, {eid: 79952273948}&gt;, &lt;Models@Runtime for continuous design and deployment, {eid: 85028707045}&gt;, &lt;Continuous software engineering: A roadmap and agenda, {eid: 84991441356}&gt;, &lt;Model transformation co-evolution: A semiautomatic approach, {eid: 84872726686}&gt;, &lt;Combining the continuous integration practice and the model-driven engineering approach, {eid: 84981165314}&gt;, &lt;MORSE: A model-aware service environment, {eid: 77949633453}&gt;, &lt;Continuous Delivery: Reliable Software Releases through Build, Test, and Deployment Automation, {eid: 84903601568}&gt;, &lt;EMFStore: A model repository for EMF models, {eid: 77954724460}&gt;, &lt;Merging models with the epsilon merging language (EML), {eid: 33750362774}&gt;, &lt;A framework for composing modular and interoperable model management tasks, {eid: 70350086431}&gt;, &lt;Evolving models in model-driven engineering: State-of-the-art and future challenges, {eid: 84949883493}&gt;, &lt;An infrastructure modelling tool for cloud provisioning, {eid: 85032348388}&gt;, &lt;Presentation of EMF compare utility, {eid: 47749101164}&gt;, &lt;The state of practice in model-driven engineering, {eid: 84899687758}&gt;, &lt;Industrial adoption of model-driven engineering: Are the tools really the problem?, {eid: 84886821083}&gt;</t>
  </si>
  <si>
    <t>2-s2.0-85116410296</t>
  </si>
  <si>
    <t>https://docs.google.com/spreadsheets/d/1a8SDTZxyPq22JQ1YAQwpwsocgNuV861oQnO_ZGfzEkQ/edit?usp=drive_link</t>
  </si>
  <si>
    <t>Wettinger J. (AUID: 55860881600), Breitenbücher U. (AUID: 54929864700), Kopp O. (AUID: 23467541000), Leymann F. (AUID: 6603379902)</t>
  </si>
  <si>
    <t>Streamlining DevOps automation for Cloud applications using TOSCA as standardized metamodel</t>
  </si>
  <si>
    <t>Future Generation Computer Systems</t>
  </si>
  <si>
    <t>10.1016/j.future.2015.07.017</t>
  </si>
  <si>
    <t>https://www.doi.org/10.1016/j.future.2015.07.017</t>
  </si>
  <si>
    <t>&lt;Institute of Architecture of Application Systems (IAAS), University of Stuttgart&gt;</t>
  </si>
  <si>
    <t>© 2015 Elsevier B.V.DevOps as an emerging paradigm aims to tightly integrate developers with operations personnel. This enables fast and frequent releases in the sense of continuously delivering new iterations of a particular application. Users and customers of today's Web applications and mobile apps running in the Cloud expect fast feedback to problems and feature requests. Thus, it is a critical competitive advantage to be able to respond quickly. Besides cultural and organizational changes that are necessary to apply DevOps in practice, tooling is required to implement end-to-end automation of deployment processes. Automation is the key to efficient collaboration and tight integration between development and operations. The DevOps community is constantly pushing new approaches, tools, and open-source artifacts to implement such automated processes. However, as all these proprietary and heterogeneous DevOps automation approaches differ from each other, it is hard to integrate and combine them to deploy applications in the Cloud using an automated deployment process. In this paper we present a systematic classification of DevOps artifacts and show how different kinds of artifacts can be discovered and transformed toward TOSCA, which is an emerging standard. We present an integrated modeling and runtime framework to enable the seamless and interoperable integration of different approaches to model and deploy application topologies. The framework is implemented by an open-source, end-to-end toolchain. Moreover, we validate and evaluate the presented approach to show its practical feasibility based on a detailed case study, in particular considering the performance of the transformation toward TOSCA.</t>
  </si>
  <si>
    <t>Cloud computing, Cloud standards, Deployment automation, DevOps, TOSCA, Transformation</t>
  </si>
  <si>
    <t>&lt;None, {eid: 84887309406}&gt;, &lt;None, {eid: 84860316008}&gt;, &lt;None, {eid: 84858197925}&gt;, &lt;None, {eid: 84884493217}&gt;, &lt;None, {eid: 84923681810}&gt;, &lt;None, {eid: 84978418140}&gt;, &lt;None, {eid: 84958809022}&gt;, &lt;Standards-based DevOps automation and integration using TOSCA, {eid: 84946692273}&gt;, &lt;None, {eid: 84941941478}&gt;, &lt;TOSCA: Portable automated deployment and management of cloud applications, {eid: 84930424951}&gt;, &lt;The Emergence of governance in an open source community, {eid: 36749092836}&gt;, &lt;A framework for creating hybrid-open source software communities, {eid: 0036108945}&gt;, &lt;Any2API - Automated APIfication, {eid: 84969848923}&gt;, &lt;Container-based operating system virtualization: A scalable, high-performance alternative to hypervisors, {eid: 34548029519}&gt;, &lt;None, {eid: 84923681808}&gt;, &lt;None, {eid: 84958809023}&gt;, &lt;None, {eid: 84884482931}&gt;, &lt;None, {eid: 84880300218}&gt;, &lt;None, {eid: 84908235036}&gt;, &lt;None, {eid: 78651521953}&gt;, &lt;None, {eid: 77957994724}&gt;, &lt;BPMN4TOSCA: A domain-specific language to model management plans for composite applications, {eid: 84870341884}&gt;, &lt;Automated capturing and systematic usage of DevOps knowledge for cloud applications, {eid: 84944329323}&gt;, &lt;None, {eid: 84944333558}&gt;, &lt;Integrating configuration management with model-driven cloud management based on TOSCA, {eid: 84884491041}&gt;, &lt;None, {eid: 84863232801}&gt;, &lt;None, {eid: 84893925034}&gt;, &lt;Winery - A modeling tool for TOSCA-based cloud applications, {eid: 84892397400}&gt;, &lt;OpenTOSCA - A runtime for TOSCA-based cloud applications, {eid: 84892400015}&gt;, &lt;None, {eid: 58149225100}&gt;, &lt;None, {eid: 0004002692}&gt;, &lt;None, {eid: 84899456507}&gt;, &lt;Combining declarative and imperative cloud application provisioning based on TOSCA, {eid: 84908563698}&gt;, &lt;Unified invocation of scripts and services for provisioning, deployment, and management of cloud applications based on TOSCA, {eid: 84902315977}&gt;, &lt;None, {eid: 84958809025}&gt;, &lt;Blueprinting the Cloud, {eid: 80555156126}&gt;, &lt;None, {eid: 84923681804}&gt;, &lt;None, {eid: 84907080574}&gt;, &lt;Sr DevOpSlang - Bridging the gap between development and operations, {eid: 84923681803}&gt;, &lt;Ubicrawler: A scalable fully distributed web crawler, {eid: 3042680184}&gt;, &lt;Mercator: A scalable, extensible web crawler, {eid: 79951675059}&gt;, &lt;The social compute unit, {eid: 79955550220}&gt;, &lt;The rise of crowdsourcing, {eid: 33847246935}&gt;, &lt;None, {eid: 0344990694}&gt;, &lt;None, {eid: 78651322278}&gt;</t>
  </si>
  <si>
    <t>2-s2.0-85117098236</t>
  </si>
  <si>
    <t>https://docs.google.com/spreadsheets/d/1Cz6fu1H47CeWxT-r58dxdh7vGdGUiKBhYdmea1FAqeo</t>
  </si>
  <si>
    <t>Bernard E. (AUID: 57219183437), Ambert F. (AUID: 55580956100), Legeard B. (AUID: 6603012582)</t>
  </si>
  <si>
    <t>Supporting efficient test automation using lightweight MBT</t>
  </si>
  <si>
    <t>13th IEEE International Conference on Software Testing, Verification and Validation Workshops, ICSTW 2020</t>
  </si>
  <si>
    <t>10.1109/ICSTW50294.2020.00028</t>
  </si>
  <si>
    <t>https://www.doi.org/10.1109/ICSTW50294.2020.00028</t>
  </si>
  <si>
    <t>&lt;Univ. Bourgogne Franche-Comté, Cnrs, FEMTO-ST Institute&gt;</t>
  </si>
  <si>
    <t>© 2020 IEEE.The Agile and DevOps transformation of software development practices enhances the need for increased automation of functional testing, especially for regression testing. This poses challenges both in the effort that needs to be devoted to the creation and maintenance of automated test scripts, and in their relevance (i.e. their alignment with business needs). Test automation is still difficult to implement and maintain and the return on investment comes late while projects tend to be short. In this context, we have experimented a lightweight model-based test automation approach to address both productivity and relevance challenges. It integrates test automation through a simple process and tool-chain experimented on large IT projects.</t>
  </si>
  <si>
    <t>&lt;An experience report on applying software testing academic results in industry: We need usable automated test generation, {eid: 85035083036}&gt;, &lt;A taxonomy of model-based testing approaches, {eid: 84862325128}&gt;, &lt;End-to-end automatic business process validation, {eid: 85051251425}&gt;, &lt;Design of a tool for generating test cases from bpmn, {eid: 84946687742}&gt;, &lt;Design and implementation of automation testing framework based on keyword driven, {eid: 84906514519}&gt;, &lt;A framework for testing web applications using action word based testing, {eid: 84964515042}&gt;, &lt;Agile testing concepts based on keyword-driven testing for industrial automation systems, {eid: 84872900487}&gt;, &lt;An adapter framework for keyword-driven testing, {eid: 77950625334}&gt;, &lt;Lightweight modelbased testing for enterprise it, {eid: 85050968271}&gt;, &lt;On the evolution of keyword-driven test suites, {eid: 85067954868}&gt;</t>
  </si>
  <si>
    <t>2-s2.0-85141535529</t>
  </si>
  <si>
    <t>https://docs.google.com/spreadsheets/d/1GTxeXqqQU3d_MlRE8zHVJa3QRrwRuxcHYCZlD-KlCik/edit?usp=sharing</t>
  </si>
  <si>
    <t>Benni B. (AUID: 57202099197), Mosser S. (AUID: 25654364800), Collet P. (AUID: 8947110100), Riveill M. (AUID: 55800387900)</t>
  </si>
  <si>
    <t>Supporting micro-services deployment in a safer way: A static analysis and automated rewriting approach</t>
  </si>
  <si>
    <t>33rd Annual ACM Symposium on Applied Computing, SAC 2018</t>
  </si>
  <si>
    <t>10.1145/3167132.3167314</t>
  </si>
  <si>
    <t>https://www.doi.org/10.1145/3167132.3167314</t>
  </si>
  <si>
    <t>&lt;Université Cǒte dAzur, CNRS, I3S&gt;</t>
  </si>
  <si>
    <t>© 2018 ACM.The SOA ecosystem has drastically evolved since its childhood in the early 2000s. From monolithic services, micro-services now cooperate together in ultra-large scale systems. In this context, there is a tremendous need to deploy frequently new services, or new version of existing services. Container-based technologies (e.g., Docker) emerged recently to tool such deployments, promoting a black-box reuse mechanism to support off-the-shelf deployments. Unfortunately, from the service deployment point of view, such form of black-box reuse prevent to ensure what is really shipped inside the container with the service to deploy. In this paper, we propose a formalism to model and statically analyze service deployment artifacts based on state of the art deployment platforms. The static analysis mechanism leverages the hierarchy of deployment descriptors to verify a given deployment, as well as rewrite it to automatically fix common errors. The approach is validated through the automation of the guidelines provided by the user community associated to the reference Docker engine, and the analysis of 20,000 real deployment descriptors (hosted on GitHub).</t>
  </si>
  <si>
    <t>Container, Docker, Microservice, Static analysis</t>
  </si>
  <si>
    <t>&lt;None, {eid: 85050513152}&gt;, &lt;Microservices architecture enables DevOps: Migration to a cloud-native architecture, {eid: 84968796741}&gt;, &lt;Detecting model inconsistency through operation-based model construction, {eid: 57349190141}&gt;, &lt;An introduction to docker for reproducible research, {eid: 84930642023}&gt;, &lt;None, {eid: 0003885315}&gt;, &lt;None, {eid: 85025659978}&gt;, &lt;CaDAnCE: A criticality-aware deployment and configuration engine, {eid: 49649124090}&gt;, &lt;DevOps com and clusterhq, {eid: 85050520638}&gt;, &lt;An updated performance comparison of virtual machines and Linux containers, {eid: 84937435024}&gt;, &lt;CloudMF: Applying MDE to tame the complexity of managing multicloud applications, {eid: 84946685259}&gt;, &lt;Deploying on the grid with deployware, {eid: 50649090767}&gt;, &lt;None, {eid: 51749119047}&gt;, &lt;HashiCorp, {eid: 85050565151}&gt;, &lt;None, {eid: 85050541680}&gt;, &lt;None, {eid: 84924414777}&gt;, &lt;Docker: Lightweight linux containers for consistent development and deployment, {eid: 84926444656}&gt;, &lt;Hypervisors vs lightweight virtualization: A performance comparison, {eid: 84944351058}&gt;, &lt;A commutative model composition operator to support software adaptation, {eid: 84864072985}&gt;, &lt;None, {eid: 85010410859}&gt;, &lt;Docker cluster management for the cloud-survey results and own solution, {eid: 84963690007}&gt;, &lt;Linux containers and the future cloud, {eid: 84962848574}&gt;, &lt;None, {eid: 85050525050}&gt;, &lt;None, {eid: 85050572740}&gt;, &lt;A unification algorithm for associative-commutative functions, {eid: 84976741234}&gt;, &lt;Performance evaluation of container-based virtualization for high performance computing environments, {eid: 84877674458}&gt;</t>
  </si>
  <si>
    <t>2-s2.0-85138202894</t>
  </si>
  <si>
    <t>https://docs.google.com/spreadsheets/d/1yDY2RIE0Qy-N7XS6eObiC_9Hp543GHCjmhrqhMkkw0E/edit?usp=sharing</t>
  </si>
  <si>
    <t>Hegedus C. (AUID: 57193084519), Varga P. (AUID: 8562009900)</t>
  </si>
  <si>
    <t>Tailoring MLOps Techniques for Industry 5.0 Needs</t>
  </si>
  <si>
    <t>19th International Conference on Network and Service Management, CNSM 2023</t>
  </si>
  <si>
    <t>10.23919/CNSM59352.2023.10327814</t>
  </si>
  <si>
    <t>https://www.doi.org/10.23919/CNSM59352.2023.10327814</t>
  </si>
  <si>
    <t>&lt;Budapest University of Technology and Economics, Department of Telecommunications and Media Informatics&gt;</t>
  </si>
  <si>
    <t>© 2023 IFIP.It is a very popular era for machine learning (ML) applications, and Industry5.0 aims to have AI as one of its key technologies. Still, only a few ML initiatives make it to a production-grade implementation, mostly due to lacking proper Continuous Integration and Delivery framework and MLOps practices. This is especially true for industrial use cases, where the trust and reliability of ML applications are mission-critical. Most of these applications fail during the final stage of the development lifecycle, i.e. acceptance testing and validation of the ML application, while being integrated into Cyber-Physical System of Systems (CPSoS). This paper explores the key requirements for deploying ML applications in industrial scenarios, emphasizing the critical role of Digital Twins, edge AI, and responsible-explainable AI techniques in ensuring efficient and responsible operations. Building upon previous models, this paper suggests two process models: (i) the Olympics model for MLOps-coupled CPS engineering and (ii) the MLOps engineering toolchain for industrial applications.</t>
  </si>
  <si>
    <t>&lt;None, {eid: 85134560362}&gt;, &lt;Industry 5.0: A survey on enabling technologies and potential applications, {eid: 85114389472}&gt;, &lt;Machine learning operations (mlops): Overview, definition, and architecture, {eid: 85134392928}&gt;, &lt;Tackling faults in the industry 4.0 era-a survey of machine-learning solutions and key aspects, {eid: 85077254717}&gt;, &lt;A survey on machine learning based smart maintenance and quality control solutions, {eid: 85125272990}&gt;, &lt;None, {eid: 85180013954}&gt;, &lt;Towards a devops approach in cyber physical production systems using digital twins, {eid: 85096529757}&gt;, &lt;Industrial applications of digital twins, {eid: 85113295605}&gt;, &lt;A survey on AIdriven digital twins in industry 4.0: Smart manufacturing and advanced robotics, {eid: 85115401810}&gt;, &lt;None, {eid: 85098817727}&gt;, &lt;Industry 4.0: A survey on technologies, applications and open research issues, {eid: 85020118455}&gt;, &lt;Security safety and organizational standard compliance in cyber physical systems, {eid: 85068873395}&gt;, &lt;Smart manufacturing: Characteristics, technologies and enabling factors, ? Proceedings of the Institution of Mechanical Engineers, Part B, {eid: 85045051227}&gt;, &lt;None, {eid: 85180014514}&gt;, &lt;Machine Learning Operations: A Survey on MLOps Tool Support, {eid: 85133747714}&gt;, &lt;None, {eid: 85180013748}&gt;, &lt;Mlops: A taxonomy and a methodology, {eid: 85132730765}&gt;, &lt;None, {eid: 85180011571}&gt;, &lt;None, {eid: 85180012812}&gt;, &lt;Digital twin in industry: State-of-the-art, {eid: 85054374767}&gt;, &lt;Digital twins in industry 5.0: Challenges in modeling and communication, {eid: 85164658186}&gt;, &lt;Modeling an industrial revolution: How to manage large-scale, complex iot ecosystems?, {eid: 85113598035}&gt;, &lt;None, {eid: 85144951265}&gt;, &lt;A devops approach for cyber-physical system-of-systems engineering through arrowhead, {eid: 85113686616}&gt;, &lt;Securing the ml lifecycle, {eid: 85180009357}&gt;, &lt;Structured verification of machine learning models in industrial settings, {eid: 85140199025}&gt;, &lt;Supporting digital supply chains by iot frameworks: Collaboration, control, combination, {eid: 85101332600}&gt;, &lt;Artificial intelligence applications in supply chain management, {eid: 85114030536}&gt;</t>
  </si>
  <si>
    <t>2-s2.0-85128275171</t>
  </si>
  <si>
    <t>https://docs.google.com/spreadsheets/d/1X2CiE0RBXoV9FPKYXZ6QNMfhgBUaUb2CJiIUHKTcCtg/edit?usp=sharing</t>
  </si>
  <si>
    <t>Ringert J.O. (AUID: 35085244600), Rumpe B. (AUID: 55861872700), Schulze C. (AUID: 57191918656), Wortmann A. (AUID: 56581745100)</t>
  </si>
  <si>
    <t>Teaching agile model-driven engineering for cyber-physical systems</t>
  </si>
  <si>
    <t>39th IEEE/ACM International Conference on Software Engineering: Software Engineering and Education Track, ICSE-SEET 2017</t>
  </si>
  <si>
    <t>10.1109/ICSE-SEET.2017.16</t>
  </si>
  <si>
    <t>https://www.doi.org/10.1109/ICSE-SEET.2017.16</t>
  </si>
  <si>
    <t>&lt;School of Computer Science, Tel Aviv University&gt;, &lt;Software Engineering, RWTH Aachen&gt;</t>
  </si>
  <si>
    <t>© 2017 IEEE.Agile development methods, model-driven engineering, and cyber-physical systems are important topics in software engineering education. It is not obvious how to teach their combination while respecting individual challenges posed to students and educators. We have devised a software project class for teaching the agile MDE for CPS. The project class was held in three different semesters. In this paper, we report on the setup of our exploratory study and its goals for teaching. We base our evaluation and insights on interviews and questionnaires. Our results show the feasibility of combination of agile MDE for CPS but also the challenges this combination poses to students and educators.</t>
  </si>
  <si>
    <t>case study, cyber-physical systems, model-driven engineering, teaching</t>
  </si>
  <si>
    <t>&lt;Introduction for freshmen to embedded systems using lego mindstorms, {eid: 60549092513}&gt;, &lt;Teaching introductory Java through lego mindstorms models, {eid: 0036377027}&gt;, &lt;A case study of lego mindstorms? Suitability for artificial intelligence and robotics courses at the college level, {eid: 0036375342}&gt;, &lt;Teaching domain specific modeling, {eid: 84912120256}&gt;, &lt;Experiences of teaching model-driven engineering in a software design course, {eid: 85026650015}&gt;, &lt;The impact of the model-driven approach to software engineering on software engineering education, {eid: 77951137453}&gt;, &lt;A case study on model-based development of robotic systems using montiarc with embedded automata, {eid: 85086442858}&gt;, &lt;Pragmatic model-driven software development from the viewpoint of a programmer: Teaching experience, {eid: 84912143345}&gt;, &lt;Software engineering project courses with industrial clients, {eid: 84954327014}&gt;, &lt;Learning agile software development in high school: An investigation, {eid: 85021838978}&gt;, &lt;None, {eid: 2342509886}&gt;, &lt;None, {eid: 85009429756}&gt;, &lt;Managing complexity of automotive electronics using the east-Adl, {eid: 46749144944}&gt;, &lt;Model-driven engineering practices in industry, {eid: 79959907898}&gt;, &lt;What industry needs from architectural languages: A survey, {eid: 84878389746}&gt;, &lt;The state of practice in model-driven engineering, {eid: 84899687758}&gt;, &lt;Model-driven development of complex software: A research roadmap, {eid: 34748861160}&gt;, &lt;Cps foundations, {eid: 77956210272}&gt;, &lt;Teaching modeling: Why, when, what?, {eid: 78650400990}&gt;, &lt;None, {eid: 84880160418}&gt;, &lt;Language and code generator composition for model-driven engineering of robotics component &amp; connector systems, {eid: 84998622881}&gt;, &lt;A road map for teaching introductory programming using lego mindstorms robots, {eid: 22244447088}&gt;, &lt;Using lego mindstorms nxt and lejos in an advanced software engineering course, {eid: 77953739930}&gt;, &lt;Teaching model engineering in the large, {eid: 84858787539}&gt;, &lt;Teaching agile: Addressing the conflict between project delivery and application of agile methods, {eid: 85021171536}&gt;, &lt;A classification and comparison framework for software architecture description languages, {eid: 0033892696}&gt;, &lt;None, {eid: 0005266243}&gt;, &lt;Transforming platform-independent to platform-specific component and connector software architecture models, {eid: 84949766019}&gt;, &lt;Ros: An open-source robot operating system, {eid: 77957352104}&gt;, &lt;Model-driven software development in robotics: Communication patterns as key for a robotics component model, {eid: 84255213741}&gt;, &lt;Monticore: Modular development of textual domain specific languages, {eid: 70349315655}&gt;, &lt;Modeling robot and world interfaces for reusable tasks, {eid: 84958162708}&gt;, &lt;Specification and development of interactive systems, {eid: 0038688057}&gt;</t>
  </si>
  <si>
    <t>2-s2.0-85129268131</t>
  </si>
  <si>
    <t>https://docs.google.com/spreadsheets/d/1g7R89fsrjEobMJ6fKJRmk0SCmxk3NeiccpvnUfYd9o4/edit?usp=drive_link</t>
  </si>
  <si>
    <t>Mamata R. (AUID: 57215323826), Azim A. (AUID: 36023296200), Liscano R. (AUID: 56086121100), Smith K. (AUID: 58593004600), Chang Y.K. (AUID: 57217595523), Seferi G. (AUID: 58508425200), Tauseef Q. (AUID: 58509413000)</t>
  </si>
  <si>
    <t>Test Case Prioritization using Transfer Learning in Continuous Integration Environments</t>
  </si>
  <si>
    <t>4th IEEE/ACM International Conference on Automation of Software Test, AST 2023</t>
  </si>
  <si>
    <t>10.1109/AST58925.2023.00023</t>
  </si>
  <si>
    <t>https://www.doi.org/10.1109/AST58925.2023.00023</t>
  </si>
  <si>
    <t>&lt;Ontario Tech University&gt;, &lt;International Business Machines Corporation (IBM)&gt;</t>
  </si>
  <si>
    <t>© 2023 IEEE.The continuous Integration (CI) process runs a large set of automated test cases to verify software builds. The testing phase in the CI systems has timing constraints to ensure software quality without significantly delaying the CI builds. Therefore, CI requires efficient testing techniques such as Test Case Prioritization (TCP) to run faulty test cases with priority. Recent research studies on TCP utilize different Machine Learning (ML) methods to adopt the dynamic and complex nature of CI. However, the performance of ML for TCP may decrease for a low volume of data and less failure rate, whereas using existing data with similar patterns from other domains can be valuable. We formulate this as a transfer learning (TL) problem. TL has proven to be beneficial for many real-world applications where source domains have plenty of data, but the target domains have a scarcity of it. Therefore, this research investigates leveraging the benefit of transfer learning for test case prioritization (TCP). However, only some industrial CI datasets are publicly available due to data privacy protection regulations. In such cases, model-based transfer learning is a potential solution to share knowledge among different projects without revealing data to other stakeholders. This paper applies TransBoost, a tree-kernel-based TL algorithm, to evaluate the TL approach for 24 study subjects and identify potential source datasets.</t>
  </si>
  <si>
    <t>Continuous Integration (CI), Test Case Prioritization (TCP), Transfer Learning (TL)</t>
  </si>
  <si>
    <t>&lt;Techniques for improving regression testing in continuous integration development environments, {eid: 84986877429}&gt;, &lt;Test case prioritization: A family of empirical studies, {eid: 0036472965}&gt;, &lt;Test cases prioritization using open dependency structure algorithm, {eid: 84938909933}&gt;, &lt;Empirically evaluating readily available information for regression test optimization in continuous integration, {eid: 85111442372}&gt;, &lt;Rtptorrent: An open-source dataset for evaluating regression test prioritization, {eid: 85088915265}&gt;, &lt;Transfer learning for automated test case prioritization using xcsf, {eid: 85107515532}&gt;, &lt;None, {eid: 85089600740}&gt;, &lt;Transboost: A boosting-tree kernel transfer learning algorithm for improving financial inclusion, {eid: 85147607385}&gt;, &lt;Learning to rank for information retrieval and natural language processing, {eid: 84943760329}&gt;, &lt;Learning-to-rank vs ranking-to-learn: Strategies for regression testing in continuous integration, {eid: 85094318353}&gt;, &lt;Systemlevel test case prioritization using machine learning, {eid: 85015360836}&gt;, &lt;Using the case-based ranking methodology for test case prioritization, {eid: 34547244888}&gt;, &lt;Optimizing search engines using clickthrough data, {eid: 0242456822}&gt;, &lt;Learning for test prioritization: An industrial case study, {eid: 84997235107}&gt;, &lt;Optimizing test prioritization via test distribution analysis, {eid: 85058263302}&gt;, &lt;Recurrent neural network for web services performance forecasting, ranking and regression testing, {eid: 85082392258}&gt;, &lt;Incorporating fault-proneness estimations into coverage-based test case prioritization methods, {eid: 85079054649}&gt;, &lt;Test case design and test case prioritization using machine learning, {eid: 85074628474}&gt;, &lt;An empirical study on bayesian networkbased approach for test case prioritization, {eid: 50649115541}&gt;, &lt;Studying test case failure prediction for test case prioritization, {eid: 85053197930}&gt;, &lt;An improvement to test case failure prediction in the context of test case prioritization, {eid: 85056719436}&gt;, &lt;Machine learning based test case prioritization in object oriented testing, {eid: 85073755471}&gt;, &lt;A framework for continuous regression and integration testing in iot systems based on deep learning and search-based techniques, {eid: 85097184092}&gt;, &lt;Reinforcement learning for automatic test case prioritization and selection in continuous integration, {eid: 85026639599}&gt;, &lt;Reinforcement learning for test case prioritization, {eid: 85135266050}&gt;, &lt;Test case selection and prioritization using machine learning: A systematic literature review, {eid: 85121144062}&gt;, &lt;Test re-prioritization in continuous testing environments, {eid: 85058303599}&gt;, &lt;Redefining prioritization: continuous prioritization for continuous integration, {eid: 85049407641}&gt;, &lt;Continuous test suite failure prediction, {eid: 85111456523}&gt;, &lt;Reinforcement learning based test case prioritization for enhancing the security of software, {eid: 85098011611}&gt;, &lt;A clustering approach to improving test case prioritization: An industrial case study, {eid: 83455213915}&gt;, &lt;Xcs as a reinforcement learning approach to automatic test case prioritization, {eid: 85089750472}&gt;, &lt;Prioritizing test cases for regression testing, {eid: 0034592889}&gt;, &lt;None, {eid: 85070701944}&gt;, &lt;Application of transfer learning for object detection on manually collected data, {eid: 85072822759}&gt;, &lt;Fastlane: Test minimization for rapidly deployed large-scale online services, {eid: 85072284134}&gt;, &lt;Combinatorial interaction regression testing: A study of test case generation and prioritization, {eid: 47349111813}&gt;, &lt;Machine learning regression techniques for test case prioritization in continuous integration environment, {eid: 85135774956}&gt;, &lt;None, {eid: 85165984191}&gt;</t>
  </si>
  <si>
    <t>2-s2.0-85134157307</t>
  </si>
  <si>
    <t>https://docs.google.com/spreadsheets/d/1HKzkpQXRT0ejAbRrO_etOJJCgnfJL0sjtL498rcCTQ8/edit?usp=sharing</t>
  </si>
  <si>
    <t>Mossige M. (AUID: 55842764600), Gotlieb A. (AUID: 56247674500), Meling H. (AUID: 22734926800)</t>
  </si>
  <si>
    <t>Testing robot controllers using constraint programming and continuous integration</t>
  </si>
  <si>
    <t>10.1016/j.infsof.2014.09.009</t>
  </si>
  <si>
    <t>https://www.doi.org/10.1016/j.infsof.2014.09.009</t>
  </si>
  <si>
    <t>&lt;ABB Robotics&gt;, &lt;Simula Research Laboratory&gt;, &lt;University of Stavanger&gt;</t>
  </si>
  <si>
    <t>© 2014 Elsevier B.V. All rights reserved.Context: Testing complex industrial robots (CIRs) requires testing several interacting control systems. This is challenging, especially for robots performing process-intensive tasks such as painting or gluing, since their dedicated process control systems can be loosely coupled with the robot's motion control. Objective: Current practices for validating CIRs involve manual test case design and execution. To reduce testing costs and improve quality assurance, a trend is to automate the generation of test cases. Our work aims to define a cost-effective automated testing technique to validate CIR control systems in an industrial context. Method: This paper reports on a methodology, developed at ABB Robotics in collaboration with SIMULA, for the fully automated testing of CIRs control systems. Our approach draws on continuous integration principles and well-established constraint-based testing techniques. It is based on a novel constraintbased model for automatically generating test sequences where test sequences are both generated and executed as part of a continuous integration process. Results: By performing a detailed analysis of experimental results over a simplified version of our constraint model, we determine the most appropriate parameterization of the operational version of the constraint model. This version is now being deployed at ABB Robotics's CIR testing facilities and used on a permanent basis. This paper presents the empirical results obtained when automatically generating test sequences for CIRs at ABB Robotics. In a real industrial setting, the results show that our methodology is not only able to detect reintroduced known faults, but also to spot completely new faults. Conclusion: Our empirical evaluation shows that constraint-based testing is appropriate for automatically generating test sequences for CIRs and can be faithfully deployed in an industrial context.</t>
  </si>
  <si>
    <t>Agile development, Constraint programming, Continuous integration, Distributed real time systems, Robotized painting, Software testing</t>
  </si>
  <si>
    <t>&lt;Test generation for robotized paint systems using constraint programming in a continuous integration environment, {eid: 84883352915}&gt;, &lt;None, {eid: 0003426802}&gt;, &lt;None, {eid: 0006705483}&gt;, &lt;Continuous software engineering and beyond: Trends and challenges, {eid: 84942514935}&gt;, &lt;Communicating continuous integration servers for increasing effectiveness of automated testing, {eid: 84866917846}&gt;, &lt;Software testing: A research travelogue 2000-2014, {eid: 84942057973}&gt;, &lt;Empirical studies of test case prioritization in a JUnit testing environment, {eid: 16244385003}&gt;, &lt;A new heuristic for test suite reduction, {eid: 0032115945}&gt;, &lt;Test case prioritization for continuous regression testing: An industrial case study, {eid: 84891715780}&gt;, &lt;Unit test virtualization with vmvm, {eid: 84994138689}&gt;, &lt;On-demand test suite reduction, {eid: 84864269921}&gt;, &lt;CiCUTS: Combining system execution modeling tools with continuous integration environments, {eid: 44149100080}&gt;, &lt;A programming model for time-synchronized distributed real-time systems, {eid: 34548134817}&gt;, &lt;The control of discrete event systems, {eid: 0024479313}&gt;, &lt;None, {eid: 84892236938}&gt;, &lt;Ieee-1588 standard for a precision clock synchronization protocol for networked measurement and control systems, {eid: 4544372422}&gt;, &lt;Time synchronization in a local area network, {eid: 1842680834}&gt;, &lt;Cyber-physical systems: The next computing revolution, {eid: 77956217277}&gt;, &lt;Cyber-physical systems: A new frontier, {eid: 84892198803}&gt;, &lt;Cyber physical systems: Design challenges, {eid: 49649119406}&gt;, &lt;Crosslayer analysis testing and verification of automotive control software, {eid: 80455179700}&gt;, &lt;None, {eid: 85013703606}&gt;, &lt;Specification and verification: The spec# experience, {eid: 79959994169}&gt;, &lt;Automatic test data generation using constraint solving techniques, {eid: 84951817396}&gt;, &lt;Test selection strategies for lustre descriptions in gatel, {eid: 11244264152}&gt;, &lt;Stress testing of task deadlines: A constraint programming approach, {eid: 84893212634}&gt;, &lt;Goal-oriented test data generation for pointer programs, {eid: 34347374293}&gt;, &lt;Stress testing of task deadlines: A constraint programming approach, {eid: 84893212634}&gt;, &lt;Test architectures for testing distributed systems, {eid: 57349196017}&gt;, &lt;None, {eid: 84922566253}&gt;, &lt;Python reference manual, {eid: 0013153953}&gt;, &lt;A taxonomy of model-based testing approaches, {eid: 84862325128}&gt;, &lt;None, {eid: 0003683967}&gt;, &lt;None, {eid: 33748706709}&gt;, &lt;Z3: An efficient SMT solver, {eid: 45749085681}&gt;, &lt;Search-based software test data generation: A survey, {eid: 3142725712}&gt;, &lt;None, {eid: 82955189952}&gt;, &lt;An open-ended finite domain constraint solver, {eid: 84923057783}&gt;, &lt;Optimisation modelling for software developers, {eid: 84868266728}&gt;, &lt;The future of optimization technology, {eid: 84902474528}&gt;</t>
  </si>
  <si>
    <t>2-s2.0-85135951843</t>
  </si>
  <si>
    <t>https://docs.google.com/spreadsheets/d/1vYisuVO3qV7P9SmSimB9SEffYxCeS-J9y-SldTcjUPo/edit?usp=sharing</t>
  </si>
  <si>
    <t>Ma T. (AUID: 57195984064), Ali S. (AUID: 56962801700), Yue T. (AUID: 25651096400)</t>
  </si>
  <si>
    <t>Testing self-healing cyber-physical systems under uncertainty with reinforcement learning: an empirical study</t>
  </si>
  <si>
    <t>10.1007/s10664-021-09941-z</t>
  </si>
  <si>
    <t>https://www.doi.org/10.1007/s10664-021-09941-z</t>
  </si>
  <si>
    <t>&lt;Simula Research Laboratory&gt;, &lt;University of Oslo&gt;, &lt;Nanjing University of Aeronautics and Astronautics&gt;</t>
  </si>
  <si>
    <t>© 2021, The Author(s), under exclusive licence to Springer Science+Business Media, LLC, part of Springer Nature.Self-healing is becoming an essential feature of Cyber-Physical Systems (CPSs). CPSs with this feature are named Self-Healing CPSs (SH-CPSs). SH-CPSs detect and recover from errors caused by hardware or software faults at runtime and handle uncertainties arising from their interactions with environments. Therefore, it is critical to test if SH-CPSs can still behave as expected under uncertainties. By testing an SH-CPS in various conditions and learning from testing results, reinforcement learning algorithms can gradually optimize their testing policies and apply the policies to detect failures, i.e., cases that the SH-CPS fails to behave as expected. However, there is insufficient evidence to know which reinforcement learning algorithms perform the best in terms of testing SH-CPSs behaviors including their self-healing behaviors under uncertainties. To this end, we conducted an empirical study to evaluate the performance of 14 combinations of reinforcement learning algorithms, with two value function learning based methods for operation invocations and seven policy optimization based algorithms for introducing uncertainties. Experimental results reveal that the 14 combinations of the algorithms achieved similar coverage of system states and transitions, and the combination of Q-learning and Uncertainty Policy Optimization (UPO) detected the most failures among the 14 combinations. On average, the Q-Learning and UPO combination managed to discover two times more failures than the others. Meanwhile, the combination took 52% less time to find a failure. Regarding scalability, the time and space costs of the value function learning based methods grow, as the number of states and transitions of the system under test increases. In contrast, increasing the system’s complexity has little impact on policy optimization based algorithms.</t>
  </si>
  <si>
    <t>Cyber-physical systems, Empirical evaluation, Model execution, Reinforcement learning, Self-healing, Uncertainty</t>
  </si>
  <si>
    <t>&lt;Generating test data from OCL constraints with search techniques, {eid: 84884878316, doi: 10.1109/TSE.2013.17}&gt;, &lt;None, {eid: 85042614022}&gt;, &lt;Controlling the false discovery rate: A practical and powerful approach to multiple testing, {eid: 0001677717}&gt;, &lt;Model-based fault diagnosis and reconfiguration of robot drives, {eid: 51349162241}&gt;, &lt;Model-based hypothesis testing of uncertain software systems, {eid: 85079042885}&gt;, &lt;Automated test sequence generation for finite state machines using genetic algorithms, {eid: 52249113028}&gt;, &lt;Benchmarking Deep Reinforcement Learning for Continuous Control, {eid: 85019241632}&gt;, &lt;Multiple comparisons using rank sums, {eid: 84861604521, doi: 10.1080/00401706.1964.10490181}&gt;, &lt;Lightweight automated testing with adaptation-based programming, 2012 IEEE 23rd international symposium on software reliability engineering, {eid: 84876394399, doi: 10.1109/ISSRE.2012.1}&gt;, &lt;Safety and dependability analysis of self-adaptive systems, second international symposium on leveraging applications of formal methods, {eid: 77956422483}&gt;, &lt;Deep reinforcement learning that matters. Proceedings of the AAAI Conference on, {eid: 85057337632}&gt;, &lt;None, {eid: 85056996295}&gt;, &lt;Reporting experiments in software engineering, {eid: 84890169938, doi: 10.1007/978-1-84800-044-5_8}&gt;, &lt;Uncovering unknown system behaviors in uncertain networks with model and search-based testing, {eid: 85048452481}&gt;, &lt;None, {eid: 85103834364}&gt;, &lt;Preliminary guidelines for empirical research in software engineering, {eid: 0036704729, doi: 10.1109/TSE.2002.1027796}&gt;, &lt;Optimal and autonomous control using reinforcement learning: a survey, {eid: 85038353072, doi: 10.1109/TNNLS.2017.2773458}&gt;, &lt;Reinforcement learning in robotics: a survey, {eid: 84884276459, doi: 10.1177/0278364913495721}&gt;, &lt;Use of ranks in one-criterion variance analysis, {eid: 84943709252, doi: 10.1080/01621459.1952.10483441}&gt;, &lt;Automatic state-based test generation using genetic algorithms, vol 2007, {eid: 48049120649}&gt;, &lt;Runtime analysis of the (1+ 1) EA on computing unique input output sequences, {eid: 84889670582, doi: 10.1016/j.ins.2010.01.031}&gt;, &lt;None, {eid: 85007167143}&gt;, &lt;Modeling foundations for executable model-based testing of self-healing cyber-physical systems, {eid: 85057563276, doi: 10.1007/s10270-018-00703-y}&gt;, &lt;Testing self-healing cyber-physical systems under uncertainty: a fragility-oriented approach, {eid: 85063237133, doi: 10.1007/s11219-018-9437-3}&gt;, &lt;AutoBlackTest: Automatic black-box testing of interactive applications, {eid: 84862331561}&gt;, &lt;Optimizing neural networks with Kronecker-factored approximate curvature, {eid: 84944469420}&gt;, &lt;Testing automated vehicles against actuator inaccuracies in a large state space, {eid: 84991096035, doi: 10.1016/j.ifacol.2016.07.611}&gt;, &lt;Human-level control through deep reinforcement learning, {eid: 84924051598, doi: 10.1038/nature14236}&gt;, &lt;Asynchronous methods for deep reinforcement learning, {eid: 84971448181}&gt;, &lt;None, {eid: 85047001601}&gt;, &lt;Object constraint language V2.4, {eid: 85103848098}&gt;, &lt;None, {eid: 84993982230}&gt;, &lt;Precise semantics of UML State Machines (PSSM). V1.0, {eid: 85103843560}&gt;, &lt;None, {eid: 85016407140}&gt;, &lt;None, {eid: 84969925262}&gt;, &lt;Timed Hazard analysis of self-healing systems, {eid: 84873855429, doi: 10.1007/978-3-642-36249-1_5}&gt;, &lt;Automatically exploring how uncertainty impacts behavior of dynamically adaptive systems, {eid: 84855419196, doi: 10.1109/ASE.2011.6100127}&gt;, &lt;Risk-based testing of self-adaptive systems using run-time predictions, {eid: 85061915840}&gt;, &lt;Risk-based interoperability testing using reinforcement learning, {eid: 84992458338, doi: 10.1007/978-3-319-47443-4_4}&gt;, &lt;Remark AS R94: a remark on algorithm AS 181: the W-test for normality, {eid: 21844510079}&gt;, &lt;Trust region policy optimization, {eid: 84969963490}&gt;, &lt;None, {eid: 85041194636}&gt;, &lt;Convergence results for single-step on-policy reinforcement-learning algorithms, {eid: 0033901602, doi: 10.1023/A:1007678930559}&gt;, &lt;Reinforcement learning for automatic test case prioritization and selection in continuous integration, {eid: 85026639599, doi: 10.1145/3092703.3092709}&gt;, &lt;Real-time diagnosis and repair of faults of robot control software, {eid: 37249006911, doi: 10.1007/11780519_2}&gt;, &lt;None, {eid: 0004102479}&gt;, &lt;A critique and improvement of the CL common language effect size statistics of McGraw and Wong, {eid: 0034411339}&gt;, &lt;Online testing with reinforcement learning, {eid: 43049140624, doi: 10.1007/11940197_16}&gt;, &lt;A review of process fault detection and diagnosis: part I: quantitative model-based methods, {eid: 0037443770, doi: 10.1016/S0098-1354(02)00160-6}&gt;, &lt;Uncertainty-driven black-box test data generation, {eid: 85020739714}&gt;, &lt;None, {eid: 85031087674}&gt;, &lt;Evolutionary function approximation for reinforcement learning, {eid: 33646714634}&gt;, &lt;Experimentation in software engineering, {eid: 0022757468, doi: 10.1109/TSE.1986.6312975}&gt;, &lt;None, {eid: 85041239261}&gt;, &lt;Uncertainty-wise test case generation and minimization for cyber-physical systems, {eid: 85063204143}&gt;</t>
  </si>
  <si>
    <t>2-s2.0-85130680776</t>
  </si>
  <si>
    <t>https://docs.google.com/spreadsheets/d/1Sv2zmJn-27tvxU-fGpudgcMqo5z2dVxWfug8bD6xJdI</t>
  </si>
  <si>
    <t>Ma T. (AUID: 57195984064), Ali S. (AUID: 56962801700), Yue T. (AUID: 25651096400), Elaasar M. (AUID: 8835817100)</t>
  </si>
  <si>
    <t>Testing self-healing cyber-physical systems under uncertainty: a fragility-oriented approach</t>
  </si>
  <si>
    <t>10.1007/s11219-018-9437-3</t>
  </si>
  <si>
    <t>https://www.doi.org/10.1007/s11219-018-9437-3</t>
  </si>
  <si>
    <t>&lt;Simula Research Laboratory&gt;, &lt;University of Oslo&gt;, &lt;Carleton University&gt;</t>
  </si>
  <si>
    <t>© 2019, Springer Science+Business Media, LLC, part of Springer Nature.As an essential feature of smart cyber-physical systems (CPSs), self-healing behaviors play a major role in maintaining the normality of CPSs in the presence of faults and uncertainties. It is important to test whether self-healing behaviors can correctly heal faults under uncertainties to ensure their reliability. However, the autonomy of self-healing behaviors and impact of uncertainties make it challenging to conduct such testing. To this end, we devise a fragility-oriented testing approach, which is comprised of two novel algorithms: fragility-oriented testing (FOT) and uncertainty policy optimization (UPO). The two algorithms utilize the fragility, obtained from test executions, to learn the optimal policies for invoking operations and introducing uncertainties, respectively, to effectively detect faults. We evaluated their performance by comparing them against a coverage-oriented testing (COT) algorithm and a random uncertainty generation method (R). The evaluation results showed that the fault detection ability of FOT+UPO was significantly higher than the ones of FOT+R, COT+UPO, and COT+R, in 73 out of 81 cases. In the 73 cases, FOT+UPO detected more than 70% of faults, while the others detected 17% of faults, at the most.</t>
  </si>
  <si>
    <t>Cyber-physical systems, Model execution, Reinforcement learning, Self-healing, Uncertainty</t>
  </si>
  <si>
    <t>&lt;Generating test data from OCL constraints with search techniques, {eid: 84884878316, doi: 10.1109/TSE.2013.17}&gt;, &lt;None, {eid: 0003844191}&gt;, &lt;Intelligent agent-based stimulation for testing robotic software in human-robot interactions, {eid: 85030683872}&gt;, &lt;A practical guide for using statistical tests to assess randomized algorithms in software engineering, {eid: 79959871222}&gt;, &lt;None, {eid: 0003655704}&gt;, &lt;None, {eid: 85042614022}&gt;, &lt;A survey on testing for cyber physical system, {eid: 84952786814}&gt;, &lt;Software engineering for smart cyber-physical systems--towards a research agenda: report on the First International Workshop on Software Engineering for Smart CPS, {eid: 84993962773, doi: 10.1145/2830719.2830736}&gt;, &lt;On-the-fly conformance testing using SPIN, {eid: 84896693311, doi: 10.1007/s100090050044}&gt;, &lt;Model and object verification by using Dresden OCL, {eid: 79951889367}&gt;, &lt;Benchmarking deep reinforcement learning for continuous control, {eid: 85019241632}&gt;, &lt;A controlled experiment in testing of safety-critical embedded software, {eid: 84983326093}&gt;, &lt;Uncertainty in self-adaptive software systems, {eid: 84883580334}&gt;, &lt;Towards run-time adaptation of test cases for self-adaptive systems in the face of uncertainty, {eid: 84903746086}&gt;, &lt;Importance sampling for stochastic simulations, {eid: 0001240715, doi: 10.1287/mnsc.35.11.1367}&gt;, &lt;Model-based testing in practice, {eid: 85054050987}&gt;, &lt;Lightweight automated testing with adaptation-based programming, {eid: 84876394399}&gt;, &lt;Methods of conjugate gradients for solving linear systems, {eid: 0000135303, doi: 10.6028/jres.049.044}&gt;, &lt;Reinforcement learning: a survey, {eid: 0029679044, doi: 10.1613/jair.301}&gt;, &lt;Approximately optimal approximate reinforcement learning, {eid: 1942514728}&gt;, &lt;Online testing of real-time systems using uppaal, {eid: 67349165874}&gt;, &lt;None, {eid: 85029416652}&gt;, &lt;Fragility-oriented testing with model execution and reinforcement learning, {eid: 85030696798}&gt;, &lt;Modeling foundations for executable model-based testing of self-healing cyber-physical systems, {eid: 85068943818}&gt;, &lt;None, {eid: 0003830923}&gt;, &lt;A taxonomy of uncertainty for dynamically adaptive systems, {eid: 84865127075}&gt;, &lt;Trust region policy optimization, {eid: 84969963490}&gt;, &lt;Current challenges in the verification of hybrid systems, {eid: 84952657055}&gt;, &lt;None, {eid: 0004102479}&gt;, &lt;Moka–a simulation platform for Papyrus based on OMG specifications for executable UML, {eid: 85057527028}&gt;, &lt;A taxonomy of model-based testing approaches, {eid: 84862325128, doi: 10.1002/stvr.456}&gt;, &lt;Online testing with reinforcement learning, {eid: 43049140624}&gt;, &lt;None, {eid: 84949178783, doi: 10.1007/978-3-642-29044-2}&gt;, &lt;Verifying self-adaptive applications suffering uncertainty, {eid: 84908608579}&gt;, &lt;None, {eid: 0004312284}&gt;, &lt;Understanding uncertainty in cyber-physical systems: A conceptual model, {eid: 85063200977}&gt;, &lt;None, {eid: 85014574153}&gt;, &lt;Verification and validation in cyber physical systems: Research challenges and a way forward, {eid: 84946222990}&gt;</t>
  </si>
  <si>
    <t>2-s2.0-85110999535</t>
  </si>
  <si>
    <t>https://docs.google.com/spreadsheets/d/1u1c-gtQoHualCwlH8T6gVRPyiJIjg9qozis4GiFO48k/edit?usp=drive_link</t>
  </si>
  <si>
    <t>Truong H.L. (AUID: 7006826705), Berardinelli L. (AUID: 23466256500)</t>
  </si>
  <si>
    <t>Testing uncertainty of cyber-physical systems in IoT cloud infrastructures: Combining model-driven engineering and elastic execution</t>
  </si>
  <si>
    <t>1st ACM SIGSOFT International Workshop on Testing Embedded and Cyber-Physical Systems, TECPS 2017</t>
  </si>
  <si>
    <t>10.1145/3107091.3107093</t>
  </si>
  <si>
    <t>https://www.doi.org/10.1145/3107091.3107093</t>
  </si>
  <si>
    <t>&lt;Distributed Systems Group, TU Wien&gt;</t>
  </si>
  <si>
    <t>© 2017 Copyright held by the owner/author(s).Today's cyber-physical systems (CPS) span IoT and cloud-based datacenter infrastructures, which are highly heterogeneous with various types of uncertainty. Thus, testing uncertainties in these CPS is a challenging and multidisciplinary activity. We need several tools for modeling, deployment, control, and analytics to test and evaluate uncertainties for different configurations of the same CPS. In this paper, we explain why using state-of-the art model-driven engineering (MDE) and model-based testing (MBT) tools is not adequate for testing uncertainties of CPS in IoT Cloud infrastructures. We discus how to combine them with techniques for elastic execution to dynamically provision both CPS under test and testing utilities to perform tests in various IoT Cloud infrastructures.</t>
  </si>
  <si>
    <t>Cloud, Elasticity, IoT, MBT, MDE, Testing, Uncertainty</t>
  </si>
  <si>
    <t>&lt;None, {eid: 85027729341}&gt;, &lt;None, {eid: 85027728327}&gt;, &lt;A DSL-based approach for elasticity testing of cloud systems, {eid: 85015190973}&gt;, &lt;None, {eid: 84904817736}&gt;, &lt;Distributed model-to-model transformation with ATL on MapReduce, {eid: 84962516937}&gt;, &lt;Model-based testing: Where does it stand?, {eid: 84921905086}&gt;, &lt;None, {eid: 84992363346}&gt;, &lt;Towards a model-driven design tool for big data architectures, {eid: 84974539619}&gt;, &lt;SALSA: A framework for dynamic configuration of cloud services, {eid: 84937925214}&gt;, &lt;None, {eid: 85027714200}&gt;, &lt;Model driven development for internet of things application prototyping, {eid: 84937677098}&gt;, &lt;Automatic test case generation from UML models, {eid: 47349099179}&gt;, &lt;Model-based testing IoT communication via active automata learning, {eid: 85018671468}&gt;, &lt;Principles for engineering IoT cloud systems, {eid: 84962060491}&gt;, &lt;Understanding uncertainty in cyber-physical systems: A conceptual model, {eid: 84977479326}&gt;</t>
  </si>
  <si>
    <t>2-s2.0-85146495066</t>
  </si>
  <si>
    <t>https://docs.google.com/spreadsheets/d/1u6M2lWkh3XsJ0qq2BTzNwgW9-GPBP9Qort6eskzoygM/edit?usp=drive_link</t>
  </si>
  <si>
    <t>Kanter G. (AUID: 57188680509), Vain J. (AUID: 13905505300)</t>
  </si>
  <si>
    <t>TestIt: An Open-Source Scalable Long-Term Autonomy Testing Toolkit for ROS</t>
  </si>
  <si>
    <t>10th International Conference on Dependable Systems, Services and Technologies, DESSERT 2019</t>
  </si>
  <si>
    <t>10.1109/DESSERT.2019.8770011</t>
  </si>
  <si>
    <t>https://www.doi.org/10.1109/DESSERT.2019.8770011</t>
  </si>
  <si>
    <t>&lt;Tallinn University of Technology&gt;</t>
  </si>
  <si>
    <t>© 2019 IEEE.This paper presents an open-source testing toolkit TestIt that is primarily developed for model-based testing of autonomous systems to improve long-term autonomy. The architecture and tools within this architecture are introduced. The main novelty of presented solution is the scalable multi-pipeline testing architecture that enables incorporation of multi-purpose testing tools including those used in state-of-the-art model-based testing. The usability of TestIt for software testing in autonomous navigation context is demonstrated using Uppaal timed automata model based testing and Uppaal-family tools such as model checker and test execution environments Uppaal TRON and DTRON.</t>
  </si>
  <si>
    <t>autonomous robotics, integration testing, model-based testing, robot operating system, simulation, timed automata</t>
  </si>
  <si>
    <t>&lt;Ros: An open-source robot operating system, {eid: 77957352104}&gt;, &lt;Usage, costs, and benefits of continuous integration in open-source projects, {eid: 84989159511}&gt;, &lt;A tutorial on uppaal, {eid: 35048862279}&gt;, &lt;Divine: Explicit-state ltl model checker, {eid: 85070520024}&gt;, &lt;Model-based testing of web applications using nmodel, {eid: 85058442512}&gt;, &lt;The strands project: Long-term autonomy in everyday environments, {eid: 85007063656}&gt;, &lt;None, {eid: 85070487217}&gt;, &lt;A framework for quality assessment of ros repositories, {eid: 85006371128}&gt;, &lt;Dtron: A tool for distributed model-based testing of time critical applications, {eid: 85030699053}&gt;, &lt;Testing real-time embedded software using uppaal-tron: An industrial case study, {eid: 29244458148}&gt;, &lt;Massively multiple robot simulations in stage, {eid: 54249133823}&gt;, &lt;Online testing of nondeterministic systems with the reactive planning tester, {eid: 84860447190}&gt;</t>
  </si>
  <si>
    <t>2-s2.0-85135774956</t>
  </si>
  <si>
    <t>https://docs.google.com/spreadsheets/d/1836a1ym7pL5Mha30xbZiu9ZaSa6n1ez0gYbse1xrAMY/edit?usp=drive_link</t>
  </si>
  <si>
    <t>Hametner R. (AUID: 35760794600), Zoitl A. (AUID: 9736057900), Winkler D. (AUID: 57210102724), Östreicher T. (AUID: 36473887600), Biffl S. (AUID: 6701704981)</t>
  </si>
  <si>
    <t>The adaptation of test-driven software processes to industrial automation engineering</t>
  </si>
  <si>
    <t>8th IEEE International Conference on Industrial Informatics, INDIN 2010</t>
  </si>
  <si>
    <t>10.1109/INDIN.2010.5549620</t>
  </si>
  <si>
    <t>https://www.doi.org/10.1109/INDIN.2010.5549620</t>
  </si>
  <si>
    <t>&lt;Automation and Control Institute, Vienna University of Technology&gt;, &lt;Institute of Software Technology and Interactive Systems, Vienna University of Technology&gt;</t>
  </si>
  <si>
    <t>Software components provide an increasing part of added value in automation systems and become more complex to construct and test. Test-driven development (TDD) of software systems has been successfully used for agile development of business software systems. Test cases guide the system implementation and can be executed automatically after software changes (continuous integration &amp; build strategy). However, TDD processes need to be adapted to control automation systems engineering, where real-world systems are challenging to model and to test automatically. In this paper we introduce an adapted TDD process from the business software engineering domain to industrial automation engineering. We identify a set of UML models that enable the systematic derivation of test cases. Based on an initial empirical study we evaluate the adapted TDD process based on an industrial use case to identify strength and limitation of this approach. Major results of the study were that UML models enabled effective test case derivation in the study context. © 2010 IEEE.</t>
  </si>
  <si>
    <t>&lt;None, {eid: 84924578268}&gt;, &lt;None, {eid: 48049098904}&gt;, &lt;None, {eid: 36649025165}&gt;, &lt;None, {eid: 0036839425}&gt;, &lt;None, {eid: 0346729820}&gt;, &lt;None, {eid: 38549173069}&gt;, &lt;None, {eid: 39749161554}&gt;, &lt;None, {eid: 85147078511}&gt;, &lt;None, {eid: 0007755133}&gt;, &lt;None, {eid: 4544344257}&gt;, &lt;None, {eid: 77954016340}&gt;, &lt;None, {eid: 0042297467}&gt;, &lt;MDA-based approach for embedded software generation from UML/MOF repositories, {eid: 85084689671}&gt;, &lt;None, {eid: 77956608700}&gt;, &lt;None, {eid: 28444470533}&gt;, &lt;None, {eid: 85007173315}&gt;, &lt;None, {eid: 77949876334}&gt;</t>
  </si>
  <si>
    <t>2-s2.0-85143075634</t>
  </si>
  <si>
    <t>https://docs.google.com/spreadsheets/d/1CU_HOIR5XxZoWZuubJEBl2W3p-LmpeisK0vCYtXWHQA/edit?usp=drive_link</t>
  </si>
  <si>
    <t>Mertens J. (AUID: 57209744557), Denil J. (AUID: 35145566200)</t>
  </si>
  <si>
    <t>The Digital Twin as a Common Knowledge Base in DevOps to Support Continuous System Evolution</t>
  </si>
  <si>
    <t>40th International Conference on Computer Safety, Reliability and Security, SAFECOMP 2021 held in conjunction with Workshops on DECSoS, MAPSOD, DepDevOps, USDAI and WAISE 2021</t>
  </si>
  <si>
    <t>10.1007/978-3-030-83906-2_12</t>
  </si>
  <si>
    <t>https://www.doi.org/10.1007/978-3-030-83906-2_12</t>
  </si>
  <si>
    <t>&lt;Faculty of Applied Engineering, University of Antwerp&gt;, &lt;Flanders Make @ University of Antwerp&gt;</t>
  </si>
  <si>
    <t>© 2021, Springer Nature Switzerland AG.There is an industry wide push for faster and more feature rich systems, also in the development of Cyber-Physical Systems (CPS). Therefore, the need for applying agile development practices in the model-based design of CPS is becoming more widespread. This is no easy feat, as CPS are inherently complex, and their model-based development is less suited for agile development. Model-based development does suit the concept of digital twin, that is, design models representing a system instance in operation. In this paper we present an approach where the digital twins of system instances serve as a common-knowledge base for the entire agile development cycle of the system when performing system updates. Doing so enables interesting possibilities, such as the identification and detection of system variants, which is beneficial for the verification and validation of the system update. It also brings along challenges, as the executable physics based digital twin is generally computationally expensive. In this paper we introduce this approach by means of a small example of a swiveling pick and place robotic arm. We also elaborate on related work, and open future challenges.</t>
  </si>
  <si>
    <t>Cyber-physical system, DevOps, Digital twin</t>
  </si>
  <si>
    <t>&lt;Valid (Re-)use of models-of-the-physics in cyber-physical systems using validity frames, {eid: 85068596867}&gt;, &lt;The functional mockup interface for tool independent exchange of simulation models, {eid: 84871289819}&gt;, &lt;None, {eid: 85115114425}&gt;, &lt;None, {eid: 85115177356}&gt;, &lt;Towards agile model-based systems engineering, {eid: 85041433552}&gt;, &lt;None, {eid: 84881132720}&gt;, &lt;Continuous integration for embedded systems using simulation, {eid: 85047541283}&gt;, &lt;None, {eid: 85104801535}&gt;, &lt;None, {eid: 85115131147}&gt;, &lt;None, {eid: 85016450943}&gt;, &lt;Virtual test environment for efficient verification of software updates for variant-rich automotive systems, {eid: 85073159022}&gt;, &lt;The DevOps Handbook: How to Create World-Class Agility, Reliability, and Security in Technology Organizations, {eid: 85056895078}&gt;, &lt;None, {eid: 85115186825}&gt;, &lt;Leveraging digital twin technology in model-based systems engineering, {eid: 85111581098}&gt;, &lt;Digital twins for continuous deployment in model-based systems engineering of cyber-physical systems, {eid: 85102746191}&gt;, &lt;None, {eid: 85115131147}&gt;, &lt;Validity frame concept as effort-cutting technique within the verification and validation of complex cyber-physical systems, {eid: 85096774246}&gt;, &lt;None, {eid: 85144595929}&gt;, &lt;An introduction to multi-paradigm modelling and simulation, {eid: 0012303245}&gt;, &lt;Continuous deployment for dependable systems with continuous assurance cases, {eid: 85080908823}&gt;, &lt;An industrial roadmap for continuous delivery of software for safety-critical systems, {eid: 85108593963}&gt;</t>
  </si>
  <si>
    <t>2-s2.0-85129817637</t>
  </si>
  <si>
    <t>https://docs.google.com/spreadsheets/d/1IUXXW5CoHUO0lqJQs4xsoiUxDfPEThjBjox9GA_ZdSQ/edit?usp=sharing</t>
  </si>
  <si>
    <t>Rios E. (AUID: 14050840000), Iturbe E. (AUID: 56991048200), Rego A. (AUID: 57197729847), Ferry N. (AUID: 35291975700), Tigli J.Y. (AUID: 6602916792), Lavirotte S. (AUID: 13605275200), Rocher G. (AUID: 57188680515), Nguyen P. (AUID: 55331455800), Song H. (AUID: 57195274282), Dautov R. (AUID: 56626911600), Mallouli W. (AUID: 14037829000), Cavalli A.R. (AUID: 7101898075)</t>
  </si>
  <si>
    <t>The DYNABIC approach to resilience of critical infrastructures</t>
  </si>
  <si>
    <t>18th International Conference on Availability, Reliability and Security, ARES 2023</t>
  </si>
  <si>
    <t>10.1145/3600160.3605055</t>
  </si>
  <si>
    <t>https://www.doi.org/10.1145/3600160.3605055</t>
  </si>
  <si>
    <t>&lt;TECNALIA Research Innovation, Basque Research and Technology Alliance (BRTA)&gt;, &lt;Faculty of Engineering, University of the Basque Country&gt;, &lt;Université Côte dAzur, I3S&gt;, &lt;SINTEF&gt;, &lt;Montimage EURL&gt;</t>
  </si>
  <si>
    <t>© 2023 ACM.With increasing interdependencies and evolving threats, maintaining operational continuity in critical systems has become a significant challenge. This paper presents the DYNABIC (Dynamic business continuity of critical infrastructures on top of adaptive multi-level cybersecurity) approach as a comprehensive framework to enhance the resilience of critical infrastructures. The DYNABIC approach provides the resilience enhancement through dynamic adaptation, automated response, collaboration, risk assessment, and continuous improvement. By fostering a proactive and collaborative approach to resilience, the DYNABIC framework empowers critical infrastructure sectors to effectively mitigate disruptions and recover from incidents. The paper explores the key components and architecture of the DYNABIC approach and highlights its potential to strengthen the resilience of critical infrastructures using the concept of Digital Twins in the face of evolving threats and complex operating environments involving cascading effects.</t>
  </si>
  <si>
    <t>Critical Infrastructure Protection, Cybersecurity, Digital Twin, SecDevOps</t>
  </si>
  <si>
    <t>&lt;Adaptive action selection in autonomic software using reinforcement learning, {eid: 50149098645}&gt;, &lt;Incident-centered information security: Managing a strategic balance between prevention and response, {eid: 84890025885}&gt;, &lt;Distributed multi-agent microgrids: A decentralized approach to resilient power system self-healing, {eid: 80053403646}&gt;, &lt;None, {eid: 85169669564}&gt;, &lt;Context-Aware Digital Twins to Support Software Management at the Edge, {eid: 85163398137}&gt;, &lt;The bowtie method: A review, {eid: 84961218774}&gt;, &lt;None, {eid: 85169666437}&gt;, &lt;None, {eid: 85169683612}&gt;, &lt;Development and Operation of Trustworthy Smart IoT Systems: The ENACT Framework, {eid: 85079102926}&gt;, &lt;GeneSIS: Continuous Orchestration and Deployment of Smart IoT Systems, {eid: 85072692587}&gt;, &lt;Continuous Deployment of Trustworthy Smart IoT Systems, {eid: 85089665982}&gt;, &lt;None, {eid: 85169674536}&gt;, &lt;Digital twins as run-time predictive models for the resilience of cyber-physical systems: A conceptual framework, {eid: 85113299831}&gt;, &lt;Security and privacy in device-to-device (D2D) communication: A review, {eid: 85020418154}&gt;, &lt;A review of definitions and measures of system resilience, {eid: 84942543731}&gt;, &lt;A digital supply chain twin for managing the disruption risks and resilience in the era of Industry 4. 0, {eid: 85075117655}&gt;, &lt;Digital twin for legacy systems: Simulation model testing and validation, {eid: 85059985353}&gt;, &lt;Networked microgrids for enhancing the power system resilience, {eid: 85018906315}&gt;, &lt;Model-driven risk analysis: The CORAS approach, {eid: 84952691841}&gt;, &lt;Leveraging digital twin technology in model-based systems engineering, {eid: 85111581098}&gt;, &lt;Assessment of the impact of interdependencies on the resilience of networked critical infrastructure systems, {eid: 85045087910}&gt;, &lt;None, {eid: 85169686821}&gt;, &lt;Data quality issues in online reinforcement learning for self-adaptive systems (keynote), {eid: 85143201826}&gt;, &lt;None, {eid: 85077818052}&gt;, &lt;None, {eid: 85136198721}&gt;, &lt;None, {eid: 84940101628}&gt;, &lt;Information sharing in cybersecurity: A review, {eid: 85072383465}&gt;, &lt;A framework for model-driven engineering of resilient software-controlled systems, {eid: 85090186086}&gt;, &lt;Digital twin for machining tool condition prediction, {eid: 85068465743}&gt;, &lt;A risk-based dynamic decision-making approach for cybersecurity protection in industrial control systems, {eid: 85051805748}&gt;, &lt;Cascading failures in interdependent infrastructures: An interdependent Markov-chain approach, {eid: 84976412595}&gt;, &lt;Power systems resilience metrics: A comprehensive review of challenges and outlook, {eid: 85096324673}&gt;, &lt;Continuous quantitative risk management in smart grids using attack defense trees, {eid: 85089221906}&gt;, &lt;Self-adaptive software: Landscape and research challenges, {eid: 70349742463}&gt;, &lt;Estimating cascading effects in cyber-physical critical infrastructures, {eid: 85077509963}&gt;, &lt;None, {eid: 0003600750}&gt;, &lt;Business continuity management for supply chains facing catastrophic events, {eid: 85089292845}&gt;, &lt;Conceptual framework for developing resilience metrics for the electricity oil and gas sectors in the United States, {eid: 84947261543}&gt;, &lt;A reinforcement learning-based framework for the generation and evolution of adaptation rules, {eid: 85034442783}&gt;</t>
  </si>
  <si>
    <t>2-s2.0-85139087126</t>
  </si>
  <si>
    <t>https://docs.google.com/spreadsheets/d/1Csd2OcNPHFkIIpcULA7OYtRU4ri7N-_lHto3T3VdiMc</t>
  </si>
  <si>
    <t>Margaria T. (AUID: 36704777800), Chaudhary H.A.A. (AUID: 57315300100), Guevara I. (AUID: 57218602519), Ryan S. (AUID: 57315504600), Schieweck A. (AUID: 57191832777)</t>
  </si>
  <si>
    <t>The Interoperability Challenge: Building a Model-Driven Digital Thread Platform for CPS</t>
  </si>
  <si>
    <t>10th International Symposium on Leveraging Applications of Formal Methods, ISoLA 2021</t>
  </si>
  <si>
    <t>10.1007/978-3-030-89159-6_25</t>
  </si>
  <si>
    <t>https://www.doi.org/10.1007/978-3-030-89159-6_25</t>
  </si>
  <si>
    <t>&lt;CSIS, University of Limerick&gt;, &lt;Confirm - Centre for Smart Manufacturing&gt;, &lt;Lero - The Science Foundation Ireland Research Centre for Software&gt;</t>
  </si>
  <si>
    <t>© 2021, The Author(s).With the heterogeneity of the industry 4.0 world, and more generally of the Cyberphysical Systems realm, the quest towards a platform approach to solve the interoperability problem is front and centre to any system and system-of-systems project. Traditional approaches cover individual aspects, like data exchange formats and published interfaces. They may adhere to some standard, however they hardly cover the production of the integration layer, which is implemented as bespoke glue code that is hard to produce and even harder to maintain. Therefore, the traditional integration approach often leads to poor code quality, further increasing the time and cost and reducing the agility, and a high reliance on the individual development skills. We are instead tackling the interoperability challenge by building a model driven/low-code Digital Thread platform that 1) systematizes the integration methodology, 2) provides methods and techniques for the individual integrations based on a layered Domain Specific Languages (DSL) approach, 3) through the DSLs it covers the integration space domain by domain, technology by technology, and is thus highly generalizable and reusable, 4) showcases a first collection of examples from the domains of robotics, IoT, data analytics, AI/ML and web applications, 5) brings cohesiveness to the aforementioned heterogeneous platform, and 6) is easier to understand and maintain, even by not specialized programmers. We showcase the power, versatility and the potential of the Digital Thread platform on four interoperability case studies: the generic extension to REST services, to robotics through the UR family of robots, to the integration of various external databases (for data integration) and to the provision of data analytics capabilities in R.</t>
  </si>
  <si>
    <t>Digital Thread (DT), Interoperability, Low Code Development (LCD), Model Driven Development (MDD), Software platforms</t>
  </si>
  <si>
    <t>&lt;None, {eid: 85118189898}&gt;, &lt;None, {eid: 85117596135}&gt;, &lt;None, {eid: 85118141483}&gt;, &lt;None, {eid: 85118101700}&gt;, &lt;Architecture drivers for trustworthy interoperability in industry 4.0, {eid: 85101767688}&gt;, &lt;Towards model-based intent-driven adaptive software, {eid: 85118165819}&gt;, &lt;None, {eid: 85088221284}&gt;, &lt;None, {eid: 85113536565}&gt;, &lt;None, {eid: 85083536146}&gt;, &lt;None, {eid: 85118148604}&gt;, &lt;Xatkit: A multimodal low-code chatbot development framework, {eid: 85079821080}&gt;, &lt;Model driven design of secure properties for vision-based applications: A case study, {eid: 85053636530}&gt;, &lt;None, {eid: 0003739670}&gt;, &lt;None, {eid: 0003684188}&gt;, &lt;Mazegen: An evolutionary generator for bootstrapping robotic navigation scenarios, {eid: 85118116209}&gt;, &lt;Integrated modeling and development of component-based embedded software in scala, {eid: 85118107068}&gt;, &lt;A pilot study of industry 4.0 asset interoperability challenges in an industry 4.0 laboratory, {eid: 85099761448}&gt;, &lt;Understanding data heterogeneity in the context of cyber-physical systems integration, {eid: 85018169091}&gt;, &lt;Dsls and middleware platforms in a model driven development approach for secure predictive maintenance systems in smart factories, {eid: 85118135928}&gt;, &lt;Dsls for model driven development of secure interoperable automation systems, {eid: 85118110831}&gt;, &lt;Model driven design of reliable robot control programs using the jABC, {eid: 34548128322}&gt;, &lt;Model driven design of reliable robot control programs using the jABC, {eid: 34548128322}&gt;, &lt;Practical semantics for the internet of things: Physical states, device mashups, and open questions, {eid: 84962216157}&gt;, &lt;A framework of a smart injection molding system based on real-time data, {eid: 85029874505}&gt;, &lt;Interoperability of the time of industry 4.0 and the internet of things, {eid: 85061197750}&gt;, &lt;Low-code is often high-code, so we must design low-code platforms to enable proper software engineering, {eid: 85118138977}&gt;, &lt;None, {eid: 85089104737}&gt;, &lt;Service engineering: Linking business and IT, {eid: 33750124865}&gt;, &lt;None, {eid: 57049105432}&gt;, &lt;Model-based design of distributed collaborative bioinformatics processes in the jABC, {eid: 34249867762}&gt;, &lt;None, {eid: 85068425964}&gt;, &lt;None, {eid: 85118167524}&gt;, &lt;Backtracking-free design planning by automatic synthesis in metaframe, {eid: 84957085309}&gt;, &lt;Business process modeling in the jABC: The one-thing approach, {eid: 84898095232}&gt;, &lt;Simplicity as a driver for agile innovation, {eid: 77953342927}&gt;, &lt;Service-orientation: Conquering complexity with XMDD, {eid: 84955352764}&gt;, &lt;Extreme model-driven development (XMDD) technologies as a hands-on approach to software development without coding, {eid: 85103827388}&gt;, &lt;None, {eid: 85118118019}&gt;, &lt;Simplicity driven application development, {eid: 84901806379}&gt;, &lt;CaaSSET: A framework for model-driven development of context as a service, {eid: 85088629160}&gt;, &lt;A review on the characteristics of cyber-physical systems for the future smart factories, {eid: 85078703428}&gt;, &lt;CINCO: A simplicity-driven approach to full generation of domain-specific graphical modeling tools, {eid: 85019270516}&gt;, &lt;None, {eid: 85115136846}&gt;, &lt;None, {eid: 84950338538}&gt;, &lt;Semantic interoperability in Industry 4.0: Survey of recent developments and outlook, {eid: 85055539075}&gt;, &lt;Model-driven development of accessible software: A systematic literature review, {eid: 85126923777}&gt;, &lt;Developing a digital twin and digital thread framework for an ‘Industry 4.0’ shipyard, {eid: 85100095230}&gt;, &lt;Graphical and textual model-driven microservice development, {eid: 85086303989}&gt;, &lt;Semantic interoperability in the Industry 4.0 using the IEEE 1451 standard, {eid: 85097782340}&gt;, &lt;None, {eid: 85125489900}&gt;, &lt;Industry 4.0: Survey from a system integration perspective, {eid: 85087475238}&gt;, &lt;Low-code as enabler of digital transformation in manufacturing industry, {eid: 85077580109}&gt;, &lt;Quantitatively assessing the benefits of model-driven development in agent-based modeling and simulation, {eid: 85086377266}&gt;, &lt;None, {eid: 85098271318}&gt;, &lt;Tailored generation of concurrent benchmarks, {eid: 84906909027}&gt;, &lt;None, {eid: 23044518175}&gt;, &lt;None, {eid: 85118122448}&gt;, &lt;Low-code platform for automating business processes in manufacturing, {eid: 85075858242}&gt;, &lt;Active continuous quality control, {eid: 84880516456}&gt;, &lt;The contribution of systems science to Industry 4.0, {eid: 85087305100}&gt;, &lt;Integration of Industry 4.0 related technologies in construction industry: A framework of cyber-physical system, {eid: 85088707093}&gt;, &lt;None, {eid: 85111430379}&gt;, &lt;Pyrus: An online modeling environment for no-code data-analytics service composition, {eid: 85118145576}&gt;, &lt;Aligned, purpose-driven cooperation: The future way of system development, {eid: 85118172762}&gt;</t>
  </si>
  <si>
    <t>2-s2.0-85142938377</t>
  </si>
  <si>
    <t>https://docs.google.com/spreadsheets/d/1-ETY-GNnk9mIaw6LgiiFEc-zvCxfTeq87OtK7gXzMQA/edit?usp=drive_link</t>
  </si>
  <si>
    <t>Hartmann T. (AUID: 57194343151), Fouquet F. (AUID: 36630197700), Le Traon Y. (AUID: 55884641800), Moawad A. (AUID: 55810011500)</t>
  </si>
  <si>
    <t>The next evolution of MDE: a seamless integration of machine learning into domain modeling</t>
  </si>
  <si>
    <t>10.1007/s10270-017-0600-2</t>
  </si>
  <si>
    <t>https://www.doi.org/10.1007/s10270-017-0600-2</t>
  </si>
  <si>
    <t>&lt;University of Luxembourg&gt;, &lt;DataThings S.A.R.L&gt;</t>
  </si>
  <si>
    <t>© 2017, Springer-Verlag Berlin Heidelberg.Machine learning algorithms are designed to resolve unknown behaviors by extracting commonalities over massive datasets. Unfortunately, learning such global behaviors can be inaccurate and slow for systems composed of heterogeneous elements, which behave very differently, for instance as it is the case for cyber-physical systems and Internet of Things applications. Instead, to make smart decisions, such systems have to continuously refine the behavior on a per-element basis and compose these small learning units together. However, combining and composing learned behaviors from different elements is challenging and requires domain knowledge. Therefore, there is a need to structure and combine the learned behaviors and domain knowledge together in a flexible way. In this paper we propose to weave machine learning into domain modeling. More specifically, we suggest to decompose machine learning into reusable, chainable, and independently computable small learning units, which we refer to as microlearning units. These microlearning units are modeled together with and at the same level as the domain data. We show, based on a smart grid case study, that our approach can be significantly more accurate than learning a global behavior, while the performance is fast enough to be used for live learning.</t>
  </si>
  <si>
    <t>Cyber-physical systems, Domain modeling, Live learning, Metamodeling, Model-driven engineering, Smart grids</t>
  </si>
  <si>
    <t>&lt;None, {eid: 84958264664}&gt;, &lt;A survey of context modelling and reasoning techniques, {eid: 77950189737, doi: 10.1016/j.pmcj.2009.06.002}&gt;, &lt;MOA: massive online analysis, {eid: 77953527363}&gt;, &lt;Model-based machine learning, {eid: 84874128594, doi: 10.1098/rsta.2012.0222}&gt;, &lt;None, {eid: 14944348412}&gt;, &lt;Hadoop hbase-0.20. 2 performance evaluation, {eid: 77957816388}&gt;, &lt;The entity-relationship model—toward a unified view of data, {eid: 84976766949, doi: 10.1145/320434.320440}&gt;, &lt;Predicting delays in software projects using networked classification, {eid: 84963900777}&gt;, &lt;None, {eid: 84882724288}&gt;, &lt;Mining high-speed data streams, {eid: 0034592938, doi: 10.1145/347090.347107}&gt;, &lt;Data classification using support vector machine, {eid: 78650217306}&gt;, &lt;Principles of proper validation: use and abuse of re-sampling for validation, {eid: 77951028114, doi: 10.1002/cem.1310}&gt;, &lt;Coarse- and fine-grained sentiment analysis of social media text, {eid: 79960220439}&gt;, &lt;Kevoree modeling framework (KMF): Efficient modeling techniques for runtime use, {eid: 84939477245}&gt;, &lt;Direct bulk-synchronous parallel algorithms, {eid: 0002546016, doi: 10.1006/jpdc.1994.1085}&gt;, &lt;None, {eid: 85064020103}&gt;, &lt;The WEKA data mining software: an update, {eid: 76749092270, doi: 10.1145/1656274.1656278}&gt;, &lt;Chronos: A graph engine for temporal graph analysis, {eid: 84900444277, doi: 10.1145/2592798.2592799}&gt;, &lt;Generating realistic smart grid communication topologies based on real-data, {eid: 84922444255, doi: 10.1109/SmartGridComm.2014.7007684}&gt;, &lt;A native versioning concept to support historized models at runtime, {eid: 84921744519, doi: 10.1007/978-3-319-11653-2_16}&gt;, &lt;Reasoning at runtime using time-distorted contexts: A models@run.time based approach, {eid: 84922459287}&gt;, &lt;Stream my models: Reactive peer-to-peer distributed models@run.time, {eid: 84961621637, doi: 10.1109/MODELS.2015.7338238}&gt;, &lt;Suspicious electric consumption detection based on multi-profiling using live machine learning, {eid: 84964989120}&gt;, &lt;Modeling context information in pervasive computing systems, {eid: 84958964894}&gt;, &lt;Evaluating collaborative filtering recommender systems, {eid: 3042697346, doi: 10.1145/963770.963772}&gt;, &lt;Jubatus: An open source platform for distributed online machine learning, {eid: 84927659398}&gt;, &lt;Microlearning: Emerging concepts, practices and technologies after e-learning, {eid: 84865065271}&gt;, &lt;Model driven engineering, {eid: 84944183958}&gt;, &lt;None, {eid: 85064020994}&gt;, &lt;None, {eid: 0003449831}&gt;, &lt;Distributed graphlab: a framework for machine learning and data mining in the cloud, {eid: 84863735533, doi: 10.14778/2212351.2212354}&gt;, &lt;Graphlab: A new framework for parallel machine learning, {eid: 85014817262}&gt;, &lt;None, {eid: 85064019685}&gt;, &lt;Internet of things: vision, applications and research challenges, {eid: 84861997111, doi: 10.1016/j.adhoc.2012.02.016}&gt;, &lt;None, {eid: 85055776871}&gt;, &lt;Models@run.time to support dynamic adaptation, {eid: 70350345225, doi: 10.1109/MC.2009.327}&gt;, &lt;Artificial Intelligence, {eid: 85064016202}&gt;, &lt;None, {eid: 85064018805}&gt;, &lt;Behavioral resource-aware model inference, {eid: 84908657625}&gt;, &lt;Making sense of business process descriptions: an experimental comparison of graphical and textual notations, {eid: 84857366249, doi: 10.1016/j.jss.2011.09.023}&gt;, &lt;Artificial intelligence, simulation and modeling, {eid: 0002434033}&gt;, &lt;Graphscope: Parameter-free mining of large time-evolving graphs, {eid: 36849035825, doi: 10.1145/1281192.1281266}&gt;, &lt;Requirements elicitation: Towards the unknown unknowns, {eid: 84891141749}&gt;, &lt;Developing a DSL-based approach for event-based monitoring of systems of systems: Experiences and lessons learned, {eid: 84963930783}&gt;, &lt;None, {eid: 73649104640}&gt;, &lt;Machine learning in medical imaging, {eid: 85032751398, doi: 10.1109/MSP.2010.936730}&gt;, &lt;T-finder: a recommender system for finding passengers and vacant taxis, {eid: 84883294122, doi: 10.1109/TKDE.2012.153}&gt;, &lt;Multi-granular representation-the key to machine intelligence, {eid: 85040568671, doi: 10.1109/ISKE.2008.4730887}&gt;, &lt;Multi-granular representation-the key to machine intelligence, {eid: 85040568671}&gt;, &lt;Formal descriptive semantics of uml and its applications, {eid: 78649576304}&gt;</t>
  </si>
  <si>
    <t>2-s2.0-85142750884</t>
  </si>
  <si>
    <t>https://docs.google.com/spreadsheets/d/1vq_Xs8Fv4anMS8de6KonHfg4AZlOUDZ8YndBjUqwuck/edit?usp=sharing</t>
  </si>
  <si>
    <t>The systems engineering DevOps lemniscate and model-based system operations</t>
  </si>
  <si>
    <t>IEEE Systems Journal</t>
  </si>
  <si>
    <t>10.1109/JSYST.2020.3015595</t>
  </si>
  <si>
    <t>https://www.doi.org/10.1109/JSYST.2020.3015595</t>
  </si>
  <si>
    <t>Systems engineering is defined as a full life cycle discipline and provides methodologies and processes to support the design, development, verification, sustainment, and disposal of systems. While this cradle-to-grave concept is well documented throughout literature, there has been recent emphasis on evolving and digitally transforming systems engineering methodologies, practices, and tools for the latter phases of system life cycles. This article adapts principles from the software engineering domain DevOps concept (a collaborative merger of system development and operations) into a Systems Engineering DevOps (SEDevOps) life cycle model. This facilitates a merger of systems engineering processes, tools, and products into a surrogate operational environment in which the sustainment of a system is tied closely to the curation of a system model expanded to include the enabling system elements necessary for operations and sustainment (procedures, scripts, etc.). This progression of the systems engineering mindset, focused on digitally transforming and enhancing system operations and sustainment, improves agility in later life cycle phases. A framework for applying SEDevOps is introduced as a new systems modeling language profile. A use-case leveraging this model-based system operations framework, shows how merging support elements into a spacecraft system model improves adaptability during operations, exemplifying elements of a DevOps approach to cyber-physical system sustainment.</t>
  </si>
  <si>
    <t>Agile, DevOps, digital transformation, life cycle, model-based systems engineering (MBSE), systems engineering</t>
  </si>
  <si>
    <t>2-s2.0-85142919611</t>
  </si>
  <si>
    <t>https://docs.google.com/spreadsheets/d/1DOUKppTt1Fh7nrYVLo3rumZSaMzRbSI9rx4zMkSF8nM/edit?usp=sharing</t>
  </si>
  <si>
    <t>Wild K. (AUID: 57217100826), Breitenbucher U. (AUID: 54929864700), Harzenetter L. (AUID: 57204508640), Leymann F. (AUID: 6603379902), Vietz D. (AUID: 57204730904), Zimmermann M. (AUID: 7201478503)</t>
  </si>
  <si>
    <t>TOSCA4QC: Two Modeling Styles for TOSCA to Automate the Deployment and Orchestration of Quantum Applications</t>
  </si>
  <si>
    <t>10.1109/EDOC49727.2020.00024</t>
  </si>
  <si>
    <t>https://www.doi.org/10.1109/EDOC49727.2020.00024</t>
  </si>
  <si>
    <t>&lt;University of Stuttgart, Institute of Architecture of Application Systems&gt;</t>
  </si>
  <si>
    <t>© 2020 IEEE.Quantum computing introduces a new computing paradigm that promises to solve problems that cannot be solved by classical computers efficiently. Thus, quantum applications will be more and more integrated in classical applications. To bring these composite applications into production, technologies for an automated deployment and orchestration are required to avoid manual error-prone and time-consuming processes. For non-quantum applications, a variety of deployment technologies have been developed in recent years. However, the deployment of quantum applications currently differs significantly from non-quantum applications and thus, leads to a different modeling procedure for the deployment of quantum applications. To overcome these problems, we propose TOSCA4QC that introduces two deployment modeling styles based on the Topology and Orchestration Specification for Cloud Applications (TOSCA) standard for automating the deployment and orchestration of quantum applications: (i) SDK-specific modeling style to cover all technical deployment details and (ii) SDK-Agnostic modeling style supporting common modeling principles. We further show how existing model-driven development (MDD) approach can be applied to refine a SDK-Agnostic model to an executable SDK-specific model. We demonstrate the practical feasibility by a prototypical implementation as an extension of the TOSCA ecosystem OpenTOSCA and three case studies with IBMQ and a quantum simulator.</t>
  </si>
  <si>
    <t>Deployment Automation, Modeling, Orchestration, Quantum Computing, TOSCA</t>
  </si>
  <si>
    <t>&lt;None, {eid: 85065113346}&gt;, &lt;Quantum Computing in the NISQ era and beyond, {eid: 85093671738}&gt;, &lt;None, {eid: 85074074842}&gt;, &lt;None, {eid: 84858197925}&gt;, &lt;The Essential Deployment Metamodel: A Systematic Review of Deployment Automation Technologies, {eid: 85071420580}&gt;, &lt;Declarative vs. Imperative: Two Modeling Patterns for the Automated Deployment of Applications, {eid: 85050411724}&gt;, &lt;None, {eid: 85096572822}&gt;, &lt;Internet of Things out of the Box: Using TOSCA for Automating the Deployment of IoT Environments, {eid: 85096614640}&gt;, &lt;Towards automated iot application deployment by a cloud-based approach, {eid: 84894154092}&gt;, &lt;OpenTOSCA for IoT: Automating the Deployment of IoT Applications based on the Mosquitto Message Broker, {eid: 85000926700}&gt;, &lt;C2: General purpose cloud platform with nfv lifecycle management, {eid: 85044327100}&gt;, &lt;A service orchestration architecture for fog-enabled infrastructures, {eid: 85028529556}&gt;, &lt;The pragmatics of model-driven development, {eid: 0141725660}&gt;, &lt;The OpenTOSCA Ecosystem-Concepts &amp; Tools, {eid: 85071440091}&gt;, &lt;None, {eid: 84861593360}&gt;, &lt;None, {eid: 84870888277}&gt;, &lt;Overview and Comparison of Gate Level Quantum Software Platforms, {eid: 85093864691}&gt;, &lt;Measurement-based quantum computation, {eid: 58149330782}&gt;, &lt;Adiabatic Quantum Computation Is Equivalent to Standard Quantum Computation, {eid: 56349168935}&gt;, &lt;None, {eid: 85086999778}&gt;, &lt;None, {eid: 85096539024}&gt;, &lt;None, {eid: 85096617813}&gt;, &lt;None, {eid: 85096573316}&gt;, &lt;None, {eid: 85062596280}&gt;, &lt;None, {eid: 85096575694}&gt;, &lt;A Taxonomy and Survey of Cloud Resource Orchestration Techniques, {eid: 85019878673}&gt;, &lt;Combining Declarative and Imperative Cloud Application Provisioning based on TOSCA, {eid: 84908563698}&gt;, &lt;Vino4TOSCA: A Visual Notation for Application Topologies based on TOSCA, {eid: 84872817495}&gt;, &lt;None, {eid: 85096547263}&gt;, &lt;A Roadmap for Automating the Selection of Quantum Computers for Quantum Algorithms, {eid: 85096563479}&gt;, &lt;OASIS, {eid: 85096577988}&gt;, &lt;OASIS, {eid: 85096582986}&gt;, &lt;OpenTOSCA-A Runtime for TOSCA-based Cloud Applications, {eid: 84892400015}&gt;, &lt;A Systematic Review of Cloud Modeling Languages, {eid: 85042469266}&gt;, &lt;Quantum in the Cloud: Application Potentials and Research Opportunities, {eid: 85088372068}&gt;, &lt;Towards a Platform for Sharing Quantum Software, {eid: 85093082775}&gt;, &lt;PlanQK-Quantum Computing Meets Artificial Intelligence, {eid: 85096605986}&gt;, &lt;Polynomial-Time Algorithms for Prime Factorization and Discrete Logarithms on a Quantum Computer, {eid: 0142051871}&gt;, &lt;Pattern-based Deployment Models and Their Automatic Execution, {eid: 85061703674}&gt;, &lt;Pattern-based rewrite and refinement of architectures using graph theory, {eid: 85096552142}&gt;, &lt;Pattern-based Deployment Models Revisited: Automated Pattern-driven Deployment Configuration, {eid: 85122069694}&gt;, &lt;Process Fragments, {eid: 78650702502}&gt;, &lt;None, {eid: 85096617093}&gt;, &lt;None, {eid: 85096567881}&gt;, &lt;A TOSCAbased Programming Model for Interacting Components of Automatically Deployed Cloud and IoT Applications, {eid: 85023172117}&gt;, &lt;None, {eid: 85094252790}&gt;, &lt;None, {eid: 85096618616}&gt;, &lt;Prototype container-based platform for extreme quantum computing algorithm development, {eid: 85076795941}&gt;, &lt;None, {eid: 85096619720}&gt;, &lt;None, {eid: 80052512121}&gt;</t>
  </si>
  <si>
    <t>2-s2.0-85142937814</t>
  </si>
  <si>
    <t>https://docs.google.com/spreadsheets/d/1jJUWWRd7lpadgcoHwk_BLw-DjQ9Tn76F42ytRfl9vuQ/edit?usp=drive_link</t>
  </si>
  <si>
    <t>Maldonado S.D.R. (AUID: 58166749700), Garcia J.J.B. (AUID: 58166749800)</t>
  </si>
  <si>
    <t>Towards a Domain-Specific Language for Provisioning Multiple Cloud Testing Environments for Mobile Applications</t>
  </si>
  <si>
    <t>3rd International Conference on Information Systems and Software Technologies, ICI2ST 2022</t>
  </si>
  <si>
    <t>10.1109/ICI2ST57350.2022.00033</t>
  </si>
  <si>
    <t>https://www.doi.org/10.1109/ICI2ST57350.2022.00033</t>
  </si>
  <si>
    <t>&lt;Universidad de Los Andes&gt;</t>
  </si>
  <si>
    <t>© 2022 IEEE.Towards a Domain-Specific LanguagTowards a Domain-Specific Languag Provisioning testing environments for mobile applications is one of the most significant challenges within the software industry. Due to this high complexity that exists when provisioning test environments within the multiple available cloud platforms, it is necessary to make a significant investment in human resources, like time and effort for the implementation and execution of testing. There is additional complexity: testing software in a single environment is no longer sufficient. Today's mobile industry is constantly growing, and execution environments tend to be always different; the hardware configuration is usually different and sometimes exceeds the software barrier. It is challenging to execute testing on each of the existing devices, as this requires a long task of human intervention. Today some platforms provide testing services in different environments. However, not all providers have the complete set of environments that one would like to have, and specific knowledge is mandatory for using each available tool. It is a task that requires expertise and time. This work seeks to mitigate the impact on time and the learning curve through a high-level tool developed using a model-oriented approach, thus reducing the time needed for setting up each required platform for organizations. As a solution, we propose a Domain-Specific Language for provisioning multiple cloud testing environments for mobile applications. The configuration of the environment is done with the Domain Specific Language to make the usage easier by the final user. The necessary code is generated through transformations to set up an environment on cloud platforms such as Amazon Web Services (AWS) and Google Cloud Platform (GCP). This usage of this platform results in fewer code lines written and less time learning about the specific knowledge for each platform.</t>
  </si>
  <si>
    <t>cloud, DevOPS, DSL, mobile, testing</t>
  </si>
  <si>
    <t>&lt;A systematic mapping study addressing the reliability of mobile applications: The need to move beyond testing reliability, {eid: 85121658690}&gt;, &lt;Review paper on various software testing techniques and strategies, {eid: 85097548924}&gt;, &lt;Developing mobile applications via model driven development: A systematic literature review, {eid: 85112044746}&gt;, &lt;Checking app behavior against app descriptions: What if there are no app descriptions?, {eid: 85112056079}&gt;, &lt;None, {eid: 85151337914}&gt;, &lt;Tracking for mobile devices: A systematic mapping study, {eid: 84962519405}&gt;, &lt;Vision: Improved development of mobile ehealth applications, {eid: 85051662042}&gt;, &lt;Validation of architectural requirements for tackling cloud computing barriers: Cloud provider perspective, {eid: 85105617772}&gt;, &lt;Serverless execution of scientific workflows: Experiments with hyperflow, aws lambda and google cloud functions, {eid: 85035082302}&gt;, &lt;Streamlining devops automation for cloud applications using tosca as standardized metamodel, {eid: 84958740530}&gt;, &lt;Response time evaluation of mobile applications combining network protocol analysis and information fusion, {eid: 85123008106}&gt;, &lt;Continuous benchmarking: Using system benchmarking in build pipelines, {eid: 85071486300}&gt;, &lt;Continuous testing and solutions for testing problems in continuous delivery: A systematic literature review, {eid: 85055587228}&gt;, &lt;Appflow: Using machine learning to synthesize robust, reusable ui tests, {eid: 85058288795}&gt;, &lt;What will it take? a view on adoption of model-based methods in practice, {eid: 84867900536}&gt;, &lt;None, {eid: 85133664838}&gt;, &lt;None, {eid: 85151317339}&gt;, &lt;None, {eid: 85140296427}&gt;</t>
  </si>
  <si>
    <t>2-s2.0-85142926746</t>
  </si>
  <si>
    <t>https://docs.google.com/spreadsheets/d/1VTaTeuo_HIJhaC5lzeoUBqHHdL3iwNN_3y-yKt1Qtgs/edit?usp=sharing</t>
  </si>
  <si>
    <t>Combemale B. (AUID: 24343217800), Wimmer M. (AUID: 14030698000)</t>
  </si>
  <si>
    <t>Towards a Model-Based DevOps for Cyber-Physical Systems</t>
  </si>
  <si>
    <t>2nd International Workshop on Software Engineering Aspects of Continuous Development and New Paradigms of Software Production and Deployment, DEVOPS 2019</t>
  </si>
  <si>
    <t>10.1007/978-3-030-39306-9_6</t>
  </si>
  <si>
    <t>https://www.doi.org/10.1007/978-3-030-39306-9_6</t>
  </si>
  <si>
    <t>&lt;University Toulouse &amp; Inria&gt;, &lt;Johannes Kepler University Linz &amp; CDL-MINT&gt;</t>
  </si>
  <si>
    <t>© 2020, Springer Nature Switzerland AG.The emerging field of Cyber-Physical Systems (CPS) calls for new scenarios of the use of models. In particular, CPS require to support both the integration of physical and cyber parts in innovative complex systems or production chains, together with the management of the data gathered from the environment to drive dynamic reconfiguration at runtime or finding improved designs. In such a context, the engineering of CPS must rely on models to uniformly reason about various heterogeneous concerns all along the system life cycle. In the last decades, the use of models has been intensively investigated both at design time for driving the development of complex systems, and at runtime as a reasoning layer to support deployment, monitoring and runtime adaptations. However, the approaches remain mostly independent. With the advent of DevOps principles, the engineering of CPS would benefit from supporting a smooth continuum of models from design to runtime, and vice versa. In this vision paper, we introduce a vision for supporting model-based DevOps practices, and we infer the corresponding research roadmap for the modeling community to address this vision by discussing a CPS demonstrator.</t>
  </si>
  <si>
    <t>&lt;None, {eid: 80053614786}&gt;, &lt;Challenges in engineering cyber-physical systems, {eid: 84898449318}&gt;, &lt;Survey of model-based systems engineering (MBSE) methodologies, {eid: 63349087969}&gt;, &lt;Stepwise adoption of continuous delivery in model-driven engineering, {eid: 85063086793}&gt;, &lt;BizDevOps: Because DevOps is not the end of the story, {eid: 84945906757}&gt;, &lt;Cyber physical systems: Design challenges, {eid: 49649119406}&gt;, &lt;Towards liquid models: An evolutionary modeling approach, {eid: 85010424048}&gt;, &lt;A multi-paradigm modelling approach to live modelling, {eid: 85055994061}&gt;, &lt;MPM4CPS: Multi-paradigm modelling for cyber-physical systems, {eid: 85055366068}&gt;, &lt;None, {eid: 85079098601}&gt;, &lt;The state of practice in model-driven engineering, {eid: 84899687758}&gt;, &lt;Model-driven time-series analytics, {eid: 85079085616}&gt;</t>
  </si>
  <si>
    <t>2-s2.0-85171982715</t>
  </si>
  <si>
    <t>https://docs.google.com/spreadsheets/d/1qT7v1cTJ6mpAJxyg9afmO5SMLu6I-oGO-UVg-W4xaXA/edit?usp=drive_link</t>
  </si>
  <si>
    <t>Mussbacher G. (AUID: 22135401000), Kienzle J. (AUID: 8709922800), Combemale B. (AUID: 24343217800), Abrahão S. (AUID: 8211929700), Bencomo N. (AUID: 17345086800), Burgueño L. (AUID: 55323008900), Engels G. (AUID: 7004530938), Kühn T. (AUID: 56333529900), Mosser S. (AUID: 25654364800), Sahraoui H. (AUID: 57196894039), Weyssow M. (AUID: 57218143928)</t>
  </si>
  <si>
    <t>Towards an assessment grid for intelligent modeling assistance</t>
  </si>
  <si>
    <t>10.1145/3417990.3421396</t>
  </si>
  <si>
    <t>https://www.doi.org/10.1145/3417990.3421396</t>
  </si>
  <si>
    <t>&lt;McGill University&gt;, &lt;University of Toulouse and Inria&gt;, &lt;Universitat Politècnica de València&gt;, &lt;Aston University&gt;, &lt;Open Uni. of Catalonia&gt;, &lt;CEA List&gt;, &lt;Paderborn University&gt;, &lt;Karlsruher Institut für Technologie&gt;, &lt;Université du Québec À Montreál&gt;, &lt;DIRO, Université de Montreál&gt;</t>
  </si>
  <si>
    <t>© 2020 ACM.The ever-growing complexity of systems, the growing number of stakeholders, and the corresponding continuous emergence of new domain-specific modeling abstractions has led to significantly higher cognitive load on modelers. There is an urgent need to provide modelers with better, more Intelligent Modeling Assistants (IMAs). An important factor to consider is the ability to assess and compare, to learn from existing and inform future IMAs, while potentially combining them. Recently, a conceptual Reference Framework for Intelligent Modeling Assistance (RF-IMA) was proposed. RF-IMA defines the main required components and high-level properties of IMAs. In this paper, we present a detailed, level-wise definition for the properties of RF-IMA to enable a better understanding, comparison, and selection of existing and future IMAs. The proposed levels are a first step towards a comprehensive assessment grid for intelligent modeling assistance. For an initial validation of the proposed levels, we assess the existing landscape of intelligent modeling assistance and three future scenarios of intelligent modeling assistance against these levels.</t>
  </si>
  <si>
    <t>Artificial intelligence, Assessment levels, Feedback, Integrated development environment, Intelligent modeling assistance, Model-based software engineering</t>
  </si>
  <si>
    <t>&lt;None, {eid: 85096770105}&gt;, &lt;None, {eid: 85096745967}&gt;, &lt;None, {eid: 85096770189}&gt;, &lt;Harmonization and categorization of metrics and criteria for evaluation of recommender systems in healthcare from dual perspectives, {eid: 85074342440}&gt;, &lt;Domore-A recommender system for domain modeling, {eid: 85052025506}&gt;, &lt;Development of a tool for measuring and analyzing computer user satisfaction, {eid: 0020749247}&gt;, &lt;Feature extraction approaches from natural language requirements for reuse in software product lines: A systematic literature review, {eid: 84930795477}&gt;, &lt;Multi-step learning and adaptive search for learning complex model transformations from examples, {eid: 84975316777}&gt;, &lt;The probability of timeliness of a fully connected exchange in a redundant real-time communication system, {eid: 85088584840}&gt;, &lt;Grand challenges in model-driven engineering: An analysis of the state of the research, {eid: 85077634676}&gt;, &lt;Expressing confidence in models and in model transformation elements, {eid: 85056905500}&gt;, &lt;An lstm-based neural network architecture for model transformations, {eid: 85076107429}&gt;, &lt;Belief uncertainty in software models, {eid: 85074883882}&gt;, &lt;TEAN: Timeliness enhanced attention network for session-based recommendation, {eid: 85087275814}&gt;, &lt;A hitchhikers guide to model-driven engineering for data-centric systems, {eid: 85085080142}&gt;, &lt;An UML class recommender system for software design, {eid: 85022041165}&gt;, &lt;Timeliness Measurement Model: A mathematical approach for measuring the timeliness of handheld application usage, {eid: 85018337831}&gt;, &lt;Process model generation from natural language text, {eid: 79960335582}&gt;, &lt;Non-human modelers: Challenges and roadmap for reusable self-explanation, {eid: 85042680029}&gt;, &lt;The next evolution of mde: A seamless integration of machine learning into domain modeling, {eid: 85040582253}&gt;, &lt;Class diagram extraction from textual requirements using natural language processing (nlp) techniques, {eid: 77955200725}&gt;, &lt;Towards model-driven sustainability evaluation, {eid: 85080891648}&gt;, &lt;Recommender system for model driven software development, {eid: 85030768868}&gt;, &lt;Defining quality aspects for conceptual models, {eid: 2442599587}&gt;, &lt;Pattern-based auto-completion of uml modeling activities, {eid: 84908611338}&gt;, &lt;None, {eid: 0004276920}&gt;, &lt;Understanding quality in conceptual modeling, {eid: 0028396177}&gt;, &lt;None, {eid: 84921662598}&gt;, &lt;Expert voice: Opportunities in intelligent modeling assistance, {eid: 85088027792}&gt;, &lt;Humans and automation: Use, misuse, disuse, abuse, {eid: 0031171736}&gt;, &lt;Towards automating the synthesis of chatbots for conversational model query, {eid: 85088020707}&gt;, &lt;Collaborative modeling and group decision making using chatbots in social networks, {eid: 85049777217}&gt;, &lt;How far you can get using machine learning black-boxes, {eid: 79952852833}&gt;, &lt;None, {eid: 84968875300}&gt;, &lt;Towards domain-specific model editors with automatic model completion, {eid: 76349083874}&gt;, &lt;Improving the timeliness of bluetooth low energy in dynamic rf environments, {eid: 85096807803}&gt;, &lt;Ucda: Use case driven development assistant tool for class model generation, {eid: 59849121184}&gt;, &lt;None, {eid: 78649516976}&gt;, &lt;The state of practice in model-driven engineering, {eid: 84899687758}&gt;, &lt;Empirical validation of website timeliness measures, {eid: 34248564908}&gt;</t>
  </si>
  <si>
    <t>2-s2.0-85142380092</t>
  </si>
  <si>
    <t>https://docs.google.com/spreadsheets/d/10JfZzvEzAM5Iz3BdEOfmfabMBZ5d2ASlMUfMWxSAvZw/edit#gid=1868231115</t>
  </si>
  <si>
    <t>Colantoni A. (AUID: 57220071865), Berardinelli L. (AUID: 23466256500), Garmendia A. (AUID: 55891368600), Bräuer J. (AUID: 57191492619)</t>
  </si>
  <si>
    <t>Towards Blended Modeling and Simulation of DevOps Processes: the Keptn Case Study</t>
  </si>
  <si>
    <t>10.1145/3550356.3561597</t>
  </si>
  <si>
    <t>https://www.doi.org/10.1145/3550356.3561597</t>
  </si>
  <si>
    <t>&lt;Johannes Kepler University&gt;, &lt;Dynatrace Gmbh&gt;</t>
  </si>
  <si>
    <t>© 2022 Owner/Author.DevOps and Model Driven Engineering (MDE) provide differently skilled IT stakeholders with methodologies and tools for organizing and automating continuous software engineering activities and using models as key engineering artifacts. JSON is a popular data format, and JSON Schema provides a general-purpose schema language for JSON. This paper presents our work in progress on blended modeling and scenario simulation of continuous delivery pipelines as executable JSON-based models. For this purpose, we show a case study based on Keptn, an open source tool for DevOps automation of cloud-native applications, and its language, Shipyard, a JSON-based process language for continuous delivery pipeline specification.</t>
  </si>
  <si>
    <t>blended modeling, DevOps, MDE, simulation</t>
  </si>
  <si>
    <t>&lt;2019. DECIDE: An Extended DevOps Framework for Multi-cloud Applications, {eid: 85074354336}&gt;, &lt;2021 DevOps Workflow Verification and Duration Prediction Using Non-Markovian Stochastic Petri Nets, {eid: 85097025889}&gt;, &lt;None, {eid: 84986537458}&gt;, &lt;2005 on the unification power of models, {eid: 19644394108}&gt;, &lt;None, {eid: 85142929996}&gt;, &lt;None, {eid: 85142920079}&gt;, &lt;DevOps for models and modeling DevOps, {eid: 85142938265}&gt;, &lt;2020. Towards Modeling Framework for DevOps: Requirements Derived from Industry Use Case, {eid: 85079101956}&gt;, &lt;None, {eid: 84878326137}&gt;, &lt;2019 Contents for a Model-Based Software Engineering Body of Knowledge, {eid: 85069478287}&gt;, &lt;None, {eid: 85075598452}&gt;, &lt;2019. Blended Modelling-What, Why and How, {eid: 85075926513}&gt;, &lt;2019. Blended Modelling-What, Why and How, {eid: 85075926513}&gt;, &lt;Cloud Native Computing Foundation, {eid: 85142919928}&gt;, &lt;2020. DevOpsML: Towards modeling DevOps processes and platforms, {eid: 85096806448}&gt;, &lt;2021. Leveraging Model-Driven Technologies for JSON Artefacts: The Shipyard Case Study, {eid: 85123405038}&gt;, &lt;2021. Towards Continuous Consistency Checking of DevOps Artefacts, {eid: 85124002916}&gt;, &lt;Blended modeling in commercial and open-source model-driven software engineering tools: A systematic study, {eid: 85130820987}&gt;, &lt;None, {eid: 85142919651}&gt;, &lt;None, {eid: 85142928816}&gt;, &lt;None, {eid: 85142934575}&gt;, &lt;Modern continuous delivery with Keptn-Talk at Lowcomote Heterogeneous Low-Code Engineering in Industry, {eid: 85142925275}&gt;, &lt;Eclipse Modeling Framework, {eid: 85142937891}&gt;, &lt;None, {eid: 85142929476}&gt;, &lt;None, {eid: 85142921597}&gt;, &lt;Eclipse Foundation, {eid: 85142930314}&gt;, &lt;Eclipse Foundation, {eid: 85142938538}&gt;, &lt;Eclipse Foundation, {eid: 85142938538}&gt;, &lt;2021. AIDOaRt: AI-Augmented Automation for DevOps, a Model-based Framework for Continuous Development in Cyber-Physical Systems, {eid: 85119884136}&gt;, &lt;2019. Stepwise Adoption of Continuous Delivery in Model-Driven Engineering, {eid: 85061101819}&gt;, &lt;The GEMOC Initiative on the Globalization of Modeling Languages, {eid: 85142934512}&gt;, &lt;Dynatrace Gmbh, {eid: 85142925137}&gt;, &lt;2018. MELODIC: Utility Based Cross Cloud Deployment Optimisation, {eid: 85056262683}&gt;, &lt;None, {eid: 85022320758}&gt;, &lt;None, {eid: 85142935743}&gt;, &lt;None, {eid: 85142924888}&gt;, &lt;None, {eid: 85142925543}&gt;, &lt;Technological spaces: An Initial Appraisal, {eid: 18144421716}&gt;, &lt;None, {eid: 85037105274}&gt;, &lt;2019. What Are Real JSON Schemas Like?, {eid: 85077693677}&gt;, &lt;2021 the Development of a Simulation Model for Assessing the CI/CD Pipeline Quality in the Development of Information Systems Based on a Multi-Agent Approach, {eid: 85142937873}&gt;, &lt;Melodic Homepage, {eid: 85142919912}&gt;, &lt;JKU Institute of Business Informatics, {eid: 85142924828}&gt;, &lt;Software &amp; Systems Process Engineering Metamodel, {eid: 85142937550}&gt;, &lt;Business Process Model and Notation, {eid: 85142930777}&gt;, &lt;Unified Modeling Language, {eid: 85142928591}&gt;, &lt;2016. Foundations of JSON Schema, {eid: 85021210851}&gt;, &lt;JSON Schema Implementations, {eid: 85142926104}&gt;, &lt;JSON Schema Test Suite, {eid: 85142931174}&gt;, &lt;Road to a reactive and incremental model transformation platform: Three generations of the VIATRA framework, {eid: 84966700829}&gt;, &lt;Weaveworks, {eid: 85142920890}&gt;</t>
  </si>
  <si>
    <t>2-s2.0-85134618992</t>
  </si>
  <si>
    <t>https://docs.google.com/spreadsheets/d/10Z_CqQ0eYqVcBFlgvJ3V-iq9A4NsaGokas85oLLa_Qw/edit</t>
  </si>
  <si>
    <t>Colantoni A. (AUID: 57220071865), Horvath B. (AUID: 57201589833), Berardinelli L. (AUID: 23466256500), Wimmer M. (AUID: 14030698000), Horvath A. (AUID: 25651293600)</t>
  </si>
  <si>
    <t>Towards Continuous Consistency Checking of DevOps Artefacts</t>
  </si>
  <si>
    <t>24th International Conference on Model-Driven Engineering Languages and Systems, MODELS-C 2021</t>
  </si>
  <si>
    <t>10.1109/MODELS-C53483.2021.00069</t>
  </si>
  <si>
    <t>https://www.doi.org/10.1109/MODELS-C53483.2021.00069</t>
  </si>
  <si>
    <t>&lt;Johannes Kepler University&gt;, &lt;IncQuery Labs CPlc.&gt;</t>
  </si>
  <si>
    <t>© 2021 IEEE.DevOps tools are often scattered over a multitude of technologies, and thus, their integration is a challenging endeavour. The existing DevOps integration platforms, e.g., Keptn, often employ a family of languages for this purpose. However, as we have learnt from UML, SysML, and many others, a family of languages requires inter-model constraints to be checked in order to guarantee a high consistency between the different artefacts.In this work-in-progress paper, we propose a Model-Driven Engineering (MDE) approach for the continuous consistency checking of DevOps artefacts. First, we explicitly represent each artefact as a model, second, we establish links across them to set a navigable network of model elements; and third, we enable MDE services on top of this network.We envision the possibility of using GitOps to pull the DevOps artefacts, executing services for checking consistency and performing model repairs, uploading the changes to the DevOps tools, and finally pushing the artefacts to Git, thus resulting in a continuous consistency checking process in practice.</t>
  </si>
  <si>
    <t>consistency management, DevOps, MDE</t>
  </si>
  <si>
    <t>&lt;What is devops? A systematic mapping study on definitions and practices, {eid: 85019409567}&gt;, &lt;None, {eid: 85124040680}&gt;, &lt;None, {eid: 85124037281}&gt;, &lt;None, {eid: 84878326137}&gt;, &lt;Towards modeling framework for devops: Requirements derived from industry use case, {eid: 85079101956}&gt;, &lt;Devopsml: Towards modeling devops processes and platforms, {eid: 85096806448}&gt;, &lt;Leveraging model-driven technologies for json artefacts: The shipyard case study, {eid: 85123405038}&gt;, &lt;None, {eid: 85124024849}&gt;, &lt;None, {eid: 85106407192}&gt;, &lt;None, {eid: 85124023624}&gt;, &lt;None, {eid: 74549142762}&gt;, &lt;None, {eid: 85124021068}&gt;, &lt;Road to a reactive and incremental model transformation platform: Three generations of the viatra framework, {eid: 84966700829}&gt;, &lt;A graph query language for emf models, {eid: 79960237287}&gt;, &lt;Emf-incquery: An integrated development environment for live model queries, {eid: 84916891711}&gt;, &lt;Viatra 3: A reactive model transformation platform, {eid: 84952659402}&gt;, &lt;Understanding mde projects: Megamodels to the rescue for architecture recovery, {eid: 85069528266}&gt;, &lt;Model driven engineering: An emerging technical space, {eid: 84858782885}&gt;, &lt;None, {eid: 85124022619}&gt;, &lt;None, {eid: 85124008712}&gt;, &lt;Model-driven orchestration for cloud resources, {eid: 85072317965}&gt;, &lt;Conceptual model interoperability: A metamodel-driven approach, {eid: 84905283562}&gt;, &lt;Managing inter-model inconsistencies in model-based systems engineering: Application in automated production systems engineering, {eid: 85063760990}&gt;, &lt;Specification of graph translators with triple graph grammars, {eid: 84947918251}&gt;, &lt;Correctness of incremental model synchronization with triple graph grammars, {eid: 84958529363}&gt;, &lt;From model transformation to incremental bidirectional model synchronization, {eid: 57349131044}&gt;, &lt;Lightweight consistency checking for agile model-based development in practice, {eid: 85083182262}&gt;, &lt;Querydriven soft traceability links for models, {eid: 84908056753}&gt;, &lt;Incremental parsing, {eid: 0007435814}&gt;, &lt;Classification of concrete textual syntax mapping approaches, {eid: 70349852882}&gt;</t>
  </si>
  <si>
    <t>2-s2.0-85139059524</t>
  </si>
  <si>
    <t>https://docs.google.com/spreadsheets/d/1Kf6cBgj-96AVWxAkiw-SsoPaY_DfxFMFtLo3BV3Wifs/edit?usp=share_link</t>
  </si>
  <si>
    <t>Nehls H. (AUID: 57212105961), Ratiu D. (AUID: 22235269100)</t>
  </si>
  <si>
    <t>Towards continuous delivery for domain experts: Using MDE to integrate non-programmers into a software delivery pipeline</t>
  </si>
  <si>
    <t>10.1109/MODELS-C.2019.00091</t>
  </si>
  <si>
    <t>https://www.doi.org/10.1109/MODELS-C.2019.00091</t>
  </si>
  <si>
    <t>&lt;Siemens Healthineers&gt;, &lt;Siemens Corporate Technology&gt;</t>
  </si>
  <si>
    <t>© 2019 IEEE.Modern computed tomography (CT) scanners are complex, software-intensive systems whose correct functioning is governed by over 100 parameters which depend on the concrete hardware configurations and on the addressed clinical use-cases. To tame the intrinsic complexity of the parameters configurations, over the last four years, Siemens Healthineers (SHS) have been developing and deploying a set of domain specific languages and tooling based on Jetbrains' Meta-Programming System. In this paper, we report on the challenges and experiences we made while building two delivery pipelines. At meta-level, we built a continuous delivery pipeline such that new versions of our domain specific modeling tool can be deployed continuously based on the feedback of domain experts. At model-level we have integrated the developed domain-specific tool in the continuous delivery pipeline for the computed tomography software and thereby bring the Continuous Delivery mind-set with advantages and challenges to domain experts who are working traditionally 'outside' of the software development.</t>
  </si>
  <si>
    <t>Continuous delivery, "Jetbrains MPS", Model-driven engineering</t>
  </si>
  <si>
    <t>&lt;Taming the software development complexity with domain specific languages, {eid: 85075930625}&gt;, &lt;Automated testing of DSL implementations-experiences from building mbeddr, {eid: 85031933140}&gt;, &lt;A qualitative study of devops usage in practice, {eid: 85021358087}&gt;, &lt;Devops in regulated software development: Case medical devices, {eid: 85026751442}&gt;, &lt;Transition towards continuous delivery in the healthcare domain, {eid: 85072122314}&gt;, &lt;None, {eid: 85075945181}&gt;, &lt;Combining the continuous integration practice and the model-driven engineering approach, {eid: 84981165314}&gt;, &lt;Impediments to introducing continuous integration for model-based development in industry, {eid: 85075941988}&gt;, &lt;Stepwise adoption of continuous delivery in model-driven engineering, {eid: 85061101819}&gt;, &lt;Lessons learned from developing mbeddr: A case study in language engineering with mps, {eid: 85062054290}&gt;, &lt;Using C language extensions for developing embedded software: A case study, {eid: 84958628004}&gt;</t>
  </si>
  <si>
    <t>2-s2.0-85151342791</t>
  </si>
  <si>
    <t>https://docs.google.com/spreadsheets/d/1vz0z0s-LZWWyFSHEq7z-OQgL3I-dwcQwgUhN3HFVVpE/edit?usp=drive_link</t>
  </si>
  <si>
    <t>Bergelin J. (AUID: 57713657400), Cicchetti A. (AUID: 22733357800)</t>
  </si>
  <si>
    <t>Towards Continuous Modelling to Enable DevOps: A Preliminary Study with Practitioners</t>
  </si>
  <si>
    <t>10.1145/3550356.3561582</t>
  </si>
  <si>
    <t>https://www.doi.org/10.1145/3550356.3561582</t>
  </si>
  <si>
    <t>&lt;Mälardalen University&gt;</t>
  </si>
  <si>
    <t>© 2022 Owner/Author.Model-based methods and techniques continuously evolve to meet the increasing challenges of modern-day technical landscapes. Parallel to Model-based methods, other paradigms are similarly maturing and being integrated, and one such paradigm is DevOps. Model-based methods and DevOps are perceived to provide benefits when viewed in isolation. Recently, there has been an increased interest in matching the two paradigms, with various proposals and early adoption results. However, little focus is put on the practitioners' view. In this paper, we propose a methodology that aims to utilise Model-driven engineering and DevOps practices in conjunction. Together with the methodology, we present an early evaluation of it from a practitioner's perspective. In particular, we study a large and long-running student project aiming to build a solar vehicle, by presenting the current integration and potential future directions. In this paper we limit the observation to the development phase. Early feedback from the case study indicates significant benefits for several identified project pain points, and it's expected that more benefits will emerge when more advanced DevOps aspects are integrated with model-based methods, and the project matures.</t>
  </si>
  <si>
    <t>DevOps, model-based engineering, practitioners, simulink</t>
  </si>
  <si>
    <t>&lt;User Experience for Model-Driven Engineering: Challenges and Future Directions, {eid: 85040569509}&gt;, &lt;Early validation of heterogeneous battery systems in the railway domain, {eid: 85130823867}&gt;, &lt;Towards modeling framework for devops: Requirements derived from industry use case, {eid: 85079101956}&gt;, &lt;Model-driven software engineering in practice, {eid: 84878326137}&gt;, &lt;Grand challenges in model-driven engineering: An analysis of the state of the research, {eid: 85077634676}&gt;, &lt;Experiences of teaching model-driven engineering in a software design course, {eid: 85026650015}&gt;, &lt;DevopsML: Towards modeling devops processes and platforms, {eid: 85096806448}&gt;, &lt;Towards a model-based devops for cyber-physical systems, {eid: 85096956543}&gt;, &lt;Systems engineering challenges and MBSE opportunities for automotive system design, {eid: 85044377052}&gt;, &lt;Challenges and best practices in industry-Academia collaborations in software engineering: A systematic literature review, {eid: 84980410074}&gt;, &lt;Descriptive vs Prescriptive Models in Industry, {eid: 85008425440}&gt;, &lt;What is DevOps A systematic mapping study on definitions and practices, {eid: 85019409567}&gt;, &lt;Consistency management in industrial continuous model-based development settings: A reality check, {eid: 85142933274}&gt;, &lt;Adopting DevOps in the real world: A theory, a model, and a case study, {eid: 85070228584}&gt;, &lt;The systems engineering DevOps lemniscate and model-based system operations, {eid: 85130822811}&gt;, &lt;MDE adoption in industry: Challenges and success criteria, {eid: 67650136136}&gt;, &lt;DevOps adoption benefits and challenges in practice: A case study, {eid: 84998953411}&gt;, &lt;Continuous integration, delivery and deployment: A systematic review on approaches, tools, challenges and practices, {eid: 85019140530}&gt;, &lt;Adopting MBSE in construction equipment industry: An experience report, {eid: 85066815769}&gt;, &lt;Using DevOps toolchains in Agile model-driven engineering, {eid: 85142922086}&gt;, &lt;INCOSE systems engineering handbook version 4: Updating the reference for practitioners, {eid: 85166328746}&gt;, &lt;Industrial adoption of model-driven engineering: Are the tools really the problem, {eid: 84886821083}&gt;</t>
  </si>
  <si>
    <t>2-s2.0-85142919813</t>
  </si>
  <si>
    <t>https://docs.google.com/spreadsheets/d/1JmzLpAmTmPzAXIhE9gFY4AvwwUO1P7Isc-r2TzusYTA/edit?usp=sharing</t>
  </si>
  <si>
    <t>Dobaj J. (AUID: 57203317154), Krug T. (AUID: 57218595912), Seidl M. (AUID: 57218597496), MacHer G. (AUID: 56418503500), Riel A. (AUID: 6507294478), Egretzberger M. (AUID: 58823980100)</t>
  </si>
  <si>
    <t>Towards Digital Twin-enabled DevOps for CPS providing Architecture-Based Service Adaptation &amp; Verification at Runtime</t>
  </si>
  <si>
    <t>17th Symposium on Software Engineering for Adaptive and Self-Managing Systems, SEAMS 2022</t>
  </si>
  <si>
    <t>10.1145/3524844.3528057</t>
  </si>
  <si>
    <t>https://www.doi.org/10.1145/3524844.3528057</t>
  </si>
  <si>
    <t>&lt;Graz University of Technology, Institute of Technical Informatics&gt;, &lt;Grenoble Alps University, CNRS, G-SCOP Laboratory&gt;, &lt;RandD Automation Andritz Hydro GmbH&gt;</t>
  </si>
  <si>
    <t>© 2022 ACM.Background: Industrial Product-Service Systems (IPSS) denote a service-oriented way of providing access to cyber-physical systems' (CPS) capabilities. The design of such systems bears high risk due to uncertainty in requirements related to service function and behavior, operation environments, and evolving customer needs. Such risks and uncertainties are well known in the IT sector, where DevOps principles ensure continuous system improvement through reliable and frequent delivery processes. A modular and service-oriented system architecture complements these processes to facilitate IT system adaptation and evolution.Objective: This work proposes a method to use and extend the Digital Twins (DTs) of IPSS assets for enabling the continuous optimization of CPS service delivery and the latter's adaptation to changing needs and environments. This reduces uncertainty during design and operations by assuring IPSS integrity and availability, especially for design and service adaptations at CPS runtime.Methodology: The method builds on transferring IT DevOps principles to DT-enabled CPS IPSS. The chosen design approach integrates, reuses, and aligns the DT processing and communication resources with DevOps requirements derived from literature.Results: We use these requirements to propose a DT-enabled self-Adaptive CPS model, which guides the realization of DT-enabled DevOps in CPS IPSS. We further propose detailed design models for operation-critical DTs that integrate CPS closed-loop control and architecture-based CPS adaptation. This integrated approach enables the implementation of A/B testing as a use case and central concept to enable CPS IPSS service adaptation and reconfiguration.Conclusion: The self-Adaptive CPS model and DT design concept have been validated in an evaluation environment for operation-critical CPS IPSS. The demonstrator achieved sub-millisecond cycle times during service A/B testing at runtime without causing CPS operation interferences and downtime.</t>
  </si>
  <si>
    <t>CPS, Deployment, DevOps, Digital Twin, IPSS, Self-Adaptation</t>
  </si>
  <si>
    <t>&lt;Key Performance Indicators for Assessing the Planning and Delivery of Industrial Services, {eid: 84885761606}&gt;, &lt;Industrial Product-Service Systems-IPS 2, {eid: 77955554456}&gt;, &lt;Designing Valule-Driven Solutions the Evolution of Industrial Product-Service Systems, {eid: 85135336776}&gt;, &lt;A framework for understanding uncertainty and its mitigation and exploitation in complex systems, {eid: 33947197638}&gt;, &lt;State-of-The-Art of design evaluation, and operation methodologies in product service systems, {eid: 84959354571}&gt;, &lt;Why Enterprises Must Adopt Devops to Enable Continuous Delivery, {eid: 84860316008}&gt;, &lt;DevOps, {eid: 84968831988}&gt;, &lt;A Survey of DevOps Concepts and Challenges, {eid: 85075608026}&gt;, &lt;Characterising the Digital Twin: A systematic literature review, {eid: 85081219520}&gt;, &lt;The Evolution of Factory and Building Automation, {eid: 80054695924}&gt;, &lt;The Future of Industrial Communication: Automation Networks in the Era of the Internet of Things and Industry 4.0, {eid: 85017596114}&gt;, &lt;Understanding the implications of digitisation and automation in the context of Industry 4.0: A triangulation approach and elements of a research agenda for the construction industry, {eid: 84992398667}&gt;, &lt;None, {eid: 77953794996}&gt;, &lt;None, {eid: 84879852118}&gt;, &lt;Digital Twins and Cyber-Physical Systems toward Smart Manufacturing and Industry 4.0: Correlation and Comparison, {eid: 85068798049}&gt;, &lt;Digital Twin-The Simulation Aspect, in, {eid: 85016457439}&gt;, &lt;Modeling Dimensions of Self-Adaptive Software Systems, {eid: 70350031595}&gt;, &lt;CyPhEF, {eid: 85049692631}&gt;, &lt;Web-based digital twin modeling and remote control of cyberphysical production systems, {eid: 85079532714}&gt;, &lt;Virtual engineering of cyber-physical automation systems: The case of control logic, {eid: 85059050409}&gt;, &lt;A design framework for adaptive digital twins, {eid: 85084813252}&gt;, &lt;Towards Flexible Evolution of Digital Twins with Fluent APIs, {eid: 85122939172}&gt;, &lt;Process Model for Integrated Product Lifecycles Using Digital Twins and Predictive Analytics, {eid: 85112218914}&gt;, &lt;Digital Twin for maintenance: A literature review, {eid: 85092055078}&gt;, &lt;Machine learning and reasoning for predictive maintenance in Industry 4.0: Current status and challenges, {eid: 85090002405}&gt;, &lt;Towards integrating undependable selfadaptive systems in safety-critical environments, {eid: 85051472391}&gt;, &lt;A fault-Tolerant architectural approach for dependable systems, {eid: 33644994019}&gt;, &lt;Engineering Trustworthy Self-Adaptive Software with Dynamic Assurance Cases, {eid: 85029184307}&gt;, &lt;Increasing System Dependability through Architecture-Based Self-Repair, {eid: 84881232222}&gt;, &lt;Toward Self-Manageable and Adaptive Industrial Cyber-Physical Systems with Knowledge-Driven Autonomic Service Management, {eid: 85018170448}&gt;, &lt;Context-sensitive Adaptive Production Processes, {eid: 84968919510}&gt;, &lt;Software Engineering Meets Control Theory, {eid: 84953230202}&gt;, &lt;Self-Adaptive Software with Decentralised Control Loops, in, {eid: 84944216887}&gt;, &lt;MAPE-K Formal Templates to Rigorously Design Behaviors for Self-Adaptive Systems, {eid: 84940991650}&gt;, &lt;Environment as a first class abstraction in multiagent systems, {eid: 35148899434}&gt;, &lt;Evolving an adaptive industrial software system to use architecture-based self-Adaptation, in, {eid: 84884999929}&gt;, &lt;Applying Architecture-Based Adaptation to Automate the Management of Internet-of-Things, {eid: 85057266777}&gt;, &lt;A systematic literature review on methods that handle multiple quality attributes in architecture-based self-Adaptive systems, {eid: 85019033585}&gt;, &lt;Software Architecture-Based Self-Adaptation, {eid: 79960016261}&gt;, &lt;ASPLe: A methodology to develop self-Adaptive software systems with systematic reuse, {eid: 85084955201}&gt;, &lt;Rainbow: Architecture-based self-Adaptation with reusable infrastructure, {eid: 7244223259}&gt;, &lt;Towards a continuous certification of safety-critical avionics software, {eid: 85099005211}&gt;, &lt;Towards a Model-Based DevOps for Cyber-Physical Systems, in, {eid: 85079099244}&gt;, &lt;TwinOps-DevOps meets model-based engineering and digital twins for the engineering of CPS, {eid: 85096747019}&gt;, &lt;Towards a DevOps Approach in Cyber Physical Production Systems Using Digital Twins, {eid: 85096529757}&gt;, &lt;Industrial DevOps, {eid: 85066507341}&gt;, &lt;Agent-Based DevOps of Software and Hardware Resources for Digital Twins of Infrastructural Objects, {eid: 85118224097}&gt;, &lt;Towards Cyber-Physical Infrastructure as-A-Service (CPIaaS) in the Era of Industry 4.0, {eid: 85072988188}&gt;, &lt;The Digital Twin as a Common Knowledge Base in DevOps to Support Continuous System Evolution, {eid: 85115129760}&gt;, &lt;Mitigating Unpredictable, Undesirable Emergent Behavior in Complex Systems, {eid: 85006339863}&gt;, &lt;Deployment strategies on Kubernetes, {eid: 85134191784}&gt;, &lt;The Three Generations of Field-Level Networks-Evolution and Compatibility Issues, {eid: 77957990921}&gt;, &lt;Dependable mesh networking patterns, {eid: 85076670133}&gt;, &lt;Towards a security-driven automotive development lifecycle, {eid: 85119838192}&gt;, &lt;Software Engineering of Self-Adaptive Systems, in, {eid: 85083949468}&gt;, &lt;None, {eid: 85076135347}&gt;, &lt;None, {eid: 84883567065}&gt;, &lt;None, {eid: 85132088763}&gt;, &lt;Microservice Patterns for the Life Cycle of Industrial Edge Software, {eid: 85123777425}&gt;, &lt;Architectural Patterns for Integrating AI Technology into Safety-Critical Systems, {eid: 85123803765}&gt;, &lt;A six-layer architecture for the digital twin: A manufacturing case study implementation, {eid: 85076271545}&gt;, &lt;Review of digital twin applications in manufacturing, {eid: 85073116667}&gt;, &lt;Analysis of Control Architectures in the Context of Industry 4.0, {eid: 85020758083}&gt;, &lt;None, {eid: 85029449972}&gt;, &lt;Digital Twin as a Service (DTaaS) in Industry 4.0: An Architecture Reference Model, {eid: 85097743225}&gt;, &lt;None, {eid: 84907879362}&gt;, &lt;None, {eid: 84968904605}&gt;, &lt;None, {eid: 85044442846}&gt;, &lt;None, {eid: 85134178068}&gt;, &lt;None, {eid: 84894206588}&gt;, &lt;Modeling and analysis of the disruptor framework in CSP, {eid: 85047441678}&gt;</t>
  </si>
  <si>
    <t>2-s2.0-85165221270</t>
  </si>
  <si>
    <t>https://docs.google.com/spreadsheets/d/1pumclPWsdZSHNFTCs7ymUtCj86ShwtQ-egDtbEAmW74/edit?usp=drive_link</t>
  </si>
  <si>
    <t>Franch X. (AUID: 6603081752), Oriol M. (AUID: 53880191200), Seyff N. (AUID: 6507025730), Fricker S. (AUID: 24477288600), Groher I. (AUID: 17433896500), Vierhauser M. (AUID: 36661447400), Wimmer M. (AUID: 14030698000)</t>
  </si>
  <si>
    <t>Towards Integrating Data-Driven Requirements Engineering into the Software Development Process: A Vision Paper</t>
  </si>
  <si>
    <t>26th International Working Conference on Requirements Engineering: Foundation for Software Quality, REFSQ 2020</t>
  </si>
  <si>
    <t>10.1007/978-3-030-44429-7_10</t>
  </si>
  <si>
    <t>https://www.doi.org/10.1007/978-3-030-44429-7_10</t>
  </si>
  <si>
    <t>&lt;Universitat Politècnica de Catalunya&gt;, &lt;University of Applied Sciences and Arts Northwestern Switzerland FHNW&gt;, &lt;Johannes Kepler University Linz &amp; CDL-MINT&gt;</t>
  </si>
  <si>
    <t>© 2020, Springer Nature Switzerland AG.[Context and motivation] Modern software engineering processes have shifted from traditional upfront requirements engineering (RE) to a more continuous way of conducting RE, particularly including data-driven approaches. [Question/problem] However, current research on data-driven RE focuses more on leveraging certain techniques such as natural language processing or machine learning than on making the concept fit for facilitating its use in the entire software development process. [Principal ideas/results] In this paper, we propose a research agenda composed of six distinct research directions. These include a data-driven RE infrastructure, embracing data heterogeneity, context-aware adaptation, data analysis and decision support, privacy and confidentiality, and finally process integration. Each of these directions addresses challenges that impede the broader use of data-driven RE. [Contribution] For researchers, our research agenda provides topics relevant to investigate. For practitioners, overcoming the underlying challenges with the help of the proposed research will allow to adopt a data-driven RE approach and facilitate its seamless integration into modern software engineering. For users, the proposed research will enable the transparency, control, and security needed to trust software systems and software providers.</t>
  </si>
  <si>
    <t>Data-driven requirements engineering, Feedback gathering, Model-driven Engineering, Requirements monitoring</t>
  </si>
  <si>
    <t>&lt;None, {eid: 84878326137}&gt;, &lt;3LConOnt: A three-level ontology for context modelling in context-aware computing, {eid: 85027518520}&gt;, &lt;None, {eid: 85064059329}&gt;, &lt;Data science: technologies for better software, {eid: 85074196089}&gt;, &lt;How can quality awareness support rapid software development? – a research preview, {eid: 85013935704}&gt;, &lt;The brave new world of design requirements, {eid: 79958086098}&gt;, &lt;How do practitioners capture and utilize user feedback during continuous software engineering?, {eid: 85076916687}&gt;, &lt;Raising the odds of success: The current state of experimentation in product development, {eid: 84964692724}&gt;, &lt;Toward data-driven requirements engineering, {eid: 84971524522}&gt;, &lt;Data-driven requirements engineering: An update, {eid: 85072125118}&gt;, &lt;Continuously assessing and improving software quality with software analytics tools: A case study, {eid: 85067226210}&gt;, &lt;FAME: Supporting continuous requirements elicitation by combining user feedback and monitoring, {eid: 85056819919}&gt;, &lt;None, {eid: 85083975397}&gt;, &lt;The interplay of design and runtime traceability for non-functional requirements, {eid: 85073000295}&gt;, &lt;Ubiquitous requirements engineering: A paradigm shift that affects everyone, {eid: 85062173979}&gt;, &lt;None, {eid: 85064051708}&gt;</t>
  </si>
  <si>
    <t>2-s2.0-85129370599</t>
  </si>
  <si>
    <t>https://docs.google.com/spreadsheets/d/1An1QiELg6Po1otW4pORiqWMEL05WIyE50yL6_8pVks4/edit?usp=drive_link</t>
  </si>
  <si>
    <t>Ferry N. (AUID: 35291975700), Nguyen P.H. (AUID: 55646510700)</t>
  </si>
  <si>
    <t>Towards model-based continuous deployment of secure IoT systems</t>
  </si>
  <si>
    <t>10.1109/MODELS-C.2019.00093</t>
  </si>
  <si>
    <t>https://www.doi.org/10.1109/MODELS-C.2019.00093</t>
  </si>
  <si>
    <t>&lt;SINTEF&gt;</t>
  </si>
  <si>
    <t>© 2019 IEEE.Software development and delivery of IoT systems would greatly benefit from DevOps as their requirements for reliability, quality, security and privacy are paramount. The ability to continuously evolve these systems to adapt to their environment is decisive to ensure and increase their trustworthiness (including security and privacy) and quality. In particular, there is a need for supporting the continuous deployment of secure IoT systems over IoT, Edge, and Cloud infrastructures. However, our recent survey shows a lack of specific support for deploying security and privacy mechanisms as part of the system. This position paper reports on an on-going extension of the modelling language and models@runtime implementation of the Generation and Deployment of Smart IoT Systems (GeneSIS) tool for supporting continuous deployment of IoT security and privacy mechanisms on the Edge. In particular, we present our early design of the extended version of GeneSIS with the new concepts of port, security capability, and privacy capability.</t>
  </si>
  <si>
    <t>Deployment, DevOps, IoT, Model-Driven Engineering, Model@runtime</t>
  </si>
  <si>
    <t>&lt;None, {eid: 85067431815}&gt;, &lt;Developing iot applications in the fog: A distributed dataflow approach, {eid: 84962284412}&gt;, &lt;Foggy: A framework for continuous automated iot application deployment in fog computing, {eid: 85032296582}&gt;, &lt;Advances in deployment and orchestration approaches for IoT-a systematic review, {eid: 85072691780}&gt;, &lt;Genesis: Continuous orchestration and deployment of smart iot systems, {eid: 85072692587}&gt;, &lt;Francois raynaud on devsecops, {eid: 85030562944}&gt;, &lt;A systematic review of cloud modeling languages, {eid: 85042469266}&gt;, &lt;Models@run. time, {eid: 85008066028}&gt;, &lt;Model-based, platform-independent logging for heterogeneous targets, {eid: 85075941811}&gt;, &lt;Enact: Development, operation, and quality assurance of trustworthy smart iot systems, {eid: 85061085691}&gt;, &lt;None, {eid: 85027556426}&gt;, &lt;Glue. Things: A mashup platform for wiring the internet of things with the internet of services, {eid: 84984986383}&gt;</t>
  </si>
  <si>
    <t>2-s2.0-85137911695</t>
  </si>
  <si>
    <t>https://docs.google.com/spreadsheets/d/1wSU4oYPYtt2hdt3ZEl6N5Vy29RjLqlr0gRgkAZoz9rc/edit</t>
  </si>
  <si>
    <t>Bordeleau F. (AUID: 13106215800), Cabot J. (AUID: 8963493600), Dingel J. (AUID: 6603459509), Rabil B.S. (AUID: 57501749300), Renaud P. (AUID: 57214781717)</t>
  </si>
  <si>
    <t>Towards Modeling Framework for DevOps: Requirements Derived from Industry Use Case</t>
  </si>
  <si>
    <t>10.1007/978-3-030-39306-9_10</t>
  </si>
  <si>
    <t>https://www.doi.org/10.1007/978-3-030-39306-9_10</t>
  </si>
  <si>
    <t>&lt;École de technologie supérieure (ETS), Université du Québec&gt;, &lt;ICREA – Open University of Catalonia (OUC)&gt;, &lt;Queen’s University&gt;, &lt;Kaloom&gt;</t>
  </si>
  <si>
    <t>© 2020, Springer Nature Switzerland AG.To succeed with the development, deployment, and operation of the new generation of complex systems, organizations need the agility to adapt to constantly evolving environments. In this context, DevOps has emerged as an evolution of the agile approaches. It focuses on optimizing the flow of activities involved in the creation of end-user value, from idea to deployed functionality and operating systems. However, in spite of its popularity, DevOps still lacks proper engineering frameworks to support continuous improvement. One of our key objectives is to contribute to the development of a DevOps engineering framework composed of process, methods, and tools. A core part of this framework relates to the modeling of the different aspects of the DevOps system. To better understand the requirements of modeling in a DevOps context, we focus on a Product Build use case provided by an industry partner.</t>
  </si>
  <si>
    <t>DevOps, Modeling, Process</t>
  </si>
  <si>
    <t>&lt;Model-driven continuous deployment for quality devOps, {eid: 85054816400}&gt;, &lt;None, {eid: 85079097128}&gt;, &lt;Modeling DevOps deployment choices using process architecture design dimensions, {eid: 84952662031}&gt;, &lt;Models@run.Time: A guided tour of the state of the art and research challenges, {eid: 85059780955}&gt;, &lt;A systematic review of cloud modeling languages, {eid: 85042469266}&gt;, &lt;Model-Driven Software Engineering in Practice, Second Edition, {eid: 84878326137}&gt;, &lt;A feature-based survey of model view approaches, {eid: 85029537056}&gt;, &lt;None, {eid: 85079094629}&gt;, &lt;ENACT: Development, operation, and quality assurance of trustworthy smart IoT systems, {eid: 85061085691}&gt;, &lt;Stepwise adoption of continuous delivery in model-driven engineering, {eid: 85061101819}&gt;, &lt;Combining the continuous integration practice and the model-driven engineering approach, {eid: 84981165314}&gt;, &lt;None, {eid: 85079086512}&gt;, &lt;None, {eid: 85079097632}&gt;, &lt;None, {eid: 85079090788}&gt;, &lt;None, {eid: 85079098417}&gt;, &lt;The DevOps Handbook: How to Create World-Class Agility, Reliability, and Security in Technology Organizations, {eid: 85056895078}&gt;, &lt;None, {eid: 85079103807}&gt;, &lt;None, {eid: 85079098833}&gt;, &lt;None, {eid: 85079095973}&gt;, &lt;None, {eid: 85079087892}&gt;, &lt;Industry application of continuous integration modeling: A multiple-case study, {eid: 85006317122}&gt;, &lt;None, {eid: 85079098316}&gt;, &lt;The role of models and megamodels at runtime, {eid: 79957665127}&gt;, &lt;Streamlining devops automation for cloud applications using TOSCA as standardized metamodel, {eid: 84958740530}&gt;</t>
  </si>
  <si>
    <t>2-s2.0-85182402872</t>
  </si>
  <si>
    <t>https://docs.google.com/spreadsheets/d/1jYy41lbWSLzQ_K0oqlvQ3_vLHS42jfQUWWCeANruJQg/edit?usp=drive_link</t>
  </si>
  <si>
    <t>Lapointe-Boisvert A. (AUID: 57439330100), Mosser S. (AUID: 25654364800), Trudel S. (AUID: 12645219300)</t>
  </si>
  <si>
    <t>Towards Modelling Acceptance Tests as a Support for Software Measurement</t>
  </si>
  <si>
    <t>10.1109/MODELS-C53483.2021.00129</t>
  </si>
  <si>
    <t>https://www.doi.org/10.1109/MODELS-C53483.2021.00129</t>
  </si>
  <si>
    <t>&lt;Université Du Québec À Montréal&gt;</t>
  </si>
  <si>
    <t>© 2021 IEEE.The DevOps paradigm emphasizes the need for a measurable feedback loop, starting from requirements and going as far as deployment in an automated way. In this context, a modelling challenge is to leverage the existing requirement engineering approaches to support measurements. Unfortunately, measurement methods are slow and costly by definition, preventing precisely measured requirements from being used in the DevOps loop. As a result, developers have to deal with grossly estimated elements, e.g., using story points promoted by agile methods. Thus, it is not possible to provide better support for the development team. We envision taking advantage of the artifacts that already exist in a DevOps context to provide better support for requirements measurement, making it available in an automated context such as the DevOps one. This paper focuses on the automated analysis of acceptance tests (e.g., expressed using the Gherkin language) to support functional measurement automation in a DevOps context. This proposition is illustrated by a scenario coming from an industrial partner, supporting the identification of four research challenges to be tackled.</t>
  </si>
  <si>
    <t>acceptance tests, measurements, modelling</t>
  </si>
  <si>
    <t>&lt;None, {eid: 85018529770}&gt;, &lt;None, {eid: 34247492520}&gt;, &lt;Requirements engineering quality revealed through functional size measurement: An empirical study in an agile context, {eid: 84929614339}&gt;, &lt;Reconciling requirements and continuous integration in an agile context, {eid: 85056905155}&gt;, &lt;Agile requirements engineering: From user stories to software architectures, {eid: 85123214884}&gt;, &lt;Detecting terminological ambiguity in user stories: Tool and experimentation, {eid: 85059318780}&gt;, &lt;Requirements engineering in the devops era, {eid: 85123206977}&gt;, &lt;Extended planning poker: A proposed model, {eid: 85097284427}&gt;, &lt;Effort estimation in agile software development: A systematic literature review, {eid: 84905666395}&gt;, &lt;Effort estimation with story points and cosmic function points-An industry case study, {eid: 85038356065}&gt;, &lt;The value of software sizing, {eid: 80051669402}&gt;, &lt;Measurement of functional size in conceptual models: A survey of measurement procedures based on cosmic, {eid: 58049096994}&gt;, &lt;Survey on methods for automated measurement of the software scale, {eid: 85081254723}&gt;, &lt;Cosmic functional size automation of Java web applications using the spring mvc framework, {eid: 85124044239}&gt;, &lt;Towards universal cosmic size measurement automation, {eid: 85098164029}&gt;, &lt;None, {eid: 84856142970}&gt;, &lt;Validating a size measure for effort estimation in model-driven web development, {eid: 77958152177}&gt;, &lt;Deep learning model for end-To-end approximation of cosmic functional size based on usecase names, {eid: 85082556990}&gt;, &lt;A comparison study of software testing activities in agile methods, {eid: 85123978606}&gt;, &lt;Automated acceptance tests as software requirements: An experiment to compare the applicability of fit tables and gherkin language, {eid: 85048046567}&gt;, &lt;A study of the characteristics of behaviour driven development, {eid: 82955178171}&gt;, &lt;Impacts of data uniformity in the reuse of acceptance test glue code, {eid: 85071378445}&gt;, &lt;Specmate: Automated creation of test cases from acceptance criteria, {eid: 85091594998}&gt;, &lt;None, {eid: 85123987728}&gt;, &lt;None, {eid: 85124000924}&gt;, &lt;Using scrum together with uml models: A collaborative university-industry r&amp;d software project, {eid: 84978224440}&gt;, &lt;A commutative model composition operator to support software adaptation, {eid: 84864072985}&gt;, &lt;None, {eid: 85087589980}&gt;, &lt;Pycg: Practical call graph generation in python, {eid: 85115710035}&gt;, &lt;Clever: Combining code metrics with clone detection for just-in-Time fault prevention and resolution in large industrial projects, {eid: 85051650020}&gt;</t>
  </si>
  <si>
    <t>2-s2.0-85160692935</t>
  </si>
  <si>
    <t>https://docs.google.com/spreadsheets/d/1pr9UrD6A8WS7lt52J9TrSYg9zrQrNy7e1xlJQWNSbNA/edit?usp=drive_link</t>
  </si>
  <si>
    <t>Bruneliere H. (AUID: 27067480800), De Kerchove F.M. (AUID: 55646340800), Daniel G. (AUID: 56503216700), Cabot J. (AUID: 8963493600)</t>
  </si>
  <si>
    <t>Towards scalable model views on heterogeneous model resources</t>
  </si>
  <si>
    <t>10.1145/3239372.3239408</t>
  </si>
  <si>
    <t>https://www.doi.org/10.1145/3239372.3239408</t>
  </si>
  <si>
    <t>&lt;IMT Atlantique - LS2N (CNRS) &amp;, ARMINES&gt;, &lt;IN3, Universitat Oberta de Catalunya (UOC)&gt;, &lt;ICREA and Universitat Oberta de Catalunya (UOC)&gt;</t>
  </si>
  <si>
    <t>© 2018 Association for Computing Machinery.When engineering complex systems, models are used to represent various systems aspects. These models are often heterogeneous in terms of modeling language, provenance, number or scale. They can be notably managed by different persistence frameworks adapted to their nature. As a result, the information relevant to engineers is usually split into several interrelated models. To be useful in practice, these models need to be integrated together to provide global views over the system under study. Model view approaches have been proposed to tackle such an issue. They provide an unification mechanism to combine and query heterogeneous models in a transparent way. These views usually target specific engineering tasks such as system design, monitoring, evolution, etc. In our present context, the MegaM@Rt2 industrially-supported European initiative defines a set of large-scale use cases where model views can be beneficial for tracing runtime and design time data. However, existing model view solutions mostly rely on in-memory constructs and low-level modeling APIs that have not been designed to scale in the context of large models stored in different kinds of sources. This paper presents the current status of our work towards a general solution to efficiently support scalable model views on heterogeneous model resources. It describes our integration approach between model view and model persistence frameworks. This notably implies the refinement of the view framework for the construction of large views from multiple model storage solutions. This also requires to study how parts of queries can be computed on the contributing models rather than on the view. Our solution has been benchmarked on a practical large-scale use case from the MegaM@Rt2 project, implementing a runtime - design time feedback loop. The corresponding EMF-based tooling support and modeling resources are fully available online.</t>
  </si>
  <si>
    <t>Database, Design Time, Modeling, Persistence, Runtime, Scalability, Views</t>
  </si>
  <si>
    <t>&lt;The Megam@rt2 ECSEL project: Megamodelling at runtime - Scalable model-based framework for continuous development and runtime validation of complex systems, {eid: 85048178927}&gt;, &lt;Hawk: Towards a scalable model indexing architecture, {eid: 84904444713}&gt;, &lt;Incremental Evaluation of Model Queries over EMF models, {eid: 78349303110}&gt;, &lt;A Feature-based Survey of Model View Approaches, {eid: 85066350223}&gt;, &lt;Modisco: A model driven reverse engineering framework, {eid: 84900002114}&gt;, &lt;EMF views: A view mechanism for integrating heterogeneous models, {eid: 84951747182}&gt;, &lt;View-based Model-driven Software Development with ModelJoin, {eid: 84901557393}&gt;, &lt;How can we implement a Multidimensional Data Warehouse using NoSQL?, {eid: 84958972862}&gt;, &lt;Gremlin-ATL: A scalable model transformation framework, {eid: 85041446404}&gt;, &lt;NeoEMF: A Multi-database Model Persistence Framework for Very Large Models, {eid: 85028586965}&gt;, &lt;Mogwaï: A framework to handle complex queries on large models, {eid: 84987607022}&gt;, &lt;Query-driven incremental synchronization of view models, {eid: 84907072374}&gt;, &lt;Modeling cyber-physical systems, {eid: 84155172767}&gt;, &lt;None, {eid: 85056861122}&gt;, &lt;An eclipse modelling framework alternative to meet the models@runtime requirements, {eid: 84867650983}&gt;, &lt;Addressing Modularity for Heterogeneous Multi-model Systems using Model Federation, {eid: 84965060048}&gt;, &lt;Selection of views to materialize in a data warehouse, {eid: 84948964173}&gt;, &lt;Model-driven engineering practices in industry: Social, organizational and managerial factors that lead to success or failure, {eid: 84900499307}&gt;, &lt;ATL: A model transformation tool, {eid: 45849085734}&gt;, &lt;CloudMDSQL: Querying heterogeneous cloud data stores with a common language, {eid: 84944603835}&gt;, &lt;Eclipse development tools for epsilon, {eid: 36049004338}&gt;, &lt;Merging models with the epsilon merging language (EML), {eid: 33750362774}&gt;, &lt;A research roadmap towards achieving scalability in model driven engineering, {eid: 84880430801}&gt;, &lt;Constructing and navigating noninvasive model decorations, {eid: 77954752082}&gt;, &lt;None, {eid: 85056869322}&gt;, &lt;None, {eid: 85056824922}&gt;, &lt;None, {eid: 85049685176}&gt;, &lt;None, {eid: 74549142762}&gt;, &lt;None, {eid: 85048809213}&gt;, &lt;EMF-incquery: An integrated development environment for live model queries, {eid: 84916891711}&gt;, &lt;Road to a reactive and incremental model transformation platform: Three generations of the Viatra framework, {eid: 84966700829}&gt;, &lt;An efficient computation strategy for allinstances(), {eid: 84938600227}&gt;, &lt;The state of practice in model-driven engineering, {eid: 84899687758}&gt;, &lt;Deterministic lazy mutable OCL collections, {eid: 85042681746}&gt;</t>
  </si>
  <si>
    <t>2-s2.0-85162259466</t>
  </si>
  <si>
    <t>https://docs.google.com/spreadsheets/d/1ZqnV0QZOGeY3K-aeGSIQXSBFsXgx565s6abs5pw8YCg/edit?usp=drive_link</t>
  </si>
  <si>
    <t>Ailane M.T. (AUID: 57873696600), Aniculaesei A. (AUID: 54917186100), Knieke C. (AUID: 24802237700), Rausch A. (AUID: 8586021000), Sholichin F. (AUID: 57210914519)</t>
  </si>
  <si>
    <t>Towards Specification Completion for Systems with Emergent Behavior based on DevOps</t>
  </si>
  <si>
    <t>2022 International Conference on Computational Science and Computational Intelligence, CSCI 2022</t>
  </si>
  <si>
    <t>10.1109/CSCI58124.2022.00330</t>
  </si>
  <si>
    <t>https://www.doi.org/10.1109/CSCI58124.2022.00330</t>
  </si>
  <si>
    <t>&lt;Clausthal University of Technology, Institute for Software and Systems Engineering&gt;</t>
  </si>
  <si>
    <t>© 2022 IEEE.Software systems may experience multiple emergent behaviors during their operation time. These emergent system behaviors occur when system engineers develop their system under the closed-world assumption, but this assumption is not met during its operation. This means that system engineers work on the basis that they have complete knowledge of the system and its environment during its design, when the system specification that has been created is actually incomplete. In this paper, an observation of an emergent behavior is considered to be a solid proof that the system model specification is still incomplete. A conceptual framework is proposed to harness the emergent behavior and complete the system specification that is provided during the its design. The framework consists of two parts, system development and system operations. It is built on a model-driven approach in order to provide a clear definition of the emergent behavior and a concrete development scheme. The framework exploits the DevOps paradigm as a successful paradigm to achieve the ultimate goal of developing complete system models through the continuous specification completion based on the observed emergent behavior. The goal of this framework is to help develop high-quality and reliable emergent systems based on the specification derived from the emergent behavior that occurred at run time.</t>
  </si>
  <si>
    <t>Complex systems, DevOps, For-mal methods, Software development process, Software evolution</t>
  </si>
  <si>
    <t>&lt;Model-driven software engineering in practice, {eid: 84878326137}&gt;, &lt;Introduction to model checking, {eid: 85054044441}&gt;, &lt;The agile manifesto, {eid: 2342509886}&gt;, &lt;10+ deploys per day: Dev and ops cooperation at flickr, {eid: 84889710019}&gt;, &lt;A survey of devops concepts and challenges, {eid: 85075608026}&gt;, &lt;How to extend the abstraction refinement model for systems with emergent behavior, {eid: 85171980959}&gt;, &lt;Towards a model-based devops for cyberphysical systems, {eid: 85096956543}&gt;, &lt;None, {eid: 85169581544}&gt;, &lt;None, {eid: 85148103544}&gt;, &lt;Explorations in cyber-physical systems education, {eid: 85129213195}&gt;, &lt;Abstraction refinement: A model of software evolution, {eid: 84987195843}&gt;, &lt;Specminer: Heuristicbased mining of service behavioral models from interaction traces, {eid: 85097190698}&gt;, &lt;General ltl specification mining (t), {eid: 84963856546}&gt;, &lt;Mining program workflow from interleaved logs, {eid: 85172026613}&gt;, &lt;On the synthesis of finite-state machines from samples of their behavior, {eid: 84938806379}&gt;, &lt;Deep specification mining, {eid: 85051560408}&gt;, &lt;Dynamic specification mining based on transformer, {eid: 85135016391}&gt;, &lt;General past-time linear temporal logic specification mining, {eid: 85131808183}&gt;, &lt;Automated generation of requirements-based test cases for an adaptive cruise control system, {eid: 85051046296}&gt;, &lt;Nusmv: a new symbolic model checker, {eid: 84896869660}&gt;, &lt;Mesa: an agent-based modeling framework, {eid: 85033460993}&gt;</t>
  </si>
  <si>
    <t>2-s2.0-85159598859</t>
  </si>
  <si>
    <t>https://docs.google.com/spreadsheets/d/1M8OAmTZEXXc5vJSRyQWARyZ3l399t-myGXLq7IqmyPk/edit?usp=drive_link</t>
  </si>
  <si>
    <t>Philippe J. (AUID: 57196243708), Coullon H. (AUID: 36195502500), Tisi M. (AUID: 23398292800), Sunyé G. (AUID: 8634149500)</t>
  </si>
  <si>
    <t>Towards transparent combination of model management execution strategies for low-code development platforms</t>
  </si>
  <si>
    <t>10.1145/3417990.3420206</t>
  </si>
  <si>
    <t>https://www.doi.org/10.1145/3417990.3420206</t>
  </si>
  <si>
    <t>&lt;IMT Atlantique, LS2N&gt;, &lt;Université de Nantes, LS2N&gt;</t>
  </si>
  <si>
    <t>© 2020 ACM.Low-code development platforms are taking an important place in the model-driven engineering ecosystem, raising new challenges, among which transparent efficiency or scalability. Indeed, the increasing size of models leads to difficulties in interacting with them efficiently. To tackle this scalability issue, some tools are built upon specific computational strategies exploiting reactivity, or parallelism. However, their performances may vary depending on the specific nature of their usage. Choosing the most suitable computational strategy for a given usage is a difficult task which should be automated. Besides, the most efficient solutions may be obtained by the use of several strategies at the same time. This paper motivates the need for a transparent multi-strategy execution mode for model-management operations. We present an overview of the different computational strategies used in the model-driven engineering ecosystem, and use a running example to introduce the benefits of mixing strategies for performing a single computation. This example helps us present our design ideas for a multi-strategy model-management system. The code-related and DevOps challenges that emerged from this analysis are also presented.</t>
  </si>
  <si>
    <t>Low-code development, Model-driven engineering, Multi-strategy, OCL, Spark</t>
  </si>
  <si>
    <t>&lt;Sampling eect on performance prediction of congurable systems: A case study, {eid: 85085937290}&gt;, &lt;Validity of the single processor approach to achieving large scale computing capabilities, {eid: 77955527355}&gt;, &lt;Towards a formal specification of multi-paradigm modelling, {eid: 85075937334}&gt;, &lt;Atlmr: Model transformation on mapreduce, {eid: 84964711811}&gt;, &lt;Distributing relational model transformation on MapReduce, {eid: 85045642775}&gt;, &lt;Incremental pasern matching in the viatra model transformation system, {eid: 57449114393}&gt;, &lt;Cache oblivious distribution sweeping, {eid: 84869191441}&gt;, &lt;A linda-based platform for the parallel execution of out-place model transformations, {eid: 84977275159}&gt;, &lt;Towards distributed model transformations with lintra, {eid: 85071652388}&gt;, &lt;Parallel in-place model transformations with lintra, {eid: 84938634095}&gt;, &lt;None, {eid: 0004101993}&gt;, &lt;Incremental integrity checking of UML/ OCL conceptual schemas, {eid: 68949105369}&gt;, &lt;Linda in context, {eid: 0024640163}&gt;, &lt;Madeus: A formal deployment model, {eid: 85057400219}&gt;, &lt;One trillion edges: Graph processing at facebook-scale, {eid: 84953851582}&gt;, &lt;None, {eid: 0003587629}&gt;, &lt;Extensibility and composability of a multi-stencil domain specific framework, {eid: 85034622453}&gt;, &lt;Integrated model-checking for the design of safe and e?cient distributed soware commissioning, {eid: 85076956600}&gt;, &lt;O.Ee SIPSim implicit parallelism model and the SkelGIS library, {eid: 84928668168}&gt;, &lt;MapReduce: Simplified data processing on large clusters, {eid: 85030321143}&gt;, &lt;None, {eid: 85096789319}&gt;, &lt;Graphx: Graph processing in a distributed dataflow framework, {eid: 85072954017}&gt;, &lt;None, {eid: 0000835369}&gt;, &lt;Parallel graph transformations on multicore systems, {eid: 84862193779}&gt;, &lt;A component concept for typed graphs with inheritance and containment structures, {eid: 78649902907}&gt;, &lt;Implementing graph transformations in the bulksynchronousparallel model, {eid: 84900559020}&gt;, &lt;Cost model for pregel on graphx, {eid: 85030158943}&gt;, &lt;Aroma: Automated resource allocation and configuration of mapreduce environment in the cloud, {eid: 84867709937}&gt;, &lt;Effi-cient atl incremental transformations, {eid: 85070475719}&gt;, &lt;Towards optimisation of model eries: A parallel execution approach, {eid: 85083157374}&gt;, &lt;Pregel: A system for largescale graph processing, {eid: 77954723629}&gt;, &lt;Machine learning and congurable systems: A gentle introduction, {eid: 85123042973}&gt;, &lt;Reactive model transformation with ATL, {eid: 84994520014}&gt;, &lt;Towards truly parallel model transformations : AA distributed paSern matching approach, {eid: 70449623228}&gt;, &lt;Pyske: Algorithmic skeletons for python, {eid: 85082121316}&gt;, &lt;None, {eid: 85096794650}&gt;, &lt;Coqtl: An internal DSL for model transformation in coq, {eid: 85048825703}&gt;, &lt;Lazy evaluation for ocl, {eid: 84960968946}&gt;, &lt;Lowcomote: Training the next generation of experts in scalable low-code engineering platforms, {eid: 85069741151}&gt;, &lt;Parallel execution of atl transformation rules, {eid: 84886819456}&gt;, &lt;Lazy execution of model-to-model transformations, {eid: 80054075977}&gt;, &lt;Towards systematic parallelization of graph transformations over pregel, {eid: 84961634182}&gt;, &lt;Runtime model validation with parallel object constraint language, {eid: 84856810808}&gt;, &lt;A bridging model for parallel computation, {eid: 0025467711}&gt;, &lt;A rete network construction algorithm for incremental pasern matching, {eid: 84884323292}&gt;, &lt;Deterministic lazy mutable ocl collections, {eid: 85042681746}&gt;</t>
  </si>
  <si>
    <t>2-s2.0-85168118717</t>
  </si>
  <si>
    <t>https://docs.google.com/spreadsheets/d/1M8OAmTZEXXc5vJSRyQWARyZ3l399t-myGXLq7IqmyPk/edit?usp=sharing</t>
  </si>
  <si>
    <t>Hugues J. (AUID: 35494793200), Hristosov A. (AUID: 57220068022), Hudak J.J. (AUID: 57198392220), Yankel J. (AUID: 56811646300)</t>
  </si>
  <si>
    <t>TwinOps - DevOps meets model-based engineering and digital twins for the engineering of CPS</t>
  </si>
  <si>
    <t>10.1145/3417990.3421446</t>
  </si>
  <si>
    <t>https://www.doi.org/10.1145/3417990.3421446</t>
  </si>
  <si>
    <t>&lt;Carnegie Mellon University, Software Engineering Institute&gt;</t>
  </si>
  <si>
    <t>© 2020 ACM.The engineering of Cyber-Physical Systems (CPS) requires a large set of expertise to capture the system requirements and to derive a correct solution. Model-based Engineering and DevOps aim to efficiently deliver software with increased quality. Model-based Engineering relies on models as first-class artifacts to analyze, simulate, and ultimately generate parts of a system. DevOps focuses on software engineering activities, from early development to integration, and then improvement through the monitoring of the system at run-time. We claim these can be efficiently combined to improve the engineering process of CPS. In this paper, we present TwinOps, a process that unifies Model-based Engineering, Digital Twins, and DevOps practice in a uniform workflow. TwinOps illustrates how to leverage several best practices in MBE and DevOps for the engineering Cyber-Physical systems. We illustrate our contribution using a Digital Twins case study to illustrate TwinOps benefits, combining AADL and Modelica models, and an IoT platform.</t>
  </si>
  <si>
    <t>&lt;The functional mockup interface for tool independent exchange of simulation models, {eid: 84871289819}&gt;, &lt;An introduction to Docker for reproducible research, with examples from the R environment, {eid: 84930642023}&gt;, &lt;Towards a model-based devops for cyber-physical systems, {eid: 85079099244}&gt;, &lt;Incremental life cycle assurance of safety-critical systems, {eid: 84994018560}&gt;, &lt;Co-simulation: State of the art, {eid: 85028067518}&gt;, &lt;None, {eid: 85075919078}&gt;, &lt;Integrating aadl and fmi to extend virtual integration capability, {eid: 85096807775}&gt;, &lt;Characterising the digital twin: A systematic literature review, {eid: 85081219520}&gt;, &lt;Ocarina : AAn environment for aadl models analysis and automatic code generation for high integrity applications, {eid: 69049092221}&gt;, &lt;A survey of devops concepts and challenges, {eid: 85075608026}&gt;, &lt;A formal approach to AADL model-based software engineering, {eid: 85062696253}&gt;, &lt;None, {eid: 85068588523}&gt;, &lt;Model-driven engineering: A survey supported by the unified conceptual model, {eid: 84938742646}&gt;</t>
  </si>
  <si>
    <t>2-s2.0-85182393081</t>
  </si>
  <si>
    <t>https://docs.google.com/spreadsheets/d/1izqeZC68dDyA1FvphV9n_BLl6xMRKN2sGPfZbFT_lqo/edit?usp=drive_link</t>
  </si>
  <si>
    <t>Vodyaho A. (AUID: 56406468200), Subbotin A. (AUID: 57226847043), Chervontsev M. (AUID: 57209212400), Stankova E. (AUID: 57213608799), Zhukova N. (AUID: 56406142300)</t>
  </si>
  <si>
    <t>Use of Digital Twins and Digital Threads for Subway Infrastructure Monitoring</t>
  </si>
  <si>
    <t>22nd International Conference on Computational Science and Its Applications , ICCSA 2022</t>
  </si>
  <si>
    <t>10.1007/978-3-031-10542-5_48</t>
  </si>
  <si>
    <t>https://www.doi.org/10.1007/978-3-031-10542-5_48</t>
  </si>
  <si>
    <t>&lt;Saint-Petersburg State Electrotechnical University&gt;, &lt;St. Petersburg State University&gt;, &lt;St. Petersburg Institute of Informatics and Automation of the Federal Research Center at the Russian Academy of Sciences (FRC RAS)&gt;</t>
  </si>
  <si>
    <t>© 2022, The Author(s), under exclusive license to Springer Nature Switzerland AG.The article deals with the problem of using digital twins and digital threads in complex distributed cyber-physical systems with a high level of structural and functional dynamics. A three-level model of the life cycle of a complex cyber-physical system is proposed. At the upper level, the observed system is described in terms of a continuous architecture. At the middle level, the observed system is described in terms of an agile architecture. At the lower level, the observed system is described in terms of a multigraph, which allows describe both the observed system structure and behavior. In the case study the solution of the problem of monitoring the state of the subway infrastructure is considered. The proposed approach has shown its effectiveness and can be applied in other domains such as smart cities.</t>
  </si>
  <si>
    <t>Digital thread, Digital twin, Event monitoring and visualization, Machine learning, Neural network algorithms, Smart city</t>
  </si>
  <si>
    <t>&lt;Socio-cyber-physical systems: Models, opportunities, {eid: 85135893382}&gt;, &lt;Analysis and design of cyber-physical systems. A hybrid control systems approach, {eid: 85026795627}&gt;, &lt;Guide to Ambient Intelligence in the IoT Environment Principles, {eid: 85135885423}&gt;, &lt;Internet of Things architectures, technologies, applications, challenges, and future directions for enhanced living environments and healthcare systems: A review, {eid: 85073463121}&gt;, &lt;None, {eid: 85084989009}&gt;, &lt;None, {eid: 85135941024}&gt;, &lt;None, {eid: 85006460153}&gt;, &lt;None, {eid: 85019031731}&gt;, &lt;None, {eid: 85042844676}&gt;, &lt;None, {eid: 84892809140}&gt;, &lt;None, {eid: 84943326563}&gt;, &lt;The Agile Architecture Revolution: How Cloud Computing, REST-based SOA, {eid: 85075856334}&gt;, &lt;None, {eid: 85135898049}&gt;, &lt;A 3-D stacked wire bondless silicon carbide power module, {eid: 85116381178}&gt;, &lt;None, {eid: 85135964860}&gt;, &lt;None, {eid: 85135933201}&gt;, &lt;None, {eid: 85128424875}&gt;, &lt;None, {eid: 0003787207}&gt;, &lt;About one approach to using dynamic models to build digital twins, {eid: 85125914065}&gt;, &lt;Automatic synthesis of multilevel automata models of biological objects, {eid: 85069167345}&gt;, &lt;About one approach to multilevel behavioral program synthesis for television devices, {eid: 85073102210}&gt;, &lt;A 3-D stacked wire bondless silicon carbide power module, {eid: 85010676756}&gt;, &lt;Inductive synthesis of the models of biological systems according to clinical trials, {eid: 85027149081}&gt;, &lt;None, {eid: 84961347393}&gt;, &lt;Cascading failures in Internet of Things: Review and perspectives on reliability and resilience, {eid: 85098290521}&gt;, &lt;Towards dynamic model-based agile architecting of cyber-physical systems, {eid: 85128352540}&gt;, &lt;Architecture of the intelligent video surveillance systems for fog environments based on embedded computers, {eid: 85114210359}&gt;</t>
  </si>
  <si>
    <t>2-s2.0-85182400005</t>
  </si>
  <si>
    <t>https://docs.google.com/spreadsheets/d/16wJnDVNkjYThL0jiUIxdtVhXTrwGea0e70JA04sutrw/edit?usp=drive_link</t>
  </si>
  <si>
    <t>Süß J.G. (AUID: 8701350500), Swift S. (AUID: 57357272200), Escott E. (AUID: 54953796100)</t>
  </si>
  <si>
    <t>Using DevOps toolchains in Agile model-driven engineering</t>
  </si>
  <si>
    <t>10.1007/s10270-022-01003-2</t>
  </si>
  <si>
    <t>https://www.doi.org/10.1007/s10270-022-01003-2</t>
  </si>
  <si>
    <t>&lt;Research and Development, Codebots Pty. Ltd&gt;</t>
  </si>
  <si>
    <t>© 2022, The Author(s), under exclusive licence to Springer-Verlag GmbH Germany, part of Springer Nature.For model-driven engineering (MDE) to become more Agile, the community needs to embrace development and operations (DevOps) practices. One of the core practices of DevOps is the use of pipelines to enable CI/CD to make teams more Agile and break down the barriers between development and operations with faster deployments. Current MDE tooling is not designed at its core to participate in DevOps pipelines. Consequently this makes the adoption of MDE in industry more difficult. In this article, we cover an industrial experience report describing how we enabled our pipelines using DevOps and MDE.</t>
  </si>
  <si>
    <t>Agile, Ant, CI/CD, DevOps, Eclipse, EMF, MDE, Model-driven engineering</t>
  </si>
  <si>
    <t>&lt;The integration of agile development and model driven development—a systematic literature review, {eid: 85041446030}&gt;, &lt;Lemesle, R.: SNets: The core formalism for an object-oriented CASE tool, {eid: 85137099027}&gt;, &lt;Grand challenges in model-driven engineering: an analysis of the state of the research, {eid: 85077634676, doi: 10.1007/s10270-019-00773-6}&gt;, &lt;DevOps from a sysadmin perspective, {eid: 85120298374}&gt;, &lt;None, {eid: 0006705483}&gt;, &lt;To build, or not to build: Modelflow, a build solution for MDE projects, {eid: 85096951447}&gt;, &lt;Challenges in model-driven software engineering, {eid: 67650110205}&gt;, &lt;None, {eid: 85137116237}&gt;</t>
  </si>
  <si>
    <t>https://docs.google.com/spreadsheets/d/1KEGmuFLOyWBBiXPIIVfl6MOlZ5-iRRsEe3jLxWSOfKk/edit?usp=drive_link</t>
  </si>
  <si>
    <t>Leal L. (AUID: 57211116981), Ceccarelli A. (AUID: 18041935700), Montecchi L. (AUID: 25654395000), Martins E. (AUID: 7103315128)</t>
  </si>
  <si>
    <t>Using Metamodels to Improve Model-Based Testing of Service Orchestrations</t>
  </si>
  <si>
    <t>25th IEEE Pacific Rim International Symposium on Dependable Computing, PRDC 2020</t>
  </si>
  <si>
    <t>10.1109/PRDC50213.2020.00024</t>
  </si>
  <si>
    <t>https://www.doi.org/10.1109/PRDC50213.2020.00024</t>
  </si>
  <si>
    <t>&lt;University of Campinas&gt;, &lt;University of Florence&gt;</t>
  </si>
  <si>
    <t>© 2020 IEEE.Online model-based testing is one of the most suitable techniques to assess the proper behavior of service orchestrations. However, the diverse panorama in terms of modeling languages and test case generation tools is a limitation to widespread adoption. We advocate that the application of Model-Driven Engineering principles as meta-modeling and model transformation can cope with this problem, improving the interoperability of artifacts in the test case generation process, thus bringing benefits in case of agile development processes, where system and technology evolution is frequent. In this paper, we present our contribution to this idea, introducing i) a reference metamodel, which stores the business process behavior and the information to generate input models for testing tools, and ii) transformations from orchestration languages towards testing tools. The proposed approach is implemented in a testing framework and evaluated on a case study where multiple orchestrations are expressed in two languages. Also, the paper presents how test cases are appropriately generated and successfully executed, starting from an orchestration model as a consequence of successful transformations.</t>
  </si>
  <si>
    <t>Meta-modeling, Model-Based Testing, Model-Driven Engineering, SOA</t>
  </si>
  <si>
    <t>&lt;None, {eid: 85099885107}&gt;, &lt;Integration of distributed enterprise applications: A survey, {eid: 84898426599}&gt;, &lt;Microservices approach for the internet of things, {eid: 84996593372}&gt;, &lt;Making system of systems interoperable-The core components of the arrowhead framework, {eid: 84994852297}&gt;, &lt;Web services orchestration and choreography, {eid: 0142039821}&gt;, &lt;Testing and verification in service-oriented architecture: A survey, {eid: 84877618825}&gt;, &lt;Devops enhancement with continuous test optimization, {eid: 85056906246}&gt;, &lt;Evaluating the efficiency of continuous testing during test-driven development, {eid: 85051030523}&gt;, &lt;World quality report 2019-20, {eid: 85099886365}&gt;, &lt;A holistic approach to model-based testing of Web service compositions, {eid: 84891832091}&gt;, &lt;None, {eid: 85099885041}&gt;, &lt;The samba approach for self-Adaptive model-based online testing of services orchestrations, {eid: 85072691171}&gt;, &lt;Guest editor?s introduction: Model-driven engineering, {eid: 33344465743}&gt;, &lt;Model-driven engineering: A survey supported by the unified conceptual model, {eid: 84938742646}&gt;, &lt;A taxonomy of model-based testing approaches, {eid: 84862325128}&gt;, &lt;The vision of autonomic computing, {eid: 0037253062}&gt;, &lt;None, {eid: 41649087956}&gt;, &lt;None, {eid: 85020724579}&gt;, &lt;None, {eid: 85082763956}&gt;, &lt;None, {eid: 85099877081}&gt;, &lt;None, {eid: 84942524388}&gt;, &lt;None, {eid: 85099877717}&gt;, &lt;None, {eid: 85099882557}&gt;, &lt;Classification of model transformation approaches, {eid: 17744391650}&gt;, &lt;None, {eid: 84921469336}&gt;, &lt;The oracle problem in software testing: A survey, {eid: 84929331583}&gt;, &lt;None, {eid: 41649087956}&gt;, &lt;ATL-eclipse support for model transformation, {eid: 85099878178}&gt;, &lt;None, {eid: 85099885759}&gt;, &lt;None, {eid: 79958013259}&gt;, &lt;None, {eid: 85082763956}&gt;, &lt;A survey on modelbased testing tools for test case generation, {eid: 85099875604}&gt;, &lt;Model-based testing in practice, {eid: 0032660359}&gt;, &lt;Momut:: UML model-based mutation testing for UML, {eid: 84935063995}&gt;, &lt;Automatic generation of test cases from UML models, {eid: 85075930566}&gt;, &lt;The MIDAS cloud platform for testing SOA applications, {eid: 84935107263}&gt;, &lt;A meta-model to support regression testing of web applications, {eid: 70449727279}&gt;, &lt;A formal framework for service orchestration testing based on symbolic transition systems, {eid: 70549108087}&gt;, &lt;Introducing modeldriven testing in scrum process using U2TP and AndroMDA, {eid: 85073151444}&gt;, &lt;Improving evidence about software technologies: A look at model-based testing, {eid: 44149126224}&gt;, &lt;Basic concepts on systems of systems, {eid: 85006741799}&gt;, &lt;A simulation-based architecture for smart cyberphysical systems, {eid: 84991687905}&gt;</t>
  </si>
  <si>
    <t>2-s2.0-85180014841</t>
  </si>
  <si>
    <t>https://docs.google.com/spreadsheets/d/12Ztn7qwd-1bs8AXWkXodcFv4KAfLs9b9iFEQiGtWf5Q/edit?usp=drive_link</t>
  </si>
  <si>
    <t>Sadovykh A. (AUID: 24479058100), Bagnto A. (AUID: 36052505500), Widforss G. (AUID: 57188769074), Enoiu E.P. (AUID: 36462407100), Hendel O. (AUID: 57226269201), Truscan D. (AUID: 6508330976), Mallouli W. (AUID: 14037829000), Iglesias R. (AUID: 24478273400)</t>
  </si>
  <si>
    <t>VeriDevOps: Automated Protection and Prevention to Meet Security Requirements in DevOps</t>
  </si>
  <si>
    <t>2021 Design, Automation and Test in Europe Conference and Exhibition, DATE 2021</t>
  </si>
  <si>
    <t>10.23919/DATE51398.2021.9474185</t>
  </si>
  <si>
    <t>https://www.doi.org/10.23919/DATE51398.2021.9474185</t>
  </si>
  <si>
    <t>&lt;Softeam&gt;, &lt;Innopolis University&gt;, &lt;Mälardalen University&gt;, &lt;Åbo Akademi University&gt;, &lt;Montimage Eurl&gt;, &lt;Ikerlan Technology Research Centre, Basque Research and Technology Alliance (BRTA)&gt;</t>
  </si>
  <si>
    <t>© 2021 EDAA.Current software development practices are increasingly based on using both COTS and legacy components which make such systems prone to security vulnerabilities. The modern practice addressing ever changing conditions, DevOps, promotes frequent software deliveries, however, verification methods artifacts should be updated in a timely fashion to cope with the pace of the process. VeriDevOps, Horizon 2020 project, aims at providing a faster feedback loop for verifying the security requirements and other quality attributes of large scale cyber-physical systems. VeriDevOps focuses on optimizing the security verification activities, by automatically creating verifiable models directly from security requirements formulated in natural language, using these models to check security properties on design models and then generating artefacts such as, tests or monitors that can be used later in the DevOps process. The main drivers for these advances are: Natural Language Processing, a combined formal verification and model-based testing approach, and machine-learning-based security monitors. VeriDevOps is in its initial stage - the project started on 1.10.2020 and it will run for three years. In this paper we will present the major conceptual ideas behind the project approach as well as the organizational settings.</t>
  </si>
  <si>
    <t>Cybersecurity, Design checking, Machine Learning, Model-Driven Engineering, Natural Language Processing, Prevention and Reaction, Requirement, Root cause analysis, Runtime Analysis, Security-by-design, Testing and validation</t>
  </si>
  <si>
    <t>&lt;None, {eid: 85111002309}&gt;, &lt;None, {eid: 85099663696}&gt;, &lt;None, {eid: 85111050414}&gt;, &lt;Embedded systems security: Threats, vulnerabilities, and attack taxonomy, {eid: 84958678561}&gt;, &lt;The real cost of software errors, {eid: 65249116275}&gt;, &lt;Systems security engineering, {eid: 79953671772}&gt;, &lt;Rapid continuous software engineering, {eid: 85029856271}&gt;, &lt;Continuous delivery: Reliable software releases through build, {eid: 84858197925}&gt;, &lt;None, {eid: 84943326563}&gt;, &lt;Software development waste, {eid: 85027163553}&gt;, &lt;None, {eid: 85066604509}&gt;</t>
  </si>
  <si>
    <t>2-s2.0-85165992019</t>
  </si>
  <si>
    <t>https://docs.google.com/spreadsheets/d/1P_mUFFXfv_ZdqjAkPYwN8knEeBX7rmc3NwQwNJUmFks/edit?usp=drive_link</t>
  </si>
  <si>
    <t>Bersani M.M. (AUID: 35730853100), Marconi F. (AUID: 57190818220), Tamburri D.A. (AUID: 35488974800), Nodari A. (AUID: 57159803700), Jamshidi P. (AUID: 34880055700)</t>
  </si>
  <si>
    <t>Verifying big data topologies by-design: a semi-automated approach</t>
  </si>
  <si>
    <t>Journal of Big Data</t>
  </si>
  <si>
    <t>10.1186/s40537-019-0199-y</t>
  </si>
  <si>
    <t>https://www.doi.org/10.1186/s40537-019-0199-y</t>
  </si>
  <si>
    <t>&lt;Politecnico di Milano&gt;, &lt;TU/e - JADS&gt;, &lt;University of South Carolina&gt;</t>
  </si>
  <si>
    <t>© 2019, The Author(s).Big data architectures have been gaining momentum in recent years. For instance, Twitter uses stream processing frameworks like Apache Storm to analyse billions of tweets per minute and learn the trending topics. However, architectures that process big data involve many different components interconnected via semantically different connectors. Such complex architectures make possible refactoring of the applications a difficult task for software architects, as applications might be very different with respect to the initial designs. As an aid to designers and developers, we developed OSTIA (Ordinary Static Topology Inference Analysis) that allows detecting the occurrence of common anti-patterns across big data architectures and exploiting software verification techniques on the elicited architectural models. This paper illustrates OSTIA and evaluates its uses and benefits on three industrial-scale case-studies.</t>
  </si>
  <si>
    <t>Big data architectures, Big data systems verification, Software design and analysis</t>
  </si>
  <si>
    <t>&lt;None, {eid: 85066032062}&gt;, &lt;None, {eid: 85066020659}&gt;, &lt;None, {eid: 85066053629}&gt;, &lt;None, {eid: 85066016858}&gt;, &lt;None, {eid: 85066030200}&gt;, &lt;None, {eid: 85066025117}&gt;, &lt;None, {eid: 85066019426}&gt;, &lt;None, {eid: 85066034835}&gt;, &lt;None, {eid: 85066012095}&gt;, &lt;None, {eid: 85066023134}&gt;, &lt;A Timed Semantics of Workflows, {eid: 84951132701}&gt;, &lt;Continuous architecting of stream-based systems, {eid: 84983339996}&gt;, &lt;A tool for deciding the satisfiability of continuous-time metric temporal logic, {eid: 84959559133, doi: 10.1007/s00236-015-0229-y}&gt;, &lt;None, {eid: 84968786582}&gt;, &lt;Formal verification problems in a big data world: Towards a mighty synergy, {eid: 84903647900}&gt;, &lt;Stormgen - a domain specific language to create ad-hoc storm topologies, {eid: 84941570893}&gt;, &lt;None, {eid: 0003866308}&gt;, &lt;An automata-theoretic approach to constraint LTL, {eid: 84855195612, doi: 10.1016/j.ic.2006.09.006}&gt;, &lt;A software architecture framework for quality-aware devops, {eid: 85054050217}&gt;, &lt;Understandable big data: a survey, {eid: 84940452273, doi: 10.1016/j.cosrev.2015.05.002}&gt;, &lt;Apache storm, a hands on tutorial, {eid: 85015882046}&gt;, &lt;None, {eid: 0141684320}&gt;, &lt;Modeling time in computing: a taxonomy and a comparative survey, {eid: 77949400735, doi: 10.1145/1667062.1667063}&gt;, &lt;Ibm streams processing language: analyzing big data in motion, {eid: 84893537534, doi: 10.1147/JRD.2013.2243535}&gt;, &lt;A bibliometric approach to tracking big data research trends, {eid: 85030459021, doi: 10.1186/s40537-017-0088-1}&gt;, &lt;None, {eid: 0004040339}&gt;, &lt;Towards the formal verification of DIA through MTL models, {eid: 85066015826}&gt;, &lt;None, {eid: 0003594156, doi: 10.4135/9781412984287}&gt;, &lt;Visualizing big data with augmented and virtual reality: challenges and research agenda, {eid: 85013964229, doi: 10.1186/s40537-015-0031-2}&gt;, &lt;Cost-based optimization of logical partitions for a query workload in a hadoop data warehouse, {eid: 84958545302}&gt;, &lt;The temporal logic of programs, {eid: 85047040703}&gt;, &lt;Bounded satisfiability checking of metric temporal logic specifications, {eid: 84894515204, doi: 10.1145/2491509.2491514}&gt;, &lt;Beyond the lambda architecture: Effective scheduling for large scale eo information mining and interactive thematic mapping, {eid: 84962530511}&gt;, &lt;A theory of timed automata, {eid: 0028413052, doi: 10.1016/0304-3975(94)90010-8}&gt;, &lt;None, {eid: 84877800451}&gt;, &lt;Geometrical and topological approaches to big data, {eid: 84979556390, doi: 10.1016/j.future.2016.06.005}&gt;, &lt;Reliability analysis based on a jump diffusion model with two wiener processes for cloud computing with big data, {eid: 84940549083, doi: 10.3390/e17074533}&gt;, &lt;None, {eid: 84925263722}&gt;, &lt;Storm@ twitter, {eid: 84904335699}&gt;, &lt;Optimizing big data processing performance in the public cloud: opportunities and approaches, {eid: 84944054192, doi: 10.1109/MNET.2015.7293302}&gt;, &lt;Formalizing mapreduce with csp, {eid: 77953209591}&gt;</t>
  </si>
  <si>
    <t>2-s2.0-85169688970</t>
  </si>
  <si>
    <t>https://docs.google.com/spreadsheets/d/1wiNsLeU7UdBPh09IFfyj7awBk74djFJGhZYLzVg4h0Q/edit?usp=drive_link</t>
  </si>
  <si>
    <t>Benjamin B. (AUID: 57202099197), Mireille B.F. (AUID: 57212101946), Frederic P. (AUID: 6508047326), Gunther J. (AUID: 57212102243), Sebastien M. (AUID: 25654364800)</t>
  </si>
  <si>
    <t>When DevOps meets meta-learning: A portfolio to rule them all</t>
  </si>
  <si>
    <t>10.1109/MODELS-C.2019.00092</t>
  </si>
  <si>
    <t>https://www.doi.org/10.1109/MODELS-C.2019.00092</t>
  </si>
  <si>
    <t>&lt;Université Côte dAzur, CNRS, I3S&gt;, &lt;Université du Québec À Montréal&gt;</t>
  </si>
  <si>
    <t>© 2019 IEEE.The Machine Learning (ML) world is in constant evolution, as the amount of different algorithms in this context is evolving quickly. Until now, it is the responsibility of data scientists to create ad-hoc ML pipelines for each situation they encounter, gaining knowledge about the adequacy between their context and the chosen pipeline. Considering that it is not possible at a human scale to analyze the exponential number of potential pipelines, picking the right pipeline that combines the proper preprocessing and algorithms is a hard task that requires knowledge and experience. In front of the complexity of building a right ML pipeline, algorithm portfolios aim to drive algorithm selection, learning from the past in a continuous process. However, building a portfolio requires that (i) data scientists develop and test pipelines and (ii) portfolio maintainers ensure the quality of the portfolio and enrich it. The firsts are the developers, while the seconds are the operators. In this paper, we present a set of criteria to be respected, and propose a pipeline-based meta-model, to support a DevOps approach in the context of Machine Learning Pipelines. The exploitation of this meta-model, both as a graph and as a logical expression, serves to ensure continuity between Dev and Ops. We depict our proposition through the simplified study of two primary use cases, one with developer's point-of-view, the other with ops'.</t>
  </si>
  <si>
    <t>DevOps, MachineLearning, Meta-Learning, Pipeline</t>
  </si>
  <si>
    <t>&lt;On the predictive power of meta-features in OpenML, {eid: 85041037223}&gt;, &lt;ASlib: {A} benchmark library for algorithm selection, {eid: 84962888054}&gt;, &lt;Metamodel-based test generation for model transformations: An algorithm and A tool, {eid: 34547699175}&gt;, &lt;Towards A software product line for machine learning workflows: Focus on supporting evolution, {eid: 84996964947}&gt;, &lt;Do we need hundreds of classifiers to solve real world classification problems?, {eid: 84919773193}&gt;, &lt;The path to devops, {eid: 85049785632}&gt;, &lt;Improving confidence in experimental systems through automated construction of argumentation diagrams, {eid: 85022326190}&gt;, &lt;Algorithm portfolios, {eid: 0035250831}&gt;, &lt;Reinforcement learning for automatic online algorithm selection-an empirical study, {eid: 85046262481}&gt;, &lt;None, {eid: 85075956242}&gt;, &lt;Algorithm Selection for Combinatorial Search Problems: {A} Survey, {eid: 85004008362}&gt;, &lt;Towards automatic composition of multicomponent predictive systems, {eid: 84964091554}&gt;, &lt;Adore A logical meta-model supporting business process evolution, {eid: 84878248026}&gt;, &lt;Machine Learning and Deep Learning frameworks and libraries for large-scale data mining: A survey, {eid: 85060332849}&gt;, &lt;The algorithm selection problem, {eid: 0003056605}&gt;, &lt;A survey of intelligent assistants for data analysis, {eid: 84880124349}&gt;, &lt;Sharing RapidMiner workflows and experiments with OpenML, {eid: 84944264553}&gt;, &lt;OpenML: Networked science in machine learning, {eid: 84944261791}&gt;, &lt;No free lunch theorems for optimization, {eid: 0031118203}&gt;</t>
  </si>
  <si>
    <t>2-s2.0-85175009245</t>
  </si>
  <si>
    <t>https://docs.google.com/spreadsheets/d/1L6eHmZZfSE0YcdbYL1uT1JHSW8cZRU9SYozZKUU06LA/edit?usp=drive_link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</si>
</sst>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u/>
      <sz val="11"/>
      <color theme="10"/>
      <name val="Calibri"/>
      <family val="2"/>
      <scheme val="minor"/>
    </font>
    <font>
      <sz val="10"/>
      <color rgb="FF1155CC"/>
      <name val="Arial"/>
      <family val="2"/>
    </font>
    <font>
      <sz val="11"/>
      <color rgb="FF1155CC"/>
      <name val="Arial"/>
      <family val="2"/>
    </font>
    <font>
      <b/>
      <sz val="10"/>
      <color theme="1"/>
      <name val="Arial"/>
      <family val="2"/>
    </font>
    <font>
      <b/>
      <sz val="10"/>
      <color theme="1"/>
      <name val="Calibri"/>
      <family val="2"/>
      <scheme val="minor"/>
    </font>
    <font>
      <b/>
      <i/>
      <sz val="10"/>
      <color rgb="FF0000FF"/>
      <name val="Calibri"/>
      <family val="2"/>
      <scheme val="minor"/>
    </font>
    <font>
      <b/>
      <i/>
      <sz val="10"/>
      <color rgb="FFFF0000"/>
      <name val="Calibri"/>
      <family val="2"/>
      <scheme val="minor"/>
    </font>
    <font>
      <sz val="10"/>
      <color theme="1"/>
      <name val="Calibri"/>
      <family val="2"/>
      <scheme val="minor"/>
    </font>
    <font>
      <u/>
      <sz val="10"/>
      <color theme="10"/>
      <name val="Calibri"/>
      <family val="2"/>
      <scheme val="minor"/>
    </font>
    <font>
      <i/>
      <sz val="10"/>
      <color rgb="FF0000FF"/>
      <name val="Calibri"/>
      <family val="2"/>
      <scheme val="minor"/>
    </font>
    <font>
      <i/>
      <sz val="10"/>
      <color rgb="FFFF0000"/>
      <name val="Calibri"/>
      <family val="2"/>
      <scheme val="minor"/>
    </font>
    <font>
      <i/>
      <sz val="10"/>
      <color theme="1"/>
      <name val="Calibri"/>
      <family val="2"/>
      <scheme val="minor"/>
    </font>
    <font>
      <b/>
      <sz val="10"/>
      <color rgb="FFFFFFFF"/>
      <name val="Calibri"/>
      <family val="2"/>
      <scheme val="minor"/>
    </font>
    <font>
      <b/>
      <sz val="10"/>
      <color rgb="FFFF0000"/>
      <name val="Calibri"/>
      <family val="2"/>
      <scheme val="minor"/>
    </font>
  </fonts>
  <fills count="24">
    <fill>
      <patternFill patternType="none"/>
    </fill>
    <fill>
      <patternFill patternType="gray125"/>
    </fill>
    <fill>
      <patternFill patternType="solid">
        <fgColor rgb="FFFFFFFF"/>
        <bgColor indexed="64"/>
      </patternFill>
    </fill>
    <fill>
      <patternFill patternType="solid">
        <fgColor rgb="FFFF0000"/>
        <bgColor indexed="64"/>
      </patternFill>
    </fill>
    <fill>
      <patternFill patternType="solid">
        <fgColor rgb="FFFFFF00"/>
        <bgColor indexed="64"/>
      </patternFill>
    </fill>
    <fill>
      <patternFill patternType="solid">
        <fgColor rgb="FFC9DAF8"/>
        <bgColor indexed="64"/>
      </patternFill>
    </fill>
    <fill>
      <patternFill patternType="solid">
        <fgColor rgb="FFFF9900"/>
        <bgColor indexed="64"/>
      </patternFill>
    </fill>
    <fill>
      <patternFill patternType="solid">
        <fgColor rgb="FFF3F3F3"/>
        <bgColor indexed="64"/>
      </patternFill>
    </fill>
    <fill>
      <patternFill patternType="solid">
        <fgColor rgb="FF00FF00"/>
        <bgColor indexed="64"/>
      </patternFill>
    </fill>
    <fill>
      <patternFill patternType="solid">
        <fgColor rgb="FFB7E1CD"/>
        <bgColor indexed="64"/>
      </patternFill>
    </fill>
    <fill>
      <patternFill patternType="solid">
        <fgColor rgb="FFD5A6BD"/>
        <bgColor indexed="64"/>
      </patternFill>
    </fill>
    <fill>
      <patternFill patternType="solid">
        <fgColor rgb="FFF1C232"/>
        <bgColor indexed="64"/>
      </patternFill>
    </fill>
    <fill>
      <patternFill patternType="solid">
        <fgColor rgb="FFB6D7A8"/>
        <bgColor indexed="64"/>
      </patternFill>
    </fill>
    <fill>
      <patternFill patternType="solid">
        <fgColor rgb="FFFFD966"/>
        <bgColor indexed="64"/>
      </patternFill>
    </fill>
    <fill>
      <patternFill patternType="solid">
        <fgColor rgb="FFCCFFCC"/>
        <bgColor indexed="64"/>
      </patternFill>
    </fill>
    <fill>
      <patternFill patternType="solid">
        <fgColor rgb="FFF4C7C3"/>
        <bgColor indexed="64"/>
      </patternFill>
    </fill>
    <fill>
      <patternFill patternType="solid">
        <fgColor rgb="FFFCE8B2"/>
        <bgColor indexed="64"/>
      </patternFill>
    </fill>
    <fill>
      <patternFill patternType="solid">
        <fgColor rgb="FFCFE2F3"/>
        <bgColor indexed="64"/>
      </patternFill>
    </fill>
    <fill>
      <patternFill patternType="solid">
        <fgColor rgb="FFFFE599"/>
        <bgColor indexed="64"/>
      </patternFill>
    </fill>
    <fill>
      <patternFill patternType="solid">
        <fgColor rgb="FF99FF99"/>
        <bgColor indexed="64"/>
      </patternFill>
    </fill>
    <fill>
      <patternFill patternType="solid">
        <fgColor rgb="FF66FF66"/>
        <bgColor indexed="64"/>
      </patternFill>
    </fill>
    <fill>
      <patternFill patternType="solid">
        <fgColor rgb="FF33FF33"/>
        <bgColor indexed="64"/>
      </patternFill>
    </fill>
    <fill>
      <patternFill patternType="solid">
        <fgColor theme="8" tint="0.59999389629810485"/>
        <bgColor indexed="64"/>
      </patternFill>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1" fillId="0" borderId="0" applyNumberFormat="0" applyFill="0" applyBorder="0" applyAlignment="0" applyProtection="0"/>
  </cellStyleXfs>
  <cellXfs count="61">
    <xf numFmtId="0" fontId="0" fillId="0" borderId="0" xfId="0"/>
    <xf numFmtId="0" fontId="5" fillId="0" borderId="1" xfId="0" applyFont="1" applyBorder="1" applyAlignment="1">
      <alignment horizontal="center" vertical="top"/>
    </xf>
    <xf numFmtId="0" fontId="4" fillId="2" borderId="1" xfId="0" applyFont="1" applyFill="1" applyBorder="1" applyAlignment="1">
      <alignment wrapText="1"/>
    </xf>
    <xf numFmtId="0" fontId="5" fillId="2" borderId="1" xfId="0" applyFont="1" applyFill="1" applyBorder="1" applyAlignment="1">
      <alignment vertical="center" wrapText="1"/>
    </xf>
    <xf numFmtId="0" fontId="5" fillId="22" borderId="1" xfId="0" applyFont="1" applyFill="1" applyBorder="1" applyAlignment="1">
      <alignment vertical="center" wrapText="1"/>
    </xf>
    <xf numFmtId="0" fontId="5" fillId="4" borderId="1" xfId="0" applyFont="1" applyFill="1" applyBorder="1" applyAlignment="1">
      <alignment vertical="center" wrapText="1"/>
    </xf>
    <xf numFmtId="0" fontId="6" fillId="5" borderId="1" xfId="0" applyFont="1" applyFill="1" applyBorder="1" applyAlignment="1">
      <alignment vertical="center" wrapText="1"/>
    </xf>
    <xf numFmtId="0" fontId="7" fillId="5" borderId="1" xfId="0" applyFont="1" applyFill="1" applyBorder="1" applyAlignment="1">
      <alignment vertical="center" wrapText="1"/>
    </xf>
    <xf numFmtId="0" fontId="5" fillId="6" borderId="1" xfId="0" applyFont="1" applyFill="1" applyBorder="1" applyAlignment="1">
      <alignment vertical="center" wrapText="1"/>
    </xf>
    <xf numFmtId="0" fontId="8" fillId="0" borderId="0" xfId="0" applyFont="1"/>
    <xf numFmtId="0" fontId="9" fillId="0" borderId="0" xfId="1" applyFont="1" applyAlignment="1" applyProtection="1"/>
    <xf numFmtId="0" fontId="1" fillId="2" borderId="1" xfId="1" applyFill="1" applyBorder="1" applyAlignment="1" applyProtection="1">
      <alignment wrapText="1"/>
    </xf>
    <xf numFmtId="0" fontId="8" fillId="7" borderId="2" xfId="0" applyFont="1" applyFill="1" applyBorder="1" applyAlignment="1">
      <alignment horizontal="right" vertical="center" wrapText="1"/>
    </xf>
    <xf numFmtId="0" fontId="8" fillId="10" borderId="2" xfId="0" applyFont="1" applyFill="1" applyBorder="1" applyAlignment="1">
      <alignment vertical="center" wrapText="1"/>
    </xf>
    <xf numFmtId="0" fontId="8" fillId="11" borderId="2" xfId="0" applyFont="1" applyFill="1" applyBorder="1" applyAlignment="1">
      <alignment vertical="center" wrapText="1"/>
    </xf>
    <xf numFmtId="0" fontId="8" fillId="12" borderId="2" xfId="0" applyFont="1" applyFill="1" applyBorder="1" applyAlignment="1">
      <alignment vertical="center" wrapText="1"/>
    </xf>
    <xf numFmtId="0" fontId="8" fillId="7" borderId="2" xfId="0" applyFont="1" applyFill="1" applyBorder="1" applyAlignment="1">
      <alignment vertical="center" wrapText="1"/>
    </xf>
    <xf numFmtId="0" fontId="8" fillId="0" borderId="1" xfId="0" applyFont="1" applyBorder="1"/>
    <xf numFmtId="0" fontId="8" fillId="14" borderId="2" xfId="0" applyFont="1" applyFill="1" applyBorder="1" applyAlignment="1">
      <alignment horizontal="right" vertical="center" wrapText="1"/>
    </xf>
    <xf numFmtId="0" fontId="8" fillId="2" borderId="2" xfId="0" applyFont="1" applyFill="1" applyBorder="1" applyAlignment="1">
      <alignment horizontal="right" vertical="center" wrapText="1"/>
    </xf>
    <xf numFmtId="0" fontId="8" fillId="8" borderId="2" xfId="0" applyFont="1" applyFill="1" applyBorder="1" applyAlignment="1">
      <alignment horizontal="right" vertical="center" wrapText="1"/>
    </xf>
    <xf numFmtId="0" fontId="8" fillId="9" borderId="2" xfId="0" applyFont="1" applyFill="1" applyBorder="1" applyAlignment="1">
      <alignment vertical="center" wrapText="1"/>
    </xf>
    <xf numFmtId="0" fontId="8" fillId="15" borderId="2" xfId="0" applyFont="1" applyFill="1" applyBorder="1" applyAlignment="1">
      <alignment vertical="center" wrapText="1"/>
    </xf>
    <xf numFmtId="0" fontId="8" fillId="16" borderId="2" xfId="0" applyFont="1" applyFill="1" applyBorder="1" applyAlignment="1">
      <alignment vertical="center" wrapText="1"/>
    </xf>
    <xf numFmtId="0" fontId="2" fillId="2" borderId="1" xfId="0" applyFont="1" applyFill="1" applyBorder="1" applyAlignment="1">
      <alignment wrapText="1"/>
    </xf>
    <xf numFmtId="0" fontId="8" fillId="2" borderId="1" xfId="0" applyFont="1" applyFill="1" applyBorder="1" applyAlignment="1">
      <alignment horizontal="right" vertical="center" wrapText="1"/>
    </xf>
    <xf numFmtId="0" fontId="8" fillId="12" borderId="1" xfId="0" applyFont="1" applyFill="1" applyBorder="1" applyAlignment="1">
      <alignment vertical="center" wrapText="1"/>
    </xf>
    <xf numFmtId="0" fontId="8" fillId="11" borderId="1" xfId="0" applyFont="1" applyFill="1" applyBorder="1" applyAlignment="1">
      <alignment vertical="center" wrapText="1"/>
    </xf>
    <xf numFmtId="0" fontId="8" fillId="10" borderId="1" xfId="0" applyFont="1" applyFill="1" applyBorder="1" applyAlignment="1">
      <alignment vertical="center" wrapText="1"/>
    </xf>
    <xf numFmtId="0" fontId="8" fillId="13" borderId="1" xfId="0" applyFont="1" applyFill="1" applyBorder="1" applyAlignment="1">
      <alignment vertical="center" wrapText="1"/>
    </xf>
    <xf numFmtId="0" fontId="8" fillId="2" borderId="1" xfId="0" applyFont="1" applyFill="1" applyBorder="1" applyAlignment="1">
      <alignment vertical="center" wrapText="1"/>
    </xf>
    <xf numFmtId="0" fontId="8" fillId="14" borderId="1" xfId="0" applyFont="1" applyFill="1" applyBorder="1" applyAlignment="1">
      <alignment horizontal="right" vertical="center" wrapText="1"/>
    </xf>
    <xf numFmtId="0" fontId="10" fillId="2" borderId="1" xfId="0" applyFont="1" applyFill="1" applyBorder="1" applyAlignment="1">
      <alignment horizontal="right" vertical="center" wrapText="1"/>
    </xf>
    <xf numFmtId="0" fontId="10" fillId="8" borderId="1" xfId="0" applyFont="1" applyFill="1" applyBorder="1" applyAlignment="1">
      <alignment horizontal="right" vertical="center" wrapText="1"/>
    </xf>
    <xf numFmtId="0" fontId="11" fillId="2" borderId="1" xfId="0" applyFont="1" applyFill="1" applyBorder="1" applyAlignment="1">
      <alignment horizontal="right" vertical="center" wrapText="1"/>
    </xf>
    <xf numFmtId="0" fontId="8" fillId="9" borderId="1" xfId="0" applyFont="1" applyFill="1" applyBorder="1" applyAlignment="1">
      <alignment vertical="center" wrapText="1"/>
    </xf>
    <xf numFmtId="0" fontId="8" fillId="15" borderId="1" xfId="0" applyFont="1" applyFill="1" applyBorder="1" applyAlignment="1">
      <alignment vertical="center" wrapText="1"/>
    </xf>
    <xf numFmtId="0" fontId="8" fillId="16" borderId="1" xfId="0" applyFont="1" applyFill="1" applyBorder="1" applyAlignment="1">
      <alignment vertical="center" wrapText="1"/>
    </xf>
    <xf numFmtId="0" fontId="2" fillId="7" borderId="1" xfId="0" applyFont="1" applyFill="1" applyBorder="1" applyAlignment="1">
      <alignment wrapText="1"/>
    </xf>
    <xf numFmtId="0" fontId="8" fillId="17" borderId="1" xfId="0" applyFont="1" applyFill="1" applyBorder="1" applyAlignment="1">
      <alignment vertical="center" wrapText="1"/>
    </xf>
    <xf numFmtId="0" fontId="8" fillId="18" borderId="1" xfId="0" applyFont="1" applyFill="1" applyBorder="1" applyAlignment="1">
      <alignment vertical="center" wrapText="1"/>
    </xf>
    <xf numFmtId="0" fontId="1" fillId="7" borderId="1" xfId="1" applyFill="1" applyBorder="1" applyAlignment="1" applyProtection="1">
      <alignment wrapText="1"/>
    </xf>
    <xf numFmtId="0" fontId="8" fillId="7" borderId="1" xfId="0" applyFont="1" applyFill="1" applyBorder="1" applyAlignment="1">
      <alignment horizontal="right" vertical="center" wrapText="1"/>
    </xf>
    <xf numFmtId="0" fontId="8" fillId="7" borderId="1" xfId="0" applyFont="1" applyFill="1" applyBorder="1" applyAlignment="1">
      <alignment vertical="center" wrapText="1"/>
    </xf>
    <xf numFmtId="0" fontId="8" fillId="20" borderId="1" xfId="0" applyFont="1" applyFill="1" applyBorder="1" applyAlignment="1">
      <alignment horizontal="right" vertical="center" wrapText="1"/>
    </xf>
    <xf numFmtId="0" fontId="8" fillId="8" borderId="1" xfId="0" applyFont="1" applyFill="1" applyBorder="1" applyAlignment="1">
      <alignment horizontal="right" vertical="center" wrapText="1"/>
    </xf>
    <xf numFmtId="0" fontId="8" fillId="19" borderId="1" xfId="0" applyFont="1" applyFill="1" applyBorder="1" applyAlignment="1">
      <alignment horizontal="right" vertical="center" wrapText="1"/>
    </xf>
    <xf numFmtId="0" fontId="12" fillId="4" borderId="1" xfId="0" applyFont="1" applyFill="1" applyBorder="1" applyAlignment="1">
      <alignment vertical="center" wrapText="1"/>
    </xf>
    <xf numFmtId="0" fontId="13" fillId="3" borderId="1" xfId="0" applyFont="1" applyFill="1" applyBorder="1" applyAlignment="1">
      <alignment vertical="center" wrapText="1"/>
    </xf>
    <xf numFmtId="0" fontId="11" fillId="8" borderId="1" xfId="0" applyFont="1" applyFill="1" applyBorder="1" applyAlignment="1">
      <alignment horizontal="right" vertical="center" wrapText="1"/>
    </xf>
    <xf numFmtId="0" fontId="8" fillId="21" borderId="1" xfId="0" applyFont="1" applyFill="1" applyBorder="1" applyAlignment="1">
      <alignment horizontal="right" vertical="center" wrapText="1"/>
    </xf>
    <xf numFmtId="0" fontId="3" fillId="2" borderId="1" xfId="0" applyFont="1" applyFill="1" applyBorder="1" applyAlignment="1">
      <alignment wrapText="1"/>
    </xf>
    <xf numFmtId="0" fontId="14" fillId="7" borderId="1" xfId="0" applyFont="1" applyFill="1" applyBorder="1" applyAlignment="1">
      <alignment vertical="center" wrapText="1"/>
    </xf>
    <xf numFmtId="49" fontId="8" fillId="0" borderId="0" xfId="0" applyNumberFormat="1" applyFont="1"/>
    <xf numFmtId="0" fontId="0" fillId="0" borderId="1" xfId="0" applyBorder="1"/>
    <xf numFmtId="0" fontId="8" fillId="2" borderId="3" xfId="0" applyFont="1" applyFill="1" applyBorder="1" applyAlignment="1">
      <alignment horizontal="right" vertical="center" wrapText="1"/>
    </xf>
    <xf numFmtId="2" fontId="8" fillId="0" borderId="0" xfId="0" applyNumberFormat="1" applyFont="1"/>
    <xf numFmtId="0" fontId="1" fillId="2" borderId="1" xfId="1" applyFill="1" applyBorder="1" applyAlignment="1">
      <alignment wrapText="1"/>
    </xf>
    <xf numFmtId="0" fontId="8" fillId="13" borderId="2" xfId="0" applyFont="1" applyFill="1" applyBorder="1" applyAlignment="1">
      <alignment vertical="center" wrapText="1"/>
    </xf>
    <xf numFmtId="0" fontId="0" fillId="4" borderId="0" xfId="0" applyFill="1"/>
    <xf numFmtId="0" fontId="0" fillId="23" borderId="0" xfId="0" applyFill="1"/>
  </cellXfs>
  <cellStyles count="2">
    <cellStyle name="Collegamento ipertestuale" xfId="1" builtinId="8"/>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doi.org/10.1109/ICST.2016.41" TargetMode="External"/><Relationship Id="rId21" Type="http://schemas.openxmlformats.org/officeDocument/2006/relationships/hyperlink" Target="https://www.doi.org/10.1109/ACCESS.2021.3063232" TargetMode="External"/><Relationship Id="rId42" Type="http://schemas.openxmlformats.org/officeDocument/2006/relationships/hyperlink" Target="https://www.doi.org/10.1007/978-3-319-74730-9_13" TargetMode="External"/><Relationship Id="rId63" Type="http://schemas.openxmlformats.org/officeDocument/2006/relationships/hyperlink" Target="https://www.doi.org/10.1109/SEAMS59076.2023.00016" TargetMode="External"/><Relationship Id="rId84" Type="http://schemas.openxmlformats.org/officeDocument/2006/relationships/hyperlink" Target="https://www.doi.org/10.1109/SANER53432.2022.00034" TargetMode="External"/><Relationship Id="rId138" Type="http://schemas.openxmlformats.org/officeDocument/2006/relationships/hyperlink" Target="https://www.doi.org/10.1109/ICI2ST57350.2022.00033" TargetMode="External"/><Relationship Id="rId159" Type="http://schemas.openxmlformats.org/officeDocument/2006/relationships/hyperlink" Target="https://www.doi.org/10.1109/UCC.2014.36" TargetMode="External"/><Relationship Id="rId170" Type="http://schemas.openxmlformats.org/officeDocument/2006/relationships/hyperlink" Target="https://docs.google.com/spreadsheets/d/1A54rwSIIDZzWqQhjGyCn4eRqjB0xdcjx38GnqYEvImI/edit" TargetMode="External"/><Relationship Id="rId191" Type="http://schemas.openxmlformats.org/officeDocument/2006/relationships/hyperlink" Target="https://docs.google.com/spreadsheets/d/1wv9wDVLGWFeVJVEdeYwfhwW8HyYVP2sTqbp1YyIyMFs/edit?usp=drive_link" TargetMode="External"/><Relationship Id="rId205" Type="http://schemas.openxmlformats.org/officeDocument/2006/relationships/hyperlink" Target="https://docs.google.com/spreadsheets/d/1zOByJtoSXmi_FUIgweTTxwWYvrw9spXUB5rLNvXofhs/edit?usp=drive_link" TargetMode="External"/><Relationship Id="rId107" Type="http://schemas.openxmlformats.org/officeDocument/2006/relationships/hyperlink" Target="https://www.doi.org/10.1109/QUATIC.2018.00021" TargetMode="External"/><Relationship Id="rId11" Type="http://schemas.openxmlformats.org/officeDocument/2006/relationships/hyperlink" Target="https://www.doi.org/10.1145/3297280.3300182" TargetMode="External"/><Relationship Id="rId32" Type="http://schemas.openxmlformats.org/officeDocument/2006/relationships/hyperlink" Target="https://www.doi.org/10.1109/CLOUD49709.2020.00041" TargetMode="External"/><Relationship Id="rId53" Type="http://schemas.openxmlformats.org/officeDocument/2006/relationships/hyperlink" Target="https://www.doi.org/10.1007/s10664-021-10093-3" TargetMode="External"/><Relationship Id="rId74" Type="http://schemas.openxmlformats.org/officeDocument/2006/relationships/hyperlink" Target="https://www.doi.org/10.1109/MACS.2018.8628368" TargetMode="External"/><Relationship Id="rId128" Type="http://schemas.openxmlformats.org/officeDocument/2006/relationships/hyperlink" Target="https://www.doi.org/10.1007/s10664-021-09941-z" TargetMode="External"/><Relationship Id="rId149" Type="http://schemas.openxmlformats.org/officeDocument/2006/relationships/hyperlink" Target="https://www.doi.org/10.1109/CSCI58124.2022.00330" TargetMode="External"/><Relationship Id="rId5" Type="http://schemas.openxmlformats.org/officeDocument/2006/relationships/hyperlink" Target="https://www.doi.org/10.1007/s11219-023-09639-z" TargetMode="External"/><Relationship Id="rId95" Type="http://schemas.openxmlformats.org/officeDocument/2006/relationships/hyperlink" Target="https://www.doi.org/10.1109/CLOUD.2019.00074" TargetMode="External"/><Relationship Id="rId160" Type="http://schemas.openxmlformats.org/officeDocument/2006/relationships/hyperlink" Target="https://www.doi.org/10.1007/s10515-023-00388-8" TargetMode="External"/><Relationship Id="rId181" Type="http://schemas.openxmlformats.org/officeDocument/2006/relationships/hyperlink" Target="https://docs.google.com/spreadsheets/d/1L6eHmZZfSE0YcdbYL1uT1JHSW8cZRU9SYozZKUU06LA/edit?usp=drive_link" TargetMode="External"/><Relationship Id="rId216" Type="http://schemas.openxmlformats.org/officeDocument/2006/relationships/hyperlink" Target="https://docs.google.com/spreadsheets/d/11le9x-4cfBfJTdKhY1LyAatqGlgZ_7tcrhLdx_NKB4c/edit?usp=sharing" TargetMode="External"/><Relationship Id="rId22" Type="http://schemas.openxmlformats.org/officeDocument/2006/relationships/hyperlink" Target="https://www.doi.org/10.1145/3350546.3352554" TargetMode="External"/><Relationship Id="rId43" Type="http://schemas.openxmlformats.org/officeDocument/2006/relationships/hyperlink" Target="https://www.doi.org/10.1007/s10270-022-01000-5" TargetMode="External"/><Relationship Id="rId64" Type="http://schemas.openxmlformats.org/officeDocument/2006/relationships/hyperlink" Target="https://www.doi.org/10.1109/SEAA56994.2022.00016" TargetMode="External"/><Relationship Id="rId118" Type="http://schemas.openxmlformats.org/officeDocument/2006/relationships/hyperlink" Target="https://www.doi.org/10.1016/j.simpat.2019.102033" TargetMode="External"/><Relationship Id="rId139" Type="http://schemas.openxmlformats.org/officeDocument/2006/relationships/hyperlink" Target="https://www.doi.org/10.1145/3417990.3421396" TargetMode="External"/><Relationship Id="rId85" Type="http://schemas.openxmlformats.org/officeDocument/2006/relationships/hyperlink" Target="https://www.doi.org/10.1145/3550356.3561576" TargetMode="External"/><Relationship Id="rId150" Type="http://schemas.openxmlformats.org/officeDocument/2006/relationships/hyperlink" Target="https://www.doi.org/10.1145/3417990.3420206" TargetMode="External"/><Relationship Id="rId171" Type="http://schemas.openxmlformats.org/officeDocument/2006/relationships/hyperlink" Target="https://docs.google.com/spreadsheets/d/1TpDTSDgafgd3eKLk9qnte-Jx2UPE-n7Hml3LfMH0848/edit?usp=sharing" TargetMode="External"/><Relationship Id="rId192" Type="http://schemas.openxmlformats.org/officeDocument/2006/relationships/hyperlink" Target="https://docs.google.com/spreadsheets/d/1f31A-7BLFvV9wmjyMGHsDxr1KYk_iN1Yw20fsMKNQOI/edit?usp=drive_link" TargetMode="External"/><Relationship Id="rId206" Type="http://schemas.openxmlformats.org/officeDocument/2006/relationships/hyperlink" Target="https://docs.google.com/spreadsheets/d/1P_mUFFXfv_ZdqjAkPYwN8knEeBX7rmc3NwQwNJUmFks/edit?usp=drive_link" TargetMode="External"/><Relationship Id="rId12" Type="http://schemas.openxmlformats.org/officeDocument/2006/relationships/hyperlink" Target="https://www.doi.org/10.1109/ACSOS55765.2022.00030" TargetMode="External"/><Relationship Id="rId33" Type="http://schemas.openxmlformats.org/officeDocument/2006/relationships/hyperlink" Target="https://www.doi.org/10.1109/MODELS.2019.00011" TargetMode="External"/><Relationship Id="rId108" Type="http://schemas.openxmlformats.org/officeDocument/2006/relationships/hyperlink" Target="https://www.doi.org/10.1145/3379177.3388896" TargetMode="External"/><Relationship Id="rId129" Type="http://schemas.openxmlformats.org/officeDocument/2006/relationships/hyperlink" Target="https://www.doi.org/10.1007/s11219-018-9437-3" TargetMode="External"/><Relationship Id="rId54" Type="http://schemas.openxmlformats.org/officeDocument/2006/relationships/hyperlink" Target="https://www.doi.org/10.1109/SEAA51224.2020.00047" TargetMode="External"/><Relationship Id="rId75" Type="http://schemas.openxmlformats.org/officeDocument/2006/relationships/hyperlink" Target="https://www.doi.org/10.1145/3126504" TargetMode="External"/><Relationship Id="rId96" Type="http://schemas.openxmlformats.org/officeDocument/2006/relationships/hyperlink" Target="https://www.doi.org/10.1109/EDOC.2018.00030" TargetMode="External"/><Relationship Id="rId140" Type="http://schemas.openxmlformats.org/officeDocument/2006/relationships/hyperlink" Target="https://www.doi.org/10.1145/3550356.3561597" TargetMode="External"/><Relationship Id="rId161" Type="http://schemas.openxmlformats.org/officeDocument/2006/relationships/hyperlink" Target="https://www.doi.org/10.1007/978-3-319-46031-4_9" TargetMode="External"/><Relationship Id="rId182" Type="http://schemas.openxmlformats.org/officeDocument/2006/relationships/hyperlink" Target="https://docs.google.com/spreadsheets/d/1jYy41lbWSLzQ_K0oqlvQ3_vLHS42jfQUWWCeANruJQg/edit?usp=drive_link" TargetMode="External"/><Relationship Id="rId217" Type="http://schemas.openxmlformats.org/officeDocument/2006/relationships/hyperlink" Target="https://docs.google.com/spreadsheets/d/1T3tzSkNaxTe3JYxgadmTikIJo5_yg_z3UMClblfZ5ic/edit?usp=drive_link" TargetMode="External"/><Relationship Id="rId6" Type="http://schemas.openxmlformats.org/officeDocument/2006/relationships/hyperlink" Target="https://www.doi.org/10.1016/j.jss.2021.111084" TargetMode="External"/><Relationship Id="rId23" Type="http://schemas.openxmlformats.org/officeDocument/2006/relationships/hyperlink" Target="https://www.doi.org/10.1007/978-3-030-72696-6_5" TargetMode="External"/><Relationship Id="rId119" Type="http://schemas.openxmlformats.org/officeDocument/2006/relationships/hyperlink" Target="https://www.doi.org/10.1109/MIE.2022.3165673" TargetMode="External"/><Relationship Id="rId44" Type="http://schemas.openxmlformats.org/officeDocument/2006/relationships/hyperlink" Target="https://www.doi.org/10.1109/APSCC.2012.49" TargetMode="External"/><Relationship Id="rId65" Type="http://schemas.openxmlformats.org/officeDocument/2006/relationships/hyperlink" Target="https://www.doi.org/10.1007/978-3-030-06019-0_9" TargetMode="External"/><Relationship Id="rId86" Type="http://schemas.openxmlformats.org/officeDocument/2006/relationships/hyperlink" Target="https://www.doi.org/10.1145/3344948.3344986" TargetMode="External"/><Relationship Id="rId130" Type="http://schemas.openxmlformats.org/officeDocument/2006/relationships/hyperlink" Target="https://www.doi.org/10.1145/3107091.3107093" TargetMode="External"/><Relationship Id="rId151" Type="http://schemas.openxmlformats.org/officeDocument/2006/relationships/hyperlink" Target="https://www.doi.org/10.1145/3417990.3421446" TargetMode="External"/><Relationship Id="rId172" Type="http://schemas.openxmlformats.org/officeDocument/2006/relationships/hyperlink" Target="https://docs.google.com/spreadsheets/d/1m7pC5tICEyPJQAiT_4xSy4UsiNMn08K6r99ZdGgybWM/edit?usp=sharing" TargetMode="External"/><Relationship Id="rId193" Type="http://schemas.openxmlformats.org/officeDocument/2006/relationships/hyperlink" Target="https://docs.google.com/spreadsheets/d/1u6M2lWkh3XsJ0qq2BTzNwgW9-GPBP9Qort6eskzoygM/edit?usp=drive_link" TargetMode="External"/><Relationship Id="rId207" Type="http://schemas.openxmlformats.org/officeDocument/2006/relationships/hyperlink" Target="https://docs.google.com/spreadsheets/d/1XLAJKatwmrgKwpVb_56mkejoMfIQQ6gWejYp6V-IPBw/edit?usp=drive_link" TargetMode="External"/><Relationship Id="rId13" Type="http://schemas.openxmlformats.org/officeDocument/2006/relationships/hyperlink" Target="https://www.doi.org/10.5220/0006605301910202" TargetMode="External"/><Relationship Id="rId109" Type="http://schemas.openxmlformats.org/officeDocument/2006/relationships/hyperlink" Target="https://www.doi.org/10.1109/ICPS49255.2021.9468213" TargetMode="External"/><Relationship Id="rId34" Type="http://schemas.openxmlformats.org/officeDocument/2006/relationships/hyperlink" Target="https://www.doi.org/10.1109/EDOC52215.2021.00014" TargetMode="External"/><Relationship Id="rId55" Type="http://schemas.openxmlformats.org/officeDocument/2006/relationships/hyperlink" Target="https://www.doi.org/10.1109/MODELS-C.2019.00090" TargetMode="External"/><Relationship Id="rId76" Type="http://schemas.openxmlformats.org/officeDocument/2006/relationships/hyperlink" Target="https://www.doi.org/10.1109/QUATIC.2018.00050" TargetMode="External"/><Relationship Id="rId97" Type="http://schemas.openxmlformats.org/officeDocument/2006/relationships/hyperlink" Target="https://www.doi.org/10.1109/MODELS.2019.00012" TargetMode="External"/><Relationship Id="rId120" Type="http://schemas.openxmlformats.org/officeDocument/2006/relationships/hyperlink" Target="https://www.doi.org/10.1109/ICSE-SEIP.2019.00042" TargetMode="External"/><Relationship Id="rId141" Type="http://schemas.openxmlformats.org/officeDocument/2006/relationships/hyperlink" Target="https://www.doi.org/10.1109/MODELS-C53483.2021.00069" TargetMode="External"/><Relationship Id="rId7" Type="http://schemas.openxmlformats.org/officeDocument/2006/relationships/hyperlink" Target="https://www.doi.org/10.1007/978-3-319-91764-1_29" TargetMode="External"/><Relationship Id="rId162" Type="http://schemas.openxmlformats.org/officeDocument/2006/relationships/hyperlink" Target="https://www.doi.org/10.1007/978-3-030-06019-0_2" TargetMode="External"/><Relationship Id="rId183" Type="http://schemas.openxmlformats.org/officeDocument/2006/relationships/hyperlink" Target="https://docs.google.com/spreadsheets/d/1An1QiELg6Po1otW4pORiqWMEL05WIyE50yL6_8pVks4/edit?usp=drive_link" TargetMode="External"/><Relationship Id="rId218" Type="http://schemas.openxmlformats.org/officeDocument/2006/relationships/hyperlink" Target="https://docs.google.com/spreadsheets/d/1nZKHGuTqqUolSoSe873KqLavZG1W9ga7KJGjkqSQYqM/edit?usp=drive_link" TargetMode="External"/><Relationship Id="rId24" Type="http://schemas.openxmlformats.org/officeDocument/2006/relationships/hyperlink" Target="https://www.doi.org/10.1109/SEAA.2019.00012" TargetMode="External"/><Relationship Id="rId45" Type="http://schemas.openxmlformats.org/officeDocument/2006/relationships/hyperlink" Target="https://www.doi.org/10.1007/978-3-319-96562-8_8" TargetMode="External"/><Relationship Id="rId66" Type="http://schemas.openxmlformats.org/officeDocument/2006/relationships/hyperlink" Target="https://www.doi.org/10.1007/978-3-031-19756-7_21" TargetMode="External"/><Relationship Id="rId87" Type="http://schemas.openxmlformats.org/officeDocument/2006/relationships/hyperlink" Target="https://www.doi.org/10.1016/j.simpat.2021.102389" TargetMode="External"/><Relationship Id="rId110" Type="http://schemas.openxmlformats.org/officeDocument/2006/relationships/hyperlink" Target="https://www.doi.org/10.1145/3239372.3239379" TargetMode="External"/><Relationship Id="rId131" Type="http://schemas.openxmlformats.org/officeDocument/2006/relationships/hyperlink" Target="https://www.doi.org/10.1109/DESSERT.2019.8770011" TargetMode="External"/><Relationship Id="rId152" Type="http://schemas.openxmlformats.org/officeDocument/2006/relationships/hyperlink" Target="https://www.doi.org/10.1007/978-3-031-10542-5_48" TargetMode="External"/><Relationship Id="rId173" Type="http://schemas.openxmlformats.org/officeDocument/2006/relationships/hyperlink" Target="https://docs.google.com/spreadsheets/d/1yDY2RIE0Qy-N7XS6eObiC_9Hp543GHCjmhrqhMkkw0E/edit?usp=sharing" TargetMode="External"/><Relationship Id="rId194" Type="http://schemas.openxmlformats.org/officeDocument/2006/relationships/hyperlink" Target="https://docs.google.com/spreadsheets/d/1xpOYajyhfytqzYALrEnlvXSiF_lMTP713NYBCFhwIw0/edit?usp=drive_link" TargetMode="External"/><Relationship Id="rId208" Type="http://schemas.openxmlformats.org/officeDocument/2006/relationships/hyperlink" Target="https://docs.google.com/spreadsheets/d/1uNBR4VMFpIwjDAfVZW1hojwZf-hWz14vICbYePl982I/edit?usp=drive_link" TargetMode="External"/><Relationship Id="rId14" Type="http://schemas.openxmlformats.org/officeDocument/2006/relationships/hyperlink" Target="https://www.doi.org/10.1109/ICSTW52544.2021.00035" TargetMode="External"/><Relationship Id="rId35" Type="http://schemas.openxmlformats.org/officeDocument/2006/relationships/hyperlink" Target="https://www.doi.org/10.1145/2771783.2771816" TargetMode="External"/><Relationship Id="rId56" Type="http://schemas.openxmlformats.org/officeDocument/2006/relationships/hyperlink" Target="https://www.doi.org/10.1007/978-3-031-14862-0_11" TargetMode="External"/><Relationship Id="rId77" Type="http://schemas.openxmlformats.org/officeDocument/2006/relationships/hyperlink" Target="https://www.doi.org/10.5381/JOT.2020.19.2.A13" TargetMode="External"/><Relationship Id="rId100" Type="http://schemas.openxmlformats.org/officeDocument/2006/relationships/hyperlink" Target="https://www.doi.org/10.1109/EMS.2015.24" TargetMode="External"/><Relationship Id="rId8" Type="http://schemas.openxmlformats.org/officeDocument/2006/relationships/hyperlink" Target="https://www.doi.org/10.1109/CONFLUENCE.2019.8776962" TargetMode="External"/><Relationship Id="rId51" Type="http://schemas.openxmlformats.org/officeDocument/2006/relationships/hyperlink" Target="https://www.doi.org/10.1016/j.infsof.2021.106562" TargetMode="External"/><Relationship Id="rId72" Type="http://schemas.openxmlformats.org/officeDocument/2006/relationships/hyperlink" Target="https://www.doi.org/10.1145/3412841.3442016" TargetMode="External"/><Relationship Id="rId93" Type="http://schemas.openxmlformats.org/officeDocument/2006/relationships/hyperlink" Target="https://www.doi.org/10.1145/2945408.2945417" TargetMode="External"/><Relationship Id="rId98" Type="http://schemas.openxmlformats.org/officeDocument/2006/relationships/hyperlink" Target="https://www.doi.org/10.1109/MODELS-C.2019.00033" TargetMode="External"/><Relationship Id="rId121" Type="http://schemas.openxmlformats.org/officeDocument/2006/relationships/hyperlink" Target="https://www.doi.org/10.1016/j.future.2015.07.017" TargetMode="External"/><Relationship Id="rId142" Type="http://schemas.openxmlformats.org/officeDocument/2006/relationships/hyperlink" Target="https://www.doi.org/10.1109/MODELS-C.2019.00091" TargetMode="External"/><Relationship Id="rId163" Type="http://schemas.openxmlformats.org/officeDocument/2006/relationships/hyperlink" Target="https://www.doi.org/10.1007/978-3-030-39306-9_6" TargetMode="External"/><Relationship Id="rId184" Type="http://schemas.openxmlformats.org/officeDocument/2006/relationships/hyperlink" Target="https://docs.google.com/spreadsheets/d/1qT7v1cTJ6mpAJxyg9afmO5SMLu6I-oGO-UVg-W4xaXA/edit?usp=drive_link" TargetMode="External"/><Relationship Id="rId189" Type="http://schemas.openxmlformats.org/officeDocument/2006/relationships/hyperlink" Target="https://docs.google.com/spreadsheets/d/1XGKvZVJEhMOGG69ycUBeo81JS6j_FMaQscjs9y05P9I/edit?usp=drive_link" TargetMode="External"/><Relationship Id="rId219" Type="http://schemas.openxmlformats.org/officeDocument/2006/relationships/hyperlink" Target="https://docs.google.com/spreadsheets/d/1TZaQxeIhn26BwLzqKhVN0aQxhWm5N_5gMBGNDDcq6ZI/edit?usp=drive_link" TargetMode="External"/><Relationship Id="rId3" Type="http://schemas.openxmlformats.org/officeDocument/2006/relationships/hyperlink" Target="https://www.doi.org/10.1002/spe.2661" TargetMode="External"/><Relationship Id="rId214" Type="http://schemas.openxmlformats.org/officeDocument/2006/relationships/hyperlink" Target="https://docs.google.com/spreadsheets/d/1Yor93i089N_OU7tPH04w2nHHw6mDQlyFTK2ze9SAGrY/edit?usp=drive_link" TargetMode="External"/><Relationship Id="rId25" Type="http://schemas.openxmlformats.org/officeDocument/2006/relationships/hyperlink" Target="https://www.doi.org/10.1109/SCC.2017.52" TargetMode="External"/><Relationship Id="rId46" Type="http://schemas.openxmlformats.org/officeDocument/2006/relationships/hyperlink" Target="https://www.doi.org/10.1145/3492762" TargetMode="External"/><Relationship Id="rId67" Type="http://schemas.openxmlformats.org/officeDocument/2006/relationships/hyperlink" Target="https://www.doi.org/10.1145/3579028.3609008" TargetMode="External"/><Relationship Id="rId116" Type="http://schemas.openxmlformats.org/officeDocument/2006/relationships/hyperlink" Target="https://www.doi.org/10.1145/3098954.3104059" TargetMode="External"/><Relationship Id="rId137" Type="http://schemas.openxmlformats.org/officeDocument/2006/relationships/hyperlink" Target="https://www.doi.org/10.1109/EDOC49727.2020.00024" TargetMode="External"/><Relationship Id="rId158" Type="http://schemas.openxmlformats.org/officeDocument/2006/relationships/hyperlink" Target="https://www.doi.org/10.1016/j.jss.2020.110869" TargetMode="External"/><Relationship Id="rId20" Type="http://schemas.openxmlformats.org/officeDocument/2006/relationships/hyperlink" Target="https://www.doi.org/10.1007/978-3-030-00244-2_11" TargetMode="External"/><Relationship Id="rId41" Type="http://schemas.openxmlformats.org/officeDocument/2006/relationships/hyperlink" Target="https://www.doi.org/10.1145/3125621" TargetMode="External"/><Relationship Id="rId62" Type="http://schemas.openxmlformats.org/officeDocument/2006/relationships/hyperlink" Target="https://www.doi.org/10.1145/3550356.3561568" TargetMode="External"/><Relationship Id="rId83" Type="http://schemas.openxmlformats.org/officeDocument/2006/relationships/hyperlink" Target="https://www.doi.org/10.1145/3417990.3419502" TargetMode="External"/><Relationship Id="rId88" Type="http://schemas.openxmlformats.org/officeDocument/2006/relationships/hyperlink" Target="https://www.doi.org/10.1561/9781680838251.ch4" TargetMode="External"/><Relationship Id="rId111" Type="http://schemas.openxmlformats.org/officeDocument/2006/relationships/hyperlink" Target="https://www.doi.org/10.1145/3092703.3092709" TargetMode="External"/><Relationship Id="rId132" Type="http://schemas.openxmlformats.org/officeDocument/2006/relationships/hyperlink" Target="https://www.doi.org/10.1109/INDIN.2010.5549620" TargetMode="External"/><Relationship Id="rId153" Type="http://schemas.openxmlformats.org/officeDocument/2006/relationships/hyperlink" Target="https://www.doi.org/10.1007/s10270-022-01003-2" TargetMode="External"/><Relationship Id="rId174" Type="http://schemas.openxmlformats.org/officeDocument/2006/relationships/hyperlink" Target="https://docs.google.com/spreadsheets/d/1gXhrY02ipRijvWT3NxQEhJ1x7M62qYhishwi4CL7wJc/edit?usp=drive_link" TargetMode="External"/><Relationship Id="rId179" Type="http://schemas.openxmlformats.org/officeDocument/2006/relationships/hyperlink" Target="https://docs.google.com/spreadsheets/d/1M8OAmTZEXXc5vJSRyQWARyZ3l399t-myGXLq7IqmyPk/edit?usp=drive_link" TargetMode="External"/><Relationship Id="rId195" Type="http://schemas.openxmlformats.org/officeDocument/2006/relationships/hyperlink" Target="https://docs.google.com/spreadsheets/d/1N5XfA5JzEFd6qotHm5lmSVHm0aY3qajY4F2Mkezp2zo/edit?usp=drive_link" TargetMode="External"/><Relationship Id="rId209" Type="http://schemas.openxmlformats.org/officeDocument/2006/relationships/hyperlink" Target="https://docs.google.com/spreadsheets/d/1vz0z0s-LZWWyFSHEq7z-OQgL3I-dwcQwgUhN3HFVVpE/edit?usp=drive_link" TargetMode="External"/><Relationship Id="rId190" Type="http://schemas.openxmlformats.org/officeDocument/2006/relationships/hyperlink" Target="https://docs.google.com/spreadsheets/d/1e4ch8DUKfTKq1JDJYMOaGrroWIwjMz2NwZ5-rGFvp6k/edit?usp=drive_link" TargetMode="External"/><Relationship Id="rId204" Type="http://schemas.openxmlformats.org/officeDocument/2006/relationships/hyperlink" Target="https://docs.google.com/spreadsheets/d/1KEGmuFLOyWBBiXPIIVfl6MOlZ5-iRRsEe3jLxWSOfKk/edit?usp=drive_link" TargetMode="External"/><Relationship Id="rId220" Type="http://schemas.openxmlformats.org/officeDocument/2006/relationships/hyperlink" Target="https://docs.google.com/spreadsheets/d/1836a1ym7pL5Mha30xbZiu9ZaSa6n1ez0gYbse1xrAMY/edit?usp=drive_link" TargetMode="External"/><Relationship Id="rId15" Type="http://schemas.openxmlformats.org/officeDocument/2006/relationships/hyperlink" Target="https://www.doi.org/10.1007/978-3-642-23202-2_6" TargetMode="External"/><Relationship Id="rId36" Type="http://schemas.openxmlformats.org/officeDocument/2006/relationships/hyperlink" Target="https://www.doi.org/10.1007/978-3-319-52593-8_4" TargetMode="External"/><Relationship Id="rId57" Type="http://schemas.openxmlformats.org/officeDocument/2006/relationships/hyperlink" Target="https://www.doi.org/10.1109/JIOT.2020.3012763" TargetMode="External"/><Relationship Id="rId106" Type="http://schemas.openxmlformats.org/officeDocument/2006/relationships/hyperlink" Target="https://www.doi.org/10.1109/MODELS-C.2019.00030" TargetMode="External"/><Relationship Id="rId127" Type="http://schemas.openxmlformats.org/officeDocument/2006/relationships/hyperlink" Target="https://www.doi.org/10.1016/j.infsof.2014.09.009" TargetMode="External"/><Relationship Id="rId10" Type="http://schemas.openxmlformats.org/officeDocument/2006/relationships/hyperlink" Target="https://www.doi.org/10.1109/MODELS-C.2019.00094" TargetMode="External"/><Relationship Id="rId31" Type="http://schemas.openxmlformats.org/officeDocument/2006/relationships/hyperlink" Target="https://www.doi.org/10.4271/2017-01-0004" TargetMode="External"/><Relationship Id="rId52" Type="http://schemas.openxmlformats.org/officeDocument/2006/relationships/hyperlink" Target="https://www.doi.org/10.1016/j.jss.2020.110860" TargetMode="External"/><Relationship Id="rId73" Type="http://schemas.openxmlformats.org/officeDocument/2006/relationships/hyperlink" Target="https://www.doi.org/10.1109/SEAA.2019.00071" TargetMode="External"/><Relationship Id="rId78" Type="http://schemas.openxmlformats.org/officeDocument/2006/relationships/hyperlink" Target="https://www.doi.org/10.1145/3550356.3561609" TargetMode="External"/><Relationship Id="rId94" Type="http://schemas.openxmlformats.org/officeDocument/2006/relationships/hyperlink" Target="https://www.doi.org/10.1007/978-3-030-52306-0_11" TargetMode="External"/><Relationship Id="rId99" Type="http://schemas.openxmlformats.org/officeDocument/2006/relationships/hyperlink" Target="https://www.doi.org/10.1007/978-3-319-25897-3_21" TargetMode="External"/><Relationship Id="rId101" Type="http://schemas.openxmlformats.org/officeDocument/2006/relationships/hyperlink" Target="https://www.doi.org/10.1016/j.jss.2021.111087" TargetMode="External"/><Relationship Id="rId122" Type="http://schemas.openxmlformats.org/officeDocument/2006/relationships/hyperlink" Target="https://www.doi.org/10.1109/ICSTW50294.2020.00028" TargetMode="External"/><Relationship Id="rId143" Type="http://schemas.openxmlformats.org/officeDocument/2006/relationships/hyperlink" Target="https://www.doi.org/10.1145/3550356.3561582" TargetMode="External"/><Relationship Id="rId148" Type="http://schemas.openxmlformats.org/officeDocument/2006/relationships/hyperlink" Target="https://www.doi.org/10.1145/3239372.3239408" TargetMode="External"/><Relationship Id="rId164" Type="http://schemas.openxmlformats.org/officeDocument/2006/relationships/hyperlink" Target="https://www.doi.org/10.1145/3524844.3528057" TargetMode="External"/><Relationship Id="rId169" Type="http://schemas.openxmlformats.org/officeDocument/2006/relationships/hyperlink" Target="https://docs.google.com/spreadsheets/d/1-WpZ9yK8G2_plZtmOovpWl-cXnsMc88BeEvdHcj9-R8?authuser=luca.berardinelli.jku%40gmail.com&amp;usp=drive_fs" TargetMode="External"/><Relationship Id="rId185" Type="http://schemas.openxmlformats.org/officeDocument/2006/relationships/hyperlink" Target="https://docs.google.com/spreadsheets/d/1a8SDTZxyPq22JQ1YAQwpwsocgNuV861oQnO_ZGfzEkQ/edit?usp=drive_link" TargetMode="External"/><Relationship Id="rId4" Type="http://schemas.openxmlformats.org/officeDocument/2006/relationships/hyperlink" Target="https://www.doi.org/10.1109/TSE.2013.37" TargetMode="External"/><Relationship Id="rId9" Type="http://schemas.openxmlformats.org/officeDocument/2006/relationships/hyperlink" Target="https://www.doi.org/10.1109/ICSA-C50368.2020.00026" TargetMode="External"/><Relationship Id="rId180" Type="http://schemas.openxmlformats.org/officeDocument/2006/relationships/hyperlink" Target="https://docs.google.com/spreadsheets/d/1izqeZC68dDyA1FvphV9n_BLl6xMRKN2sGPfZbFT_lqo/edit?usp=drive_link" TargetMode="External"/><Relationship Id="rId210" Type="http://schemas.openxmlformats.org/officeDocument/2006/relationships/hyperlink" Target="https://docs.google.com/spreadsheets/d/1nMa94iQrIeetMvGadugfcpFErUgoyHOmIY4zfi-riGY/edit?usp=drive_link" TargetMode="External"/><Relationship Id="rId215" Type="http://schemas.openxmlformats.org/officeDocument/2006/relationships/hyperlink" Target="https://docs.google.com/spreadsheets/d/1pHHf0cSQdkaJtcU4AWaUkashUa47LDzcoEfuo5scJu4/edit?usp=sharing" TargetMode="External"/><Relationship Id="rId26" Type="http://schemas.openxmlformats.org/officeDocument/2006/relationships/hyperlink" Target="https://www.doi.org/10.5220/0010216600410052" TargetMode="External"/><Relationship Id="rId47" Type="http://schemas.openxmlformats.org/officeDocument/2006/relationships/hyperlink" Target="https://www.doi.org/10.1109/WICSA.2016.26" TargetMode="External"/><Relationship Id="rId68" Type="http://schemas.openxmlformats.org/officeDocument/2006/relationships/hyperlink" Target="https://www.doi.org/10.1016/j.compind.2023.104037" TargetMode="External"/><Relationship Id="rId89" Type="http://schemas.openxmlformats.org/officeDocument/2006/relationships/hyperlink" Target="https://www.doi.org/10.1109/MODELS-C59198.2023.00076" TargetMode="External"/><Relationship Id="rId112" Type="http://schemas.openxmlformats.org/officeDocument/2006/relationships/hyperlink" Target="https://www.doi.org/10.1109/MODELS-C59198.2023.00091" TargetMode="External"/><Relationship Id="rId133" Type="http://schemas.openxmlformats.org/officeDocument/2006/relationships/hyperlink" Target="https://www.doi.org/10.1007/978-3-030-83906-2_12" TargetMode="External"/><Relationship Id="rId154" Type="http://schemas.openxmlformats.org/officeDocument/2006/relationships/hyperlink" Target="https://www.doi.org/10.1109/PRDC50213.2020.00024" TargetMode="External"/><Relationship Id="rId175" Type="http://schemas.openxmlformats.org/officeDocument/2006/relationships/hyperlink" Target="https://docs.google.com/spreadsheets/d/1wiNsLeU7UdBPh09IFfyj7awBk74djFJGhZYLzVg4h0Q/edit?usp=drive_link" TargetMode="External"/><Relationship Id="rId196" Type="http://schemas.openxmlformats.org/officeDocument/2006/relationships/hyperlink" Target="https://docs.google.com/spreadsheets/d/1pumclPWsdZSHNFTCs7ymUtCj86ShwtQ-egDtbEAmW74/edit?usp=drive_link" TargetMode="External"/><Relationship Id="rId200" Type="http://schemas.openxmlformats.org/officeDocument/2006/relationships/hyperlink" Target="https://docs.google.com/spreadsheets/d/1vBGZAgo84kBuRdftgN3UxAgrEHnsdSsbJwgkKPoaoiw/edit?usp=drive_link" TargetMode="External"/><Relationship Id="rId16" Type="http://schemas.openxmlformats.org/officeDocument/2006/relationships/hyperlink" Target="https://www.doi.org/10.1109/ICWS.2009.28" TargetMode="External"/><Relationship Id="rId221" Type="http://schemas.openxmlformats.org/officeDocument/2006/relationships/hyperlink" Target="https://docs.google.com/spreadsheets/d/1ZqnV0QZOGeY3K-aeGSIQXSBFsXgx565s6abs5pw8YCg/edit?usp=drive_link" TargetMode="External"/><Relationship Id="rId37" Type="http://schemas.openxmlformats.org/officeDocument/2006/relationships/hyperlink" Target="https://www.doi.org/10.1016/j.sysarc.2017.02.005" TargetMode="External"/><Relationship Id="rId58" Type="http://schemas.openxmlformats.org/officeDocument/2006/relationships/hyperlink" Target="https://www.doi.org/10.1145/3417990.3420203" TargetMode="External"/><Relationship Id="rId79" Type="http://schemas.openxmlformats.org/officeDocument/2006/relationships/hyperlink" Target="https://www.doi.org/10.1109/MODELS.2015.7338240" TargetMode="External"/><Relationship Id="rId102" Type="http://schemas.openxmlformats.org/officeDocument/2006/relationships/hyperlink" Target="https://www.doi.org/10.1145/3567512.3567534" TargetMode="External"/><Relationship Id="rId123" Type="http://schemas.openxmlformats.org/officeDocument/2006/relationships/hyperlink" Target="https://www.doi.org/10.1145/3167132.3167314" TargetMode="External"/><Relationship Id="rId144" Type="http://schemas.openxmlformats.org/officeDocument/2006/relationships/hyperlink" Target="https://www.doi.org/10.1007/978-3-030-44429-7_10" TargetMode="External"/><Relationship Id="rId90" Type="http://schemas.openxmlformats.org/officeDocument/2006/relationships/hyperlink" Target="https://www.doi.org/10.1007/s10270-022-01006-z" TargetMode="External"/><Relationship Id="rId165" Type="http://schemas.openxmlformats.org/officeDocument/2006/relationships/hyperlink" Target="https://www.doi.org/10.23919/TMS.2016.7918818" TargetMode="External"/><Relationship Id="rId186" Type="http://schemas.openxmlformats.org/officeDocument/2006/relationships/hyperlink" Target="https://docs.google.com/spreadsheets/d/1xv_kN3x2puZfm8cLnKKwcRwkGErvH5XKy2J70cYMbfA/edit?usp=drive_link" TargetMode="External"/><Relationship Id="rId211" Type="http://schemas.openxmlformats.org/officeDocument/2006/relationships/hyperlink" Target="https://docs.google.com/spreadsheets/d/1-Dc7mMxNkhdv_1wGzBPydUfV4aTn99dt5QpejYUi3Vs/edit?usp=sharing" TargetMode="External"/><Relationship Id="rId27" Type="http://schemas.openxmlformats.org/officeDocument/2006/relationships/hyperlink" Target="https://www.doi.org/10.1145/3236024.3236055" TargetMode="External"/><Relationship Id="rId48" Type="http://schemas.openxmlformats.org/officeDocument/2006/relationships/hyperlink" Target="https://www.doi.org/10.5381/jot.2020.19.2.a16" TargetMode="External"/><Relationship Id="rId69" Type="http://schemas.openxmlformats.org/officeDocument/2006/relationships/hyperlink" Target="https://www.doi.org/10.1007/978-3-030-31646-4_7" TargetMode="External"/><Relationship Id="rId113" Type="http://schemas.openxmlformats.org/officeDocument/2006/relationships/hyperlink" Target="https://www.doi.org/10.1109/ACCESS.2022.3217511" TargetMode="External"/><Relationship Id="rId134" Type="http://schemas.openxmlformats.org/officeDocument/2006/relationships/hyperlink" Target="https://www.doi.org/10.1145/3600160.3605055" TargetMode="External"/><Relationship Id="rId80" Type="http://schemas.openxmlformats.org/officeDocument/2006/relationships/hyperlink" Target="https://www.doi.org/10.1109/ETFA.2019.8869182" TargetMode="External"/><Relationship Id="rId155" Type="http://schemas.openxmlformats.org/officeDocument/2006/relationships/hyperlink" Target="https://www.doi.org/10.23919/DATE51398.2021.9474185" TargetMode="External"/><Relationship Id="rId176" Type="http://schemas.openxmlformats.org/officeDocument/2006/relationships/hyperlink" Target="https://docs.google.com/spreadsheets/d/1M8OAmTZEXXc5vJSRyQWARyZ3l399t-myGXLq7IqmyPk/edit?usp=sharing" TargetMode="External"/><Relationship Id="rId197" Type="http://schemas.openxmlformats.org/officeDocument/2006/relationships/hyperlink" Target="https://docs.google.com/spreadsheets/d/1-fJS8ObYGtJfP0kInpinyPVeRowoh-NHxxUMe6AQES4/edit?usp=drive_link" TargetMode="External"/><Relationship Id="rId201" Type="http://schemas.openxmlformats.org/officeDocument/2006/relationships/hyperlink" Target="https://docs.google.com/spreadsheets/d/1CU_HOIR5XxZoWZuubJEBl2W3p-LmpeisK0vCYtXWHQA/edit?usp=drive_link" TargetMode="External"/><Relationship Id="rId222" Type="http://schemas.openxmlformats.org/officeDocument/2006/relationships/hyperlink" Target="https://docs.google.com/spreadsheets/d/16wJnDVNkjYThL0jiUIxdtVhXTrwGea0e70JA04sutrw/edit?usp=drive_link" TargetMode="External"/><Relationship Id="rId17" Type="http://schemas.openxmlformats.org/officeDocument/2006/relationships/hyperlink" Target="https://www.doi.org/10.1145/2465449.2465469" TargetMode="External"/><Relationship Id="rId38" Type="http://schemas.openxmlformats.org/officeDocument/2006/relationships/hyperlink" Target="https://www.doi.org/10.1007/s10723-020-09532-0" TargetMode="External"/><Relationship Id="rId59" Type="http://schemas.openxmlformats.org/officeDocument/2006/relationships/hyperlink" Target="https://www.doi.org/10.1109/MiSE.2015.21" TargetMode="External"/><Relationship Id="rId103" Type="http://schemas.openxmlformats.org/officeDocument/2006/relationships/hyperlink" Target="https://www.doi.org/10.1109/ASEW.2019.00042" TargetMode="External"/><Relationship Id="rId124" Type="http://schemas.openxmlformats.org/officeDocument/2006/relationships/hyperlink" Target="https://www.doi.org/10.23919/CNSM59352.2023.10327814" TargetMode="External"/><Relationship Id="rId70" Type="http://schemas.openxmlformats.org/officeDocument/2006/relationships/hyperlink" Target="https://www.doi.org/10.1007/s11740-020-00957-w" TargetMode="External"/><Relationship Id="rId91" Type="http://schemas.openxmlformats.org/officeDocument/2006/relationships/hyperlink" Target="https://www.doi.org/10.1145/3365438.3410951" TargetMode="External"/><Relationship Id="rId145" Type="http://schemas.openxmlformats.org/officeDocument/2006/relationships/hyperlink" Target="https://www.doi.org/10.1109/MODELS-C.2019.00093" TargetMode="External"/><Relationship Id="rId166" Type="http://schemas.openxmlformats.org/officeDocument/2006/relationships/hyperlink" Target="https://www.doi.org/10.48550/arXiv.2102.07750" TargetMode="External"/><Relationship Id="rId187" Type="http://schemas.openxmlformats.org/officeDocument/2006/relationships/hyperlink" Target="https://docs.google.com/spreadsheets/d/1SOggBjYTWkk3K77hH7b29tV2-KOZ6jOLQGscLpIY0-Q/edit?usp=drive_link" TargetMode="External"/><Relationship Id="rId1" Type="http://schemas.openxmlformats.org/officeDocument/2006/relationships/hyperlink" Target="https://www.doi.org/10.1109/ACCESS.2020.3039931" TargetMode="External"/><Relationship Id="rId212" Type="http://schemas.openxmlformats.org/officeDocument/2006/relationships/hyperlink" Target="https://docs.google.com/spreadsheets/d/1ZokM3ptQvT_2_bxuJrSWjKfW8FTj-V6WA97lr81hpFs/edit?usp=drive_link" TargetMode="External"/><Relationship Id="rId28" Type="http://schemas.openxmlformats.org/officeDocument/2006/relationships/hyperlink" Target="https://www.doi.org/10.1016/j.jss.2020.110722" TargetMode="External"/><Relationship Id="rId49" Type="http://schemas.openxmlformats.org/officeDocument/2006/relationships/hyperlink" Target="https://www.doi.org/10.5220/0010309902860293" TargetMode="External"/><Relationship Id="rId114" Type="http://schemas.openxmlformats.org/officeDocument/2006/relationships/hyperlink" Target="https://www.doi.org/10.1007/978-3-319-11283-1_17" TargetMode="External"/><Relationship Id="rId60" Type="http://schemas.openxmlformats.org/officeDocument/2006/relationships/hyperlink" Target="https://www.doi.org/10.1109/MCE.2022.3203202" TargetMode="External"/><Relationship Id="rId81" Type="http://schemas.openxmlformats.org/officeDocument/2006/relationships/hyperlink" Target="https://www.doi.org/10.1007/s10664-020-09912-w" TargetMode="External"/><Relationship Id="rId135" Type="http://schemas.openxmlformats.org/officeDocument/2006/relationships/hyperlink" Target="https://www.doi.org/10.1007/978-3-030-89159-6_25" TargetMode="External"/><Relationship Id="rId156" Type="http://schemas.openxmlformats.org/officeDocument/2006/relationships/hyperlink" Target="https://www.doi.org/10.1186/s40537-019-0199-y" TargetMode="External"/><Relationship Id="rId177" Type="http://schemas.openxmlformats.org/officeDocument/2006/relationships/hyperlink" Target="https://docs.google.com/spreadsheets/d/12Ztn7qwd-1bs8AXWkXodcFv4KAfLs9b9iFEQiGtWf5Q/edit?usp=drive_link" TargetMode="External"/><Relationship Id="rId198" Type="http://schemas.openxmlformats.org/officeDocument/2006/relationships/hyperlink" Target="https://docs.google.com/spreadsheets/d/1UK1pL-AnQsTLUibk1Nw8YY0fGwRRGKTchNqgCDV2i_0/edit?usp=drive_link" TargetMode="External"/><Relationship Id="rId202" Type="http://schemas.openxmlformats.org/officeDocument/2006/relationships/hyperlink" Target="https://docs.google.com/spreadsheets/d/1Ifkiz8Fh9xokIijdpuvZgb3xOR21FnSzp0eQJNDItzk/edit?usp=drive_link" TargetMode="External"/><Relationship Id="rId223" Type="http://schemas.openxmlformats.org/officeDocument/2006/relationships/hyperlink" Target="https://docs.google.com/spreadsheets/d/1jJUWWRd7lpadgcoHwk_BLw-DjQ9Tn76F42ytRfl9vuQ/edit?usp=drive_link" TargetMode="External"/><Relationship Id="rId18" Type="http://schemas.openxmlformats.org/officeDocument/2006/relationships/hyperlink" Target="https://www.doi.org/10.1145/3543712.3543718" TargetMode="External"/><Relationship Id="rId39" Type="http://schemas.openxmlformats.org/officeDocument/2006/relationships/hyperlink" Target="https://www.doi.org/10.1145/2378023.2378028" TargetMode="External"/><Relationship Id="rId50" Type="http://schemas.openxmlformats.org/officeDocument/2006/relationships/hyperlink" Target="https://www.doi.org/10.23919/DATE.2017.7927143" TargetMode="External"/><Relationship Id="rId104" Type="http://schemas.openxmlformats.org/officeDocument/2006/relationships/hyperlink" Target="https://www.doi.org/10.1109/MODELS-C59198.2023.00051" TargetMode="External"/><Relationship Id="rId125" Type="http://schemas.openxmlformats.org/officeDocument/2006/relationships/hyperlink" Target="https://www.doi.org/10.1109/ICSE-SEET.2017.16" TargetMode="External"/><Relationship Id="rId146" Type="http://schemas.openxmlformats.org/officeDocument/2006/relationships/hyperlink" Target="https://www.doi.org/10.1007/978-3-030-39306-9_10" TargetMode="External"/><Relationship Id="rId167" Type="http://schemas.openxmlformats.org/officeDocument/2006/relationships/hyperlink" Target="https://www.doi.org/10.48550/arXiv.2307.01658" TargetMode="External"/><Relationship Id="rId188" Type="http://schemas.openxmlformats.org/officeDocument/2006/relationships/hyperlink" Target="https://docs.google.com/spreadsheets/d/1X81PIojKFGgPXi0GEVsioq05yH596Hx1NQbsNEBPTYg/edit?usp=drive_link" TargetMode="External"/><Relationship Id="rId71" Type="http://schemas.openxmlformats.org/officeDocument/2006/relationships/hyperlink" Target="https://www.doi.org/10.1145/3239372.3239388" TargetMode="External"/><Relationship Id="rId92" Type="http://schemas.openxmlformats.org/officeDocument/2006/relationships/hyperlink" Target="https://www.doi.org/10.1145/2364412.2364430" TargetMode="External"/><Relationship Id="rId213" Type="http://schemas.openxmlformats.org/officeDocument/2006/relationships/hyperlink" Target="https://docs.google.com/spreadsheets/d/1-fZgidIfwFPTBEDHM0d19PElO4YNIiDSiz1ZkLMyjec/edit?usp=drive_link" TargetMode="External"/><Relationship Id="rId2" Type="http://schemas.openxmlformats.org/officeDocument/2006/relationships/hyperlink" Target="https://www.doi.org/10.1109/MS.2020.2995125" TargetMode="External"/><Relationship Id="rId29" Type="http://schemas.openxmlformats.org/officeDocument/2006/relationships/hyperlink" Target="https://www.doi.org/10.1002/spe.3004" TargetMode="External"/><Relationship Id="rId40" Type="http://schemas.openxmlformats.org/officeDocument/2006/relationships/hyperlink" Target="https://www.doi.org/10.1007/s10270-021-00899-6" TargetMode="External"/><Relationship Id="rId115" Type="http://schemas.openxmlformats.org/officeDocument/2006/relationships/hyperlink" Target="https://www.doi.org/10.1145/3417990.3421264" TargetMode="External"/><Relationship Id="rId136" Type="http://schemas.openxmlformats.org/officeDocument/2006/relationships/hyperlink" Target="https://www.doi.org/10.1007/s10270-017-0600-2" TargetMode="External"/><Relationship Id="rId157" Type="http://schemas.openxmlformats.org/officeDocument/2006/relationships/hyperlink" Target="https://www.doi.org/10.1109/MODELS-C.2019.00092" TargetMode="External"/><Relationship Id="rId178" Type="http://schemas.openxmlformats.org/officeDocument/2006/relationships/hyperlink" Target="https://docs.google.com/spreadsheets/d/1pr9UrD6A8WS7lt52J9TrSYg9zrQrNy7e1xlJQWNSbNA/edit?usp=drive_link" TargetMode="External"/><Relationship Id="rId61" Type="http://schemas.openxmlformats.org/officeDocument/2006/relationships/hyperlink" Target="https://www.doi.org/10.1145/3593434.3593445" TargetMode="External"/><Relationship Id="rId82" Type="http://schemas.openxmlformats.org/officeDocument/2006/relationships/hyperlink" Target="https://www.doi.org/10.1145/3377811.3380369" TargetMode="External"/><Relationship Id="rId199" Type="http://schemas.openxmlformats.org/officeDocument/2006/relationships/hyperlink" Target="https://docs.google.com/spreadsheets/d/1naVr4_79X-Z69jWVjDsGEOwUHu62nODxime3is0kkUM/edit?usp=drive_link" TargetMode="External"/><Relationship Id="rId203" Type="http://schemas.openxmlformats.org/officeDocument/2006/relationships/hyperlink" Target="https://docs.google.com/spreadsheets/d/195w4dMQLw__bKzdcOfhl_Nh4CcVxHb5EemcGISbd_3c/edit?usp=drive_link" TargetMode="External"/><Relationship Id="rId19" Type="http://schemas.openxmlformats.org/officeDocument/2006/relationships/hyperlink" Target="https://www.doi.org/10.1145/3546932.3546991" TargetMode="External"/><Relationship Id="rId30" Type="http://schemas.openxmlformats.org/officeDocument/2006/relationships/hyperlink" Target="https://www.doi.org/10.1145/3486609.3487199" TargetMode="External"/><Relationship Id="rId105" Type="http://schemas.openxmlformats.org/officeDocument/2006/relationships/hyperlink" Target="https://www.doi.org/10.1109/EDOC49727.2020.00015" TargetMode="External"/><Relationship Id="rId126" Type="http://schemas.openxmlformats.org/officeDocument/2006/relationships/hyperlink" Target="https://www.doi.org/10.1109/AST58925.2023.00023" TargetMode="External"/><Relationship Id="rId147" Type="http://schemas.openxmlformats.org/officeDocument/2006/relationships/hyperlink" Target="https://www.doi.org/10.1109/MODELS-C53483.2021.00129" TargetMode="External"/><Relationship Id="rId168" Type="http://schemas.openxmlformats.org/officeDocument/2006/relationships/hyperlink" Target="https://www.doi.org/10.1109/JSYST.2020.3015595"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doi.org/10.1109/ICST.2016.41" TargetMode="External"/><Relationship Id="rId21" Type="http://schemas.openxmlformats.org/officeDocument/2006/relationships/hyperlink" Target="https://www.doi.org/10.1109/ACCESS.2021.3063232" TargetMode="External"/><Relationship Id="rId42" Type="http://schemas.openxmlformats.org/officeDocument/2006/relationships/hyperlink" Target="https://www.doi.org/10.1007/978-3-319-74730-9_13" TargetMode="External"/><Relationship Id="rId63" Type="http://schemas.openxmlformats.org/officeDocument/2006/relationships/hyperlink" Target="https://www.doi.org/10.1109/SEAMS59076.2023.00016" TargetMode="External"/><Relationship Id="rId84" Type="http://schemas.openxmlformats.org/officeDocument/2006/relationships/hyperlink" Target="https://www.doi.org/10.1109/SANER53432.2022.00034" TargetMode="External"/><Relationship Id="rId138" Type="http://schemas.openxmlformats.org/officeDocument/2006/relationships/hyperlink" Target="https://www.doi.org/10.1109/ICI2ST57350.2022.00033" TargetMode="External"/><Relationship Id="rId159" Type="http://schemas.openxmlformats.org/officeDocument/2006/relationships/hyperlink" Target="https://www.doi.org/10.1109/UCC.2014.36" TargetMode="External"/><Relationship Id="rId170" Type="http://schemas.openxmlformats.org/officeDocument/2006/relationships/hyperlink" Target="https://docs.google.com/spreadsheets/d/1A54rwSIIDZzWqQhjGyCn4eRqjB0xdcjx38GnqYEvImI/edit" TargetMode="External"/><Relationship Id="rId191" Type="http://schemas.openxmlformats.org/officeDocument/2006/relationships/hyperlink" Target="https://docs.google.com/spreadsheets/d/1wv9wDVLGWFeVJVEdeYwfhwW8HyYVP2sTqbp1YyIyMFs/edit?usp=drive_link" TargetMode="External"/><Relationship Id="rId205" Type="http://schemas.openxmlformats.org/officeDocument/2006/relationships/hyperlink" Target="https://docs.google.com/spreadsheets/d/1zOByJtoSXmi_FUIgweTTxwWYvrw9spXUB5rLNvXofhs/edit?usp=drive_link" TargetMode="External"/><Relationship Id="rId107" Type="http://schemas.openxmlformats.org/officeDocument/2006/relationships/hyperlink" Target="https://www.doi.org/10.1109/QUATIC.2018.00021" TargetMode="External"/><Relationship Id="rId11" Type="http://schemas.openxmlformats.org/officeDocument/2006/relationships/hyperlink" Target="https://www.doi.org/10.1145/3297280.3300182" TargetMode="External"/><Relationship Id="rId32" Type="http://schemas.openxmlformats.org/officeDocument/2006/relationships/hyperlink" Target="https://www.doi.org/10.1109/CLOUD49709.2020.00041" TargetMode="External"/><Relationship Id="rId53" Type="http://schemas.openxmlformats.org/officeDocument/2006/relationships/hyperlink" Target="https://www.doi.org/10.1007/s10664-021-10093-3" TargetMode="External"/><Relationship Id="rId74" Type="http://schemas.openxmlformats.org/officeDocument/2006/relationships/hyperlink" Target="https://www.doi.org/10.1109/MACS.2018.8628368" TargetMode="External"/><Relationship Id="rId128" Type="http://schemas.openxmlformats.org/officeDocument/2006/relationships/hyperlink" Target="https://www.doi.org/10.1007/s10664-021-09941-z" TargetMode="External"/><Relationship Id="rId149" Type="http://schemas.openxmlformats.org/officeDocument/2006/relationships/hyperlink" Target="https://www.doi.org/10.1109/CSCI58124.2022.00330" TargetMode="External"/><Relationship Id="rId5" Type="http://schemas.openxmlformats.org/officeDocument/2006/relationships/hyperlink" Target="https://www.doi.org/10.1007/s11219-023-09639-z" TargetMode="External"/><Relationship Id="rId95" Type="http://schemas.openxmlformats.org/officeDocument/2006/relationships/hyperlink" Target="https://www.doi.org/10.1109/CLOUD.2019.00074" TargetMode="External"/><Relationship Id="rId160" Type="http://schemas.openxmlformats.org/officeDocument/2006/relationships/hyperlink" Target="https://www.doi.org/10.1007/s10515-023-00388-8" TargetMode="External"/><Relationship Id="rId181" Type="http://schemas.openxmlformats.org/officeDocument/2006/relationships/hyperlink" Target="https://docs.google.com/spreadsheets/d/1L6eHmZZfSE0YcdbYL1uT1JHSW8cZRU9SYozZKUU06LA/edit?usp=drive_link" TargetMode="External"/><Relationship Id="rId216" Type="http://schemas.openxmlformats.org/officeDocument/2006/relationships/hyperlink" Target="https://docs.google.com/spreadsheets/d/11le9x-4cfBfJTdKhY1LyAatqGlgZ_7tcrhLdx_NKB4c/edit?usp=sharing" TargetMode="External"/><Relationship Id="rId22" Type="http://schemas.openxmlformats.org/officeDocument/2006/relationships/hyperlink" Target="https://www.doi.org/10.1145/3350546.3352554" TargetMode="External"/><Relationship Id="rId43" Type="http://schemas.openxmlformats.org/officeDocument/2006/relationships/hyperlink" Target="https://www.doi.org/10.1007/s10270-022-01000-5" TargetMode="External"/><Relationship Id="rId64" Type="http://schemas.openxmlformats.org/officeDocument/2006/relationships/hyperlink" Target="https://www.doi.org/10.1109/SEAA56994.2022.00016" TargetMode="External"/><Relationship Id="rId118" Type="http://schemas.openxmlformats.org/officeDocument/2006/relationships/hyperlink" Target="https://www.doi.org/10.1016/j.simpat.2019.102033" TargetMode="External"/><Relationship Id="rId139" Type="http://schemas.openxmlformats.org/officeDocument/2006/relationships/hyperlink" Target="https://www.doi.org/10.1145/3417990.3421396" TargetMode="External"/><Relationship Id="rId85" Type="http://schemas.openxmlformats.org/officeDocument/2006/relationships/hyperlink" Target="https://www.doi.org/10.1145/3550356.3561576" TargetMode="External"/><Relationship Id="rId150" Type="http://schemas.openxmlformats.org/officeDocument/2006/relationships/hyperlink" Target="https://www.doi.org/10.1145/3417990.3420206" TargetMode="External"/><Relationship Id="rId171" Type="http://schemas.openxmlformats.org/officeDocument/2006/relationships/hyperlink" Target="https://docs.google.com/spreadsheets/d/1TpDTSDgafgd3eKLk9qnte-Jx2UPE-n7Hml3LfMH0848/edit?usp=sharing" TargetMode="External"/><Relationship Id="rId192" Type="http://schemas.openxmlformats.org/officeDocument/2006/relationships/hyperlink" Target="https://docs.google.com/spreadsheets/d/1f31A-7BLFvV9wmjyMGHsDxr1KYk_iN1Yw20fsMKNQOI/edit?usp=drive_link" TargetMode="External"/><Relationship Id="rId206" Type="http://schemas.openxmlformats.org/officeDocument/2006/relationships/hyperlink" Target="https://docs.google.com/spreadsheets/d/1P_mUFFXfv_ZdqjAkPYwN8knEeBX7rmc3NwQwNJUmFks/edit?usp=drive_link" TargetMode="External"/><Relationship Id="rId12" Type="http://schemas.openxmlformats.org/officeDocument/2006/relationships/hyperlink" Target="https://www.doi.org/10.1109/ACSOS55765.2022.00030" TargetMode="External"/><Relationship Id="rId33" Type="http://schemas.openxmlformats.org/officeDocument/2006/relationships/hyperlink" Target="https://www.doi.org/10.1109/MODELS.2019.00011" TargetMode="External"/><Relationship Id="rId108" Type="http://schemas.openxmlformats.org/officeDocument/2006/relationships/hyperlink" Target="https://www.doi.org/10.1145/3379177.3388896" TargetMode="External"/><Relationship Id="rId129" Type="http://schemas.openxmlformats.org/officeDocument/2006/relationships/hyperlink" Target="https://www.doi.org/10.1007/s11219-018-9437-3" TargetMode="External"/><Relationship Id="rId54" Type="http://schemas.openxmlformats.org/officeDocument/2006/relationships/hyperlink" Target="https://www.doi.org/10.1109/SEAA51224.2020.00047" TargetMode="External"/><Relationship Id="rId75" Type="http://schemas.openxmlformats.org/officeDocument/2006/relationships/hyperlink" Target="https://www.doi.org/10.1145/3126504" TargetMode="External"/><Relationship Id="rId96" Type="http://schemas.openxmlformats.org/officeDocument/2006/relationships/hyperlink" Target="https://www.doi.org/10.1109/EDOC.2018.00030" TargetMode="External"/><Relationship Id="rId140" Type="http://schemas.openxmlformats.org/officeDocument/2006/relationships/hyperlink" Target="https://www.doi.org/10.1145/3550356.3561597" TargetMode="External"/><Relationship Id="rId161" Type="http://schemas.openxmlformats.org/officeDocument/2006/relationships/hyperlink" Target="https://www.doi.org/10.1007/978-3-319-46031-4_9" TargetMode="External"/><Relationship Id="rId182" Type="http://schemas.openxmlformats.org/officeDocument/2006/relationships/hyperlink" Target="https://docs.google.com/spreadsheets/d/1jYy41lbWSLzQ_K0oqlvQ3_vLHS42jfQUWWCeANruJQg/edit?usp=drive_link" TargetMode="External"/><Relationship Id="rId217" Type="http://schemas.openxmlformats.org/officeDocument/2006/relationships/hyperlink" Target="https://docs.google.com/spreadsheets/d/1T3tzSkNaxTe3JYxgadmTikIJo5_yg_z3UMClblfZ5ic/edit?usp=drive_link" TargetMode="External"/><Relationship Id="rId6" Type="http://schemas.openxmlformats.org/officeDocument/2006/relationships/hyperlink" Target="https://www.doi.org/10.1016/j.jss.2021.111084" TargetMode="External"/><Relationship Id="rId23" Type="http://schemas.openxmlformats.org/officeDocument/2006/relationships/hyperlink" Target="https://www.doi.org/10.1007/978-3-030-72696-6_5" TargetMode="External"/><Relationship Id="rId119" Type="http://schemas.openxmlformats.org/officeDocument/2006/relationships/hyperlink" Target="https://www.doi.org/10.1109/MIE.2022.3165673" TargetMode="External"/><Relationship Id="rId44" Type="http://schemas.openxmlformats.org/officeDocument/2006/relationships/hyperlink" Target="https://www.doi.org/10.1109/APSCC.2012.49" TargetMode="External"/><Relationship Id="rId65" Type="http://schemas.openxmlformats.org/officeDocument/2006/relationships/hyperlink" Target="https://www.doi.org/10.1007/978-3-030-06019-0_9" TargetMode="External"/><Relationship Id="rId86" Type="http://schemas.openxmlformats.org/officeDocument/2006/relationships/hyperlink" Target="https://www.doi.org/10.1145/3344948.3344986" TargetMode="External"/><Relationship Id="rId130" Type="http://schemas.openxmlformats.org/officeDocument/2006/relationships/hyperlink" Target="https://www.doi.org/10.1145/3107091.3107093" TargetMode="External"/><Relationship Id="rId151" Type="http://schemas.openxmlformats.org/officeDocument/2006/relationships/hyperlink" Target="https://www.doi.org/10.1145/3417990.3421446" TargetMode="External"/><Relationship Id="rId172" Type="http://schemas.openxmlformats.org/officeDocument/2006/relationships/hyperlink" Target="https://docs.google.com/spreadsheets/d/1m7pC5tICEyPJQAiT_4xSy4UsiNMn08K6r99ZdGgybWM/edit?usp=sharing" TargetMode="External"/><Relationship Id="rId193" Type="http://schemas.openxmlformats.org/officeDocument/2006/relationships/hyperlink" Target="https://docs.google.com/spreadsheets/d/1u6M2lWkh3XsJ0qq2BTzNwgW9-GPBP9Qort6eskzoygM/edit?usp=drive_link" TargetMode="External"/><Relationship Id="rId207" Type="http://schemas.openxmlformats.org/officeDocument/2006/relationships/hyperlink" Target="https://docs.google.com/spreadsheets/d/1XLAJKatwmrgKwpVb_56mkejoMfIQQ6gWejYp6V-IPBw/edit?usp=drive_link" TargetMode="External"/><Relationship Id="rId13" Type="http://schemas.openxmlformats.org/officeDocument/2006/relationships/hyperlink" Target="https://www.doi.org/10.5220/0006605301910202" TargetMode="External"/><Relationship Id="rId109" Type="http://schemas.openxmlformats.org/officeDocument/2006/relationships/hyperlink" Target="https://www.doi.org/10.1109/ICPS49255.2021.9468213" TargetMode="External"/><Relationship Id="rId34" Type="http://schemas.openxmlformats.org/officeDocument/2006/relationships/hyperlink" Target="https://www.doi.org/10.1109/EDOC52215.2021.00014" TargetMode="External"/><Relationship Id="rId55" Type="http://schemas.openxmlformats.org/officeDocument/2006/relationships/hyperlink" Target="https://www.doi.org/10.1109/MODELS-C.2019.00090" TargetMode="External"/><Relationship Id="rId76" Type="http://schemas.openxmlformats.org/officeDocument/2006/relationships/hyperlink" Target="https://www.doi.org/10.1109/QUATIC.2018.00050" TargetMode="External"/><Relationship Id="rId97" Type="http://schemas.openxmlformats.org/officeDocument/2006/relationships/hyperlink" Target="https://www.doi.org/10.1109/MODELS.2019.00012" TargetMode="External"/><Relationship Id="rId120" Type="http://schemas.openxmlformats.org/officeDocument/2006/relationships/hyperlink" Target="https://www.doi.org/10.1109/ICSE-SEIP.2019.00042" TargetMode="External"/><Relationship Id="rId141" Type="http://schemas.openxmlformats.org/officeDocument/2006/relationships/hyperlink" Target="https://www.doi.org/10.1109/MODELS-C53483.2021.00069" TargetMode="External"/><Relationship Id="rId7" Type="http://schemas.openxmlformats.org/officeDocument/2006/relationships/hyperlink" Target="https://www.doi.org/10.1007/978-3-319-91764-1_29" TargetMode="External"/><Relationship Id="rId162" Type="http://schemas.openxmlformats.org/officeDocument/2006/relationships/hyperlink" Target="https://www.doi.org/10.1007/978-3-030-06019-0_2" TargetMode="External"/><Relationship Id="rId183" Type="http://schemas.openxmlformats.org/officeDocument/2006/relationships/hyperlink" Target="https://docs.google.com/spreadsheets/d/1An1QiELg6Po1otW4pORiqWMEL05WIyE50yL6_8pVks4/edit?usp=drive_link" TargetMode="External"/><Relationship Id="rId218" Type="http://schemas.openxmlformats.org/officeDocument/2006/relationships/hyperlink" Target="https://docs.google.com/spreadsheets/d/1nZKHGuTqqUolSoSe873KqLavZG1W9ga7KJGjkqSQYqM/edit?usp=drive_link" TargetMode="External"/><Relationship Id="rId24" Type="http://schemas.openxmlformats.org/officeDocument/2006/relationships/hyperlink" Target="https://www.doi.org/10.1109/SEAA.2019.00012" TargetMode="External"/><Relationship Id="rId45" Type="http://schemas.openxmlformats.org/officeDocument/2006/relationships/hyperlink" Target="https://www.doi.org/10.1007/978-3-319-96562-8_8" TargetMode="External"/><Relationship Id="rId66" Type="http://schemas.openxmlformats.org/officeDocument/2006/relationships/hyperlink" Target="https://www.doi.org/10.1007/978-3-031-19756-7_21" TargetMode="External"/><Relationship Id="rId87" Type="http://schemas.openxmlformats.org/officeDocument/2006/relationships/hyperlink" Target="https://www.doi.org/10.1016/j.simpat.2021.102389" TargetMode="External"/><Relationship Id="rId110" Type="http://schemas.openxmlformats.org/officeDocument/2006/relationships/hyperlink" Target="https://www.doi.org/10.1145/3239372.3239379" TargetMode="External"/><Relationship Id="rId131" Type="http://schemas.openxmlformats.org/officeDocument/2006/relationships/hyperlink" Target="https://www.doi.org/10.1109/DESSERT.2019.8770011" TargetMode="External"/><Relationship Id="rId152" Type="http://schemas.openxmlformats.org/officeDocument/2006/relationships/hyperlink" Target="https://www.doi.org/10.1007/978-3-031-10542-5_48" TargetMode="External"/><Relationship Id="rId173" Type="http://schemas.openxmlformats.org/officeDocument/2006/relationships/hyperlink" Target="https://docs.google.com/spreadsheets/d/1yDY2RIE0Qy-N7XS6eObiC_9Hp543GHCjmhrqhMkkw0E/edit?usp=sharing" TargetMode="External"/><Relationship Id="rId194" Type="http://schemas.openxmlformats.org/officeDocument/2006/relationships/hyperlink" Target="https://docs.google.com/spreadsheets/d/1xpOYajyhfytqzYALrEnlvXSiF_lMTP713NYBCFhwIw0/edit?usp=drive_link" TargetMode="External"/><Relationship Id="rId208" Type="http://schemas.openxmlformats.org/officeDocument/2006/relationships/hyperlink" Target="https://docs.google.com/spreadsheets/d/1uNBR4VMFpIwjDAfVZW1hojwZf-hWz14vICbYePl982I/edit?usp=drive_link" TargetMode="External"/><Relationship Id="rId14" Type="http://schemas.openxmlformats.org/officeDocument/2006/relationships/hyperlink" Target="https://www.doi.org/10.1109/ICSTW52544.2021.00035" TargetMode="External"/><Relationship Id="rId35" Type="http://schemas.openxmlformats.org/officeDocument/2006/relationships/hyperlink" Target="https://www.doi.org/10.1145/2771783.2771816" TargetMode="External"/><Relationship Id="rId56" Type="http://schemas.openxmlformats.org/officeDocument/2006/relationships/hyperlink" Target="https://www.doi.org/10.1007/978-3-031-14862-0_11" TargetMode="External"/><Relationship Id="rId77" Type="http://schemas.openxmlformats.org/officeDocument/2006/relationships/hyperlink" Target="https://www.doi.org/10.5381/JOT.2020.19.2.A13" TargetMode="External"/><Relationship Id="rId100" Type="http://schemas.openxmlformats.org/officeDocument/2006/relationships/hyperlink" Target="https://www.doi.org/10.1109/EMS.2015.24" TargetMode="External"/><Relationship Id="rId8" Type="http://schemas.openxmlformats.org/officeDocument/2006/relationships/hyperlink" Target="https://www.doi.org/10.1109/CONFLUENCE.2019.8776962" TargetMode="External"/><Relationship Id="rId98" Type="http://schemas.openxmlformats.org/officeDocument/2006/relationships/hyperlink" Target="https://www.doi.org/10.1109/MODELS-C.2019.00033" TargetMode="External"/><Relationship Id="rId121" Type="http://schemas.openxmlformats.org/officeDocument/2006/relationships/hyperlink" Target="https://www.doi.org/10.1016/j.future.2015.07.017" TargetMode="External"/><Relationship Id="rId142" Type="http://schemas.openxmlformats.org/officeDocument/2006/relationships/hyperlink" Target="https://www.doi.org/10.1109/MODELS-C.2019.00091" TargetMode="External"/><Relationship Id="rId163" Type="http://schemas.openxmlformats.org/officeDocument/2006/relationships/hyperlink" Target="https://www.doi.org/10.1007/978-3-030-39306-9_6" TargetMode="External"/><Relationship Id="rId184" Type="http://schemas.openxmlformats.org/officeDocument/2006/relationships/hyperlink" Target="https://docs.google.com/spreadsheets/d/1qT7v1cTJ6mpAJxyg9afmO5SMLu6I-oGO-UVg-W4xaXA/edit?usp=drive_link" TargetMode="External"/><Relationship Id="rId219" Type="http://schemas.openxmlformats.org/officeDocument/2006/relationships/hyperlink" Target="https://docs.google.com/spreadsheets/d/1TZaQxeIhn26BwLzqKhVN0aQxhWm5N_5gMBGNDDcq6ZI/edit?usp=drive_link" TargetMode="External"/><Relationship Id="rId3" Type="http://schemas.openxmlformats.org/officeDocument/2006/relationships/hyperlink" Target="https://www.doi.org/10.1002/spe.2661" TargetMode="External"/><Relationship Id="rId214" Type="http://schemas.openxmlformats.org/officeDocument/2006/relationships/hyperlink" Target="https://docs.google.com/spreadsheets/d/1Yor93i089N_OU7tPH04w2nHHw6mDQlyFTK2ze9SAGrY/edit?usp=drive_link" TargetMode="External"/><Relationship Id="rId25" Type="http://schemas.openxmlformats.org/officeDocument/2006/relationships/hyperlink" Target="https://www.doi.org/10.1109/SCC.2017.52" TargetMode="External"/><Relationship Id="rId46" Type="http://schemas.openxmlformats.org/officeDocument/2006/relationships/hyperlink" Target="https://www.doi.org/10.1145/3492762" TargetMode="External"/><Relationship Id="rId67" Type="http://schemas.openxmlformats.org/officeDocument/2006/relationships/hyperlink" Target="https://www.doi.org/10.1145/3579028.3609008" TargetMode="External"/><Relationship Id="rId116" Type="http://schemas.openxmlformats.org/officeDocument/2006/relationships/hyperlink" Target="https://www.doi.org/10.1145/3098954.3104059" TargetMode="External"/><Relationship Id="rId137" Type="http://schemas.openxmlformats.org/officeDocument/2006/relationships/hyperlink" Target="https://www.doi.org/10.1109/EDOC49727.2020.00024" TargetMode="External"/><Relationship Id="rId158" Type="http://schemas.openxmlformats.org/officeDocument/2006/relationships/hyperlink" Target="https://www.doi.org/10.1016/j.jss.2020.110869" TargetMode="External"/><Relationship Id="rId20" Type="http://schemas.openxmlformats.org/officeDocument/2006/relationships/hyperlink" Target="https://www.doi.org/10.1007/978-3-030-00244-2_11" TargetMode="External"/><Relationship Id="rId41" Type="http://schemas.openxmlformats.org/officeDocument/2006/relationships/hyperlink" Target="https://www.doi.org/10.1145/3125621" TargetMode="External"/><Relationship Id="rId62" Type="http://schemas.openxmlformats.org/officeDocument/2006/relationships/hyperlink" Target="https://www.doi.org/10.1145/3550356.3561568" TargetMode="External"/><Relationship Id="rId83" Type="http://schemas.openxmlformats.org/officeDocument/2006/relationships/hyperlink" Target="https://www.doi.org/10.1145/3417990.3419502" TargetMode="External"/><Relationship Id="rId88" Type="http://schemas.openxmlformats.org/officeDocument/2006/relationships/hyperlink" Target="https://www.doi.org/10.1561/9781680838251.ch4" TargetMode="External"/><Relationship Id="rId111" Type="http://schemas.openxmlformats.org/officeDocument/2006/relationships/hyperlink" Target="https://www.doi.org/10.1145/3092703.3092709" TargetMode="External"/><Relationship Id="rId132" Type="http://schemas.openxmlformats.org/officeDocument/2006/relationships/hyperlink" Target="https://www.doi.org/10.1109/INDIN.2010.5549620" TargetMode="External"/><Relationship Id="rId153" Type="http://schemas.openxmlformats.org/officeDocument/2006/relationships/hyperlink" Target="https://www.doi.org/10.1007/s10270-022-01003-2" TargetMode="External"/><Relationship Id="rId174" Type="http://schemas.openxmlformats.org/officeDocument/2006/relationships/hyperlink" Target="https://docs.google.com/spreadsheets/d/1gXhrY02ipRijvWT3NxQEhJ1x7M62qYhishwi4CL7wJc/edit?usp=drive_link" TargetMode="External"/><Relationship Id="rId179" Type="http://schemas.openxmlformats.org/officeDocument/2006/relationships/hyperlink" Target="https://docs.google.com/spreadsheets/d/1M8OAmTZEXXc5vJSRyQWARyZ3l399t-myGXLq7IqmyPk/edit?usp=drive_link" TargetMode="External"/><Relationship Id="rId195" Type="http://schemas.openxmlformats.org/officeDocument/2006/relationships/hyperlink" Target="https://docs.google.com/spreadsheets/d/1N5XfA5JzEFd6qotHm5lmSVHm0aY3qajY4F2Mkezp2zo/edit?usp=drive_link" TargetMode="External"/><Relationship Id="rId209" Type="http://schemas.openxmlformats.org/officeDocument/2006/relationships/hyperlink" Target="https://docs.google.com/spreadsheets/d/1vz0z0s-LZWWyFSHEq7z-OQgL3I-dwcQwgUhN3HFVVpE/edit?usp=drive_link" TargetMode="External"/><Relationship Id="rId190" Type="http://schemas.openxmlformats.org/officeDocument/2006/relationships/hyperlink" Target="https://docs.google.com/spreadsheets/d/1e4ch8DUKfTKq1JDJYMOaGrroWIwjMz2NwZ5-rGFvp6k/edit?usp=drive_link" TargetMode="External"/><Relationship Id="rId204" Type="http://schemas.openxmlformats.org/officeDocument/2006/relationships/hyperlink" Target="https://docs.google.com/spreadsheets/d/1KEGmuFLOyWBBiXPIIVfl6MOlZ5-iRRsEe3jLxWSOfKk/edit?usp=drive_link" TargetMode="External"/><Relationship Id="rId220" Type="http://schemas.openxmlformats.org/officeDocument/2006/relationships/hyperlink" Target="https://docs.google.com/spreadsheets/d/1836a1ym7pL5Mha30xbZiu9ZaSa6n1ez0gYbse1xrAMY/edit?usp=drive_link" TargetMode="External"/><Relationship Id="rId225" Type="http://schemas.openxmlformats.org/officeDocument/2006/relationships/hyperlink" Target="https://docs.google.com/spreadsheets/d/1S58Sb5Mmx1ZyRt--_BGhqbkvqt7TPmjPwrmhptUqTGI/edit?usp=sharing" TargetMode="External"/><Relationship Id="rId15" Type="http://schemas.openxmlformats.org/officeDocument/2006/relationships/hyperlink" Target="https://www.doi.org/10.1007/978-3-642-23202-2_6" TargetMode="External"/><Relationship Id="rId36" Type="http://schemas.openxmlformats.org/officeDocument/2006/relationships/hyperlink" Target="https://www.doi.org/10.1007/978-3-319-52593-8_4" TargetMode="External"/><Relationship Id="rId57" Type="http://schemas.openxmlformats.org/officeDocument/2006/relationships/hyperlink" Target="https://www.doi.org/10.1109/JIOT.2020.3012763" TargetMode="External"/><Relationship Id="rId106" Type="http://schemas.openxmlformats.org/officeDocument/2006/relationships/hyperlink" Target="https://www.doi.org/10.1109/MODELS-C.2019.00030" TargetMode="External"/><Relationship Id="rId127" Type="http://schemas.openxmlformats.org/officeDocument/2006/relationships/hyperlink" Target="https://www.doi.org/10.1016/j.infsof.2014.09.009" TargetMode="External"/><Relationship Id="rId10" Type="http://schemas.openxmlformats.org/officeDocument/2006/relationships/hyperlink" Target="https://www.doi.org/10.1109/MODELS-C.2019.00094" TargetMode="External"/><Relationship Id="rId31" Type="http://schemas.openxmlformats.org/officeDocument/2006/relationships/hyperlink" Target="https://www.doi.org/10.4271/2017-01-0004" TargetMode="External"/><Relationship Id="rId52" Type="http://schemas.openxmlformats.org/officeDocument/2006/relationships/hyperlink" Target="https://www.doi.org/10.1016/j.jss.2020.110860" TargetMode="External"/><Relationship Id="rId73" Type="http://schemas.openxmlformats.org/officeDocument/2006/relationships/hyperlink" Target="https://www.doi.org/10.1109/SEAA.2019.00071" TargetMode="External"/><Relationship Id="rId78" Type="http://schemas.openxmlformats.org/officeDocument/2006/relationships/hyperlink" Target="https://www.doi.org/10.1145/3550356.3561609" TargetMode="External"/><Relationship Id="rId94" Type="http://schemas.openxmlformats.org/officeDocument/2006/relationships/hyperlink" Target="https://www.doi.org/10.1007/978-3-030-52306-0_11" TargetMode="External"/><Relationship Id="rId99" Type="http://schemas.openxmlformats.org/officeDocument/2006/relationships/hyperlink" Target="https://www.doi.org/10.1007/978-3-319-25897-3_21" TargetMode="External"/><Relationship Id="rId101" Type="http://schemas.openxmlformats.org/officeDocument/2006/relationships/hyperlink" Target="https://www.doi.org/10.1016/j.jss.2021.111087" TargetMode="External"/><Relationship Id="rId122" Type="http://schemas.openxmlformats.org/officeDocument/2006/relationships/hyperlink" Target="https://www.doi.org/10.1109/ICSTW50294.2020.00028" TargetMode="External"/><Relationship Id="rId143" Type="http://schemas.openxmlformats.org/officeDocument/2006/relationships/hyperlink" Target="https://www.doi.org/10.1145/3550356.3561582" TargetMode="External"/><Relationship Id="rId148" Type="http://schemas.openxmlformats.org/officeDocument/2006/relationships/hyperlink" Target="https://www.doi.org/10.1145/3239372.3239408" TargetMode="External"/><Relationship Id="rId164" Type="http://schemas.openxmlformats.org/officeDocument/2006/relationships/hyperlink" Target="https://www.doi.org/10.1145/3524844.3528057" TargetMode="External"/><Relationship Id="rId169" Type="http://schemas.openxmlformats.org/officeDocument/2006/relationships/hyperlink" Target="https://docs.google.com/spreadsheets/d/1-WpZ9yK8G2_plZtmOovpWl-cXnsMc88BeEvdHcj9-R8?authuser=luca.berardinelli.jku%40gmail.com&amp;usp=drive_fs" TargetMode="External"/><Relationship Id="rId185" Type="http://schemas.openxmlformats.org/officeDocument/2006/relationships/hyperlink" Target="https://docs.google.com/spreadsheets/d/1a8SDTZxyPq22JQ1YAQwpwsocgNuV861oQnO_ZGfzEkQ/edit?usp=drive_link" TargetMode="External"/><Relationship Id="rId4" Type="http://schemas.openxmlformats.org/officeDocument/2006/relationships/hyperlink" Target="https://www.doi.org/10.1109/TSE.2013.37" TargetMode="External"/><Relationship Id="rId9" Type="http://schemas.openxmlformats.org/officeDocument/2006/relationships/hyperlink" Target="https://www.doi.org/10.1109/ICSA-C50368.2020.00026" TargetMode="External"/><Relationship Id="rId180" Type="http://schemas.openxmlformats.org/officeDocument/2006/relationships/hyperlink" Target="https://docs.google.com/spreadsheets/d/1izqeZC68dDyA1FvphV9n_BLl6xMRKN2sGPfZbFT_lqo/edit?usp=drive_link" TargetMode="External"/><Relationship Id="rId210" Type="http://schemas.openxmlformats.org/officeDocument/2006/relationships/hyperlink" Target="https://docs.google.com/spreadsheets/d/1nMa94iQrIeetMvGadugfcpFErUgoyHOmIY4zfi-riGY/edit?usp=drive_link" TargetMode="External"/><Relationship Id="rId215" Type="http://schemas.openxmlformats.org/officeDocument/2006/relationships/hyperlink" Target="https://docs.google.com/spreadsheets/d/1pHHf0cSQdkaJtcU4AWaUkashUa47LDzcoEfuo5scJu4/edit?usp=sharing" TargetMode="External"/><Relationship Id="rId26" Type="http://schemas.openxmlformats.org/officeDocument/2006/relationships/hyperlink" Target="https://www.doi.org/10.5220/0010216600410052" TargetMode="External"/><Relationship Id="rId47" Type="http://schemas.openxmlformats.org/officeDocument/2006/relationships/hyperlink" Target="https://www.doi.org/10.1109/WICSA.2016.26" TargetMode="External"/><Relationship Id="rId68" Type="http://schemas.openxmlformats.org/officeDocument/2006/relationships/hyperlink" Target="https://www.doi.org/10.1016/j.compind.2023.104037" TargetMode="External"/><Relationship Id="rId89" Type="http://schemas.openxmlformats.org/officeDocument/2006/relationships/hyperlink" Target="https://www.doi.org/10.1109/MODELS-C59198.2023.00076" TargetMode="External"/><Relationship Id="rId112" Type="http://schemas.openxmlformats.org/officeDocument/2006/relationships/hyperlink" Target="https://www.doi.org/10.1109/MODELS-C59198.2023.00091" TargetMode="External"/><Relationship Id="rId133" Type="http://schemas.openxmlformats.org/officeDocument/2006/relationships/hyperlink" Target="https://www.doi.org/10.1007/978-3-030-83906-2_12" TargetMode="External"/><Relationship Id="rId154" Type="http://schemas.openxmlformats.org/officeDocument/2006/relationships/hyperlink" Target="https://www.doi.org/10.1109/PRDC50213.2020.00024" TargetMode="External"/><Relationship Id="rId175" Type="http://schemas.openxmlformats.org/officeDocument/2006/relationships/hyperlink" Target="https://docs.google.com/spreadsheets/d/1wiNsLeU7UdBPh09IFfyj7awBk74djFJGhZYLzVg4h0Q/edit?usp=drive_link" TargetMode="External"/><Relationship Id="rId196" Type="http://schemas.openxmlformats.org/officeDocument/2006/relationships/hyperlink" Target="https://docs.google.com/spreadsheets/d/1pumclPWsdZSHNFTCs7ymUtCj86ShwtQ-egDtbEAmW74/edit?usp=drive_link" TargetMode="External"/><Relationship Id="rId200" Type="http://schemas.openxmlformats.org/officeDocument/2006/relationships/hyperlink" Target="https://docs.google.com/spreadsheets/d/1vBGZAgo84kBuRdftgN3UxAgrEHnsdSsbJwgkKPoaoiw/edit?usp=drive_link" TargetMode="External"/><Relationship Id="rId16" Type="http://schemas.openxmlformats.org/officeDocument/2006/relationships/hyperlink" Target="https://www.doi.org/10.1109/ICWS.2009.28" TargetMode="External"/><Relationship Id="rId221" Type="http://schemas.openxmlformats.org/officeDocument/2006/relationships/hyperlink" Target="https://docs.google.com/spreadsheets/d/1ZqnV0QZOGeY3K-aeGSIQXSBFsXgx565s6abs5pw8YCg/edit?usp=drive_link" TargetMode="External"/><Relationship Id="rId37" Type="http://schemas.openxmlformats.org/officeDocument/2006/relationships/hyperlink" Target="https://www.doi.org/10.1016/j.sysarc.2017.02.005" TargetMode="External"/><Relationship Id="rId58" Type="http://schemas.openxmlformats.org/officeDocument/2006/relationships/hyperlink" Target="https://www.doi.org/10.1145/3417990.3420203" TargetMode="External"/><Relationship Id="rId79" Type="http://schemas.openxmlformats.org/officeDocument/2006/relationships/hyperlink" Target="https://www.doi.org/10.1109/MODELS.2015.7338240" TargetMode="External"/><Relationship Id="rId102" Type="http://schemas.openxmlformats.org/officeDocument/2006/relationships/hyperlink" Target="https://www.doi.org/10.1145/3567512.3567534" TargetMode="External"/><Relationship Id="rId123" Type="http://schemas.openxmlformats.org/officeDocument/2006/relationships/hyperlink" Target="https://www.doi.org/10.1145/3167132.3167314" TargetMode="External"/><Relationship Id="rId144" Type="http://schemas.openxmlformats.org/officeDocument/2006/relationships/hyperlink" Target="https://www.doi.org/10.1007/978-3-030-44429-7_10" TargetMode="External"/><Relationship Id="rId90" Type="http://schemas.openxmlformats.org/officeDocument/2006/relationships/hyperlink" Target="https://www.doi.org/10.1007/s10270-022-01006-z" TargetMode="External"/><Relationship Id="rId165" Type="http://schemas.openxmlformats.org/officeDocument/2006/relationships/hyperlink" Target="https://www.doi.org/10.23919/TMS.2016.7918818" TargetMode="External"/><Relationship Id="rId186" Type="http://schemas.openxmlformats.org/officeDocument/2006/relationships/hyperlink" Target="https://docs.google.com/spreadsheets/d/1xv_kN3x2puZfm8cLnKKwcRwkGErvH5XKy2J70cYMbfA/edit?usp=drive_link" TargetMode="External"/><Relationship Id="rId211" Type="http://schemas.openxmlformats.org/officeDocument/2006/relationships/hyperlink" Target="https://docs.google.com/spreadsheets/d/1-Dc7mMxNkhdv_1wGzBPydUfV4aTn99dt5QpejYUi3Vs/edit?usp=sharing" TargetMode="External"/><Relationship Id="rId27" Type="http://schemas.openxmlformats.org/officeDocument/2006/relationships/hyperlink" Target="https://www.doi.org/10.1145/3236024.3236055" TargetMode="External"/><Relationship Id="rId48" Type="http://schemas.openxmlformats.org/officeDocument/2006/relationships/hyperlink" Target="https://www.doi.org/10.5381/jot.2020.19.2.a16" TargetMode="External"/><Relationship Id="rId69" Type="http://schemas.openxmlformats.org/officeDocument/2006/relationships/hyperlink" Target="https://www.doi.org/10.1007/978-3-030-31646-4_7" TargetMode="External"/><Relationship Id="rId113" Type="http://schemas.openxmlformats.org/officeDocument/2006/relationships/hyperlink" Target="https://www.doi.org/10.1109/ACCESS.2022.3217511" TargetMode="External"/><Relationship Id="rId134" Type="http://schemas.openxmlformats.org/officeDocument/2006/relationships/hyperlink" Target="https://www.doi.org/10.1145/3600160.3605055" TargetMode="External"/><Relationship Id="rId80" Type="http://schemas.openxmlformats.org/officeDocument/2006/relationships/hyperlink" Target="https://www.doi.org/10.1109/ETFA.2019.8869182" TargetMode="External"/><Relationship Id="rId155" Type="http://schemas.openxmlformats.org/officeDocument/2006/relationships/hyperlink" Target="https://www.doi.org/10.23919/DATE51398.2021.9474185" TargetMode="External"/><Relationship Id="rId176" Type="http://schemas.openxmlformats.org/officeDocument/2006/relationships/hyperlink" Target="https://docs.google.com/spreadsheets/d/1M8OAmTZEXXc5vJSRyQWARyZ3l399t-myGXLq7IqmyPk/edit?usp=sharing" TargetMode="External"/><Relationship Id="rId197" Type="http://schemas.openxmlformats.org/officeDocument/2006/relationships/hyperlink" Target="https://docs.google.com/spreadsheets/d/1-fJS8ObYGtJfP0kInpinyPVeRowoh-NHxxUMe6AQES4/edit?usp=drive_link" TargetMode="External"/><Relationship Id="rId201" Type="http://schemas.openxmlformats.org/officeDocument/2006/relationships/hyperlink" Target="https://docs.google.com/spreadsheets/d/1CU_HOIR5XxZoWZuubJEBl2W3p-LmpeisK0vCYtXWHQA/edit?usp=drive_link" TargetMode="External"/><Relationship Id="rId222" Type="http://schemas.openxmlformats.org/officeDocument/2006/relationships/hyperlink" Target="https://docs.google.com/spreadsheets/d/16wJnDVNkjYThL0jiUIxdtVhXTrwGea0e70JA04sutrw/edit?usp=drive_link" TargetMode="External"/><Relationship Id="rId17" Type="http://schemas.openxmlformats.org/officeDocument/2006/relationships/hyperlink" Target="https://www.doi.org/10.1145/2465449.2465469" TargetMode="External"/><Relationship Id="rId38" Type="http://schemas.openxmlformats.org/officeDocument/2006/relationships/hyperlink" Target="https://www.doi.org/10.1007/s10723-020-09532-0" TargetMode="External"/><Relationship Id="rId59" Type="http://schemas.openxmlformats.org/officeDocument/2006/relationships/hyperlink" Target="https://www.doi.org/10.1109/MiSE.2015.21" TargetMode="External"/><Relationship Id="rId103" Type="http://schemas.openxmlformats.org/officeDocument/2006/relationships/hyperlink" Target="https://www.doi.org/10.1109/ASEW.2019.00042" TargetMode="External"/><Relationship Id="rId124" Type="http://schemas.openxmlformats.org/officeDocument/2006/relationships/hyperlink" Target="https://www.doi.org/10.23919/CNSM59352.2023.10327814" TargetMode="External"/><Relationship Id="rId70" Type="http://schemas.openxmlformats.org/officeDocument/2006/relationships/hyperlink" Target="https://www.doi.org/10.1007/s11740-020-00957-w" TargetMode="External"/><Relationship Id="rId91" Type="http://schemas.openxmlformats.org/officeDocument/2006/relationships/hyperlink" Target="https://www.doi.org/10.1145/3365438.3410951" TargetMode="External"/><Relationship Id="rId145" Type="http://schemas.openxmlformats.org/officeDocument/2006/relationships/hyperlink" Target="https://www.doi.org/10.1109/MODELS-C.2019.00093" TargetMode="External"/><Relationship Id="rId166" Type="http://schemas.openxmlformats.org/officeDocument/2006/relationships/hyperlink" Target="https://www.doi.org/10.48550/arXiv.2102.07750" TargetMode="External"/><Relationship Id="rId187" Type="http://schemas.openxmlformats.org/officeDocument/2006/relationships/hyperlink" Target="https://docs.google.com/spreadsheets/d/1SOggBjYTWkk3K77hH7b29tV2-KOZ6jOLQGscLpIY0-Q/edit?usp=drive_link" TargetMode="External"/><Relationship Id="rId1" Type="http://schemas.openxmlformats.org/officeDocument/2006/relationships/hyperlink" Target="https://www.doi.org/10.1109/ACCESS.2020.3039931" TargetMode="External"/><Relationship Id="rId212" Type="http://schemas.openxmlformats.org/officeDocument/2006/relationships/hyperlink" Target="https://docs.google.com/spreadsheets/d/1ZokM3ptQvT_2_bxuJrSWjKfW8FTj-V6WA97lr81hpFs/edit?usp=drive_link" TargetMode="External"/><Relationship Id="rId28" Type="http://schemas.openxmlformats.org/officeDocument/2006/relationships/hyperlink" Target="https://www.doi.org/10.1016/j.jss.2020.110722" TargetMode="External"/><Relationship Id="rId49" Type="http://schemas.openxmlformats.org/officeDocument/2006/relationships/hyperlink" Target="https://www.doi.org/10.5220/0010309902860293" TargetMode="External"/><Relationship Id="rId114" Type="http://schemas.openxmlformats.org/officeDocument/2006/relationships/hyperlink" Target="https://www.doi.org/10.1007/978-3-319-11283-1_17" TargetMode="External"/><Relationship Id="rId60" Type="http://schemas.openxmlformats.org/officeDocument/2006/relationships/hyperlink" Target="https://www.doi.org/10.1109/MCE.2022.3203202" TargetMode="External"/><Relationship Id="rId81" Type="http://schemas.openxmlformats.org/officeDocument/2006/relationships/hyperlink" Target="https://www.doi.org/10.1007/s10664-020-09912-w" TargetMode="External"/><Relationship Id="rId135" Type="http://schemas.openxmlformats.org/officeDocument/2006/relationships/hyperlink" Target="https://www.doi.org/10.1007/978-3-030-89159-6_25" TargetMode="External"/><Relationship Id="rId156" Type="http://schemas.openxmlformats.org/officeDocument/2006/relationships/hyperlink" Target="https://www.doi.org/10.1186/s40537-019-0199-y" TargetMode="External"/><Relationship Id="rId177" Type="http://schemas.openxmlformats.org/officeDocument/2006/relationships/hyperlink" Target="https://docs.google.com/spreadsheets/d/12Ztn7qwd-1bs8AXWkXodcFv4KAfLs9b9iFEQiGtWf5Q/edit?usp=drive_link" TargetMode="External"/><Relationship Id="rId198" Type="http://schemas.openxmlformats.org/officeDocument/2006/relationships/hyperlink" Target="https://docs.google.com/spreadsheets/d/1UK1pL-AnQsTLUibk1Nw8YY0fGwRRGKTchNqgCDV2i_0/edit?usp=drive_link" TargetMode="External"/><Relationship Id="rId202" Type="http://schemas.openxmlformats.org/officeDocument/2006/relationships/hyperlink" Target="https://docs.google.com/spreadsheets/d/1Ifkiz8Fh9xokIijdpuvZgb3xOR21FnSzp0eQJNDItzk/edit?usp=drive_link" TargetMode="External"/><Relationship Id="rId223" Type="http://schemas.openxmlformats.org/officeDocument/2006/relationships/hyperlink" Target="https://docs.google.com/spreadsheets/d/1jJUWWRd7lpadgcoHwk_BLw-DjQ9Tn76F42ytRfl9vuQ/edit?usp=drive_link" TargetMode="External"/><Relationship Id="rId18" Type="http://schemas.openxmlformats.org/officeDocument/2006/relationships/hyperlink" Target="https://www.doi.org/10.1145/3543712.3543718" TargetMode="External"/><Relationship Id="rId39" Type="http://schemas.openxmlformats.org/officeDocument/2006/relationships/hyperlink" Target="https://www.doi.org/10.1145/2378023.2378028" TargetMode="External"/><Relationship Id="rId50" Type="http://schemas.openxmlformats.org/officeDocument/2006/relationships/hyperlink" Target="https://www.doi.org/10.23919/DATE.2017.7927143" TargetMode="External"/><Relationship Id="rId104" Type="http://schemas.openxmlformats.org/officeDocument/2006/relationships/hyperlink" Target="https://www.doi.org/10.1109/MODELS-C59198.2023.00051" TargetMode="External"/><Relationship Id="rId125" Type="http://schemas.openxmlformats.org/officeDocument/2006/relationships/hyperlink" Target="https://www.doi.org/10.1109/ICSE-SEET.2017.16" TargetMode="External"/><Relationship Id="rId146" Type="http://schemas.openxmlformats.org/officeDocument/2006/relationships/hyperlink" Target="https://www.doi.org/10.1007/978-3-030-39306-9_10" TargetMode="External"/><Relationship Id="rId167" Type="http://schemas.openxmlformats.org/officeDocument/2006/relationships/hyperlink" Target="https://www.doi.org/10.48550/arXiv.2307.01658" TargetMode="External"/><Relationship Id="rId188" Type="http://schemas.openxmlformats.org/officeDocument/2006/relationships/hyperlink" Target="https://docs.google.com/spreadsheets/d/1X81PIojKFGgPXi0GEVsioq05yH596Hx1NQbsNEBPTYg/edit?usp=drive_link" TargetMode="External"/><Relationship Id="rId71" Type="http://schemas.openxmlformats.org/officeDocument/2006/relationships/hyperlink" Target="https://www.doi.org/10.1145/3239372.3239388" TargetMode="External"/><Relationship Id="rId92" Type="http://schemas.openxmlformats.org/officeDocument/2006/relationships/hyperlink" Target="https://www.doi.org/10.1145/2364412.2364430" TargetMode="External"/><Relationship Id="rId213" Type="http://schemas.openxmlformats.org/officeDocument/2006/relationships/hyperlink" Target="https://docs.google.com/spreadsheets/d/1-fZgidIfwFPTBEDHM0d19PElO4YNIiDSiz1ZkLMyjec/edit?usp=drive_link" TargetMode="External"/><Relationship Id="rId2" Type="http://schemas.openxmlformats.org/officeDocument/2006/relationships/hyperlink" Target="https://www.doi.org/10.1109/MS.2020.2995125" TargetMode="External"/><Relationship Id="rId29" Type="http://schemas.openxmlformats.org/officeDocument/2006/relationships/hyperlink" Target="https://www.doi.org/10.1002/spe.3004" TargetMode="External"/><Relationship Id="rId40" Type="http://schemas.openxmlformats.org/officeDocument/2006/relationships/hyperlink" Target="https://www.doi.org/10.1007/s10270-021-00899-6" TargetMode="External"/><Relationship Id="rId115" Type="http://schemas.openxmlformats.org/officeDocument/2006/relationships/hyperlink" Target="https://www.doi.org/10.1145/3417990.3421264" TargetMode="External"/><Relationship Id="rId136" Type="http://schemas.openxmlformats.org/officeDocument/2006/relationships/hyperlink" Target="https://www.doi.org/10.1007/s10270-017-0600-2" TargetMode="External"/><Relationship Id="rId157" Type="http://schemas.openxmlformats.org/officeDocument/2006/relationships/hyperlink" Target="https://www.doi.org/10.1109/MODELS-C.2019.00092" TargetMode="External"/><Relationship Id="rId178" Type="http://schemas.openxmlformats.org/officeDocument/2006/relationships/hyperlink" Target="https://docs.google.com/spreadsheets/d/1pr9UrD6A8WS7lt52J9TrSYg9zrQrNy7e1xlJQWNSbNA/edit?usp=drive_link" TargetMode="External"/><Relationship Id="rId61" Type="http://schemas.openxmlformats.org/officeDocument/2006/relationships/hyperlink" Target="https://www.doi.org/10.1145/3593434.3593445" TargetMode="External"/><Relationship Id="rId82" Type="http://schemas.openxmlformats.org/officeDocument/2006/relationships/hyperlink" Target="https://www.doi.org/10.1145/3377811.3380369" TargetMode="External"/><Relationship Id="rId199" Type="http://schemas.openxmlformats.org/officeDocument/2006/relationships/hyperlink" Target="https://docs.google.com/spreadsheets/d/1naVr4_79X-Z69jWVjDsGEOwUHu62nODxime3is0kkUM/edit?usp=drive_link" TargetMode="External"/><Relationship Id="rId203" Type="http://schemas.openxmlformats.org/officeDocument/2006/relationships/hyperlink" Target="https://docs.google.com/spreadsheets/d/195w4dMQLw__bKzdcOfhl_Nh4CcVxHb5EemcGISbd_3c/edit?usp=drive_link" TargetMode="External"/><Relationship Id="rId19" Type="http://schemas.openxmlformats.org/officeDocument/2006/relationships/hyperlink" Target="https://www.doi.org/10.1145/3546932.3546991" TargetMode="External"/><Relationship Id="rId224" Type="http://schemas.openxmlformats.org/officeDocument/2006/relationships/hyperlink" Target="https://docs.google.com/spreadsheets/d/1VnJOcUHkvR-togPMrNXvknBzBcIzQ6gB85rAyvVY9Oo" TargetMode="External"/><Relationship Id="rId30" Type="http://schemas.openxmlformats.org/officeDocument/2006/relationships/hyperlink" Target="https://www.doi.org/10.1145/3486609.3487199" TargetMode="External"/><Relationship Id="rId105" Type="http://schemas.openxmlformats.org/officeDocument/2006/relationships/hyperlink" Target="https://www.doi.org/10.1109/EDOC49727.2020.00015" TargetMode="External"/><Relationship Id="rId126" Type="http://schemas.openxmlformats.org/officeDocument/2006/relationships/hyperlink" Target="https://www.doi.org/10.1109/AST58925.2023.00023" TargetMode="External"/><Relationship Id="rId147" Type="http://schemas.openxmlformats.org/officeDocument/2006/relationships/hyperlink" Target="https://www.doi.org/10.1109/MODELS-C53483.2021.00129" TargetMode="External"/><Relationship Id="rId168" Type="http://schemas.openxmlformats.org/officeDocument/2006/relationships/hyperlink" Target="https://www.doi.org/10.1109/JSYST.2020.3015595" TargetMode="External"/><Relationship Id="rId51" Type="http://schemas.openxmlformats.org/officeDocument/2006/relationships/hyperlink" Target="https://www.doi.org/10.1016/j.infsof.2021.106562" TargetMode="External"/><Relationship Id="rId72" Type="http://schemas.openxmlformats.org/officeDocument/2006/relationships/hyperlink" Target="https://www.doi.org/10.1145/3412841.3442016" TargetMode="External"/><Relationship Id="rId93" Type="http://schemas.openxmlformats.org/officeDocument/2006/relationships/hyperlink" Target="https://www.doi.org/10.1145/2945408.2945417" TargetMode="External"/><Relationship Id="rId189" Type="http://schemas.openxmlformats.org/officeDocument/2006/relationships/hyperlink" Target="https://docs.google.com/spreadsheets/d/1XGKvZVJEhMOGG69ycUBeo81JS6j_FMaQscjs9y05P9I/edit?usp=drive_link"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doi.org/10.1109/ICST.2016.41" TargetMode="External"/><Relationship Id="rId21" Type="http://schemas.openxmlformats.org/officeDocument/2006/relationships/hyperlink" Target="https://www.doi.org/10.1109/ACCESS.2021.3063232" TargetMode="External"/><Relationship Id="rId42" Type="http://schemas.openxmlformats.org/officeDocument/2006/relationships/hyperlink" Target="https://www.doi.org/10.1007/978-3-319-74730-9_13" TargetMode="External"/><Relationship Id="rId63" Type="http://schemas.openxmlformats.org/officeDocument/2006/relationships/hyperlink" Target="https://www.doi.org/10.1109/SEAMS59076.2023.00016" TargetMode="External"/><Relationship Id="rId84" Type="http://schemas.openxmlformats.org/officeDocument/2006/relationships/hyperlink" Target="https://www.doi.org/10.1109/SANER53432.2022.00034" TargetMode="External"/><Relationship Id="rId138" Type="http://schemas.openxmlformats.org/officeDocument/2006/relationships/hyperlink" Target="https://www.doi.org/10.1109/ICI2ST57350.2022.00033" TargetMode="External"/><Relationship Id="rId159" Type="http://schemas.openxmlformats.org/officeDocument/2006/relationships/hyperlink" Target="https://www.doi.org/10.1109/UCC.2014.36" TargetMode="External"/><Relationship Id="rId170" Type="http://schemas.openxmlformats.org/officeDocument/2006/relationships/hyperlink" Target="https://docs.google.com/spreadsheets/d/1A54rwSIIDZzWqQhjGyCn4eRqjB0xdcjx38GnqYEvImI/edit" TargetMode="External"/><Relationship Id="rId191" Type="http://schemas.openxmlformats.org/officeDocument/2006/relationships/hyperlink" Target="https://docs.google.com/spreadsheets/d/1wv9wDVLGWFeVJVEdeYwfhwW8HyYVP2sTqbp1YyIyMFs/edit?usp=drive_link" TargetMode="External"/><Relationship Id="rId205" Type="http://schemas.openxmlformats.org/officeDocument/2006/relationships/hyperlink" Target="https://docs.google.com/spreadsheets/d/1zOByJtoSXmi_FUIgweTTxwWYvrw9spXUB5rLNvXofhs/edit?usp=drive_link" TargetMode="External"/><Relationship Id="rId107" Type="http://schemas.openxmlformats.org/officeDocument/2006/relationships/hyperlink" Target="https://www.doi.org/10.1109/QUATIC.2018.00021" TargetMode="External"/><Relationship Id="rId11" Type="http://schemas.openxmlformats.org/officeDocument/2006/relationships/hyperlink" Target="https://www.doi.org/10.1145/3297280.3300182" TargetMode="External"/><Relationship Id="rId32" Type="http://schemas.openxmlformats.org/officeDocument/2006/relationships/hyperlink" Target="https://www.doi.org/10.1109/CLOUD49709.2020.00041" TargetMode="External"/><Relationship Id="rId53" Type="http://schemas.openxmlformats.org/officeDocument/2006/relationships/hyperlink" Target="https://www.doi.org/10.1007/s10664-021-10093-3" TargetMode="External"/><Relationship Id="rId74" Type="http://schemas.openxmlformats.org/officeDocument/2006/relationships/hyperlink" Target="https://www.doi.org/10.1109/MACS.2018.8628368" TargetMode="External"/><Relationship Id="rId128" Type="http://schemas.openxmlformats.org/officeDocument/2006/relationships/hyperlink" Target="https://www.doi.org/10.1007/s10664-021-09941-z" TargetMode="External"/><Relationship Id="rId149" Type="http://schemas.openxmlformats.org/officeDocument/2006/relationships/hyperlink" Target="https://www.doi.org/10.1109/CSCI58124.2022.00330" TargetMode="External"/><Relationship Id="rId5" Type="http://schemas.openxmlformats.org/officeDocument/2006/relationships/hyperlink" Target="https://www.doi.org/10.1007/s11219-023-09639-z" TargetMode="External"/><Relationship Id="rId95" Type="http://schemas.openxmlformats.org/officeDocument/2006/relationships/hyperlink" Target="https://www.doi.org/10.1109/CLOUD.2019.00074" TargetMode="External"/><Relationship Id="rId160" Type="http://schemas.openxmlformats.org/officeDocument/2006/relationships/hyperlink" Target="https://www.doi.org/10.1007/s10515-023-00388-8" TargetMode="External"/><Relationship Id="rId181" Type="http://schemas.openxmlformats.org/officeDocument/2006/relationships/hyperlink" Target="https://docs.google.com/spreadsheets/d/1L6eHmZZfSE0YcdbYL1uT1JHSW8cZRU9SYozZKUU06LA/edit?usp=drive_link" TargetMode="External"/><Relationship Id="rId216" Type="http://schemas.openxmlformats.org/officeDocument/2006/relationships/hyperlink" Target="https://docs.google.com/spreadsheets/d/11le9x-4cfBfJTdKhY1LyAatqGlgZ_7tcrhLdx_NKB4c/edit?usp=sharing" TargetMode="External"/><Relationship Id="rId22" Type="http://schemas.openxmlformats.org/officeDocument/2006/relationships/hyperlink" Target="https://www.doi.org/10.1145/3350546.3352554" TargetMode="External"/><Relationship Id="rId43" Type="http://schemas.openxmlformats.org/officeDocument/2006/relationships/hyperlink" Target="https://www.doi.org/10.1007/s10270-022-01000-5" TargetMode="External"/><Relationship Id="rId64" Type="http://schemas.openxmlformats.org/officeDocument/2006/relationships/hyperlink" Target="https://www.doi.org/10.1109/SEAA56994.2022.00016" TargetMode="External"/><Relationship Id="rId118" Type="http://schemas.openxmlformats.org/officeDocument/2006/relationships/hyperlink" Target="https://www.doi.org/10.1016/j.simpat.2019.102033" TargetMode="External"/><Relationship Id="rId139" Type="http://schemas.openxmlformats.org/officeDocument/2006/relationships/hyperlink" Target="https://www.doi.org/10.1145/3417990.3421396" TargetMode="External"/><Relationship Id="rId85" Type="http://schemas.openxmlformats.org/officeDocument/2006/relationships/hyperlink" Target="https://www.doi.org/10.1145/3550356.3561576" TargetMode="External"/><Relationship Id="rId150" Type="http://schemas.openxmlformats.org/officeDocument/2006/relationships/hyperlink" Target="https://www.doi.org/10.1145/3417990.3420206" TargetMode="External"/><Relationship Id="rId171" Type="http://schemas.openxmlformats.org/officeDocument/2006/relationships/hyperlink" Target="https://docs.google.com/spreadsheets/d/1TpDTSDgafgd3eKLk9qnte-Jx2UPE-n7Hml3LfMH0848/edit?usp=sharing" TargetMode="External"/><Relationship Id="rId192" Type="http://schemas.openxmlformats.org/officeDocument/2006/relationships/hyperlink" Target="https://docs.google.com/spreadsheets/d/1f31A-7BLFvV9wmjyMGHsDxr1KYk_iN1Yw20fsMKNQOI/edit?usp=drive_link" TargetMode="External"/><Relationship Id="rId206" Type="http://schemas.openxmlformats.org/officeDocument/2006/relationships/hyperlink" Target="https://docs.google.com/spreadsheets/d/1P_mUFFXfv_ZdqjAkPYwN8knEeBX7rmc3NwQwNJUmFks/edit?usp=drive_link" TargetMode="External"/><Relationship Id="rId12" Type="http://schemas.openxmlformats.org/officeDocument/2006/relationships/hyperlink" Target="https://www.doi.org/10.1109/ACSOS55765.2022.00030" TargetMode="External"/><Relationship Id="rId33" Type="http://schemas.openxmlformats.org/officeDocument/2006/relationships/hyperlink" Target="https://www.doi.org/10.1109/MODELS.2019.00011" TargetMode="External"/><Relationship Id="rId108" Type="http://schemas.openxmlformats.org/officeDocument/2006/relationships/hyperlink" Target="https://www.doi.org/10.1145/3379177.3388896" TargetMode="External"/><Relationship Id="rId129" Type="http://schemas.openxmlformats.org/officeDocument/2006/relationships/hyperlink" Target="https://www.doi.org/10.1007/s11219-018-9437-3" TargetMode="External"/><Relationship Id="rId54" Type="http://schemas.openxmlformats.org/officeDocument/2006/relationships/hyperlink" Target="https://www.doi.org/10.1109/SEAA51224.2020.00047" TargetMode="External"/><Relationship Id="rId75" Type="http://schemas.openxmlformats.org/officeDocument/2006/relationships/hyperlink" Target="https://www.doi.org/10.1145/3126504" TargetMode="External"/><Relationship Id="rId96" Type="http://schemas.openxmlformats.org/officeDocument/2006/relationships/hyperlink" Target="https://www.doi.org/10.1109/EDOC.2018.00030" TargetMode="External"/><Relationship Id="rId140" Type="http://schemas.openxmlformats.org/officeDocument/2006/relationships/hyperlink" Target="https://www.doi.org/10.1145/3550356.3561597" TargetMode="External"/><Relationship Id="rId161" Type="http://schemas.openxmlformats.org/officeDocument/2006/relationships/hyperlink" Target="https://www.doi.org/10.1007/978-3-319-46031-4_9" TargetMode="External"/><Relationship Id="rId182" Type="http://schemas.openxmlformats.org/officeDocument/2006/relationships/hyperlink" Target="https://docs.google.com/spreadsheets/d/1jYy41lbWSLzQ_K0oqlvQ3_vLHS42jfQUWWCeANruJQg/edit?usp=drive_link" TargetMode="External"/><Relationship Id="rId217" Type="http://schemas.openxmlformats.org/officeDocument/2006/relationships/hyperlink" Target="https://docs.google.com/spreadsheets/d/1T3tzSkNaxTe3JYxgadmTikIJo5_yg_z3UMClblfZ5ic/edit?usp=drive_link" TargetMode="External"/><Relationship Id="rId6" Type="http://schemas.openxmlformats.org/officeDocument/2006/relationships/hyperlink" Target="https://www.doi.org/10.1016/j.jss.2021.111084" TargetMode="External"/><Relationship Id="rId23" Type="http://schemas.openxmlformats.org/officeDocument/2006/relationships/hyperlink" Target="https://www.doi.org/10.1007/978-3-030-72696-6_5" TargetMode="External"/><Relationship Id="rId119" Type="http://schemas.openxmlformats.org/officeDocument/2006/relationships/hyperlink" Target="https://www.doi.org/10.1109/MIE.2022.3165673" TargetMode="External"/><Relationship Id="rId44" Type="http://schemas.openxmlformats.org/officeDocument/2006/relationships/hyperlink" Target="https://www.doi.org/10.1109/APSCC.2012.49" TargetMode="External"/><Relationship Id="rId65" Type="http://schemas.openxmlformats.org/officeDocument/2006/relationships/hyperlink" Target="https://www.doi.org/10.1007/978-3-030-06019-0_9" TargetMode="External"/><Relationship Id="rId86" Type="http://schemas.openxmlformats.org/officeDocument/2006/relationships/hyperlink" Target="https://www.doi.org/10.1145/3344948.3344986" TargetMode="External"/><Relationship Id="rId130" Type="http://schemas.openxmlformats.org/officeDocument/2006/relationships/hyperlink" Target="https://www.doi.org/10.1145/3107091.3107093" TargetMode="External"/><Relationship Id="rId151" Type="http://schemas.openxmlformats.org/officeDocument/2006/relationships/hyperlink" Target="https://www.doi.org/10.1145/3417990.3421446" TargetMode="External"/><Relationship Id="rId172" Type="http://schemas.openxmlformats.org/officeDocument/2006/relationships/hyperlink" Target="https://docs.google.com/spreadsheets/d/1m7pC5tICEyPJQAiT_4xSy4UsiNMn08K6r99ZdGgybWM/edit?usp=sharing" TargetMode="External"/><Relationship Id="rId193" Type="http://schemas.openxmlformats.org/officeDocument/2006/relationships/hyperlink" Target="https://docs.google.com/spreadsheets/d/1u6M2lWkh3XsJ0qq2BTzNwgW9-GPBP9Qort6eskzoygM/edit?usp=drive_link" TargetMode="External"/><Relationship Id="rId207" Type="http://schemas.openxmlformats.org/officeDocument/2006/relationships/hyperlink" Target="https://docs.google.com/spreadsheets/d/1XLAJKatwmrgKwpVb_56mkejoMfIQQ6gWejYp6V-IPBw/edit?usp=drive_link" TargetMode="External"/><Relationship Id="rId13" Type="http://schemas.openxmlformats.org/officeDocument/2006/relationships/hyperlink" Target="https://www.doi.org/10.5220/0006605301910202" TargetMode="External"/><Relationship Id="rId109" Type="http://schemas.openxmlformats.org/officeDocument/2006/relationships/hyperlink" Target="https://www.doi.org/10.1109/ICPS49255.2021.9468213" TargetMode="External"/><Relationship Id="rId34" Type="http://schemas.openxmlformats.org/officeDocument/2006/relationships/hyperlink" Target="https://www.doi.org/10.1109/EDOC52215.2021.00014" TargetMode="External"/><Relationship Id="rId55" Type="http://schemas.openxmlformats.org/officeDocument/2006/relationships/hyperlink" Target="https://www.doi.org/10.1109/MODELS-C.2019.00090" TargetMode="External"/><Relationship Id="rId76" Type="http://schemas.openxmlformats.org/officeDocument/2006/relationships/hyperlink" Target="https://www.doi.org/10.1109/QUATIC.2018.00050" TargetMode="External"/><Relationship Id="rId97" Type="http://schemas.openxmlformats.org/officeDocument/2006/relationships/hyperlink" Target="https://www.doi.org/10.1109/MODELS.2019.00012" TargetMode="External"/><Relationship Id="rId120" Type="http://schemas.openxmlformats.org/officeDocument/2006/relationships/hyperlink" Target="https://www.doi.org/10.1109/ICSE-SEIP.2019.00042" TargetMode="External"/><Relationship Id="rId141" Type="http://schemas.openxmlformats.org/officeDocument/2006/relationships/hyperlink" Target="https://www.doi.org/10.1109/MODELS-C53483.2021.00069" TargetMode="External"/><Relationship Id="rId7" Type="http://schemas.openxmlformats.org/officeDocument/2006/relationships/hyperlink" Target="https://www.doi.org/10.1007/978-3-319-91764-1_29" TargetMode="External"/><Relationship Id="rId162" Type="http://schemas.openxmlformats.org/officeDocument/2006/relationships/hyperlink" Target="https://www.doi.org/10.1007/978-3-030-06019-0_2" TargetMode="External"/><Relationship Id="rId183" Type="http://schemas.openxmlformats.org/officeDocument/2006/relationships/hyperlink" Target="https://docs.google.com/spreadsheets/d/1An1QiELg6Po1otW4pORiqWMEL05WIyE50yL6_8pVks4/edit?usp=drive_link" TargetMode="External"/><Relationship Id="rId218" Type="http://schemas.openxmlformats.org/officeDocument/2006/relationships/hyperlink" Target="https://docs.google.com/spreadsheets/d/1nZKHGuTqqUolSoSe873KqLavZG1W9ga7KJGjkqSQYqM/edit?usp=drive_link" TargetMode="External"/><Relationship Id="rId24" Type="http://schemas.openxmlformats.org/officeDocument/2006/relationships/hyperlink" Target="https://www.doi.org/10.1109/SEAA.2019.00012" TargetMode="External"/><Relationship Id="rId45" Type="http://schemas.openxmlformats.org/officeDocument/2006/relationships/hyperlink" Target="https://www.doi.org/10.1007/978-3-319-96562-8_8" TargetMode="External"/><Relationship Id="rId66" Type="http://schemas.openxmlformats.org/officeDocument/2006/relationships/hyperlink" Target="https://www.doi.org/10.1007/978-3-031-19756-7_21" TargetMode="External"/><Relationship Id="rId87" Type="http://schemas.openxmlformats.org/officeDocument/2006/relationships/hyperlink" Target="https://www.doi.org/10.1016/j.simpat.2021.102389" TargetMode="External"/><Relationship Id="rId110" Type="http://schemas.openxmlformats.org/officeDocument/2006/relationships/hyperlink" Target="https://www.doi.org/10.1145/3239372.3239379" TargetMode="External"/><Relationship Id="rId131" Type="http://schemas.openxmlformats.org/officeDocument/2006/relationships/hyperlink" Target="https://www.doi.org/10.1109/DESSERT.2019.8770011" TargetMode="External"/><Relationship Id="rId152" Type="http://schemas.openxmlformats.org/officeDocument/2006/relationships/hyperlink" Target="https://www.doi.org/10.1007/978-3-031-10542-5_48" TargetMode="External"/><Relationship Id="rId173" Type="http://schemas.openxmlformats.org/officeDocument/2006/relationships/hyperlink" Target="https://docs.google.com/spreadsheets/d/1yDY2RIE0Qy-N7XS6eObiC_9Hp543GHCjmhrqhMkkw0E/edit?usp=sharing" TargetMode="External"/><Relationship Id="rId194" Type="http://schemas.openxmlformats.org/officeDocument/2006/relationships/hyperlink" Target="https://docs.google.com/spreadsheets/d/1xpOYajyhfytqzYALrEnlvXSiF_lMTP713NYBCFhwIw0/edit?usp=drive_link" TargetMode="External"/><Relationship Id="rId208" Type="http://schemas.openxmlformats.org/officeDocument/2006/relationships/hyperlink" Target="https://docs.google.com/spreadsheets/d/1uNBR4VMFpIwjDAfVZW1hojwZf-hWz14vICbYePl982I/edit?usp=drive_link" TargetMode="External"/><Relationship Id="rId14" Type="http://schemas.openxmlformats.org/officeDocument/2006/relationships/hyperlink" Target="https://www.doi.org/10.1109/ICSTW52544.2021.00035" TargetMode="External"/><Relationship Id="rId35" Type="http://schemas.openxmlformats.org/officeDocument/2006/relationships/hyperlink" Target="https://www.doi.org/10.1145/2771783.2771816" TargetMode="External"/><Relationship Id="rId56" Type="http://schemas.openxmlformats.org/officeDocument/2006/relationships/hyperlink" Target="https://www.doi.org/10.1007/978-3-031-14862-0_11" TargetMode="External"/><Relationship Id="rId77" Type="http://schemas.openxmlformats.org/officeDocument/2006/relationships/hyperlink" Target="https://www.doi.org/10.5381/JOT.2020.19.2.A13" TargetMode="External"/><Relationship Id="rId100" Type="http://schemas.openxmlformats.org/officeDocument/2006/relationships/hyperlink" Target="https://www.doi.org/10.1109/EMS.2015.24" TargetMode="External"/><Relationship Id="rId8" Type="http://schemas.openxmlformats.org/officeDocument/2006/relationships/hyperlink" Target="https://www.doi.org/10.1109/CONFLUENCE.2019.8776962" TargetMode="External"/><Relationship Id="rId51" Type="http://schemas.openxmlformats.org/officeDocument/2006/relationships/hyperlink" Target="https://www.doi.org/10.1016/j.infsof.2021.106562" TargetMode="External"/><Relationship Id="rId72" Type="http://schemas.openxmlformats.org/officeDocument/2006/relationships/hyperlink" Target="https://www.doi.org/10.1145/3412841.3442016" TargetMode="External"/><Relationship Id="rId93" Type="http://schemas.openxmlformats.org/officeDocument/2006/relationships/hyperlink" Target="https://www.doi.org/10.1145/2945408.2945417" TargetMode="External"/><Relationship Id="rId98" Type="http://schemas.openxmlformats.org/officeDocument/2006/relationships/hyperlink" Target="https://www.doi.org/10.1109/MODELS-C.2019.00033" TargetMode="External"/><Relationship Id="rId121" Type="http://schemas.openxmlformats.org/officeDocument/2006/relationships/hyperlink" Target="https://www.doi.org/10.1016/j.future.2015.07.017" TargetMode="External"/><Relationship Id="rId142" Type="http://schemas.openxmlformats.org/officeDocument/2006/relationships/hyperlink" Target="https://www.doi.org/10.1109/MODELS-C.2019.00091" TargetMode="External"/><Relationship Id="rId163" Type="http://schemas.openxmlformats.org/officeDocument/2006/relationships/hyperlink" Target="https://www.doi.org/10.1007/978-3-030-39306-9_6" TargetMode="External"/><Relationship Id="rId184" Type="http://schemas.openxmlformats.org/officeDocument/2006/relationships/hyperlink" Target="https://docs.google.com/spreadsheets/d/1qT7v1cTJ6mpAJxyg9afmO5SMLu6I-oGO-UVg-W4xaXA/edit?usp=drive_link" TargetMode="External"/><Relationship Id="rId189" Type="http://schemas.openxmlformats.org/officeDocument/2006/relationships/hyperlink" Target="https://docs.google.com/spreadsheets/d/1XGKvZVJEhMOGG69ycUBeo81JS6j_FMaQscjs9y05P9I/edit?usp=drive_link" TargetMode="External"/><Relationship Id="rId219" Type="http://schemas.openxmlformats.org/officeDocument/2006/relationships/hyperlink" Target="https://docs.google.com/spreadsheets/d/1TZaQxeIhn26BwLzqKhVN0aQxhWm5N_5gMBGNDDcq6ZI/edit?usp=drive_link" TargetMode="External"/><Relationship Id="rId3" Type="http://schemas.openxmlformats.org/officeDocument/2006/relationships/hyperlink" Target="https://www.doi.org/10.1002/spe.2661" TargetMode="External"/><Relationship Id="rId214" Type="http://schemas.openxmlformats.org/officeDocument/2006/relationships/hyperlink" Target="https://docs.google.com/spreadsheets/d/1Yor93i089N_OU7tPH04w2nHHw6mDQlyFTK2ze9SAGrY/edit?usp=drive_link" TargetMode="External"/><Relationship Id="rId25" Type="http://schemas.openxmlformats.org/officeDocument/2006/relationships/hyperlink" Target="https://www.doi.org/10.1109/SCC.2017.52" TargetMode="External"/><Relationship Id="rId46" Type="http://schemas.openxmlformats.org/officeDocument/2006/relationships/hyperlink" Target="https://www.doi.org/10.1145/3492762" TargetMode="External"/><Relationship Id="rId67" Type="http://schemas.openxmlformats.org/officeDocument/2006/relationships/hyperlink" Target="https://www.doi.org/10.1145/3579028.3609008" TargetMode="External"/><Relationship Id="rId116" Type="http://schemas.openxmlformats.org/officeDocument/2006/relationships/hyperlink" Target="https://www.doi.org/10.1145/3098954.3104059" TargetMode="External"/><Relationship Id="rId137" Type="http://schemas.openxmlformats.org/officeDocument/2006/relationships/hyperlink" Target="https://www.doi.org/10.1109/EDOC49727.2020.00024" TargetMode="External"/><Relationship Id="rId158" Type="http://schemas.openxmlformats.org/officeDocument/2006/relationships/hyperlink" Target="https://www.doi.org/10.1016/j.jss.2020.110869" TargetMode="External"/><Relationship Id="rId20" Type="http://schemas.openxmlformats.org/officeDocument/2006/relationships/hyperlink" Target="https://www.doi.org/10.1007/978-3-030-00244-2_11" TargetMode="External"/><Relationship Id="rId41" Type="http://schemas.openxmlformats.org/officeDocument/2006/relationships/hyperlink" Target="https://www.doi.org/10.1145/3125621" TargetMode="External"/><Relationship Id="rId62" Type="http://schemas.openxmlformats.org/officeDocument/2006/relationships/hyperlink" Target="https://www.doi.org/10.1145/3550356.3561568" TargetMode="External"/><Relationship Id="rId83" Type="http://schemas.openxmlformats.org/officeDocument/2006/relationships/hyperlink" Target="https://www.doi.org/10.1145/3417990.3419502" TargetMode="External"/><Relationship Id="rId88" Type="http://schemas.openxmlformats.org/officeDocument/2006/relationships/hyperlink" Target="https://www.doi.org/10.1561/9781680838251.ch4" TargetMode="External"/><Relationship Id="rId111" Type="http://schemas.openxmlformats.org/officeDocument/2006/relationships/hyperlink" Target="https://www.doi.org/10.1145/3092703.3092709" TargetMode="External"/><Relationship Id="rId132" Type="http://schemas.openxmlformats.org/officeDocument/2006/relationships/hyperlink" Target="https://www.doi.org/10.1109/INDIN.2010.5549620" TargetMode="External"/><Relationship Id="rId153" Type="http://schemas.openxmlformats.org/officeDocument/2006/relationships/hyperlink" Target="https://www.doi.org/10.1007/s10270-022-01003-2" TargetMode="External"/><Relationship Id="rId174" Type="http://schemas.openxmlformats.org/officeDocument/2006/relationships/hyperlink" Target="https://docs.google.com/spreadsheets/d/1gXhrY02ipRijvWT3NxQEhJ1x7M62qYhishwi4CL7wJc/edit?usp=drive_link" TargetMode="External"/><Relationship Id="rId179" Type="http://schemas.openxmlformats.org/officeDocument/2006/relationships/hyperlink" Target="https://docs.google.com/spreadsheets/d/1M8OAmTZEXXc5vJSRyQWARyZ3l399t-myGXLq7IqmyPk/edit?usp=drive_link" TargetMode="External"/><Relationship Id="rId195" Type="http://schemas.openxmlformats.org/officeDocument/2006/relationships/hyperlink" Target="https://docs.google.com/spreadsheets/d/1N5XfA5JzEFd6qotHm5lmSVHm0aY3qajY4F2Mkezp2zo/edit?usp=drive_link" TargetMode="External"/><Relationship Id="rId209" Type="http://schemas.openxmlformats.org/officeDocument/2006/relationships/hyperlink" Target="https://docs.google.com/spreadsheets/d/1vz0z0s-LZWWyFSHEq7z-OQgL3I-dwcQwgUhN3HFVVpE/edit?usp=drive_link" TargetMode="External"/><Relationship Id="rId190" Type="http://schemas.openxmlformats.org/officeDocument/2006/relationships/hyperlink" Target="https://docs.google.com/spreadsheets/d/1e4ch8DUKfTKq1JDJYMOaGrroWIwjMz2NwZ5-rGFvp6k/edit?usp=drive_link" TargetMode="External"/><Relationship Id="rId204" Type="http://schemas.openxmlformats.org/officeDocument/2006/relationships/hyperlink" Target="https://docs.google.com/spreadsheets/d/1KEGmuFLOyWBBiXPIIVfl6MOlZ5-iRRsEe3jLxWSOfKk/edit?usp=drive_link" TargetMode="External"/><Relationship Id="rId220" Type="http://schemas.openxmlformats.org/officeDocument/2006/relationships/hyperlink" Target="https://docs.google.com/spreadsheets/d/1836a1ym7pL5Mha30xbZiu9ZaSa6n1ez0gYbse1xrAMY/edit?usp=drive_link" TargetMode="External"/><Relationship Id="rId15" Type="http://schemas.openxmlformats.org/officeDocument/2006/relationships/hyperlink" Target="https://www.doi.org/10.1007/978-3-642-23202-2_6" TargetMode="External"/><Relationship Id="rId36" Type="http://schemas.openxmlformats.org/officeDocument/2006/relationships/hyperlink" Target="https://www.doi.org/10.1007/978-3-319-52593-8_4" TargetMode="External"/><Relationship Id="rId57" Type="http://schemas.openxmlformats.org/officeDocument/2006/relationships/hyperlink" Target="https://www.doi.org/10.1109/JIOT.2020.3012763" TargetMode="External"/><Relationship Id="rId106" Type="http://schemas.openxmlformats.org/officeDocument/2006/relationships/hyperlink" Target="https://www.doi.org/10.1109/MODELS-C.2019.00030" TargetMode="External"/><Relationship Id="rId127" Type="http://schemas.openxmlformats.org/officeDocument/2006/relationships/hyperlink" Target="https://www.doi.org/10.1016/j.infsof.2014.09.009" TargetMode="External"/><Relationship Id="rId10" Type="http://schemas.openxmlformats.org/officeDocument/2006/relationships/hyperlink" Target="https://www.doi.org/10.1109/MODELS-C.2019.00094" TargetMode="External"/><Relationship Id="rId31" Type="http://schemas.openxmlformats.org/officeDocument/2006/relationships/hyperlink" Target="https://www.doi.org/10.4271/2017-01-0004" TargetMode="External"/><Relationship Id="rId52" Type="http://schemas.openxmlformats.org/officeDocument/2006/relationships/hyperlink" Target="https://www.doi.org/10.1016/j.jss.2020.110860" TargetMode="External"/><Relationship Id="rId73" Type="http://schemas.openxmlformats.org/officeDocument/2006/relationships/hyperlink" Target="https://www.doi.org/10.1109/SEAA.2019.00071" TargetMode="External"/><Relationship Id="rId78" Type="http://schemas.openxmlformats.org/officeDocument/2006/relationships/hyperlink" Target="https://www.doi.org/10.1145/3550356.3561609" TargetMode="External"/><Relationship Id="rId94" Type="http://schemas.openxmlformats.org/officeDocument/2006/relationships/hyperlink" Target="https://www.doi.org/10.1007/978-3-030-52306-0_11" TargetMode="External"/><Relationship Id="rId99" Type="http://schemas.openxmlformats.org/officeDocument/2006/relationships/hyperlink" Target="https://www.doi.org/10.1007/978-3-319-25897-3_21" TargetMode="External"/><Relationship Id="rId101" Type="http://schemas.openxmlformats.org/officeDocument/2006/relationships/hyperlink" Target="https://www.doi.org/10.1016/j.jss.2021.111087" TargetMode="External"/><Relationship Id="rId122" Type="http://schemas.openxmlformats.org/officeDocument/2006/relationships/hyperlink" Target="https://www.doi.org/10.1109/ICSTW50294.2020.00028" TargetMode="External"/><Relationship Id="rId143" Type="http://schemas.openxmlformats.org/officeDocument/2006/relationships/hyperlink" Target="https://www.doi.org/10.1145/3550356.3561582" TargetMode="External"/><Relationship Id="rId148" Type="http://schemas.openxmlformats.org/officeDocument/2006/relationships/hyperlink" Target="https://www.doi.org/10.1145/3239372.3239408" TargetMode="External"/><Relationship Id="rId164" Type="http://schemas.openxmlformats.org/officeDocument/2006/relationships/hyperlink" Target="https://www.doi.org/10.1145/3524844.3528057" TargetMode="External"/><Relationship Id="rId169" Type="http://schemas.openxmlformats.org/officeDocument/2006/relationships/hyperlink" Target="https://docs.google.com/spreadsheets/d/1-WpZ9yK8G2_plZtmOovpWl-cXnsMc88BeEvdHcj9-R8?authuser=luca.berardinelli.jku%40gmail.com&amp;usp=drive_fs" TargetMode="External"/><Relationship Id="rId185" Type="http://schemas.openxmlformats.org/officeDocument/2006/relationships/hyperlink" Target="https://docs.google.com/spreadsheets/d/1a8SDTZxyPq22JQ1YAQwpwsocgNuV861oQnO_ZGfzEkQ/edit?usp=drive_link" TargetMode="External"/><Relationship Id="rId4" Type="http://schemas.openxmlformats.org/officeDocument/2006/relationships/hyperlink" Target="https://www.doi.org/10.1109/TSE.2013.37" TargetMode="External"/><Relationship Id="rId9" Type="http://schemas.openxmlformats.org/officeDocument/2006/relationships/hyperlink" Target="https://www.doi.org/10.1109/ICSA-C50368.2020.00026" TargetMode="External"/><Relationship Id="rId180" Type="http://schemas.openxmlformats.org/officeDocument/2006/relationships/hyperlink" Target="https://docs.google.com/spreadsheets/d/1izqeZC68dDyA1FvphV9n_BLl6xMRKN2sGPfZbFT_lqo/edit?usp=drive_link" TargetMode="External"/><Relationship Id="rId210" Type="http://schemas.openxmlformats.org/officeDocument/2006/relationships/hyperlink" Target="https://docs.google.com/spreadsheets/d/1nMa94iQrIeetMvGadugfcpFErUgoyHOmIY4zfi-riGY/edit?usp=drive_link" TargetMode="External"/><Relationship Id="rId215" Type="http://schemas.openxmlformats.org/officeDocument/2006/relationships/hyperlink" Target="https://docs.google.com/spreadsheets/d/1pHHf0cSQdkaJtcU4AWaUkashUa47LDzcoEfuo5scJu4/edit?usp=sharing" TargetMode="External"/><Relationship Id="rId26" Type="http://schemas.openxmlformats.org/officeDocument/2006/relationships/hyperlink" Target="https://www.doi.org/10.5220/0010216600410052" TargetMode="External"/><Relationship Id="rId47" Type="http://schemas.openxmlformats.org/officeDocument/2006/relationships/hyperlink" Target="https://www.doi.org/10.1109/WICSA.2016.26" TargetMode="External"/><Relationship Id="rId68" Type="http://schemas.openxmlformats.org/officeDocument/2006/relationships/hyperlink" Target="https://www.doi.org/10.1016/j.compind.2023.104037" TargetMode="External"/><Relationship Id="rId89" Type="http://schemas.openxmlformats.org/officeDocument/2006/relationships/hyperlink" Target="https://www.doi.org/10.1109/MODELS-C59198.2023.00076" TargetMode="External"/><Relationship Id="rId112" Type="http://schemas.openxmlformats.org/officeDocument/2006/relationships/hyperlink" Target="https://www.doi.org/10.1109/MODELS-C59198.2023.00091" TargetMode="External"/><Relationship Id="rId133" Type="http://schemas.openxmlformats.org/officeDocument/2006/relationships/hyperlink" Target="https://www.doi.org/10.1007/978-3-030-83906-2_12" TargetMode="External"/><Relationship Id="rId154" Type="http://schemas.openxmlformats.org/officeDocument/2006/relationships/hyperlink" Target="https://www.doi.org/10.1109/PRDC50213.2020.00024" TargetMode="External"/><Relationship Id="rId175" Type="http://schemas.openxmlformats.org/officeDocument/2006/relationships/hyperlink" Target="https://docs.google.com/spreadsheets/d/1wiNsLeU7UdBPh09IFfyj7awBk74djFJGhZYLzVg4h0Q/edit?usp=drive_link" TargetMode="External"/><Relationship Id="rId196" Type="http://schemas.openxmlformats.org/officeDocument/2006/relationships/hyperlink" Target="https://docs.google.com/spreadsheets/d/1pumclPWsdZSHNFTCs7ymUtCj86ShwtQ-egDtbEAmW74/edit?usp=drive_link" TargetMode="External"/><Relationship Id="rId200" Type="http://schemas.openxmlformats.org/officeDocument/2006/relationships/hyperlink" Target="https://docs.google.com/spreadsheets/d/1vBGZAgo84kBuRdftgN3UxAgrEHnsdSsbJwgkKPoaoiw/edit?usp=drive_link" TargetMode="External"/><Relationship Id="rId16" Type="http://schemas.openxmlformats.org/officeDocument/2006/relationships/hyperlink" Target="https://www.doi.org/10.1109/ICWS.2009.28" TargetMode="External"/><Relationship Id="rId221" Type="http://schemas.openxmlformats.org/officeDocument/2006/relationships/hyperlink" Target="https://docs.google.com/spreadsheets/d/1ZqnV0QZOGeY3K-aeGSIQXSBFsXgx565s6abs5pw8YCg/edit?usp=drive_link" TargetMode="External"/><Relationship Id="rId37" Type="http://schemas.openxmlformats.org/officeDocument/2006/relationships/hyperlink" Target="https://www.doi.org/10.1016/j.sysarc.2017.02.005" TargetMode="External"/><Relationship Id="rId58" Type="http://schemas.openxmlformats.org/officeDocument/2006/relationships/hyperlink" Target="https://www.doi.org/10.1145/3417990.3420203" TargetMode="External"/><Relationship Id="rId79" Type="http://schemas.openxmlformats.org/officeDocument/2006/relationships/hyperlink" Target="https://www.doi.org/10.1109/MODELS.2015.7338240" TargetMode="External"/><Relationship Id="rId102" Type="http://schemas.openxmlformats.org/officeDocument/2006/relationships/hyperlink" Target="https://www.doi.org/10.1145/3567512.3567534" TargetMode="External"/><Relationship Id="rId123" Type="http://schemas.openxmlformats.org/officeDocument/2006/relationships/hyperlink" Target="https://www.doi.org/10.1145/3167132.3167314" TargetMode="External"/><Relationship Id="rId144" Type="http://schemas.openxmlformats.org/officeDocument/2006/relationships/hyperlink" Target="https://www.doi.org/10.1007/978-3-030-44429-7_10" TargetMode="External"/><Relationship Id="rId90" Type="http://schemas.openxmlformats.org/officeDocument/2006/relationships/hyperlink" Target="https://www.doi.org/10.1007/s10270-022-01006-z" TargetMode="External"/><Relationship Id="rId165" Type="http://schemas.openxmlformats.org/officeDocument/2006/relationships/hyperlink" Target="https://www.doi.org/10.23919/TMS.2016.7918818" TargetMode="External"/><Relationship Id="rId186" Type="http://schemas.openxmlformats.org/officeDocument/2006/relationships/hyperlink" Target="https://docs.google.com/spreadsheets/d/1xv_kN3x2puZfm8cLnKKwcRwkGErvH5XKy2J70cYMbfA/edit?usp=drive_link" TargetMode="External"/><Relationship Id="rId211" Type="http://schemas.openxmlformats.org/officeDocument/2006/relationships/hyperlink" Target="https://docs.google.com/spreadsheets/d/1-Dc7mMxNkhdv_1wGzBPydUfV4aTn99dt5QpejYUi3Vs/edit?usp=sharing" TargetMode="External"/><Relationship Id="rId27" Type="http://schemas.openxmlformats.org/officeDocument/2006/relationships/hyperlink" Target="https://www.doi.org/10.1145/3236024.3236055" TargetMode="External"/><Relationship Id="rId48" Type="http://schemas.openxmlformats.org/officeDocument/2006/relationships/hyperlink" Target="https://www.doi.org/10.5381/jot.2020.19.2.a16" TargetMode="External"/><Relationship Id="rId69" Type="http://schemas.openxmlformats.org/officeDocument/2006/relationships/hyperlink" Target="https://www.doi.org/10.1007/978-3-030-31646-4_7" TargetMode="External"/><Relationship Id="rId113" Type="http://schemas.openxmlformats.org/officeDocument/2006/relationships/hyperlink" Target="https://www.doi.org/10.1109/ACCESS.2022.3217511" TargetMode="External"/><Relationship Id="rId134" Type="http://schemas.openxmlformats.org/officeDocument/2006/relationships/hyperlink" Target="https://www.doi.org/10.1145/3600160.3605055" TargetMode="External"/><Relationship Id="rId80" Type="http://schemas.openxmlformats.org/officeDocument/2006/relationships/hyperlink" Target="https://www.doi.org/10.1109/ETFA.2019.8869182" TargetMode="External"/><Relationship Id="rId155" Type="http://schemas.openxmlformats.org/officeDocument/2006/relationships/hyperlink" Target="https://www.doi.org/10.23919/DATE51398.2021.9474185" TargetMode="External"/><Relationship Id="rId176" Type="http://schemas.openxmlformats.org/officeDocument/2006/relationships/hyperlink" Target="https://docs.google.com/spreadsheets/d/1M8OAmTZEXXc5vJSRyQWARyZ3l399t-myGXLq7IqmyPk/edit?usp=sharing" TargetMode="External"/><Relationship Id="rId197" Type="http://schemas.openxmlformats.org/officeDocument/2006/relationships/hyperlink" Target="https://docs.google.com/spreadsheets/d/1-fJS8ObYGtJfP0kInpinyPVeRowoh-NHxxUMe6AQES4/edit?usp=drive_link" TargetMode="External"/><Relationship Id="rId201" Type="http://schemas.openxmlformats.org/officeDocument/2006/relationships/hyperlink" Target="https://docs.google.com/spreadsheets/d/1CU_HOIR5XxZoWZuubJEBl2W3p-LmpeisK0vCYtXWHQA/edit?usp=drive_link" TargetMode="External"/><Relationship Id="rId222" Type="http://schemas.openxmlformats.org/officeDocument/2006/relationships/hyperlink" Target="https://docs.google.com/spreadsheets/d/16wJnDVNkjYThL0jiUIxdtVhXTrwGea0e70JA04sutrw/edit?usp=drive_link" TargetMode="External"/><Relationship Id="rId17" Type="http://schemas.openxmlformats.org/officeDocument/2006/relationships/hyperlink" Target="https://www.doi.org/10.1145/2465449.2465469" TargetMode="External"/><Relationship Id="rId38" Type="http://schemas.openxmlformats.org/officeDocument/2006/relationships/hyperlink" Target="https://www.doi.org/10.1007/s10723-020-09532-0" TargetMode="External"/><Relationship Id="rId59" Type="http://schemas.openxmlformats.org/officeDocument/2006/relationships/hyperlink" Target="https://www.doi.org/10.1109/MiSE.2015.21" TargetMode="External"/><Relationship Id="rId103" Type="http://schemas.openxmlformats.org/officeDocument/2006/relationships/hyperlink" Target="https://www.doi.org/10.1109/ASEW.2019.00042" TargetMode="External"/><Relationship Id="rId124" Type="http://schemas.openxmlformats.org/officeDocument/2006/relationships/hyperlink" Target="https://www.doi.org/10.23919/CNSM59352.2023.10327814" TargetMode="External"/><Relationship Id="rId70" Type="http://schemas.openxmlformats.org/officeDocument/2006/relationships/hyperlink" Target="https://www.doi.org/10.1007/s11740-020-00957-w" TargetMode="External"/><Relationship Id="rId91" Type="http://schemas.openxmlformats.org/officeDocument/2006/relationships/hyperlink" Target="https://www.doi.org/10.1145/3365438.3410951" TargetMode="External"/><Relationship Id="rId145" Type="http://schemas.openxmlformats.org/officeDocument/2006/relationships/hyperlink" Target="https://www.doi.org/10.1109/MODELS-C.2019.00093" TargetMode="External"/><Relationship Id="rId166" Type="http://schemas.openxmlformats.org/officeDocument/2006/relationships/hyperlink" Target="https://www.doi.org/10.48550/arXiv.2102.07750" TargetMode="External"/><Relationship Id="rId187" Type="http://schemas.openxmlformats.org/officeDocument/2006/relationships/hyperlink" Target="https://docs.google.com/spreadsheets/d/1SOggBjYTWkk3K77hH7b29tV2-KOZ6jOLQGscLpIY0-Q/edit?usp=drive_link" TargetMode="External"/><Relationship Id="rId1" Type="http://schemas.openxmlformats.org/officeDocument/2006/relationships/hyperlink" Target="https://www.doi.org/10.1109/ACCESS.2020.3039931" TargetMode="External"/><Relationship Id="rId212" Type="http://schemas.openxmlformats.org/officeDocument/2006/relationships/hyperlink" Target="https://docs.google.com/spreadsheets/d/1ZokM3ptQvT_2_bxuJrSWjKfW8FTj-V6WA97lr81hpFs/edit?usp=drive_link" TargetMode="External"/><Relationship Id="rId28" Type="http://schemas.openxmlformats.org/officeDocument/2006/relationships/hyperlink" Target="https://www.doi.org/10.1016/j.jss.2020.110722" TargetMode="External"/><Relationship Id="rId49" Type="http://schemas.openxmlformats.org/officeDocument/2006/relationships/hyperlink" Target="https://www.doi.org/10.5220/0010309902860293" TargetMode="External"/><Relationship Id="rId114" Type="http://schemas.openxmlformats.org/officeDocument/2006/relationships/hyperlink" Target="https://www.doi.org/10.1007/978-3-319-11283-1_17" TargetMode="External"/><Relationship Id="rId60" Type="http://schemas.openxmlformats.org/officeDocument/2006/relationships/hyperlink" Target="https://www.doi.org/10.1109/MCE.2022.3203202" TargetMode="External"/><Relationship Id="rId81" Type="http://schemas.openxmlformats.org/officeDocument/2006/relationships/hyperlink" Target="https://www.doi.org/10.1007/s10664-020-09912-w" TargetMode="External"/><Relationship Id="rId135" Type="http://schemas.openxmlformats.org/officeDocument/2006/relationships/hyperlink" Target="https://www.doi.org/10.1007/978-3-030-89159-6_25" TargetMode="External"/><Relationship Id="rId156" Type="http://schemas.openxmlformats.org/officeDocument/2006/relationships/hyperlink" Target="https://www.doi.org/10.1186/s40537-019-0199-y" TargetMode="External"/><Relationship Id="rId177" Type="http://schemas.openxmlformats.org/officeDocument/2006/relationships/hyperlink" Target="https://docs.google.com/spreadsheets/d/12Ztn7qwd-1bs8AXWkXodcFv4KAfLs9b9iFEQiGtWf5Q/edit?usp=drive_link" TargetMode="External"/><Relationship Id="rId198" Type="http://schemas.openxmlformats.org/officeDocument/2006/relationships/hyperlink" Target="https://docs.google.com/spreadsheets/d/1UK1pL-AnQsTLUibk1Nw8YY0fGwRRGKTchNqgCDV2i_0/edit?usp=drive_link" TargetMode="External"/><Relationship Id="rId202" Type="http://schemas.openxmlformats.org/officeDocument/2006/relationships/hyperlink" Target="https://docs.google.com/spreadsheets/d/1Ifkiz8Fh9xokIijdpuvZgb3xOR21FnSzp0eQJNDItzk/edit?usp=drive_link" TargetMode="External"/><Relationship Id="rId223" Type="http://schemas.openxmlformats.org/officeDocument/2006/relationships/hyperlink" Target="https://docs.google.com/spreadsheets/d/1jJUWWRd7lpadgcoHwk_BLw-DjQ9Tn76F42ytRfl9vuQ/edit?usp=drive_link" TargetMode="External"/><Relationship Id="rId18" Type="http://schemas.openxmlformats.org/officeDocument/2006/relationships/hyperlink" Target="https://www.doi.org/10.1145/3543712.3543718" TargetMode="External"/><Relationship Id="rId39" Type="http://schemas.openxmlformats.org/officeDocument/2006/relationships/hyperlink" Target="https://www.doi.org/10.1145/2378023.2378028" TargetMode="External"/><Relationship Id="rId50" Type="http://schemas.openxmlformats.org/officeDocument/2006/relationships/hyperlink" Target="https://www.doi.org/10.23919/DATE.2017.7927143" TargetMode="External"/><Relationship Id="rId104" Type="http://schemas.openxmlformats.org/officeDocument/2006/relationships/hyperlink" Target="https://www.doi.org/10.1109/MODELS-C59198.2023.00051" TargetMode="External"/><Relationship Id="rId125" Type="http://schemas.openxmlformats.org/officeDocument/2006/relationships/hyperlink" Target="https://www.doi.org/10.1109/ICSE-SEET.2017.16" TargetMode="External"/><Relationship Id="rId146" Type="http://schemas.openxmlformats.org/officeDocument/2006/relationships/hyperlink" Target="https://www.doi.org/10.1007/978-3-030-39306-9_10" TargetMode="External"/><Relationship Id="rId167" Type="http://schemas.openxmlformats.org/officeDocument/2006/relationships/hyperlink" Target="https://www.doi.org/10.48550/arXiv.2307.01658" TargetMode="External"/><Relationship Id="rId188" Type="http://schemas.openxmlformats.org/officeDocument/2006/relationships/hyperlink" Target="https://docs.google.com/spreadsheets/d/1X81PIojKFGgPXi0GEVsioq05yH596Hx1NQbsNEBPTYg/edit?usp=drive_link" TargetMode="External"/><Relationship Id="rId71" Type="http://schemas.openxmlformats.org/officeDocument/2006/relationships/hyperlink" Target="https://www.doi.org/10.1145/3239372.3239388" TargetMode="External"/><Relationship Id="rId92" Type="http://schemas.openxmlformats.org/officeDocument/2006/relationships/hyperlink" Target="https://www.doi.org/10.1145/2364412.2364430" TargetMode="External"/><Relationship Id="rId213" Type="http://schemas.openxmlformats.org/officeDocument/2006/relationships/hyperlink" Target="https://docs.google.com/spreadsheets/d/1-fZgidIfwFPTBEDHM0d19PElO4YNIiDSiz1ZkLMyjec/edit?usp=drive_link" TargetMode="External"/><Relationship Id="rId2" Type="http://schemas.openxmlformats.org/officeDocument/2006/relationships/hyperlink" Target="https://www.doi.org/10.1109/MS.2020.2995125" TargetMode="External"/><Relationship Id="rId29" Type="http://schemas.openxmlformats.org/officeDocument/2006/relationships/hyperlink" Target="https://www.doi.org/10.1002/spe.3004" TargetMode="External"/><Relationship Id="rId40" Type="http://schemas.openxmlformats.org/officeDocument/2006/relationships/hyperlink" Target="https://www.doi.org/10.1007/s10270-021-00899-6" TargetMode="External"/><Relationship Id="rId115" Type="http://schemas.openxmlformats.org/officeDocument/2006/relationships/hyperlink" Target="https://www.doi.org/10.1145/3417990.3421264" TargetMode="External"/><Relationship Id="rId136" Type="http://schemas.openxmlformats.org/officeDocument/2006/relationships/hyperlink" Target="https://www.doi.org/10.1007/s10270-017-0600-2" TargetMode="External"/><Relationship Id="rId157" Type="http://schemas.openxmlformats.org/officeDocument/2006/relationships/hyperlink" Target="https://www.doi.org/10.1109/MODELS-C.2019.00092" TargetMode="External"/><Relationship Id="rId178" Type="http://schemas.openxmlformats.org/officeDocument/2006/relationships/hyperlink" Target="https://docs.google.com/spreadsheets/d/1pr9UrD6A8WS7lt52J9TrSYg9zrQrNy7e1xlJQWNSbNA/edit?usp=drive_link" TargetMode="External"/><Relationship Id="rId61" Type="http://schemas.openxmlformats.org/officeDocument/2006/relationships/hyperlink" Target="https://www.doi.org/10.1145/3593434.3593445" TargetMode="External"/><Relationship Id="rId82" Type="http://schemas.openxmlformats.org/officeDocument/2006/relationships/hyperlink" Target="https://www.doi.org/10.1145/3377811.3380369" TargetMode="External"/><Relationship Id="rId199" Type="http://schemas.openxmlformats.org/officeDocument/2006/relationships/hyperlink" Target="https://docs.google.com/spreadsheets/d/1naVr4_79X-Z69jWVjDsGEOwUHu62nODxime3is0kkUM/edit?usp=drive_link" TargetMode="External"/><Relationship Id="rId203" Type="http://schemas.openxmlformats.org/officeDocument/2006/relationships/hyperlink" Target="https://docs.google.com/spreadsheets/d/195w4dMQLw__bKzdcOfhl_Nh4CcVxHb5EemcGISbd_3c/edit?usp=drive_link" TargetMode="External"/><Relationship Id="rId19" Type="http://schemas.openxmlformats.org/officeDocument/2006/relationships/hyperlink" Target="https://www.doi.org/10.1145/3546932.3546991" TargetMode="External"/><Relationship Id="rId30" Type="http://schemas.openxmlformats.org/officeDocument/2006/relationships/hyperlink" Target="https://www.doi.org/10.1145/3486609.3487199" TargetMode="External"/><Relationship Id="rId105" Type="http://schemas.openxmlformats.org/officeDocument/2006/relationships/hyperlink" Target="https://www.doi.org/10.1109/EDOC49727.2020.00015" TargetMode="External"/><Relationship Id="rId126" Type="http://schemas.openxmlformats.org/officeDocument/2006/relationships/hyperlink" Target="https://www.doi.org/10.1109/AST58925.2023.00023" TargetMode="External"/><Relationship Id="rId147" Type="http://schemas.openxmlformats.org/officeDocument/2006/relationships/hyperlink" Target="https://www.doi.org/10.1109/MODELS-C53483.2021.00129" TargetMode="External"/><Relationship Id="rId168" Type="http://schemas.openxmlformats.org/officeDocument/2006/relationships/hyperlink" Target="https://www.doi.org/10.1109/JSYST.2020.3015595"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doi.org/10.1109/ICST.2016.41" TargetMode="External"/><Relationship Id="rId21" Type="http://schemas.openxmlformats.org/officeDocument/2006/relationships/hyperlink" Target="https://www.doi.org/10.1109/ACCESS.2021.3063232" TargetMode="External"/><Relationship Id="rId42" Type="http://schemas.openxmlformats.org/officeDocument/2006/relationships/hyperlink" Target="https://www.doi.org/10.1007/978-3-319-74730-9_13" TargetMode="External"/><Relationship Id="rId63" Type="http://schemas.openxmlformats.org/officeDocument/2006/relationships/hyperlink" Target="https://www.doi.org/10.1109/SEAMS59076.2023.00016" TargetMode="External"/><Relationship Id="rId84" Type="http://schemas.openxmlformats.org/officeDocument/2006/relationships/hyperlink" Target="https://www.doi.org/10.1109/SANER53432.2022.00034" TargetMode="External"/><Relationship Id="rId138" Type="http://schemas.openxmlformats.org/officeDocument/2006/relationships/hyperlink" Target="https://www.doi.org/10.1109/ICI2ST57350.2022.00033" TargetMode="External"/><Relationship Id="rId159" Type="http://schemas.openxmlformats.org/officeDocument/2006/relationships/hyperlink" Target="https://www.doi.org/10.1109/UCC.2014.36" TargetMode="External"/><Relationship Id="rId170" Type="http://schemas.openxmlformats.org/officeDocument/2006/relationships/hyperlink" Target="https://docs.google.com/spreadsheets/d/1A54rwSIIDZzWqQhjGyCn4eRqjB0xdcjx38GnqYEvImI/edit" TargetMode="External"/><Relationship Id="rId191" Type="http://schemas.openxmlformats.org/officeDocument/2006/relationships/hyperlink" Target="https://docs.google.com/spreadsheets/d/1wv9wDVLGWFeVJVEdeYwfhwW8HyYVP2sTqbp1YyIyMFs/edit?usp=drive_link" TargetMode="External"/><Relationship Id="rId205" Type="http://schemas.openxmlformats.org/officeDocument/2006/relationships/hyperlink" Target="https://docs.google.com/spreadsheets/d/1zOByJtoSXmi_FUIgweTTxwWYvrw9spXUB5rLNvXofhs/edit?usp=drive_link" TargetMode="External"/><Relationship Id="rId107" Type="http://schemas.openxmlformats.org/officeDocument/2006/relationships/hyperlink" Target="https://www.doi.org/10.1109/QUATIC.2018.00021" TargetMode="External"/><Relationship Id="rId11" Type="http://schemas.openxmlformats.org/officeDocument/2006/relationships/hyperlink" Target="https://www.doi.org/10.1145/3297280.3300182" TargetMode="External"/><Relationship Id="rId32" Type="http://schemas.openxmlformats.org/officeDocument/2006/relationships/hyperlink" Target="https://www.doi.org/10.1109/CLOUD49709.2020.00041" TargetMode="External"/><Relationship Id="rId53" Type="http://schemas.openxmlformats.org/officeDocument/2006/relationships/hyperlink" Target="https://www.doi.org/10.1007/s10664-021-10093-3" TargetMode="External"/><Relationship Id="rId74" Type="http://schemas.openxmlformats.org/officeDocument/2006/relationships/hyperlink" Target="https://www.doi.org/10.1109/MACS.2018.8628368" TargetMode="External"/><Relationship Id="rId128" Type="http://schemas.openxmlformats.org/officeDocument/2006/relationships/hyperlink" Target="https://www.doi.org/10.1007/s10664-021-09941-z" TargetMode="External"/><Relationship Id="rId149" Type="http://schemas.openxmlformats.org/officeDocument/2006/relationships/hyperlink" Target="https://www.doi.org/10.1109/CSCI58124.2022.00330" TargetMode="External"/><Relationship Id="rId5" Type="http://schemas.openxmlformats.org/officeDocument/2006/relationships/hyperlink" Target="https://www.doi.org/10.1007/s11219-023-09639-z" TargetMode="External"/><Relationship Id="rId95" Type="http://schemas.openxmlformats.org/officeDocument/2006/relationships/hyperlink" Target="https://www.doi.org/10.1109/CLOUD.2019.00074" TargetMode="External"/><Relationship Id="rId160" Type="http://schemas.openxmlformats.org/officeDocument/2006/relationships/hyperlink" Target="https://www.doi.org/10.1007/s10515-023-00388-8" TargetMode="External"/><Relationship Id="rId181" Type="http://schemas.openxmlformats.org/officeDocument/2006/relationships/hyperlink" Target="https://docs.google.com/spreadsheets/d/1L6eHmZZfSE0YcdbYL1uT1JHSW8cZRU9SYozZKUU06LA/edit?usp=drive_link" TargetMode="External"/><Relationship Id="rId216" Type="http://schemas.openxmlformats.org/officeDocument/2006/relationships/hyperlink" Target="https://docs.google.com/spreadsheets/d/11le9x-4cfBfJTdKhY1LyAatqGlgZ_7tcrhLdx_NKB4c/edit?usp=sharing" TargetMode="External"/><Relationship Id="rId22" Type="http://schemas.openxmlformats.org/officeDocument/2006/relationships/hyperlink" Target="https://www.doi.org/10.1145/3350546.3352554" TargetMode="External"/><Relationship Id="rId43" Type="http://schemas.openxmlformats.org/officeDocument/2006/relationships/hyperlink" Target="https://www.doi.org/10.1007/s10270-022-01000-5" TargetMode="External"/><Relationship Id="rId64" Type="http://schemas.openxmlformats.org/officeDocument/2006/relationships/hyperlink" Target="https://www.doi.org/10.1109/SEAA56994.2022.00016" TargetMode="External"/><Relationship Id="rId118" Type="http://schemas.openxmlformats.org/officeDocument/2006/relationships/hyperlink" Target="https://www.doi.org/10.1016/j.simpat.2019.102033" TargetMode="External"/><Relationship Id="rId139" Type="http://schemas.openxmlformats.org/officeDocument/2006/relationships/hyperlink" Target="https://www.doi.org/10.1145/3417990.3421396" TargetMode="External"/><Relationship Id="rId85" Type="http://schemas.openxmlformats.org/officeDocument/2006/relationships/hyperlink" Target="https://www.doi.org/10.1145/3550356.3561576" TargetMode="External"/><Relationship Id="rId150" Type="http://schemas.openxmlformats.org/officeDocument/2006/relationships/hyperlink" Target="https://www.doi.org/10.1145/3417990.3420206" TargetMode="External"/><Relationship Id="rId171" Type="http://schemas.openxmlformats.org/officeDocument/2006/relationships/hyperlink" Target="https://docs.google.com/spreadsheets/d/1TpDTSDgafgd3eKLk9qnte-Jx2UPE-n7Hml3LfMH0848/edit?usp=sharing" TargetMode="External"/><Relationship Id="rId192" Type="http://schemas.openxmlformats.org/officeDocument/2006/relationships/hyperlink" Target="https://docs.google.com/spreadsheets/d/1f31A-7BLFvV9wmjyMGHsDxr1KYk_iN1Yw20fsMKNQOI/edit?usp=drive_link" TargetMode="External"/><Relationship Id="rId206" Type="http://schemas.openxmlformats.org/officeDocument/2006/relationships/hyperlink" Target="https://docs.google.com/spreadsheets/d/1P_mUFFXfv_ZdqjAkPYwN8knEeBX7rmc3NwQwNJUmFks/edit?usp=drive_link" TargetMode="External"/><Relationship Id="rId12" Type="http://schemas.openxmlformats.org/officeDocument/2006/relationships/hyperlink" Target="https://www.doi.org/10.1109/ACSOS55765.2022.00030" TargetMode="External"/><Relationship Id="rId33" Type="http://schemas.openxmlformats.org/officeDocument/2006/relationships/hyperlink" Target="https://www.doi.org/10.1109/MODELS.2019.00011" TargetMode="External"/><Relationship Id="rId108" Type="http://schemas.openxmlformats.org/officeDocument/2006/relationships/hyperlink" Target="https://www.doi.org/10.1145/3379177.3388896" TargetMode="External"/><Relationship Id="rId129" Type="http://schemas.openxmlformats.org/officeDocument/2006/relationships/hyperlink" Target="https://www.doi.org/10.1007/s11219-018-9437-3" TargetMode="External"/><Relationship Id="rId54" Type="http://schemas.openxmlformats.org/officeDocument/2006/relationships/hyperlink" Target="https://www.doi.org/10.1109/SEAA51224.2020.00047" TargetMode="External"/><Relationship Id="rId75" Type="http://schemas.openxmlformats.org/officeDocument/2006/relationships/hyperlink" Target="https://www.doi.org/10.1145/3126504" TargetMode="External"/><Relationship Id="rId96" Type="http://schemas.openxmlformats.org/officeDocument/2006/relationships/hyperlink" Target="https://www.doi.org/10.1109/EDOC.2018.00030" TargetMode="External"/><Relationship Id="rId140" Type="http://schemas.openxmlformats.org/officeDocument/2006/relationships/hyperlink" Target="https://www.doi.org/10.1145/3550356.3561597" TargetMode="External"/><Relationship Id="rId161" Type="http://schemas.openxmlformats.org/officeDocument/2006/relationships/hyperlink" Target="https://www.doi.org/10.1007/978-3-319-46031-4_9" TargetMode="External"/><Relationship Id="rId182" Type="http://schemas.openxmlformats.org/officeDocument/2006/relationships/hyperlink" Target="https://docs.google.com/spreadsheets/d/1jYy41lbWSLzQ_K0oqlvQ3_vLHS42jfQUWWCeANruJQg/edit?usp=drive_link" TargetMode="External"/><Relationship Id="rId217" Type="http://schemas.openxmlformats.org/officeDocument/2006/relationships/hyperlink" Target="https://docs.google.com/spreadsheets/d/1T3tzSkNaxTe3JYxgadmTikIJo5_yg_z3UMClblfZ5ic/edit?usp=drive_link" TargetMode="External"/><Relationship Id="rId6" Type="http://schemas.openxmlformats.org/officeDocument/2006/relationships/hyperlink" Target="https://www.doi.org/10.1016/j.jss.2021.111084" TargetMode="External"/><Relationship Id="rId23" Type="http://schemas.openxmlformats.org/officeDocument/2006/relationships/hyperlink" Target="https://www.doi.org/10.1007/978-3-030-72696-6_5" TargetMode="External"/><Relationship Id="rId119" Type="http://schemas.openxmlformats.org/officeDocument/2006/relationships/hyperlink" Target="https://www.doi.org/10.1109/MIE.2022.3165673" TargetMode="External"/><Relationship Id="rId44" Type="http://schemas.openxmlformats.org/officeDocument/2006/relationships/hyperlink" Target="https://www.doi.org/10.1109/APSCC.2012.49" TargetMode="External"/><Relationship Id="rId65" Type="http://schemas.openxmlformats.org/officeDocument/2006/relationships/hyperlink" Target="https://www.doi.org/10.1007/978-3-030-06019-0_9" TargetMode="External"/><Relationship Id="rId86" Type="http://schemas.openxmlformats.org/officeDocument/2006/relationships/hyperlink" Target="https://www.doi.org/10.1145/3344948.3344986" TargetMode="External"/><Relationship Id="rId130" Type="http://schemas.openxmlformats.org/officeDocument/2006/relationships/hyperlink" Target="https://www.doi.org/10.1145/3107091.3107093" TargetMode="External"/><Relationship Id="rId151" Type="http://schemas.openxmlformats.org/officeDocument/2006/relationships/hyperlink" Target="https://www.doi.org/10.1145/3417990.3421446" TargetMode="External"/><Relationship Id="rId172" Type="http://schemas.openxmlformats.org/officeDocument/2006/relationships/hyperlink" Target="https://docs.google.com/spreadsheets/d/1m7pC5tICEyPJQAiT_4xSy4UsiNMn08K6r99ZdGgybWM/edit?usp=sharing" TargetMode="External"/><Relationship Id="rId193" Type="http://schemas.openxmlformats.org/officeDocument/2006/relationships/hyperlink" Target="https://docs.google.com/spreadsheets/d/1u6M2lWkh3XsJ0qq2BTzNwgW9-GPBP9Qort6eskzoygM/edit?usp=drive_link" TargetMode="External"/><Relationship Id="rId207" Type="http://schemas.openxmlformats.org/officeDocument/2006/relationships/hyperlink" Target="https://docs.google.com/spreadsheets/d/1XLAJKatwmrgKwpVb_56mkejoMfIQQ6gWejYp6V-IPBw/edit?usp=drive_link" TargetMode="External"/><Relationship Id="rId13" Type="http://schemas.openxmlformats.org/officeDocument/2006/relationships/hyperlink" Target="https://www.doi.org/10.5220/0006605301910202" TargetMode="External"/><Relationship Id="rId109" Type="http://schemas.openxmlformats.org/officeDocument/2006/relationships/hyperlink" Target="https://www.doi.org/10.1109/ICPS49255.2021.9468213" TargetMode="External"/><Relationship Id="rId34" Type="http://schemas.openxmlformats.org/officeDocument/2006/relationships/hyperlink" Target="https://www.doi.org/10.1109/EDOC52215.2021.00014" TargetMode="External"/><Relationship Id="rId55" Type="http://schemas.openxmlformats.org/officeDocument/2006/relationships/hyperlink" Target="https://www.doi.org/10.1109/MODELS-C.2019.00090" TargetMode="External"/><Relationship Id="rId76" Type="http://schemas.openxmlformats.org/officeDocument/2006/relationships/hyperlink" Target="https://www.doi.org/10.1109/QUATIC.2018.00050" TargetMode="External"/><Relationship Id="rId97" Type="http://schemas.openxmlformats.org/officeDocument/2006/relationships/hyperlink" Target="https://www.doi.org/10.1109/MODELS.2019.00012" TargetMode="External"/><Relationship Id="rId120" Type="http://schemas.openxmlformats.org/officeDocument/2006/relationships/hyperlink" Target="https://www.doi.org/10.1109/ICSE-SEIP.2019.00042" TargetMode="External"/><Relationship Id="rId141" Type="http://schemas.openxmlformats.org/officeDocument/2006/relationships/hyperlink" Target="https://www.doi.org/10.1109/MODELS-C53483.2021.00069" TargetMode="External"/><Relationship Id="rId7" Type="http://schemas.openxmlformats.org/officeDocument/2006/relationships/hyperlink" Target="https://www.doi.org/10.1007/978-3-319-91764-1_29" TargetMode="External"/><Relationship Id="rId162" Type="http://schemas.openxmlformats.org/officeDocument/2006/relationships/hyperlink" Target="https://www.doi.org/10.1007/978-3-030-06019-0_2" TargetMode="External"/><Relationship Id="rId183" Type="http://schemas.openxmlformats.org/officeDocument/2006/relationships/hyperlink" Target="https://docs.google.com/spreadsheets/d/1An1QiELg6Po1otW4pORiqWMEL05WIyE50yL6_8pVks4/edit?usp=drive_link" TargetMode="External"/><Relationship Id="rId218" Type="http://schemas.openxmlformats.org/officeDocument/2006/relationships/hyperlink" Target="https://docs.google.com/spreadsheets/d/1nZKHGuTqqUolSoSe873KqLavZG1W9ga7KJGjkqSQYqM/edit?usp=drive_link" TargetMode="External"/><Relationship Id="rId24" Type="http://schemas.openxmlformats.org/officeDocument/2006/relationships/hyperlink" Target="https://www.doi.org/10.1109/SEAA.2019.00012" TargetMode="External"/><Relationship Id="rId45" Type="http://schemas.openxmlformats.org/officeDocument/2006/relationships/hyperlink" Target="https://www.doi.org/10.1007/978-3-319-96562-8_8" TargetMode="External"/><Relationship Id="rId66" Type="http://schemas.openxmlformats.org/officeDocument/2006/relationships/hyperlink" Target="https://www.doi.org/10.1007/978-3-031-19756-7_21" TargetMode="External"/><Relationship Id="rId87" Type="http://schemas.openxmlformats.org/officeDocument/2006/relationships/hyperlink" Target="https://www.doi.org/10.1016/j.simpat.2021.102389" TargetMode="External"/><Relationship Id="rId110" Type="http://schemas.openxmlformats.org/officeDocument/2006/relationships/hyperlink" Target="https://www.doi.org/10.1145/3239372.3239379" TargetMode="External"/><Relationship Id="rId131" Type="http://schemas.openxmlformats.org/officeDocument/2006/relationships/hyperlink" Target="https://www.doi.org/10.1109/DESSERT.2019.8770011" TargetMode="External"/><Relationship Id="rId152" Type="http://schemas.openxmlformats.org/officeDocument/2006/relationships/hyperlink" Target="https://www.doi.org/10.1007/978-3-031-10542-5_48" TargetMode="External"/><Relationship Id="rId173" Type="http://schemas.openxmlformats.org/officeDocument/2006/relationships/hyperlink" Target="https://docs.google.com/spreadsheets/d/1yDY2RIE0Qy-N7XS6eObiC_9Hp543GHCjmhrqhMkkw0E/edit?usp=sharing" TargetMode="External"/><Relationship Id="rId194" Type="http://schemas.openxmlformats.org/officeDocument/2006/relationships/hyperlink" Target="https://docs.google.com/spreadsheets/d/1xpOYajyhfytqzYALrEnlvXSiF_lMTP713NYBCFhwIw0/edit?usp=drive_link" TargetMode="External"/><Relationship Id="rId208" Type="http://schemas.openxmlformats.org/officeDocument/2006/relationships/hyperlink" Target="https://docs.google.com/spreadsheets/d/1uNBR4VMFpIwjDAfVZW1hojwZf-hWz14vICbYePl982I/edit?usp=drive_link" TargetMode="External"/><Relationship Id="rId14" Type="http://schemas.openxmlformats.org/officeDocument/2006/relationships/hyperlink" Target="https://www.doi.org/10.1109/ICSTW52544.2021.00035" TargetMode="External"/><Relationship Id="rId35" Type="http://schemas.openxmlformats.org/officeDocument/2006/relationships/hyperlink" Target="https://www.doi.org/10.1145/2771783.2771816" TargetMode="External"/><Relationship Id="rId56" Type="http://schemas.openxmlformats.org/officeDocument/2006/relationships/hyperlink" Target="https://www.doi.org/10.1007/978-3-031-14862-0_11" TargetMode="External"/><Relationship Id="rId77" Type="http://schemas.openxmlformats.org/officeDocument/2006/relationships/hyperlink" Target="https://www.doi.org/10.5381/JOT.2020.19.2.A13" TargetMode="External"/><Relationship Id="rId100" Type="http://schemas.openxmlformats.org/officeDocument/2006/relationships/hyperlink" Target="https://www.doi.org/10.1109/EMS.2015.24" TargetMode="External"/><Relationship Id="rId8" Type="http://schemas.openxmlformats.org/officeDocument/2006/relationships/hyperlink" Target="https://www.doi.org/10.1109/CONFLUENCE.2019.8776962" TargetMode="External"/><Relationship Id="rId51" Type="http://schemas.openxmlformats.org/officeDocument/2006/relationships/hyperlink" Target="https://www.doi.org/10.1016/j.infsof.2021.106562" TargetMode="External"/><Relationship Id="rId72" Type="http://schemas.openxmlformats.org/officeDocument/2006/relationships/hyperlink" Target="https://www.doi.org/10.1145/3412841.3442016" TargetMode="External"/><Relationship Id="rId93" Type="http://schemas.openxmlformats.org/officeDocument/2006/relationships/hyperlink" Target="https://www.doi.org/10.1145/2945408.2945417" TargetMode="External"/><Relationship Id="rId98" Type="http://schemas.openxmlformats.org/officeDocument/2006/relationships/hyperlink" Target="https://www.doi.org/10.1109/MODELS-C.2019.00033" TargetMode="External"/><Relationship Id="rId121" Type="http://schemas.openxmlformats.org/officeDocument/2006/relationships/hyperlink" Target="https://www.doi.org/10.1016/j.future.2015.07.017" TargetMode="External"/><Relationship Id="rId142" Type="http://schemas.openxmlformats.org/officeDocument/2006/relationships/hyperlink" Target="https://www.doi.org/10.1109/MODELS-C.2019.00091" TargetMode="External"/><Relationship Id="rId163" Type="http://schemas.openxmlformats.org/officeDocument/2006/relationships/hyperlink" Target="https://www.doi.org/10.1007/978-3-030-39306-9_6" TargetMode="External"/><Relationship Id="rId184" Type="http://schemas.openxmlformats.org/officeDocument/2006/relationships/hyperlink" Target="https://docs.google.com/spreadsheets/d/1qT7v1cTJ6mpAJxyg9afmO5SMLu6I-oGO-UVg-W4xaXA/edit?usp=drive_link" TargetMode="External"/><Relationship Id="rId189" Type="http://schemas.openxmlformats.org/officeDocument/2006/relationships/hyperlink" Target="https://docs.google.com/spreadsheets/d/1XGKvZVJEhMOGG69ycUBeo81JS6j_FMaQscjs9y05P9I/edit?usp=drive_link" TargetMode="External"/><Relationship Id="rId219" Type="http://schemas.openxmlformats.org/officeDocument/2006/relationships/hyperlink" Target="https://docs.google.com/spreadsheets/d/1TZaQxeIhn26BwLzqKhVN0aQxhWm5N_5gMBGNDDcq6ZI/edit?usp=drive_link" TargetMode="External"/><Relationship Id="rId3" Type="http://schemas.openxmlformats.org/officeDocument/2006/relationships/hyperlink" Target="https://www.doi.org/10.1002/spe.2661" TargetMode="External"/><Relationship Id="rId214" Type="http://schemas.openxmlformats.org/officeDocument/2006/relationships/hyperlink" Target="https://docs.google.com/spreadsheets/d/1Yor93i089N_OU7tPH04w2nHHw6mDQlyFTK2ze9SAGrY/edit?usp=drive_link" TargetMode="External"/><Relationship Id="rId25" Type="http://schemas.openxmlformats.org/officeDocument/2006/relationships/hyperlink" Target="https://www.doi.org/10.1109/SCC.2017.52" TargetMode="External"/><Relationship Id="rId46" Type="http://schemas.openxmlformats.org/officeDocument/2006/relationships/hyperlink" Target="https://www.doi.org/10.1145/3492762" TargetMode="External"/><Relationship Id="rId67" Type="http://schemas.openxmlformats.org/officeDocument/2006/relationships/hyperlink" Target="https://www.doi.org/10.1145/3579028.3609008" TargetMode="External"/><Relationship Id="rId116" Type="http://schemas.openxmlformats.org/officeDocument/2006/relationships/hyperlink" Target="https://www.doi.org/10.1145/3098954.3104059" TargetMode="External"/><Relationship Id="rId137" Type="http://schemas.openxmlformats.org/officeDocument/2006/relationships/hyperlink" Target="https://www.doi.org/10.1109/EDOC49727.2020.00024" TargetMode="External"/><Relationship Id="rId158" Type="http://schemas.openxmlformats.org/officeDocument/2006/relationships/hyperlink" Target="https://www.doi.org/10.1016/j.jss.2020.110869" TargetMode="External"/><Relationship Id="rId20" Type="http://schemas.openxmlformats.org/officeDocument/2006/relationships/hyperlink" Target="https://www.doi.org/10.1007/978-3-030-00244-2_11" TargetMode="External"/><Relationship Id="rId41" Type="http://schemas.openxmlformats.org/officeDocument/2006/relationships/hyperlink" Target="https://www.doi.org/10.1145/3125621" TargetMode="External"/><Relationship Id="rId62" Type="http://schemas.openxmlformats.org/officeDocument/2006/relationships/hyperlink" Target="https://www.doi.org/10.1145/3550356.3561568" TargetMode="External"/><Relationship Id="rId83" Type="http://schemas.openxmlformats.org/officeDocument/2006/relationships/hyperlink" Target="https://www.doi.org/10.1145/3417990.3419502" TargetMode="External"/><Relationship Id="rId88" Type="http://schemas.openxmlformats.org/officeDocument/2006/relationships/hyperlink" Target="https://www.doi.org/10.1561/9781680838251.ch4" TargetMode="External"/><Relationship Id="rId111" Type="http://schemas.openxmlformats.org/officeDocument/2006/relationships/hyperlink" Target="https://www.doi.org/10.1145/3092703.3092709" TargetMode="External"/><Relationship Id="rId132" Type="http://schemas.openxmlformats.org/officeDocument/2006/relationships/hyperlink" Target="https://www.doi.org/10.1109/INDIN.2010.5549620" TargetMode="External"/><Relationship Id="rId153" Type="http://schemas.openxmlformats.org/officeDocument/2006/relationships/hyperlink" Target="https://www.doi.org/10.1007/s10270-022-01003-2" TargetMode="External"/><Relationship Id="rId174" Type="http://schemas.openxmlformats.org/officeDocument/2006/relationships/hyperlink" Target="https://docs.google.com/spreadsheets/d/1gXhrY02ipRijvWT3NxQEhJ1x7M62qYhishwi4CL7wJc/edit?usp=drive_link" TargetMode="External"/><Relationship Id="rId179" Type="http://schemas.openxmlformats.org/officeDocument/2006/relationships/hyperlink" Target="https://docs.google.com/spreadsheets/d/1M8OAmTZEXXc5vJSRyQWARyZ3l399t-myGXLq7IqmyPk/edit?usp=drive_link" TargetMode="External"/><Relationship Id="rId195" Type="http://schemas.openxmlformats.org/officeDocument/2006/relationships/hyperlink" Target="https://docs.google.com/spreadsheets/d/1N5XfA5JzEFd6qotHm5lmSVHm0aY3qajY4F2Mkezp2zo/edit?usp=drive_link" TargetMode="External"/><Relationship Id="rId209" Type="http://schemas.openxmlformats.org/officeDocument/2006/relationships/hyperlink" Target="https://docs.google.com/spreadsheets/d/1vz0z0s-LZWWyFSHEq7z-OQgL3I-dwcQwgUhN3HFVVpE/edit?usp=drive_link" TargetMode="External"/><Relationship Id="rId190" Type="http://schemas.openxmlformats.org/officeDocument/2006/relationships/hyperlink" Target="https://docs.google.com/spreadsheets/d/1e4ch8DUKfTKq1JDJYMOaGrroWIwjMz2NwZ5-rGFvp6k/edit?usp=drive_link" TargetMode="External"/><Relationship Id="rId204" Type="http://schemas.openxmlformats.org/officeDocument/2006/relationships/hyperlink" Target="https://docs.google.com/spreadsheets/d/1KEGmuFLOyWBBiXPIIVfl6MOlZ5-iRRsEe3jLxWSOfKk/edit?usp=drive_link" TargetMode="External"/><Relationship Id="rId220" Type="http://schemas.openxmlformats.org/officeDocument/2006/relationships/hyperlink" Target="https://docs.google.com/spreadsheets/d/1836a1ym7pL5Mha30xbZiu9ZaSa6n1ez0gYbse1xrAMY/edit?usp=drive_link" TargetMode="External"/><Relationship Id="rId15" Type="http://schemas.openxmlformats.org/officeDocument/2006/relationships/hyperlink" Target="https://www.doi.org/10.1007/978-3-642-23202-2_6" TargetMode="External"/><Relationship Id="rId36" Type="http://schemas.openxmlformats.org/officeDocument/2006/relationships/hyperlink" Target="https://www.doi.org/10.1007/978-3-319-52593-8_4" TargetMode="External"/><Relationship Id="rId57" Type="http://schemas.openxmlformats.org/officeDocument/2006/relationships/hyperlink" Target="https://www.doi.org/10.1109/JIOT.2020.3012763" TargetMode="External"/><Relationship Id="rId106" Type="http://schemas.openxmlformats.org/officeDocument/2006/relationships/hyperlink" Target="https://www.doi.org/10.1109/MODELS-C.2019.00030" TargetMode="External"/><Relationship Id="rId127" Type="http://schemas.openxmlformats.org/officeDocument/2006/relationships/hyperlink" Target="https://www.doi.org/10.1016/j.infsof.2014.09.009" TargetMode="External"/><Relationship Id="rId10" Type="http://schemas.openxmlformats.org/officeDocument/2006/relationships/hyperlink" Target="https://www.doi.org/10.1109/MODELS-C.2019.00094" TargetMode="External"/><Relationship Id="rId31" Type="http://schemas.openxmlformats.org/officeDocument/2006/relationships/hyperlink" Target="https://www.doi.org/10.4271/2017-01-0004" TargetMode="External"/><Relationship Id="rId52" Type="http://schemas.openxmlformats.org/officeDocument/2006/relationships/hyperlink" Target="https://www.doi.org/10.1016/j.jss.2020.110860" TargetMode="External"/><Relationship Id="rId73" Type="http://schemas.openxmlformats.org/officeDocument/2006/relationships/hyperlink" Target="https://www.doi.org/10.1109/SEAA.2019.00071" TargetMode="External"/><Relationship Id="rId78" Type="http://schemas.openxmlformats.org/officeDocument/2006/relationships/hyperlink" Target="https://www.doi.org/10.1145/3550356.3561609" TargetMode="External"/><Relationship Id="rId94" Type="http://schemas.openxmlformats.org/officeDocument/2006/relationships/hyperlink" Target="https://www.doi.org/10.1007/978-3-030-52306-0_11" TargetMode="External"/><Relationship Id="rId99" Type="http://schemas.openxmlformats.org/officeDocument/2006/relationships/hyperlink" Target="https://www.doi.org/10.1007/978-3-319-25897-3_21" TargetMode="External"/><Relationship Id="rId101" Type="http://schemas.openxmlformats.org/officeDocument/2006/relationships/hyperlink" Target="https://www.doi.org/10.1016/j.jss.2021.111087" TargetMode="External"/><Relationship Id="rId122" Type="http://schemas.openxmlformats.org/officeDocument/2006/relationships/hyperlink" Target="https://www.doi.org/10.1109/ICSTW50294.2020.00028" TargetMode="External"/><Relationship Id="rId143" Type="http://schemas.openxmlformats.org/officeDocument/2006/relationships/hyperlink" Target="https://www.doi.org/10.1145/3550356.3561582" TargetMode="External"/><Relationship Id="rId148" Type="http://schemas.openxmlformats.org/officeDocument/2006/relationships/hyperlink" Target="https://www.doi.org/10.1145/3239372.3239408" TargetMode="External"/><Relationship Id="rId164" Type="http://schemas.openxmlformats.org/officeDocument/2006/relationships/hyperlink" Target="https://www.doi.org/10.1145/3524844.3528057" TargetMode="External"/><Relationship Id="rId169" Type="http://schemas.openxmlformats.org/officeDocument/2006/relationships/hyperlink" Target="https://docs.google.com/spreadsheets/d/1-WpZ9yK8G2_plZtmOovpWl-cXnsMc88BeEvdHcj9-R8?authuser=luca.berardinelli.jku%40gmail.com&amp;usp=drive_fs" TargetMode="External"/><Relationship Id="rId185" Type="http://schemas.openxmlformats.org/officeDocument/2006/relationships/hyperlink" Target="https://docs.google.com/spreadsheets/d/1a8SDTZxyPq22JQ1YAQwpwsocgNuV861oQnO_ZGfzEkQ/edit?usp=drive_link" TargetMode="External"/><Relationship Id="rId4" Type="http://schemas.openxmlformats.org/officeDocument/2006/relationships/hyperlink" Target="https://www.doi.org/10.1109/TSE.2013.37" TargetMode="External"/><Relationship Id="rId9" Type="http://schemas.openxmlformats.org/officeDocument/2006/relationships/hyperlink" Target="https://www.doi.org/10.1109/ICSA-C50368.2020.00026" TargetMode="External"/><Relationship Id="rId180" Type="http://schemas.openxmlformats.org/officeDocument/2006/relationships/hyperlink" Target="https://docs.google.com/spreadsheets/d/1izqeZC68dDyA1FvphV9n_BLl6xMRKN2sGPfZbFT_lqo/edit?usp=drive_link" TargetMode="External"/><Relationship Id="rId210" Type="http://schemas.openxmlformats.org/officeDocument/2006/relationships/hyperlink" Target="https://docs.google.com/spreadsheets/d/1nMa94iQrIeetMvGadugfcpFErUgoyHOmIY4zfi-riGY/edit?usp=drive_link" TargetMode="External"/><Relationship Id="rId215" Type="http://schemas.openxmlformats.org/officeDocument/2006/relationships/hyperlink" Target="https://docs.google.com/spreadsheets/d/1pHHf0cSQdkaJtcU4AWaUkashUa47LDzcoEfuo5scJu4/edit?usp=sharing" TargetMode="External"/><Relationship Id="rId26" Type="http://schemas.openxmlformats.org/officeDocument/2006/relationships/hyperlink" Target="https://www.doi.org/10.5220/0010216600410052" TargetMode="External"/><Relationship Id="rId47" Type="http://schemas.openxmlformats.org/officeDocument/2006/relationships/hyperlink" Target="https://www.doi.org/10.1109/WICSA.2016.26" TargetMode="External"/><Relationship Id="rId68" Type="http://schemas.openxmlformats.org/officeDocument/2006/relationships/hyperlink" Target="https://www.doi.org/10.1016/j.compind.2023.104037" TargetMode="External"/><Relationship Id="rId89" Type="http://schemas.openxmlformats.org/officeDocument/2006/relationships/hyperlink" Target="https://www.doi.org/10.1109/MODELS-C59198.2023.00076" TargetMode="External"/><Relationship Id="rId112" Type="http://schemas.openxmlformats.org/officeDocument/2006/relationships/hyperlink" Target="https://www.doi.org/10.1109/MODELS-C59198.2023.00091" TargetMode="External"/><Relationship Id="rId133" Type="http://schemas.openxmlformats.org/officeDocument/2006/relationships/hyperlink" Target="https://www.doi.org/10.1007/978-3-030-83906-2_12" TargetMode="External"/><Relationship Id="rId154" Type="http://schemas.openxmlformats.org/officeDocument/2006/relationships/hyperlink" Target="https://www.doi.org/10.1109/PRDC50213.2020.00024" TargetMode="External"/><Relationship Id="rId175" Type="http://schemas.openxmlformats.org/officeDocument/2006/relationships/hyperlink" Target="https://docs.google.com/spreadsheets/d/1wiNsLeU7UdBPh09IFfyj7awBk74djFJGhZYLzVg4h0Q/edit?usp=drive_link" TargetMode="External"/><Relationship Id="rId196" Type="http://schemas.openxmlformats.org/officeDocument/2006/relationships/hyperlink" Target="https://docs.google.com/spreadsheets/d/1pumclPWsdZSHNFTCs7ymUtCj86ShwtQ-egDtbEAmW74/edit?usp=drive_link" TargetMode="External"/><Relationship Id="rId200" Type="http://schemas.openxmlformats.org/officeDocument/2006/relationships/hyperlink" Target="https://docs.google.com/spreadsheets/d/1vBGZAgo84kBuRdftgN3UxAgrEHnsdSsbJwgkKPoaoiw/edit?usp=drive_link" TargetMode="External"/><Relationship Id="rId16" Type="http://schemas.openxmlformats.org/officeDocument/2006/relationships/hyperlink" Target="https://www.doi.org/10.1109/ICWS.2009.28" TargetMode="External"/><Relationship Id="rId221" Type="http://schemas.openxmlformats.org/officeDocument/2006/relationships/hyperlink" Target="https://docs.google.com/spreadsheets/d/1ZqnV0QZOGeY3K-aeGSIQXSBFsXgx565s6abs5pw8YCg/edit?usp=drive_link" TargetMode="External"/><Relationship Id="rId37" Type="http://schemas.openxmlformats.org/officeDocument/2006/relationships/hyperlink" Target="https://www.doi.org/10.1016/j.sysarc.2017.02.005" TargetMode="External"/><Relationship Id="rId58" Type="http://schemas.openxmlformats.org/officeDocument/2006/relationships/hyperlink" Target="https://www.doi.org/10.1145/3417990.3420203" TargetMode="External"/><Relationship Id="rId79" Type="http://schemas.openxmlformats.org/officeDocument/2006/relationships/hyperlink" Target="https://www.doi.org/10.1109/MODELS.2015.7338240" TargetMode="External"/><Relationship Id="rId102" Type="http://schemas.openxmlformats.org/officeDocument/2006/relationships/hyperlink" Target="https://www.doi.org/10.1145/3567512.3567534" TargetMode="External"/><Relationship Id="rId123" Type="http://schemas.openxmlformats.org/officeDocument/2006/relationships/hyperlink" Target="https://www.doi.org/10.1145/3167132.3167314" TargetMode="External"/><Relationship Id="rId144" Type="http://schemas.openxmlformats.org/officeDocument/2006/relationships/hyperlink" Target="https://www.doi.org/10.1007/978-3-030-44429-7_10" TargetMode="External"/><Relationship Id="rId90" Type="http://schemas.openxmlformats.org/officeDocument/2006/relationships/hyperlink" Target="https://www.doi.org/10.1007/s10270-022-01006-z" TargetMode="External"/><Relationship Id="rId165" Type="http://schemas.openxmlformats.org/officeDocument/2006/relationships/hyperlink" Target="https://www.doi.org/10.23919/TMS.2016.7918818" TargetMode="External"/><Relationship Id="rId186" Type="http://schemas.openxmlformats.org/officeDocument/2006/relationships/hyperlink" Target="https://docs.google.com/spreadsheets/d/1xv_kN3x2puZfm8cLnKKwcRwkGErvH5XKy2J70cYMbfA/edit?usp=drive_link" TargetMode="External"/><Relationship Id="rId211" Type="http://schemas.openxmlformats.org/officeDocument/2006/relationships/hyperlink" Target="https://docs.google.com/spreadsheets/d/1-Dc7mMxNkhdv_1wGzBPydUfV4aTn99dt5QpejYUi3Vs/edit?usp=sharing" TargetMode="External"/><Relationship Id="rId27" Type="http://schemas.openxmlformats.org/officeDocument/2006/relationships/hyperlink" Target="https://www.doi.org/10.1145/3236024.3236055" TargetMode="External"/><Relationship Id="rId48" Type="http://schemas.openxmlformats.org/officeDocument/2006/relationships/hyperlink" Target="https://www.doi.org/10.5381/jot.2020.19.2.a16" TargetMode="External"/><Relationship Id="rId69" Type="http://schemas.openxmlformats.org/officeDocument/2006/relationships/hyperlink" Target="https://www.doi.org/10.1007/978-3-030-31646-4_7" TargetMode="External"/><Relationship Id="rId113" Type="http://schemas.openxmlformats.org/officeDocument/2006/relationships/hyperlink" Target="https://www.doi.org/10.1109/ACCESS.2022.3217511" TargetMode="External"/><Relationship Id="rId134" Type="http://schemas.openxmlformats.org/officeDocument/2006/relationships/hyperlink" Target="https://www.doi.org/10.1145/3600160.3605055" TargetMode="External"/><Relationship Id="rId80" Type="http://schemas.openxmlformats.org/officeDocument/2006/relationships/hyperlink" Target="https://www.doi.org/10.1109/ETFA.2019.8869182" TargetMode="External"/><Relationship Id="rId155" Type="http://schemas.openxmlformats.org/officeDocument/2006/relationships/hyperlink" Target="https://www.doi.org/10.23919/DATE51398.2021.9474185" TargetMode="External"/><Relationship Id="rId176" Type="http://schemas.openxmlformats.org/officeDocument/2006/relationships/hyperlink" Target="https://docs.google.com/spreadsheets/d/1M8OAmTZEXXc5vJSRyQWARyZ3l399t-myGXLq7IqmyPk/edit?usp=sharing" TargetMode="External"/><Relationship Id="rId197" Type="http://schemas.openxmlformats.org/officeDocument/2006/relationships/hyperlink" Target="https://docs.google.com/spreadsheets/d/1-fJS8ObYGtJfP0kInpinyPVeRowoh-NHxxUMe6AQES4/edit?usp=drive_link" TargetMode="External"/><Relationship Id="rId201" Type="http://schemas.openxmlformats.org/officeDocument/2006/relationships/hyperlink" Target="https://docs.google.com/spreadsheets/d/1CU_HOIR5XxZoWZuubJEBl2W3p-LmpeisK0vCYtXWHQA/edit?usp=drive_link" TargetMode="External"/><Relationship Id="rId222" Type="http://schemas.openxmlformats.org/officeDocument/2006/relationships/hyperlink" Target="https://docs.google.com/spreadsheets/d/16wJnDVNkjYThL0jiUIxdtVhXTrwGea0e70JA04sutrw/edit?usp=drive_link" TargetMode="External"/><Relationship Id="rId17" Type="http://schemas.openxmlformats.org/officeDocument/2006/relationships/hyperlink" Target="https://www.doi.org/10.1145/2465449.2465469" TargetMode="External"/><Relationship Id="rId38" Type="http://schemas.openxmlformats.org/officeDocument/2006/relationships/hyperlink" Target="https://www.doi.org/10.1007/s10723-020-09532-0" TargetMode="External"/><Relationship Id="rId59" Type="http://schemas.openxmlformats.org/officeDocument/2006/relationships/hyperlink" Target="https://www.doi.org/10.1109/MiSE.2015.21" TargetMode="External"/><Relationship Id="rId103" Type="http://schemas.openxmlformats.org/officeDocument/2006/relationships/hyperlink" Target="https://www.doi.org/10.1109/ASEW.2019.00042" TargetMode="External"/><Relationship Id="rId124" Type="http://schemas.openxmlformats.org/officeDocument/2006/relationships/hyperlink" Target="https://www.doi.org/10.23919/CNSM59352.2023.10327814" TargetMode="External"/><Relationship Id="rId70" Type="http://schemas.openxmlformats.org/officeDocument/2006/relationships/hyperlink" Target="https://www.doi.org/10.1007/s11740-020-00957-w" TargetMode="External"/><Relationship Id="rId91" Type="http://schemas.openxmlformats.org/officeDocument/2006/relationships/hyperlink" Target="https://www.doi.org/10.1145/3365438.3410951" TargetMode="External"/><Relationship Id="rId145" Type="http://schemas.openxmlformats.org/officeDocument/2006/relationships/hyperlink" Target="https://www.doi.org/10.1109/MODELS-C.2019.00093" TargetMode="External"/><Relationship Id="rId166" Type="http://schemas.openxmlformats.org/officeDocument/2006/relationships/hyperlink" Target="https://www.doi.org/10.48550/arXiv.2102.07750" TargetMode="External"/><Relationship Id="rId187" Type="http://schemas.openxmlformats.org/officeDocument/2006/relationships/hyperlink" Target="https://docs.google.com/spreadsheets/d/1SOggBjYTWkk3K77hH7b29tV2-KOZ6jOLQGscLpIY0-Q/edit?usp=drive_link" TargetMode="External"/><Relationship Id="rId1" Type="http://schemas.openxmlformats.org/officeDocument/2006/relationships/hyperlink" Target="https://www.doi.org/10.1109/ACCESS.2020.3039931" TargetMode="External"/><Relationship Id="rId212" Type="http://schemas.openxmlformats.org/officeDocument/2006/relationships/hyperlink" Target="https://docs.google.com/spreadsheets/d/1ZokM3ptQvT_2_bxuJrSWjKfW8FTj-V6WA97lr81hpFs/edit?usp=drive_link" TargetMode="External"/><Relationship Id="rId28" Type="http://schemas.openxmlformats.org/officeDocument/2006/relationships/hyperlink" Target="https://www.doi.org/10.1016/j.jss.2020.110722" TargetMode="External"/><Relationship Id="rId49" Type="http://schemas.openxmlformats.org/officeDocument/2006/relationships/hyperlink" Target="https://www.doi.org/10.5220/0010309902860293" TargetMode="External"/><Relationship Id="rId114" Type="http://schemas.openxmlformats.org/officeDocument/2006/relationships/hyperlink" Target="https://www.doi.org/10.1007/978-3-319-11283-1_17" TargetMode="External"/><Relationship Id="rId60" Type="http://schemas.openxmlformats.org/officeDocument/2006/relationships/hyperlink" Target="https://www.doi.org/10.1109/MCE.2022.3203202" TargetMode="External"/><Relationship Id="rId81" Type="http://schemas.openxmlformats.org/officeDocument/2006/relationships/hyperlink" Target="https://www.doi.org/10.1007/s10664-020-09912-w" TargetMode="External"/><Relationship Id="rId135" Type="http://schemas.openxmlformats.org/officeDocument/2006/relationships/hyperlink" Target="https://www.doi.org/10.1007/978-3-030-89159-6_25" TargetMode="External"/><Relationship Id="rId156" Type="http://schemas.openxmlformats.org/officeDocument/2006/relationships/hyperlink" Target="https://www.doi.org/10.1186/s40537-019-0199-y" TargetMode="External"/><Relationship Id="rId177" Type="http://schemas.openxmlformats.org/officeDocument/2006/relationships/hyperlink" Target="https://docs.google.com/spreadsheets/d/12Ztn7qwd-1bs8AXWkXodcFv4KAfLs9b9iFEQiGtWf5Q/edit?usp=drive_link" TargetMode="External"/><Relationship Id="rId198" Type="http://schemas.openxmlformats.org/officeDocument/2006/relationships/hyperlink" Target="https://docs.google.com/spreadsheets/d/1UK1pL-AnQsTLUibk1Nw8YY0fGwRRGKTchNqgCDV2i_0/edit?usp=drive_link" TargetMode="External"/><Relationship Id="rId202" Type="http://schemas.openxmlformats.org/officeDocument/2006/relationships/hyperlink" Target="https://docs.google.com/spreadsheets/d/1Ifkiz8Fh9xokIijdpuvZgb3xOR21FnSzp0eQJNDItzk/edit?usp=drive_link" TargetMode="External"/><Relationship Id="rId223" Type="http://schemas.openxmlformats.org/officeDocument/2006/relationships/hyperlink" Target="https://docs.google.com/spreadsheets/d/1jJUWWRd7lpadgcoHwk_BLw-DjQ9Tn76F42ytRfl9vuQ/edit?usp=drive_link" TargetMode="External"/><Relationship Id="rId18" Type="http://schemas.openxmlformats.org/officeDocument/2006/relationships/hyperlink" Target="https://www.doi.org/10.1145/3543712.3543718" TargetMode="External"/><Relationship Id="rId39" Type="http://schemas.openxmlformats.org/officeDocument/2006/relationships/hyperlink" Target="https://www.doi.org/10.1145/2378023.2378028" TargetMode="External"/><Relationship Id="rId50" Type="http://schemas.openxmlformats.org/officeDocument/2006/relationships/hyperlink" Target="https://www.doi.org/10.23919/DATE.2017.7927143" TargetMode="External"/><Relationship Id="rId104" Type="http://schemas.openxmlformats.org/officeDocument/2006/relationships/hyperlink" Target="https://www.doi.org/10.1109/MODELS-C59198.2023.00051" TargetMode="External"/><Relationship Id="rId125" Type="http://schemas.openxmlformats.org/officeDocument/2006/relationships/hyperlink" Target="https://www.doi.org/10.1109/ICSE-SEET.2017.16" TargetMode="External"/><Relationship Id="rId146" Type="http://schemas.openxmlformats.org/officeDocument/2006/relationships/hyperlink" Target="https://www.doi.org/10.1007/978-3-030-39306-9_10" TargetMode="External"/><Relationship Id="rId167" Type="http://schemas.openxmlformats.org/officeDocument/2006/relationships/hyperlink" Target="https://www.doi.org/10.48550/arXiv.2307.01658" TargetMode="External"/><Relationship Id="rId188" Type="http://schemas.openxmlformats.org/officeDocument/2006/relationships/hyperlink" Target="https://docs.google.com/spreadsheets/d/1X81PIojKFGgPXi0GEVsioq05yH596Hx1NQbsNEBPTYg/edit?usp=drive_link" TargetMode="External"/><Relationship Id="rId71" Type="http://schemas.openxmlformats.org/officeDocument/2006/relationships/hyperlink" Target="https://www.doi.org/10.1145/3239372.3239388" TargetMode="External"/><Relationship Id="rId92" Type="http://schemas.openxmlformats.org/officeDocument/2006/relationships/hyperlink" Target="https://www.doi.org/10.1145/2364412.2364430" TargetMode="External"/><Relationship Id="rId213" Type="http://schemas.openxmlformats.org/officeDocument/2006/relationships/hyperlink" Target="https://docs.google.com/spreadsheets/d/1-fZgidIfwFPTBEDHM0d19PElO4YNIiDSiz1ZkLMyjec/edit?usp=drive_link" TargetMode="External"/><Relationship Id="rId2" Type="http://schemas.openxmlformats.org/officeDocument/2006/relationships/hyperlink" Target="https://www.doi.org/10.1109/MS.2020.2995125" TargetMode="External"/><Relationship Id="rId29" Type="http://schemas.openxmlformats.org/officeDocument/2006/relationships/hyperlink" Target="https://www.doi.org/10.1002/spe.3004" TargetMode="External"/><Relationship Id="rId40" Type="http://schemas.openxmlformats.org/officeDocument/2006/relationships/hyperlink" Target="https://www.doi.org/10.1007/s10270-021-00899-6" TargetMode="External"/><Relationship Id="rId115" Type="http://schemas.openxmlformats.org/officeDocument/2006/relationships/hyperlink" Target="https://www.doi.org/10.1145/3417990.3421264" TargetMode="External"/><Relationship Id="rId136" Type="http://schemas.openxmlformats.org/officeDocument/2006/relationships/hyperlink" Target="https://www.doi.org/10.1007/s10270-017-0600-2" TargetMode="External"/><Relationship Id="rId157" Type="http://schemas.openxmlformats.org/officeDocument/2006/relationships/hyperlink" Target="https://www.doi.org/10.1109/MODELS-C.2019.00092" TargetMode="External"/><Relationship Id="rId178" Type="http://schemas.openxmlformats.org/officeDocument/2006/relationships/hyperlink" Target="https://docs.google.com/spreadsheets/d/1pr9UrD6A8WS7lt52J9TrSYg9zrQrNy7e1xlJQWNSbNA/edit?usp=drive_link" TargetMode="External"/><Relationship Id="rId61" Type="http://schemas.openxmlformats.org/officeDocument/2006/relationships/hyperlink" Target="https://www.doi.org/10.1145/3593434.3593445" TargetMode="External"/><Relationship Id="rId82" Type="http://schemas.openxmlformats.org/officeDocument/2006/relationships/hyperlink" Target="https://www.doi.org/10.1145/3377811.3380369" TargetMode="External"/><Relationship Id="rId199" Type="http://schemas.openxmlformats.org/officeDocument/2006/relationships/hyperlink" Target="https://docs.google.com/spreadsheets/d/1naVr4_79X-Z69jWVjDsGEOwUHu62nODxime3is0kkUM/edit?usp=drive_link" TargetMode="External"/><Relationship Id="rId203" Type="http://schemas.openxmlformats.org/officeDocument/2006/relationships/hyperlink" Target="https://docs.google.com/spreadsheets/d/195w4dMQLw__bKzdcOfhl_Nh4CcVxHb5EemcGISbd_3c/edit?usp=drive_link" TargetMode="External"/><Relationship Id="rId19" Type="http://schemas.openxmlformats.org/officeDocument/2006/relationships/hyperlink" Target="https://www.doi.org/10.1145/3546932.3546991" TargetMode="External"/><Relationship Id="rId30" Type="http://schemas.openxmlformats.org/officeDocument/2006/relationships/hyperlink" Target="https://www.doi.org/10.1145/3486609.3487199" TargetMode="External"/><Relationship Id="rId105" Type="http://schemas.openxmlformats.org/officeDocument/2006/relationships/hyperlink" Target="https://www.doi.org/10.1109/EDOC49727.2020.00015" TargetMode="External"/><Relationship Id="rId126" Type="http://schemas.openxmlformats.org/officeDocument/2006/relationships/hyperlink" Target="https://www.doi.org/10.1109/AST58925.2023.00023" TargetMode="External"/><Relationship Id="rId147" Type="http://schemas.openxmlformats.org/officeDocument/2006/relationships/hyperlink" Target="https://www.doi.org/10.1109/MODELS-C53483.2021.00129" TargetMode="External"/><Relationship Id="rId168" Type="http://schemas.openxmlformats.org/officeDocument/2006/relationships/hyperlink" Target="https://www.doi.org/10.1109/JSYST.2020.3015595"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doi.org/10.1109/ICST.2016.41" TargetMode="External"/><Relationship Id="rId21" Type="http://schemas.openxmlformats.org/officeDocument/2006/relationships/hyperlink" Target="https://www.doi.org/10.1109/ACCESS.2021.3063232" TargetMode="External"/><Relationship Id="rId42" Type="http://schemas.openxmlformats.org/officeDocument/2006/relationships/hyperlink" Target="https://www.doi.org/10.1007/978-3-319-74730-9_13" TargetMode="External"/><Relationship Id="rId63" Type="http://schemas.openxmlformats.org/officeDocument/2006/relationships/hyperlink" Target="https://www.doi.org/10.1109/SEAMS59076.2023.00016" TargetMode="External"/><Relationship Id="rId84" Type="http://schemas.openxmlformats.org/officeDocument/2006/relationships/hyperlink" Target="https://www.doi.org/10.1109/SANER53432.2022.00034" TargetMode="External"/><Relationship Id="rId138" Type="http://schemas.openxmlformats.org/officeDocument/2006/relationships/hyperlink" Target="https://www.doi.org/10.1109/ICI2ST57350.2022.00033" TargetMode="External"/><Relationship Id="rId159" Type="http://schemas.openxmlformats.org/officeDocument/2006/relationships/hyperlink" Target="https://www.doi.org/10.1109/UCC.2014.36" TargetMode="External"/><Relationship Id="rId170" Type="http://schemas.openxmlformats.org/officeDocument/2006/relationships/hyperlink" Target="https://docs.google.com/spreadsheets/d/1A54rwSIIDZzWqQhjGyCn4eRqjB0xdcjx38GnqYEvImI/edit" TargetMode="External"/><Relationship Id="rId191" Type="http://schemas.openxmlformats.org/officeDocument/2006/relationships/hyperlink" Target="https://docs.google.com/spreadsheets/d/1wv9wDVLGWFeVJVEdeYwfhwW8HyYVP2sTqbp1YyIyMFs/edit?usp=drive_link" TargetMode="External"/><Relationship Id="rId205" Type="http://schemas.openxmlformats.org/officeDocument/2006/relationships/hyperlink" Target="https://docs.google.com/spreadsheets/d/1zOByJtoSXmi_FUIgweTTxwWYvrw9spXUB5rLNvXofhs/edit?usp=drive_link" TargetMode="External"/><Relationship Id="rId107" Type="http://schemas.openxmlformats.org/officeDocument/2006/relationships/hyperlink" Target="https://www.doi.org/10.1109/QUATIC.2018.00021" TargetMode="External"/><Relationship Id="rId11" Type="http://schemas.openxmlformats.org/officeDocument/2006/relationships/hyperlink" Target="https://www.doi.org/10.1145/3297280.3300182" TargetMode="External"/><Relationship Id="rId32" Type="http://schemas.openxmlformats.org/officeDocument/2006/relationships/hyperlink" Target="https://www.doi.org/10.1109/CLOUD49709.2020.00041" TargetMode="External"/><Relationship Id="rId53" Type="http://schemas.openxmlformats.org/officeDocument/2006/relationships/hyperlink" Target="https://www.doi.org/10.1007/s10664-021-10093-3" TargetMode="External"/><Relationship Id="rId74" Type="http://schemas.openxmlformats.org/officeDocument/2006/relationships/hyperlink" Target="https://www.doi.org/10.1109/MACS.2018.8628368" TargetMode="External"/><Relationship Id="rId128" Type="http://schemas.openxmlformats.org/officeDocument/2006/relationships/hyperlink" Target="https://www.doi.org/10.1007/s10664-021-09941-z" TargetMode="External"/><Relationship Id="rId149" Type="http://schemas.openxmlformats.org/officeDocument/2006/relationships/hyperlink" Target="https://www.doi.org/10.1109/CSCI58124.2022.00330" TargetMode="External"/><Relationship Id="rId5" Type="http://schemas.openxmlformats.org/officeDocument/2006/relationships/hyperlink" Target="https://www.doi.org/10.1007/s11219-023-09639-z" TargetMode="External"/><Relationship Id="rId95" Type="http://schemas.openxmlformats.org/officeDocument/2006/relationships/hyperlink" Target="https://www.doi.org/10.1109/CLOUD.2019.00074" TargetMode="External"/><Relationship Id="rId160" Type="http://schemas.openxmlformats.org/officeDocument/2006/relationships/hyperlink" Target="https://www.doi.org/10.1007/s10515-023-00388-8" TargetMode="External"/><Relationship Id="rId181" Type="http://schemas.openxmlformats.org/officeDocument/2006/relationships/hyperlink" Target="https://docs.google.com/spreadsheets/d/1L6eHmZZfSE0YcdbYL1uT1JHSW8cZRU9SYozZKUU06LA/edit?usp=drive_link" TargetMode="External"/><Relationship Id="rId216" Type="http://schemas.openxmlformats.org/officeDocument/2006/relationships/hyperlink" Target="https://docs.google.com/spreadsheets/d/11le9x-4cfBfJTdKhY1LyAatqGlgZ_7tcrhLdx_NKB4c/edit?usp=sharing" TargetMode="External"/><Relationship Id="rId22" Type="http://schemas.openxmlformats.org/officeDocument/2006/relationships/hyperlink" Target="https://www.doi.org/10.1145/3350546.3352554" TargetMode="External"/><Relationship Id="rId43" Type="http://schemas.openxmlformats.org/officeDocument/2006/relationships/hyperlink" Target="https://www.doi.org/10.1007/s10270-022-01000-5" TargetMode="External"/><Relationship Id="rId64" Type="http://schemas.openxmlformats.org/officeDocument/2006/relationships/hyperlink" Target="https://www.doi.org/10.1109/SEAA56994.2022.00016" TargetMode="External"/><Relationship Id="rId118" Type="http://schemas.openxmlformats.org/officeDocument/2006/relationships/hyperlink" Target="https://www.doi.org/10.1016/j.simpat.2019.102033" TargetMode="External"/><Relationship Id="rId139" Type="http://schemas.openxmlformats.org/officeDocument/2006/relationships/hyperlink" Target="https://www.doi.org/10.1145/3417990.3421396" TargetMode="External"/><Relationship Id="rId85" Type="http://schemas.openxmlformats.org/officeDocument/2006/relationships/hyperlink" Target="https://www.doi.org/10.1145/3550356.3561576" TargetMode="External"/><Relationship Id="rId150" Type="http://schemas.openxmlformats.org/officeDocument/2006/relationships/hyperlink" Target="https://www.doi.org/10.1145/3417990.3420206" TargetMode="External"/><Relationship Id="rId171" Type="http://schemas.openxmlformats.org/officeDocument/2006/relationships/hyperlink" Target="https://docs.google.com/spreadsheets/d/1TpDTSDgafgd3eKLk9qnte-Jx2UPE-n7Hml3LfMH0848/edit?usp=sharing" TargetMode="External"/><Relationship Id="rId192" Type="http://schemas.openxmlformats.org/officeDocument/2006/relationships/hyperlink" Target="https://docs.google.com/spreadsheets/d/1f31A-7BLFvV9wmjyMGHsDxr1KYk_iN1Yw20fsMKNQOI/edit?usp=drive_link" TargetMode="External"/><Relationship Id="rId206" Type="http://schemas.openxmlformats.org/officeDocument/2006/relationships/hyperlink" Target="https://docs.google.com/spreadsheets/d/1P_mUFFXfv_ZdqjAkPYwN8knEeBX7rmc3NwQwNJUmFks/edit?usp=drive_link" TargetMode="External"/><Relationship Id="rId12" Type="http://schemas.openxmlformats.org/officeDocument/2006/relationships/hyperlink" Target="https://www.doi.org/10.1109/ACSOS55765.2022.00030" TargetMode="External"/><Relationship Id="rId33" Type="http://schemas.openxmlformats.org/officeDocument/2006/relationships/hyperlink" Target="https://www.doi.org/10.1109/MODELS.2019.00011" TargetMode="External"/><Relationship Id="rId108" Type="http://schemas.openxmlformats.org/officeDocument/2006/relationships/hyperlink" Target="https://www.doi.org/10.1145/3379177.3388896" TargetMode="External"/><Relationship Id="rId129" Type="http://schemas.openxmlformats.org/officeDocument/2006/relationships/hyperlink" Target="https://www.doi.org/10.1007/s11219-018-9437-3" TargetMode="External"/><Relationship Id="rId54" Type="http://schemas.openxmlformats.org/officeDocument/2006/relationships/hyperlink" Target="https://www.doi.org/10.1109/SEAA51224.2020.00047" TargetMode="External"/><Relationship Id="rId75" Type="http://schemas.openxmlformats.org/officeDocument/2006/relationships/hyperlink" Target="https://www.doi.org/10.1145/3126504" TargetMode="External"/><Relationship Id="rId96" Type="http://schemas.openxmlformats.org/officeDocument/2006/relationships/hyperlink" Target="https://www.doi.org/10.1109/EDOC.2018.00030" TargetMode="External"/><Relationship Id="rId140" Type="http://schemas.openxmlformats.org/officeDocument/2006/relationships/hyperlink" Target="https://www.doi.org/10.1145/3550356.3561597" TargetMode="External"/><Relationship Id="rId161" Type="http://schemas.openxmlformats.org/officeDocument/2006/relationships/hyperlink" Target="https://www.doi.org/10.1007/978-3-319-46031-4_9" TargetMode="External"/><Relationship Id="rId182" Type="http://schemas.openxmlformats.org/officeDocument/2006/relationships/hyperlink" Target="https://docs.google.com/spreadsheets/d/1jYy41lbWSLzQ_K0oqlvQ3_vLHS42jfQUWWCeANruJQg/edit?usp=drive_link" TargetMode="External"/><Relationship Id="rId217" Type="http://schemas.openxmlformats.org/officeDocument/2006/relationships/hyperlink" Target="https://docs.google.com/spreadsheets/d/1T3tzSkNaxTe3JYxgadmTikIJo5_yg_z3UMClblfZ5ic/edit?usp=drive_link" TargetMode="External"/><Relationship Id="rId6" Type="http://schemas.openxmlformats.org/officeDocument/2006/relationships/hyperlink" Target="https://www.doi.org/10.1016/j.jss.2021.111084" TargetMode="External"/><Relationship Id="rId23" Type="http://schemas.openxmlformats.org/officeDocument/2006/relationships/hyperlink" Target="https://www.doi.org/10.1007/978-3-030-72696-6_5" TargetMode="External"/><Relationship Id="rId119" Type="http://schemas.openxmlformats.org/officeDocument/2006/relationships/hyperlink" Target="https://www.doi.org/10.1109/MIE.2022.3165673" TargetMode="External"/><Relationship Id="rId44" Type="http://schemas.openxmlformats.org/officeDocument/2006/relationships/hyperlink" Target="https://www.doi.org/10.1109/APSCC.2012.49" TargetMode="External"/><Relationship Id="rId65" Type="http://schemas.openxmlformats.org/officeDocument/2006/relationships/hyperlink" Target="https://www.doi.org/10.1007/978-3-030-06019-0_9" TargetMode="External"/><Relationship Id="rId86" Type="http://schemas.openxmlformats.org/officeDocument/2006/relationships/hyperlink" Target="https://www.doi.org/10.1145/3344948.3344986" TargetMode="External"/><Relationship Id="rId130" Type="http://schemas.openxmlformats.org/officeDocument/2006/relationships/hyperlink" Target="https://www.doi.org/10.1145/3107091.3107093" TargetMode="External"/><Relationship Id="rId151" Type="http://schemas.openxmlformats.org/officeDocument/2006/relationships/hyperlink" Target="https://www.doi.org/10.1145/3417990.3421446" TargetMode="External"/><Relationship Id="rId172" Type="http://schemas.openxmlformats.org/officeDocument/2006/relationships/hyperlink" Target="https://docs.google.com/spreadsheets/d/1m7pC5tICEyPJQAiT_4xSy4UsiNMn08K6r99ZdGgybWM/edit?usp=sharing" TargetMode="External"/><Relationship Id="rId193" Type="http://schemas.openxmlformats.org/officeDocument/2006/relationships/hyperlink" Target="https://docs.google.com/spreadsheets/d/1u6M2lWkh3XsJ0qq2BTzNwgW9-GPBP9Qort6eskzoygM/edit?usp=drive_link" TargetMode="External"/><Relationship Id="rId207" Type="http://schemas.openxmlformats.org/officeDocument/2006/relationships/hyperlink" Target="https://docs.google.com/spreadsheets/d/1XLAJKatwmrgKwpVb_56mkejoMfIQQ6gWejYp6V-IPBw/edit?usp=drive_link" TargetMode="External"/><Relationship Id="rId13" Type="http://schemas.openxmlformats.org/officeDocument/2006/relationships/hyperlink" Target="https://www.doi.org/10.5220/0006605301910202" TargetMode="External"/><Relationship Id="rId109" Type="http://schemas.openxmlformats.org/officeDocument/2006/relationships/hyperlink" Target="https://www.doi.org/10.1109/ICPS49255.2021.9468213" TargetMode="External"/><Relationship Id="rId34" Type="http://schemas.openxmlformats.org/officeDocument/2006/relationships/hyperlink" Target="https://www.doi.org/10.1109/EDOC52215.2021.00014" TargetMode="External"/><Relationship Id="rId55" Type="http://schemas.openxmlformats.org/officeDocument/2006/relationships/hyperlink" Target="https://www.doi.org/10.1109/MODELS-C.2019.00090" TargetMode="External"/><Relationship Id="rId76" Type="http://schemas.openxmlformats.org/officeDocument/2006/relationships/hyperlink" Target="https://www.doi.org/10.1109/QUATIC.2018.00050" TargetMode="External"/><Relationship Id="rId97" Type="http://schemas.openxmlformats.org/officeDocument/2006/relationships/hyperlink" Target="https://www.doi.org/10.1109/MODELS.2019.00012" TargetMode="External"/><Relationship Id="rId120" Type="http://schemas.openxmlformats.org/officeDocument/2006/relationships/hyperlink" Target="https://www.doi.org/10.1109/ICSE-SEIP.2019.00042" TargetMode="External"/><Relationship Id="rId141" Type="http://schemas.openxmlformats.org/officeDocument/2006/relationships/hyperlink" Target="https://www.doi.org/10.1109/MODELS-C53483.2021.00069" TargetMode="External"/><Relationship Id="rId7" Type="http://schemas.openxmlformats.org/officeDocument/2006/relationships/hyperlink" Target="https://www.doi.org/10.1007/978-3-319-91764-1_29" TargetMode="External"/><Relationship Id="rId162" Type="http://schemas.openxmlformats.org/officeDocument/2006/relationships/hyperlink" Target="https://www.doi.org/10.1007/978-3-030-06019-0_2" TargetMode="External"/><Relationship Id="rId183" Type="http://schemas.openxmlformats.org/officeDocument/2006/relationships/hyperlink" Target="https://docs.google.com/spreadsheets/d/1An1QiELg6Po1otW4pORiqWMEL05WIyE50yL6_8pVks4/edit?usp=drive_link" TargetMode="External"/><Relationship Id="rId218" Type="http://schemas.openxmlformats.org/officeDocument/2006/relationships/hyperlink" Target="https://docs.google.com/spreadsheets/d/1nZKHGuTqqUolSoSe873KqLavZG1W9ga7KJGjkqSQYqM/edit?usp=drive_link" TargetMode="External"/><Relationship Id="rId24" Type="http://schemas.openxmlformats.org/officeDocument/2006/relationships/hyperlink" Target="https://www.doi.org/10.1109/SEAA.2019.00012" TargetMode="External"/><Relationship Id="rId45" Type="http://schemas.openxmlformats.org/officeDocument/2006/relationships/hyperlink" Target="https://www.doi.org/10.1007/978-3-319-96562-8_8" TargetMode="External"/><Relationship Id="rId66" Type="http://schemas.openxmlformats.org/officeDocument/2006/relationships/hyperlink" Target="https://www.doi.org/10.1007/978-3-031-19756-7_21" TargetMode="External"/><Relationship Id="rId87" Type="http://schemas.openxmlformats.org/officeDocument/2006/relationships/hyperlink" Target="https://www.doi.org/10.1016/j.simpat.2021.102389" TargetMode="External"/><Relationship Id="rId110" Type="http://schemas.openxmlformats.org/officeDocument/2006/relationships/hyperlink" Target="https://www.doi.org/10.1145/3239372.3239379" TargetMode="External"/><Relationship Id="rId131" Type="http://schemas.openxmlformats.org/officeDocument/2006/relationships/hyperlink" Target="https://www.doi.org/10.1109/DESSERT.2019.8770011" TargetMode="External"/><Relationship Id="rId152" Type="http://schemas.openxmlformats.org/officeDocument/2006/relationships/hyperlink" Target="https://www.doi.org/10.1007/978-3-031-10542-5_48" TargetMode="External"/><Relationship Id="rId173" Type="http://schemas.openxmlformats.org/officeDocument/2006/relationships/hyperlink" Target="https://docs.google.com/spreadsheets/d/1yDY2RIE0Qy-N7XS6eObiC_9Hp543GHCjmhrqhMkkw0E/edit?usp=sharing" TargetMode="External"/><Relationship Id="rId194" Type="http://schemas.openxmlformats.org/officeDocument/2006/relationships/hyperlink" Target="https://docs.google.com/spreadsheets/d/1xpOYajyhfytqzYALrEnlvXSiF_lMTP713NYBCFhwIw0/edit?usp=drive_link" TargetMode="External"/><Relationship Id="rId208" Type="http://schemas.openxmlformats.org/officeDocument/2006/relationships/hyperlink" Target="https://docs.google.com/spreadsheets/d/1uNBR4VMFpIwjDAfVZW1hojwZf-hWz14vICbYePl982I/edit?usp=drive_link" TargetMode="External"/><Relationship Id="rId14" Type="http://schemas.openxmlformats.org/officeDocument/2006/relationships/hyperlink" Target="https://www.doi.org/10.1109/ICSTW52544.2021.00035" TargetMode="External"/><Relationship Id="rId35" Type="http://schemas.openxmlformats.org/officeDocument/2006/relationships/hyperlink" Target="https://www.doi.org/10.1145/2771783.2771816" TargetMode="External"/><Relationship Id="rId56" Type="http://schemas.openxmlformats.org/officeDocument/2006/relationships/hyperlink" Target="https://www.doi.org/10.1007/978-3-031-14862-0_11" TargetMode="External"/><Relationship Id="rId77" Type="http://schemas.openxmlformats.org/officeDocument/2006/relationships/hyperlink" Target="https://www.doi.org/10.5381/JOT.2020.19.2.A13" TargetMode="External"/><Relationship Id="rId100" Type="http://schemas.openxmlformats.org/officeDocument/2006/relationships/hyperlink" Target="https://www.doi.org/10.1109/EMS.2015.24" TargetMode="External"/><Relationship Id="rId8" Type="http://schemas.openxmlformats.org/officeDocument/2006/relationships/hyperlink" Target="https://www.doi.org/10.1109/CONFLUENCE.2019.8776962" TargetMode="External"/><Relationship Id="rId51" Type="http://schemas.openxmlformats.org/officeDocument/2006/relationships/hyperlink" Target="https://www.doi.org/10.1016/j.infsof.2021.106562" TargetMode="External"/><Relationship Id="rId72" Type="http://schemas.openxmlformats.org/officeDocument/2006/relationships/hyperlink" Target="https://www.doi.org/10.1145/3412841.3442016" TargetMode="External"/><Relationship Id="rId93" Type="http://schemas.openxmlformats.org/officeDocument/2006/relationships/hyperlink" Target="https://www.doi.org/10.1145/2945408.2945417" TargetMode="External"/><Relationship Id="rId98" Type="http://schemas.openxmlformats.org/officeDocument/2006/relationships/hyperlink" Target="https://www.doi.org/10.1109/MODELS-C.2019.00033" TargetMode="External"/><Relationship Id="rId121" Type="http://schemas.openxmlformats.org/officeDocument/2006/relationships/hyperlink" Target="https://www.doi.org/10.1016/j.future.2015.07.017" TargetMode="External"/><Relationship Id="rId142" Type="http://schemas.openxmlformats.org/officeDocument/2006/relationships/hyperlink" Target="https://www.doi.org/10.1109/MODELS-C.2019.00091" TargetMode="External"/><Relationship Id="rId163" Type="http://schemas.openxmlformats.org/officeDocument/2006/relationships/hyperlink" Target="https://www.doi.org/10.1007/978-3-030-39306-9_6" TargetMode="External"/><Relationship Id="rId184" Type="http://schemas.openxmlformats.org/officeDocument/2006/relationships/hyperlink" Target="https://docs.google.com/spreadsheets/d/1qT7v1cTJ6mpAJxyg9afmO5SMLu6I-oGO-UVg-W4xaXA/edit?usp=drive_link" TargetMode="External"/><Relationship Id="rId189" Type="http://schemas.openxmlformats.org/officeDocument/2006/relationships/hyperlink" Target="https://docs.google.com/spreadsheets/d/1XGKvZVJEhMOGG69ycUBeo81JS6j_FMaQscjs9y05P9I/edit?usp=drive_link" TargetMode="External"/><Relationship Id="rId219" Type="http://schemas.openxmlformats.org/officeDocument/2006/relationships/hyperlink" Target="https://docs.google.com/spreadsheets/d/1TZaQxeIhn26BwLzqKhVN0aQxhWm5N_5gMBGNDDcq6ZI/edit?usp=drive_link" TargetMode="External"/><Relationship Id="rId3" Type="http://schemas.openxmlformats.org/officeDocument/2006/relationships/hyperlink" Target="https://www.doi.org/10.1002/spe.2661" TargetMode="External"/><Relationship Id="rId214" Type="http://schemas.openxmlformats.org/officeDocument/2006/relationships/hyperlink" Target="https://docs.google.com/spreadsheets/d/1Yor93i089N_OU7tPH04w2nHHw6mDQlyFTK2ze9SAGrY/edit?usp=drive_link" TargetMode="External"/><Relationship Id="rId25" Type="http://schemas.openxmlformats.org/officeDocument/2006/relationships/hyperlink" Target="https://www.doi.org/10.1109/SCC.2017.52" TargetMode="External"/><Relationship Id="rId46" Type="http://schemas.openxmlformats.org/officeDocument/2006/relationships/hyperlink" Target="https://www.doi.org/10.1145/3492762" TargetMode="External"/><Relationship Id="rId67" Type="http://schemas.openxmlformats.org/officeDocument/2006/relationships/hyperlink" Target="https://www.doi.org/10.1145/3579028.3609008" TargetMode="External"/><Relationship Id="rId116" Type="http://schemas.openxmlformats.org/officeDocument/2006/relationships/hyperlink" Target="https://www.doi.org/10.1145/3098954.3104059" TargetMode="External"/><Relationship Id="rId137" Type="http://schemas.openxmlformats.org/officeDocument/2006/relationships/hyperlink" Target="https://www.doi.org/10.1109/EDOC49727.2020.00024" TargetMode="External"/><Relationship Id="rId158" Type="http://schemas.openxmlformats.org/officeDocument/2006/relationships/hyperlink" Target="https://www.doi.org/10.1016/j.jss.2020.110869" TargetMode="External"/><Relationship Id="rId20" Type="http://schemas.openxmlformats.org/officeDocument/2006/relationships/hyperlink" Target="https://www.doi.org/10.1007/978-3-030-00244-2_11" TargetMode="External"/><Relationship Id="rId41" Type="http://schemas.openxmlformats.org/officeDocument/2006/relationships/hyperlink" Target="https://www.doi.org/10.1145/3125621" TargetMode="External"/><Relationship Id="rId62" Type="http://schemas.openxmlformats.org/officeDocument/2006/relationships/hyperlink" Target="https://www.doi.org/10.1145/3550356.3561568" TargetMode="External"/><Relationship Id="rId83" Type="http://schemas.openxmlformats.org/officeDocument/2006/relationships/hyperlink" Target="https://www.doi.org/10.1145/3417990.3419502" TargetMode="External"/><Relationship Id="rId88" Type="http://schemas.openxmlformats.org/officeDocument/2006/relationships/hyperlink" Target="https://www.doi.org/10.1561/9781680838251.ch4" TargetMode="External"/><Relationship Id="rId111" Type="http://schemas.openxmlformats.org/officeDocument/2006/relationships/hyperlink" Target="https://www.doi.org/10.1145/3092703.3092709" TargetMode="External"/><Relationship Id="rId132" Type="http://schemas.openxmlformats.org/officeDocument/2006/relationships/hyperlink" Target="https://www.doi.org/10.1109/INDIN.2010.5549620" TargetMode="External"/><Relationship Id="rId153" Type="http://schemas.openxmlformats.org/officeDocument/2006/relationships/hyperlink" Target="https://www.doi.org/10.1007/s10270-022-01003-2" TargetMode="External"/><Relationship Id="rId174" Type="http://schemas.openxmlformats.org/officeDocument/2006/relationships/hyperlink" Target="https://docs.google.com/spreadsheets/d/1gXhrY02ipRijvWT3NxQEhJ1x7M62qYhishwi4CL7wJc/edit?usp=drive_link" TargetMode="External"/><Relationship Id="rId179" Type="http://schemas.openxmlformats.org/officeDocument/2006/relationships/hyperlink" Target="https://docs.google.com/spreadsheets/d/1M8OAmTZEXXc5vJSRyQWARyZ3l399t-myGXLq7IqmyPk/edit?usp=drive_link" TargetMode="External"/><Relationship Id="rId195" Type="http://schemas.openxmlformats.org/officeDocument/2006/relationships/hyperlink" Target="https://docs.google.com/spreadsheets/d/1N5XfA5JzEFd6qotHm5lmSVHm0aY3qajY4F2Mkezp2zo/edit?usp=drive_link" TargetMode="External"/><Relationship Id="rId209" Type="http://schemas.openxmlformats.org/officeDocument/2006/relationships/hyperlink" Target="https://docs.google.com/spreadsheets/d/1vz0z0s-LZWWyFSHEq7z-OQgL3I-dwcQwgUhN3HFVVpE/edit?usp=drive_link" TargetMode="External"/><Relationship Id="rId190" Type="http://schemas.openxmlformats.org/officeDocument/2006/relationships/hyperlink" Target="https://docs.google.com/spreadsheets/d/1e4ch8DUKfTKq1JDJYMOaGrroWIwjMz2NwZ5-rGFvp6k/edit?usp=drive_link" TargetMode="External"/><Relationship Id="rId204" Type="http://schemas.openxmlformats.org/officeDocument/2006/relationships/hyperlink" Target="https://docs.google.com/spreadsheets/d/1KEGmuFLOyWBBiXPIIVfl6MOlZ5-iRRsEe3jLxWSOfKk/edit?usp=drive_link" TargetMode="External"/><Relationship Id="rId220" Type="http://schemas.openxmlformats.org/officeDocument/2006/relationships/hyperlink" Target="https://docs.google.com/spreadsheets/d/1836a1ym7pL5Mha30xbZiu9ZaSa6n1ez0gYbse1xrAMY/edit?usp=drive_link" TargetMode="External"/><Relationship Id="rId15" Type="http://schemas.openxmlformats.org/officeDocument/2006/relationships/hyperlink" Target="https://www.doi.org/10.1007/978-3-642-23202-2_6" TargetMode="External"/><Relationship Id="rId36" Type="http://schemas.openxmlformats.org/officeDocument/2006/relationships/hyperlink" Target="https://www.doi.org/10.1007/978-3-319-52593-8_4" TargetMode="External"/><Relationship Id="rId57" Type="http://schemas.openxmlformats.org/officeDocument/2006/relationships/hyperlink" Target="https://www.doi.org/10.1109/JIOT.2020.3012763" TargetMode="External"/><Relationship Id="rId106" Type="http://schemas.openxmlformats.org/officeDocument/2006/relationships/hyperlink" Target="https://www.doi.org/10.1109/MODELS-C.2019.00030" TargetMode="External"/><Relationship Id="rId127" Type="http://schemas.openxmlformats.org/officeDocument/2006/relationships/hyperlink" Target="https://www.doi.org/10.1016/j.infsof.2014.09.009" TargetMode="External"/><Relationship Id="rId10" Type="http://schemas.openxmlformats.org/officeDocument/2006/relationships/hyperlink" Target="https://www.doi.org/10.1109/MODELS-C.2019.00094" TargetMode="External"/><Relationship Id="rId31" Type="http://schemas.openxmlformats.org/officeDocument/2006/relationships/hyperlink" Target="https://www.doi.org/10.4271/2017-01-0004" TargetMode="External"/><Relationship Id="rId52" Type="http://schemas.openxmlformats.org/officeDocument/2006/relationships/hyperlink" Target="https://www.doi.org/10.1016/j.jss.2020.110860" TargetMode="External"/><Relationship Id="rId73" Type="http://schemas.openxmlformats.org/officeDocument/2006/relationships/hyperlink" Target="https://www.doi.org/10.1109/SEAA.2019.00071" TargetMode="External"/><Relationship Id="rId78" Type="http://schemas.openxmlformats.org/officeDocument/2006/relationships/hyperlink" Target="https://www.doi.org/10.1145/3550356.3561609" TargetMode="External"/><Relationship Id="rId94" Type="http://schemas.openxmlformats.org/officeDocument/2006/relationships/hyperlink" Target="https://www.doi.org/10.1007/978-3-030-52306-0_11" TargetMode="External"/><Relationship Id="rId99" Type="http://schemas.openxmlformats.org/officeDocument/2006/relationships/hyperlink" Target="https://www.doi.org/10.1007/978-3-319-25897-3_21" TargetMode="External"/><Relationship Id="rId101" Type="http://schemas.openxmlformats.org/officeDocument/2006/relationships/hyperlink" Target="https://www.doi.org/10.1016/j.jss.2021.111087" TargetMode="External"/><Relationship Id="rId122" Type="http://schemas.openxmlformats.org/officeDocument/2006/relationships/hyperlink" Target="https://www.doi.org/10.1109/ICSTW50294.2020.00028" TargetMode="External"/><Relationship Id="rId143" Type="http://schemas.openxmlformats.org/officeDocument/2006/relationships/hyperlink" Target="https://www.doi.org/10.1145/3550356.3561582" TargetMode="External"/><Relationship Id="rId148" Type="http://schemas.openxmlformats.org/officeDocument/2006/relationships/hyperlink" Target="https://www.doi.org/10.1145/3239372.3239408" TargetMode="External"/><Relationship Id="rId164" Type="http://schemas.openxmlformats.org/officeDocument/2006/relationships/hyperlink" Target="https://www.doi.org/10.1145/3524844.3528057" TargetMode="External"/><Relationship Id="rId169" Type="http://schemas.openxmlformats.org/officeDocument/2006/relationships/hyperlink" Target="https://docs.google.com/spreadsheets/d/1-WpZ9yK8G2_plZtmOovpWl-cXnsMc88BeEvdHcj9-R8?authuser=luca.berardinelli.jku%40gmail.com&amp;usp=drive_fs" TargetMode="External"/><Relationship Id="rId185" Type="http://schemas.openxmlformats.org/officeDocument/2006/relationships/hyperlink" Target="https://docs.google.com/spreadsheets/d/1a8SDTZxyPq22JQ1YAQwpwsocgNuV861oQnO_ZGfzEkQ/edit?usp=drive_link" TargetMode="External"/><Relationship Id="rId4" Type="http://schemas.openxmlformats.org/officeDocument/2006/relationships/hyperlink" Target="https://www.doi.org/10.1109/TSE.2013.37" TargetMode="External"/><Relationship Id="rId9" Type="http://schemas.openxmlformats.org/officeDocument/2006/relationships/hyperlink" Target="https://www.doi.org/10.1109/ICSA-C50368.2020.00026" TargetMode="External"/><Relationship Id="rId180" Type="http://schemas.openxmlformats.org/officeDocument/2006/relationships/hyperlink" Target="https://docs.google.com/spreadsheets/d/1izqeZC68dDyA1FvphV9n_BLl6xMRKN2sGPfZbFT_lqo/edit?usp=drive_link" TargetMode="External"/><Relationship Id="rId210" Type="http://schemas.openxmlformats.org/officeDocument/2006/relationships/hyperlink" Target="https://docs.google.com/spreadsheets/d/1nMa94iQrIeetMvGadugfcpFErUgoyHOmIY4zfi-riGY/edit?usp=drive_link" TargetMode="External"/><Relationship Id="rId215" Type="http://schemas.openxmlformats.org/officeDocument/2006/relationships/hyperlink" Target="https://docs.google.com/spreadsheets/d/1pHHf0cSQdkaJtcU4AWaUkashUa47LDzcoEfuo5scJu4/edit?usp=sharing" TargetMode="External"/><Relationship Id="rId26" Type="http://schemas.openxmlformats.org/officeDocument/2006/relationships/hyperlink" Target="https://www.doi.org/10.5220/0010216600410052" TargetMode="External"/><Relationship Id="rId47" Type="http://schemas.openxmlformats.org/officeDocument/2006/relationships/hyperlink" Target="https://www.doi.org/10.1109/WICSA.2016.26" TargetMode="External"/><Relationship Id="rId68" Type="http://schemas.openxmlformats.org/officeDocument/2006/relationships/hyperlink" Target="https://www.doi.org/10.1016/j.compind.2023.104037" TargetMode="External"/><Relationship Id="rId89" Type="http://schemas.openxmlformats.org/officeDocument/2006/relationships/hyperlink" Target="https://www.doi.org/10.1109/MODELS-C59198.2023.00076" TargetMode="External"/><Relationship Id="rId112" Type="http://schemas.openxmlformats.org/officeDocument/2006/relationships/hyperlink" Target="https://www.doi.org/10.1109/MODELS-C59198.2023.00091" TargetMode="External"/><Relationship Id="rId133" Type="http://schemas.openxmlformats.org/officeDocument/2006/relationships/hyperlink" Target="https://www.doi.org/10.1007/978-3-030-83906-2_12" TargetMode="External"/><Relationship Id="rId154" Type="http://schemas.openxmlformats.org/officeDocument/2006/relationships/hyperlink" Target="https://www.doi.org/10.1109/PRDC50213.2020.00024" TargetMode="External"/><Relationship Id="rId175" Type="http://schemas.openxmlformats.org/officeDocument/2006/relationships/hyperlink" Target="https://docs.google.com/spreadsheets/d/1wiNsLeU7UdBPh09IFfyj7awBk74djFJGhZYLzVg4h0Q/edit?usp=drive_link" TargetMode="External"/><Relationship Id="rId196" Type="http://schemas.openxmlformats.org/officeDocument/2006/relationships/hyperlink" Target="https://docs.google.com/spreadsheets/d/1pumclPWsdZSHNFTCs7ymUtCj86ShwtQ-egDtbEAmW74/edit?usp=drive_link" TargetMode="External"/><Relationship Id="rId200" Type="http://schemas.openxmlformats.org/officeDocument/2006/relationships/hyperlink" Target="https://docs.google.com/spreadsheets/d/1vBGZAgo84kBuRdftgN3UxAgrEHnsdSsbJwgkKPoaoiw/edit?usp=drive_link" TargetMode="External"/><Relationship Id="rId16" Type="http://schemas.openxmlformats.org/officeDocument/2006/relationships/hyperlink" Target="https://www.doi.org/10.1109/ICWS.2009.28" TargetMode="External"/><Relationship Id="rId221" Type="http://schemas.openxmlformats.org/officeDocument/2006/relationships/hyperlink" Target="https://docs.google.com/spreadsheets/d/1ZqnV0QZOGeY3K-aeGSIQXSBFsXgx565s6abs5pw8YCg/edit?usp=drive_link" TargetMode="External"/><Relationship Id="rId37" Type="http://schemas.openxmlformats.org/officeDocument/2006/relationships/hyperlink" Target="https://www.doi.org/10.1016/j.sysarc.2017.02.005" TargetMode="External"/><Relationship Id="rId58" Type="http://schemas.openxmlformats.org/officeDocument/2006/relationships/hyperlink" Target="https://www.doi.org/10.1145/3417990.3420203" TargetMode="External"/><Relationship Id="rId79" Type="http://schemas.openxmlformats.org/officeDocument/2006/relationships/hyperlink" Target="https://www.doi.org/10.1109/MODELS.2015.7338240" TargetMode="External"/><Relationship Id="rId102" Type="http://schemas.openxmlformats.org/officeDocument/2006/relationships/hyperlink" Target="https://www.doi.org/10.1145/3567512.3567534" TargetMode="External"/><Relationship Id="rId123" Type="http://schemas.openxmlformats.org/officeDocument/2006/relationships/hyperlink" Target="https://www.doi.org/10.1145/3167132.3167314" TargetMode="External"/><Relationship Id="rId144" Type="http://schemas.openxmlformats.org/officeDocument/2006/relationships/hyperlink" Target="https://www.doi.org/10.1007/978-3-030-44429-7_10" TargetMode="External"/><Relationship Id="rId90" Type="http://schemas.openxmlformats.org/officeDocument/2006/relationships/hyperlink" Target="https://www.doi.org/10.1007/s10270-022-01006-z" TargetMode="External"/><Relationship Id="rId165" Type="http://schemas.openxmlformats.org/officeDocument/2006/relationships/hyperlink" Target="https://www.doi.org/10.23919/TMS.2016.7918818" TargetMode="External"/><Relationship Id="rId186" Type="http://schemas.openxmlformats.org/officeDocument/2006/relationships/hyperlink" Target="https://docs.google.com/spreadsheets/d/1xv_kN3x2puZfm8cLnKKwcRwkGErvH5XKy2J70cYMbfA/edit?usp=drive_link" TargetMode="External"/><Relationship Id="rId211" Type="http://schemas.openxmlformats.org/officeDocument/2006/relationships/hyperlink" Target="https://docs.google.com/spreadsheets/d/1-Dc7mMxNkhdv_1wGzBPydUfV4aTn99dt5QpejYUi3Vs/edit?usp=sharing" TargetMode="External"/><Relationship Id="rId27" Type="http://schemas.openxmlformats.org/officeDocument/2006/relationships/hyperlink" Target="https://www.doi.org/10.1145/3236024.3236055" TargetMode="External"/><Relationship Id="rId48" Type="http://schemas.openxmlformats.org/officeDocument/2006/relationships/hyperlink" Target="https://www.doi.org/10.5381/jot.2020.19.2.a16" TargetMode="External"/><Relationship Id="rId69" Type="http://schemas.openxmlformats.org/officeDocument/2006/relationships/hyperlink" Target="https://www.doi.org/10.1007/978-3-030-31646-4_7" TargetMode="External"/><Relationship Id="rId113" Type="http://schemas.openxmlformats.org/officeDocument/2006/relationships/hyperlink" Target="https://www.doi.org/10.1109/ACCESS.2022.3217511" TargetMode="External"/><Relationship Id="rId134" Type="http://schemas.openxmlformats.org/officeDocument/2006/relationships/hyperlink" Target="https://www.doi.org/10.1145/3600160.3605055" TargetMode="External"/><Relationship Id="rId80" Type="http://schemas.openxmlformats.org/officeDocument/2006/relationships/hyperlink" Target="https://www.doi.org/10.1109/ETFA.2019.8869182" TargetMode="External"/><Relationship Id="rId155" Type="http://schemas.openxmlformats.org/officeDocument/2006/relationships/hyperlink" Target="https://www.doi.org/10.23919/DATE51398.2021.9474185" TargetMode="External"/><Relationship Id="rId176" Type="http://schemas.openxmlformats.org/officeDocument/2006/relationships/hyperlink" Target="https://docs.google.com/spreadsheets/d/1M8OAmTZEXXc5vJSRyQWARyZ3l399t-myGXLq7IqmyPk/edit?usp=sharing" TargetMode="External"/><Relationship Id="rId197" Type="http://schemas.openxmlformats.org/officeDocument/2006/relationships/hyperlink" Target="https://docs.google.com/spreadsheets/d/1-fJS8ObYGtJfP0kInpinyPVeRowoh-NHxxUMe6AQES4/edit?usp=drive_link" TargetMode="External"/><Relationship Id="rId201" Type="http://schemas.openxmlformats.org/officeDocument/2006/relationships/hyperlink" Target="https://docs.google.com/spreadsheets/d/1CU_HOIR5XxZoWZuubJEBl2W3p-LmpeisK0vCYtXWHQA/edit?usp=drive_link" TargetMode="External"/><Relationship Id="rId222" Type="http://schemas.openxmlformats.org/officeDocument/2006/relationships/hyperlink" Target="https://docs.google.com/spreadsheets/d/16wJnDVNkjYThL0jiUIxdtVhXTrwGea0e70JA04sutrw/edit?usp=drive_link" TargetMode="External"/><Relationship Id="rId17" Type="http://schemas.openxmlformats.org/officeDocument/2006/relationships/hyperlink" Target="https://www.doi.org/10.1145/2465449.2465469" TargetMode="External"/><Relationship Id="rId38" Type="http://schemas.openxmlformats.org/officeDocument/2006/relationships/hyperlink" Target="https://www.doi.org/10.1007/s10723-020-09532-0" TargetMode="External"/><Relationship Id="rId59" Type="http://schemas.openxmlformats.org/officeDocument/2006/relationships/hyperlink" Target="https://www.doi.org/10.1109/MiSE.2015.21" TargetMode="External"/><Relationship Id="rId103" Type="http://schemas.openxmlformats.org/officeDocument/2006/relationships/hyperlink" Target="https://www.doi.org/10.1109/ASEW.2019.00042" TargetMode="External"/><Relationship Id="rId124" Type="http://schemas.openxmlformats.org/officeDocument/2006/relationships/hyperlink" Target="https://www.doi.org/10.23919/CNSM59352.2023.10327814" TargetMode="External"/><Relationship Id="rId70" Type="http://schemas.openxmlformats.org/officeDocument/2006/relationships/hyperlink" Target="https://www.doi.org/10.1007/s11740-020-00957-w" TargetMode="External"/><Relationship Id="rId91" Type="http://schemas.openxmlformats.org/officeDocument/2006/relationships/hyperlink" Target="https://www.doi.org/10.1145/3365438.3410951" TargetMode="External"/><Relationship Id="rId145" Type="http://schemas.openxmlformats.org/officeDocument/2006/relationships/hyperlink" Target="https://www.doi.org/10.1109/MODELS-C.2019.00093" TargetMode="External"/><Relationship Id="rId166" Type="http://schemas.openxmlformats.org/officeDocument/2006/relationships/hyperlink" Target="https://www.doi.org/10.48550/arXiv.2102.07750" TargetMode="External"/><Relationship Id="rId187" Type="http://schemas.openxmlformats.org/officeDocument/2006/relationships/hyperlink" Target="https://docs.google.com/spreadsheets/d/1SOggBjYTWkk3K77hH7b29tV2-KOZ6jOLQGscLpIY0-Q/edit?usp=drive_link" TargetMode="External"/><Relationship Id="rId1" Type="http://schemas.openxmlformats.org/officeDocument/2006/relationships/hyperlink" Target="https://www.doi.org/10.1109/ACCESS.2020.3039931" TargetMode="External"/><Relationship Id="rId212" Type="http://schemas.openxmlformats.org/officeDocument/2006/relationships/hyperlink" Target="https://docs.google.com/spreadsheets/d/1ZokM3ptQvT_2_bxuJrSWjKfW8FTj-V6WA97lr81hpFs/edit?usp=drive_link" TargetMode="External"/><Relationship Id="rId28" Type="http://schemas.openxmlformats.org/officeDocument/2006/relationships/hyperlink" Target="https://www.doi.org/10.1016/j.jss.2020.110722" TargetMode="External"/><Relationship Id="rId49" Type="http://schemas.openxmlformats.org/officeDocument/2006/relationships/hyperlink" Target="https://www.doi.org/10.5220/0010309902860293" TargetMode="External"/><Relationship Id="rId114" Type="http://schemas.openxmlformats.org/officeDocument/2006/relationships/hyperlink" Target="https://www.doi.org/10.1007/978-3-319-11283-1_17" TargetMode="External"/><Relationship Id="rId60" Type="http://schemas.openxmlformats.org/officeDocument/2006/relationships/hyperlink" Target="https://www.doi.org/10.1109/MCE.2022.3203202" TargetMode="External"/><Relationship Id="rId81" Type="http://schemas.openxmlformats.org/officeDocument/2006/relationships/hyperlink" Target="https://www.doi.org/10.1007/s10664-020-09912-w" TargetMode="External"/><Relationship Id="rId135" Type="http://schemas.openxmlformats.org/officeDocument/2006/relationships/hyperlink" Target="https://www.doi.org/10.1007/978-3-030-89159-6_25" TargetMode="External"/><Relationship Id="rId156" Type="http://schemas.openxmlformats.org/officeDocument/2006/relationships/hyperlink" Target="https://www.doi.org/10.1186/s40537-019-0199-y" TargetMode="External"/><Relationship Id="rId177" Type="http://schemas.openxmlformats.org/officeDocument/2006/relationships/hyperlink" Target="https://docs.google.com/spreadsheets/d/12Ztn7qwd-1bs8AXWkXodcFv4KAfLs9b9iFEQiGtWf5Q/edit?usp=drive_link" TargetMode="External"/><Relationship Id="rId198" Type="http://schemas.openxmlformats.org/officeDocument/2006/relationships/hyperlink" Target="https://docs.google.com/spreadsheets/d/1UK1pL-AnQsTLUibk1Nw8YY0fGwRRGKTchNqgCDV2i_0/edit?usp=drive_link" TargetMode="External"/><Relationship Id="rId202" Type="http://schemas.openxmlformats.org/officeDocument/2006/relationships/hyperlink" Target="https://docs.google.com/spreadsheets/d/1Ifkiz8Fh9xokIijdpuvZgb3xOR21FnSzp0eQJNDItzk/edit?usp=drive_link" TargetMode="External"/><Relationship Id="rId223" Type="http://schemas.openxmlformats.org/officeDocument/2006/relationships/hyperlink" Target="https://docs.google.com/spreadsheets/d/1jJUWWRd7lpadgcoHwk_BLw-DjQ9Tn76F42ytRfl9vuQ/edit?usp=drive_link" TargetMode="External"/><Relationship Id="rId18" Type="http://schemas.openxmlformats.org/officeDocument/2006/relationships/hyperlink" Target="https://www.doi.org/10.1145/3543712.3543718" TargetMode="External"/><Relationship Id="rId39" Type="http://schemas.openxmlformats.org/officeDocument/2006/relationships/hyperlink" Target="https://www.doi.org/10.1145/2378023.2378028" TargetMode="External"/><Relationship Id="rId50" Type="http://schemas.openxmlformats.org/officeDocument/2006/relationships/hyperlink" Target="https://www.doi.org/10.23919/DATE.2017.7927143" TargetMode="External"/><Relationship Id="rId104" Type="http://schemas.openxmlformats.org/officeDocument/2006/relationships/hyperlink" Target="https://www.doi.org/10.1109/MODELS-C59198.2023.00051" TargetMode="External"/><Relationship Id="rId125" Type="http://schemas.openxmlformats.org/officeDocument/2006/relationships/hyperlink" Target="https://www.doi.org/10.1109/ICSE-SEET.2017.16" TargetMode="External"/><Relationship Id="rId146" Type="http://schemas.openxmlformats.org/officeDocument/2006/relationships/hyperlink" Target="https://www.doi.org/10.1007/978-3-030-39306-9_10" TargetMode="External"/><Relationship Id="rId167" Type="http://schemas.openxmlformats.org/officeDocument/2006/relationships/hyperlink" Target="https://www.doi.org/10.48550/arXiv.2307.01658" TargetMode="External"/><Relationship Id="rId188" Type="http://schemas.openxmlformats.org/officeDocument/2006/relationships/hyperlink" Target="https://docs.google.com/spreadsheets/d/1X81PIojKFGgPXi0GEVsioq05yH596Hx1NQbsNEBPTYg/edit?usp=drive_link" TargetMode="External"/><Relationship Id="rId71" Type="http://schemas.openxmlformats.org/officeDocument/2006/relationships/hyperlink" Target="https://www.doi.org/10.1145/3239372.3239388" TargetMode="External"/><Relationship Id="rId92" Type="http://schemas.openxmlformats.org/officeDocument/2006/relationships/hyperlink" Target="https://www.doi.org/10.1145/2364412.2364430" TargetMode="External"/><Relationship Id="rId213" Type="http://schemas.openxmlformats.org/officeDocument/2006/relationships/hyperlink" Target="https://docs.google.com/spreadsheets/d/1-fZgidIfwFPTBEDHM0d19PElO4YNIiDSiz1ZkLMyjec/edit?usp=drive_link" TargetMode="External"/><Relationship Id="rId2" Type="http://schemas.openxmlformats.org/officeDocument/2006/relationships/hyperlink" Target="https://www.doi.org/10.1109/MS.2020.2995125" TargetMode="External"/><Relationship Id="rId29" Type="http://schemas.openxmlformats.org/officeDocument/2006/relationships/hyperlink" Target="https://www.doi.org/10.1002/spe.3004" TargetMode="External"/><Relationship Id="rId40" Type="http://schemas.openxmlformats.org/officeDocument/2006/relationships/hyperlink" Target="https://www.doi.org/10.1007/s10270-021-00899-6" TargetMode="External"/><Relationship Id="rId115" Type="http://schemas.openxmlformats.org/officeDocument/2006/relationships/hyperlink" Target="https://www.doi.org/10.1145/3417990.3421264" TargetMode="External"/><Relationship Id="rId136" Type="http://schemas.openxmlformats.org/officeDocument/2006/relationships/hyperlink" Target="https://www.doi.org/10.1007/s10270-017-0600-2" TargetMode="External"/><Relationship Id="rId157" Type="http://schemas.openxmlformats.org/officeDocument/2006/relationships/hyperlink" Target="https://www.doi.org/10.1109/MODELS-C.2019.00092" TargetMode="External"/><Relationship Id="rId178" Type="http://schemas.openxmlformats.org/officeDocument/2006/relationships/hyperlink" Target="https://docs.google.com/spreadsheets/d/1pr9UrD6A8WS7lt52J9TrSYg9zrQrNy7e1xlJQWNSbNA/edit?usp=drive_link" TargetMode="External"/><Relationship Id="rId61" Type="http://schemas.openxmlformats.org/officeDocument/2006/relationships/hyperlink" Target="https://www.doi.org/10.1145/3593434.3593445" TargetMode="External"/><Relationship Id="rId82" Type="http://schemas.openxmlformats.org/officeDocument/2006/relationships/hyperlink" Target="https://www.doi.org/10.1145/3377811.3380369" TargetMode="External"/><Relationship Id="rId199" Type="http://schemas.openxmlformats.org/officeDocument/2006/relationships/hyperlink" Target="https://docs.google.com/spreadsheets/d/1naVr4_79X-Z69jWVjDsGEOwUHu62nODxime3is0kkUM/edit?usp=drive_link" TargetMode="External"/><Relationship Id="rId203" Type="http://schemas.openxmlformats.org/officeDocument/2006/relationships/hyperlink" Target="https://docs.google.com/spreadsheets/d/195w4dMQLw__bKzdcOfhl_Nh4CcVxHb5EemcGISbd_3c/edit?usp=drive_link" TargetMode="External"/><Relationship Id="rId19" Type="http://schemas.openxmlformats.org/officeDocument/2006/relationships/hyperlink" Target="https://www.doi.org/10.1145/3546932.3546991" TargetMode="External"/><Relationship Id="rId30" Type="http://schemas.openxmlformats.org/officeDocument/2006/relationships/hyperlink" Target="https://www.doi.org/10.1145/3486609.3487199" TargetMode="External"/><Relationship Id="rId105" Type="http://schemas.openxmlformats.org/officeDocument/2006/relationships/hyperlink" Target="https://www.doi.org/10.1109/EDOC49727.2020.00015" TargetMode="External"/><Relationship Id="rId126" Type="http://schemas.openxmlformats.org/officeDocument/2006/relationships/hyperlink" Target="https://www.doi.org/10.1109/AST58925.2023.00023" TargetMode="External"/><Relationship Id="rId147" Type="http://schemas.openxmlformats.org/officeDocument/2006/relationships/hyperlink" Target="https://www.doi.org/10.1109/MODELS-C53483.2021.00129" TargetMode="External"/><Relationship Id="rId168" Type="http://schemas.openxmlformats.org/officeDocument/2006/relationships/hyperlink" Target="https://www.doi.org/10.1109/JSYST.2020.3015595"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doi.org/10.1109/ICST.2016.41" TargetMode="External"/><Relationship Id="rId21" Type="http://schemas.openxmlformats.org/officeDocument/2006/relationships/hyperlink" Target="https://www.doi.org/10.1109/ACCESS.2021.3063232" TargetMode="External"/><Relationship Id="rId42" Type="http://schemas.openxmlformats.org/officeDocument/2006/relationships/hyperlink" Target="https://www.doi.org/10.1007/978-3-319-74730-9_13" TargetMode="External"/><Relationship Id="rId63" Type="http://schemas.openxmlformats.org/officeDocument/2006/relationships/hyperlink" Target="https://www.doi.org/10.1109/SEAMS59076.2023.00016" TargetMode="External"/><Relationship Id="rId84" Type="http://schemas.openxmlformats.org/officeDocument/2006/relationships/hyperlink" Target="https://www.doi.org/10.1109/SANER53432.2022.00034" TargetMode="External"/><Relationship Id="rId138" Type="http://schemas.openxmlformats.org/officeDocument/2006/relationships/hyperlink" Target="https://www.doi.org/10.1109/ICI2ST57350.2022.00033" TargetMode="External"/><Relationship Id="rId159" Type="http://schemas.openxmlformats.org/officeDocument/2006/relationships/hyperlink" Target="https://www.doi.org/10.1109/UCC.2014.36" TargetMode="External"/><Relationship Id="rId170" Type="http://schemas.openxmlformats.org/officeDocument/2006/relationships/hyperlink" Target="https://docs.google.com/spreadsheets/d/1A54rwSIIDZzWqQhjGyCn4eRqjB0xdcjx38GnqYEvImI/edit" TargetMode="External"/><Relationship Id="rId191" Type="http://schemas.openxmlformats.org/officeDocument/2006/relationships/hyperlink" Target="https://docs.google.com/spreadsheets/d/1wv9wDVLGWFeVJVEdeYwfhwW8HyYVP2sTqbp1YyIyMFs/edit?usp=drive_link" TargetMode="External"/><Relationship Id="rId205" Type="http://schemas.openxmlformats.org/officeDocument/2006/relationships/hyperlink" Target="https://docs.google.com/spreadsheets/d/1zOByJtoSXmi_FUIgweTTxwWYvrw9spXUB5rLNvXofhs/edit?usp=drive_link" TargetMode="External"/><Relationship Id="rId107" Type="http://schemas.openxmlformats.org/officeDocument/2006/relationships/hyperlink" Target="https://www.doi.org/10.1109/QUATIC.2018.00021" TargetMode="External"/><Relationship Id="rId11" Type="http://schemas.openxmlformats.org/officeDocument/2006/relationships/hyperlink" Target="https://www.doi.org/10.1145/3297280.3300182" TargetMode="External"/><Relationship Id="rId32" Type="http://schemas.openxmlformats.org/officeDocument/2006/relationships/hyperlink" Target="https://www.doi.org/10.1109/CLOUD49709.2020.00041" TargetMode="External"/><Relationship Id="rId53" Type="http://schemas.openxmlformats.org/officeDocument/2006/relationships/hyperlink" Target="https://www.doi.org/10.1007/s10664-021-10093-3" TargetMode="External"/><Relationship Id="rId74" Type="http://schemas.openxmlformats.org/officeDocument/2006/relationships/hyperlink" Target="https://www.doi.org/10.1109/MACS.2018.8628368" TargetMode="External"/><Relationship Id="rId128" Type="http://schemas.openxmlformats.org/officeDocument/2006/relationships/hyperlink" Target="https://www.doi.org/10.1007/s10664-021-09941-z" TargetMode="External"/><Relationship Id="rId149" Type="http://schemas.openxmlformats.org/officeDocument/2006/relationships/hyperlink" Target="https://www.doi.org/10.1109/CSCI58124.2022.00330" TargetMode="External"/><Relationship Id="rId5" Type="http://schemas.openxmlformats.org/officeDocument/2006/relationships/hyperlink" Target="https://www.doi.org/10.1007/s11219-023-09639-z" TargetMode="External"/><Relationship Id="rId95" Type="http://schemas.openxmlformats.org/officeDocument/2006/relationships/hyperlink" Target="https://www.doi.org/10.1109/CLOUD.2019.00074" TargetMode="External"/><Relationship Id="rId160" Type="http://schemas.openxmlformats.org/officeDocument/2006/relationships/hyperlink" Target="https://www.doi.org/10.1007/s10515-023-00388-8" TargetMode="External"/><Relationship Id="rId181" Type="http://schemas.openxmlformats.org/officeDocument/2006/relationships/hyperlink" Target="https://docs.google.com/spreadsheets/d/1L6eHmZZfSE0YcdbYL1uT1JHSW8cZRU9SYozZKUU06LA/edit?usp=drive_link" TargetMode="External"/><Relationship Id="rId216" Type="http://schemas.openxmlformats.org/officeDocument/2006/relationships/hyperlink" Target="https://docs.google.com/spreadsheets/d/11le9x-4cfBfJTdKhY1LyAatqGlgZ_7tcrhLdx_NKB4c/edit?usp=sharing" TargetMode="External"/><Relationship Id="rId22" Type="http://schemas.openxmlformats.org/officeDocument/2006/relationships/hyperlink" Target="https://www.doi.org/10.1145/3350546.3352554" TargetMode="External"/><Relationship Id="rId43" Type="http://schemas.openxmlformats.org/officeDocument/2006/relationships/hyperlink" Target="https://www.doi.org/10.1007/s10270-022-01000-5" TargetMode="External"/><Relationship Id="rId64" Type="http://schemas.openxmlformats.org/officeDocument/2006/relationships/hyperlink" Target="https://www.doi.org/10.1109/SEAA56994.2022.00016" TargetMode="External"/><Relationship Id="rId118" Type="http://schemas.openxmlformats.org/officeDocument/2006/relationships/hyperlink" Target="https://www.doi.org/10.1016/j.simpat.2019.102033" TargetMode="External"/><Relationship Id="rId139" Type="http://schemas.openxmlformats.org/officeDocument/2006/relationships/hyperlink" Target="https://www.doi.org/10.1145/3417990.3421396" TargetMode="External"/><Relationship Id="rId85" Type="http://schemas.openxmlformats.org/officeDocument/2006/relationships/hyperlink" Target="https://www.doi.org/10.1145/3550356.3561576" TargetMode="External"/><Relationship Id="rId150" Type="http://schemas.openxmlformats.org/officeDocument/2006/relationships/hyperlink" Target="https://www.doi.org/10.1145/3417990.3420206" TargetMode="External"/><Relationship Id="rId171" Type="http://schemas.openxmlformats.org/officeDocument/2006/relationships/hyperlink" Target="https://docs.google.com/spreadsheets/d/1TpDTSDgafgd3eKLk9qnte-Jx2UPE-n7Hml3LfMH0848/edit?usp=sharing" TargetMode="External"/><Relationship Id="rId192" Type="http://schemas.openxmlformats.org/officeDocument/2006/relationships/hyperlink" Target="https://docs.google.com/spreadsheets/d/1f31A-7BLFvV9wmjyMGHsDxr1KYk_iN1Yw20fsMKNQOI/edit?usp=drive_link" TargetMode="External"/><Relationship Id="rId206" Type="http://schemas.openxmlformats.org/officeDocument/2006/relationships/hyperlink" Target="https://docs.google.com/spreadsheets/d/1P_mUFFXfv_ZdqjAkPYwN8knEeBX7rmc3NwQwNJUmFks/edit?usp=drive_link" TargetMode="External"/><Relationship Id="rId12" Type="http://schemas.openxmlformats.org/officeDocument/2006/relationships/hyperlink" Target="https://www.doi.org/10.1109/ACSOS55765.2022.00030" TargetMode="External"/><Relationship Id="rId33" Type="http://schemas.openxmlformats.org/officeDocument/2006/relationships/hyperlink" Target="https://www.doi.org/10.1109/MODELS.2019.00011" TargetMode="External"/><Relationship Id="rId108" Type="http://schemas.openxmlformats.org/officeDocument/2006/relationships/hyperlink" Target="https://www.doi.org/10.1145/3379177.3388896" TargetMode="External"/><Relationship Id="rId129" Type="http://schemas.openxmlformats.org/officeDocument/2006/relationships/hyperlink" Target="https://www.doi.org/10.1007/s11219-018-9437-3" TargetMode="External"/><Relationship Id="rId54" Type="http://schemas.openxmlformats.org/officeDocument/2006/relationships/hyperlink" Target="https://www.doi.org/10.1109/SEAA51224.2020.00047" TargetMode="External"/><Relationship Id="rId75" Type="http://schemas.openxmlformats.org/officeDocument/2006/relationships/hyperlink" Target="https://www.doi.org/10.1145/3126504" TargetMode="External"/><Relationship Id="rId96" Type="http://schemas.openxmlformats.org/officeDocument/2006/relationships/hyperlink" Target="https://www.doi.org/10.1109/EDOC.2018.00030" TargetMode="External"/><Relationship Id="rId140" Type="http://schemas.openxmlformats.org/officeDocument/2006/relationships/hyperlink" Target="https://www.doi.org/10.1145/3550356.3561597" TargetMode="External"/><Relationship Id="rId161" Type="http://schemas.openxmlformats.org/officeDocument/2006/relationships/hyperlink" Target="https://www.doi.org/10.1007/978-3-319-46031-4_9" TargetMode="External"/><Relationship Id="rId182" Type="http://schemas.openxmlformats.org/officeDocument/2006/relationships/hyperlink" Target="https://docs.google.com/spreadsheets/d/1jYy41lbWSLzQ_K0oqlvQ3_vLHS42jfQUWWCeANruJQg/edit?usp=drive_link" TargetMode="External"/><Relationship Id="rId217" Type="http://schemas.openxmlformats.org/officeDocument/2006/relationships/hyperlink" Target="https://docs.google.com/spreadsheets/d/1T3tzSkNaxTe3JYxgadmTikIJo5_yg_z3UMClblfZ5ic/edit?usp=drive_link" TargetMode="External"/><Relationship Id="rId6" Type="http://schemas.openxmlformats.org/officeDocument/2006/relationships/hyperlink" Target="https://www.doi.org/10.1016/j.jss.2021.111084" TargetMode="External"/><Relationship Id="rId23" Type="http://schemas.openxmlformats.org/officeDocument/2006/relationships/hyperlink" Target="https://www.doi.org/10.1007/978-3-030-72696-6_5" TargetMode="External"/><Relationship Id="rId119" Type="http://schemas.openxmlformats.org/officeDocument/2006/relationships/hyperlink" Target="https://www.doi.org/10.1109/MIE.2022.3165673" TargetMode="External"/><Relationship Id="rId44" Type="http://schemas.openxmlformats.org/officeDocument/2006/relationships/hyperlink" Target="https://www.doi.org/10.1109/APSCC.2012.49" TargetMode="External"/><Relationship Id="rId65" Type="http://schemas.openxmlformats.org/officeDocument/2006/relationships/hyperlink" Target="https://www.doi.org/10.1007/978-3-030-06019-0_9" TargetMode="External"/><Relationship Id="rId86" Type="http://schemas.openxmlformats.org/officeDocument/2006/relationships/hyperlink" Target="https://www.doi.org/10.1145/3344948.3344986" TargetMode="External"/><Relationship Id="rId130" Type="http://schemas.openxmlformats.org/officeDocument/2006/relationships/hyperlink" Target="https://www.doi.org/10.1145/3107091.3107093" TargetMode="External"/><Relationship Id="rId151" Type="http://schemas.openxmlformats.org/officeDocument/2006/relationships/hyperlink" Target="https://www.doi.org/10.1145/3417990.3421446" TargetMode="External"/><Relationship Id="rId172" Type="http://schemas.openxmlformats.org/officeDocument/2006/relationships/hyperlink" Target="https://docs.google.com/spreadsheets/d/1m7pC5tICEyPJQAiT_4xSy4UsiNMn08K6r99ZdGgybWM/edit?usp=sharing" TargetMode="External"/><Relationship Id="rId193" Type="http://schemas.openxmlformats.org/officeDocument/2006/relationships/hyperlink" Target="https://docs.google.com/spreadsheets/d/1u6M2lWkh3XsJ0qq2BTzNwgW9-GPBP9Qort6eskzoygM/edit?usp=drive_link" TargetMode="External"/><Relationship Id="rId207" Type="http://schemas.openxmlformats.org/officeDocument/2006/relationships/hyperlink" Target="https://docs.google.com/spreadsheets/d/1XLAJKatwmrgKwpVb_56mkejoMfIQQ6gWejYp6V-IPBw/edit?usp=drive_link" TargetMode="External"/><Relationship Id="rId13" Type="http://schemas.openxmlformats.org/officeDocument/2006/relationships/hyperlink" Target="https://www.doi.org/10.5220/0006605301910202" TargetMode="External"/><Relationship Id="rId109" Type="http://schemas.openxmlformats.org/officeDocument/2006/relationships/hyperlink" Target="https://www.doi.org/10.1109/ICPS49255.2021.9468213" TargetMode="External"/><Relationship Id="rId34" Type="http://schemas.openxmlformats.org/officeDocument/2006/relationships/hyperlink" Target="https://www.doi.org/10.1109/EDOC52215.2021.00014" TargetMode="External"/><Relationship Id="rId55" Type="http://schemas.openxmlformats.org/officeDocument/2006/relationships/hyperlink" Target="https://www.doi.org/10.1109/MODELS-C.2019.00090" TargetMode="External"/><Relationship Id="rId76" Type="http://schemas.openxmlformats.org/officeDocument/2006/relationships/hyperlink" Target="https://www.doi.org/10.1109/QUATIC.2018.00050" TargetMode="External"/><Relationship Id="rId97" Type="http://schemas.openxmlformats.org/officeDocument/2006/relationships/hyperlink" Target="https://www.doi.org/10.1109/MODELS.2019.00012" TargetMode="External"/><Relationship Id="rId120" Type="http://schemas.openxmlformats.org/officeDocument/2006/relationships/hyperlink" Target="https://www.doi.org/10.1109/ICSE-SEIP.2019.00042" TargetMode="External"/><Relationship Id="rId141" Type="http://schemas.openxmlformats.org/officeDocument/2006/relationships/hyperlink" Target="https://www.doi.org/10.1109/MODELS-C53483.2021.00069" TargetMode="External"/><Relationship Id="rId7" Type="http://schemas.openxmlformats.org/officeDocument/2006/relationships/hyperlink" Target="https://www.doi.org/10.1007/978-3-319-91764-1_29" TargetMode="External"/><Relationship Id="rId162" Type="http://schemas.openxmlformats.org/officeDocument/2006/relationships/hyperlink" Target="https://www.doi.org/10.1007/978-3-030-06019-0_2" TargetMode="External"/><Relationship Id="rId183" Type="http://schemas.openxmlformats.org/officeDocument/2006/relationships/hyperlink" Target="https://docs.google.com/spreadsheets/d/1An1QiELg6Po1otW4pORiqWMEL05WIyE50yL6_8pVks4/edit?usp=drive_link" TargetMode="External"/><Relationship Id="rId218" Type="http://schemas.openxmlformats.org/officeDocument/2006/relationships/hyperlink" Target="https://docs.google.com/spreadsheets/d/1nZKHGuTqqUolSoSe873KqLavZG1W9ga7KJGjkqSQYqM/edit?usp=drive_link" TargetMode="External"/><Relationship Id="rId24" Type="http://schemas.openxmlformats.org/officeDocument/2006/relationships/hyperlink" Target="https://www.doi.org/10.1109/SEAA.2019.00012" TargetMode="External"/><Relationship Id="rId45" Type="http://schemas.openxmlformats.org/officeDocument/2006/relationships/hyperlink" Target="https://www.doi.org/10.1007/978-3-319-96562-8_8" TargetMode="External"/><Relationship Id="rId66" Type="http://schemas.openxmlformats.org/officeDocument/2006/relationships/hyperlink" Target="https://www.doi.org/10.1007/978-3-031-19756-7_21" TargetMode="External"/><Relationship Id="rId87" Type="http://schemas.openxmlformats.org/officeDocument/2006/relationships/hyperlink" Target="https://www.doi.org/10.1016/j.simpat.2021.102389" TargetMode="External"/><Relationship Id="rId110" Type="http://schemas.openxmlformats.org/officeDocument/2006/relationships/hyperlink" Target="https://www.doi.org/10.1145/3239372.3239379" TargetMode="External"/><Relationship Id="rId131" Type="http://schemas.openxmlformats.org/officeDocument/2006/relationships/hyperlink" Target="https://www.doi.org/10.1109/DESSERT.2019.8770011" TargetMode="External"/><Relationship Id="rId152" Type="http://schemas.openxmlformats.org/officeDocument/2006/relationships/hyperlink" Target="https://www.doi.org/10.1007/978-3-031-10542-5_48" TargetMode="External"/><Relationship Id="rId173" Type="http://schemas.openxmlformats.org/officeDocument/2006/relationships/hyperlink" Target="https://docs.google.com/spreadsheets/d/1yDY2RIE0Qy-N7XS6eObiC_9Hp543GHCjmhrqhMkkw0E/edit?usp=sharing" TargetMode="External"/><Relationship Id="rId194" Type="http://schemas.openxmlformats.org/officeDocument/2006/relationships/hyperlink" Target="https://docs.google.com/spreadsheets/d/1xpOYajyhfytqzYALrEnlvXSiF_lMTP713NYBCFhwIw0/edit?usp=drive_link" TargetMode="External"/><Relationship Id="rId208" Type="http://schemas.openxmlformats.org/officeDocument/2006/relationships/hyperlink" Target="https://docs.google.com/spreadsheets/d/1uNBR4VMFpIwjDAfVZW1hojwZf-hWz14vICbYePl982I/edit?usp=drive_link" TargetMode="External"/><Relationship Id="rId14" Type="http://schemas.openxmlformats.org/officeDocument/2006/relationships/hyperlink" Target="https://www.doi.org/10.1109/ICSTW52544.2021.00035" TargetMode="External"/><Relationship Id="rId35" Type="http://schemas.openxmlformats.org/officeDocument/2006/relationships/hyperlink" Target="https://www.doi.org/10.1145/2771783.2771816" TargetMode="External"/><Relationship Id="rId56" Type="http://schemas.openxmlformats.org/officeDocument/2006/relationships/hyperlink" Target="https://www.doi.org/10.1007/978-3-031-14862-0_11" TargetMode="External"/><Relationship Id="rId77" Type="http://schemas.openxmlformats.org/officeDocument/2006/relationships/hyperlink" Target="https://www.doi.org/10.5381/JOT.2020.19.2.A13" TargetMode="External"/><Relationship Id="rId100" Type="http://schemas.openxmlformats.org/officeDocument/2006/relationships/hyperlink" Target="https://www.doi.org/10.1109/EMS.2015.24" TargetMode="External"/><Relationship Id="rId8" Type="http://schemas.openxmlformats.org/officeDocument/2006/relationships/hyperlink" Target="https://www.doi.org/10.1109/CONFLUENCE.2019.8776962" TargetMode="External"/><Relationship Id="rId51" Type="http://schemas.openxmlformats.org/officeDocument/2006/relationships/hyperlink" Target="https://www.doi.org/10.1016/j.infsof.2021.106562" TargetMode="External"/><Relationship Id="rId72" Type="http://schemas.openxmlformats.org/officeDocument/2006/relationships/hyperlink" Target="https://www.doi.org/10.1145/3412841.3442016" TargetMode="External"/><Relationship Id="rId93" Type="http://schemas.openxmlformats.org/officeDocument/2006/relationships/hyperlink" Target="https://www.doi.org/10.1145/2945408.2945417" TargetMode="External"/><Relationship Id="rId98" Type="http://schemas.openxmlformats.org/officeDocument/2006/relationships/hyperlink" Target="https://www.doi.org/10.1109/MODELS-C.2019.00033" TargetMode="External"/><Relationship Id="rId121" Type="http://schemas.openxmlformats.org/officeDocument/2006/relationships/hyperlink" Target="https://www.doi.org/10.1016/j.future.2015.07.017" TargetMode="External"/><Relationship Id="rId142" Type="http://schemas.openxmlformats.org/officeDocument/2006/relationships/hyperlink" Target="https://www.doi.org/10.1109/MODELS-C.2019.00091" TargetMode="External"/><Relationship Id="rId163" Type="http://schemas.openxmlformats.org/officeDocument/2006/relationships/hyperlink" Target="https://www.doi.org/10.1007/978-3-030-39306-9_6" TargetMode="External"/><Relationship Id="rId184" Type="http://schemas.openxmlformats.org/officeDocument/2006/relationships/hyperlink" Target="https://docs.google.com/spreadsheets/d/1qT7v1cTJ6mpAJxyg9afmO5SMLu6I-oGO-UVg-W4xaXA/edit?usp=drive_link" TargetMode="External"/><Relationship Id="rId189" Type="http://schemas.openxmlformats.org/officeDocument/2006/relationships/hyperlink" Target="https://docs.google.com/spreadsheets/d/1XGKvZVJEhMOGG69ycUBeo81JS6j_FMaQscjs9y05P9I/edit?usp=drive_link" TargetMode="External"/><Relationship Id="rId219" Type="http://schemas.openxmlformats.org/officeDocument/2006/relationships/hyperlink" Target="https://docs.google.com/spreadsheets/d/1TZaQxeIhn26BwLzqKhVN0aQxhWm5N_5gMBGNDDcq6ZI/edit?usp=drive_link" TargetMode="External"/><Relationship Id="rId3" Type="http://schemas.openxmlformats.org/officeDocument/2006/relationships/hyperlink" Target="https://www.doi.org/10.1002/spe.2661" TargetMode="External"/><Relationship Id="rId214" Type="http://schemas.openxmlformats.org/officeDocument/2006/relationships/hyperlink" Target="https://docs.google.com/spreadsheets/d/1Yor93i089N_OU7tPH04w2nHHw6mDQlyFTK2ze9SAGrY/edit?usp=drive_link" TargetMode="External"/><Relationship Id="rId25" Type="http://schemas.openxmlformats.org/officeDocument/2006/relationships/hyperlink" Target="https://www.doi.org/10.1109/SCC.2017.52" TargetMode="External"/><Relationship Id="rId46" Type="http://schemas.openxmlformats.org/officeDocument/2006/relationships/hyperlink" Target="https://www.doi.org/10.1145/3492762" TargetMode="External"/><Relationship Id="rId67" Type="http://schemas.openxmlformats.org/officeDocument/2006/relationships/hyperlink" Target="https://www.doi.org/10.1145/3579028.3609008" TargetMode="External"/><Relationship Id="rId116" Type="http://schemas.openxmlformats.org/officeDocument/2006/relationships/hyperlink" Target="https://www.doi.org/10.1145/3098954.3104059" TargetMode="External"/><Relationship Id="rId137" Type="http://schemas.openxmlformats.org/officeDocument/2006/relationships/hyperlink" Target="https://www.doi.org/10.1109/EDOC49727.2020.00024" TargetMode="External"/><Relationship Id="rId158" Type="http://schemas.openxmlformats.org/officeDocument/2006/relationships/hyperlink" Target="https://www.doi.org/10.1016/j.jss.2020.110869" TargetMode="External"/><Relationship Id="rId20" Type="http://schemas.openxmlformats.org/officeDocument/2006/relationships/hyperlink" Target="https://www.doi.org/10.1007/978-3-030-00244-2_11" TargetMode="External"/><Relationship Id="rId41" Type="http://schemas.openxmlformats.org/officeDocument/2006/relationships/hyperlink" Target="https://www.doi.org/10.1145/3125621" TargetMode="External"/><Relationship Id="rId62" Type="http://schemas.openxmlformats.org/officeDocument/2006/relationships/hyperlink" Target="https://www.doi.org/10.1145/3550356.3561568" TargetMode="External"/><Relationship Id="rId83" Type="http://schemas.openxmlformats.org/officeDocument/2006/relationships/hyperlink" Target="https://www.doi.org/10.1145/3417990.3419502" TargetMode="External"/><Relationship Id="rId88" Type="http://schemas.openxmlformats.org/officeDocument/2006/relationships/hyperlink" Target="https://www.doi.org/10.1561/9781680838251.ch4" TargetMode="External"/><Relationship Id="rId111" Type="http://schemas.openxmlformats.org/officeDocument/2006/relationships/hyperlink" Target="https://www.doi.org/10.1145/3092703.3092709" TargetMode="External"/><Relationship Id="rId132" Type="http://schemas.openxmlformats.org/officeDocument/2006/relationships/hyperlink" Target="https://www.doi.org/10.1109/INDIN.2010.5549620" TargetMode="External"/><Relationship Id="rId153" Type="http://schemas.openxmlformats.org/officeDocument/2006/relationships/hyperlink" Target="https://www.doi.org/10.1007/s10270-022-01003-2" TargetMode="External"/><Relationship Id="rId174" Type="http://schemas.openxmlformats.org/officeDocument/2006/relationships/hyperlink" Target="https://docs.google.com/spreadsheets/d/1gXhrY02ipRijvWT3NxQEhJ1x7M62qYhishwi4CL7wJc/edit?usp=drive_link" TargetMode="External"/><Relationship Id="rId179" Type="http://schemas.openxmlformats.org/officeDocument/2006/relationships/hyperlink" Target="https://docs.google.com/spreadsheets/d/1M8OAmTZEXXc5vJSRyQWARyZ3l399t-myGXLq7IqmyPk/edit?usp=drive_link" TargetMode="External"/><Relationship Id="rId195" Type="http://schemas.openxmlformats.org/officeDocument/2006/relationships/hyperlink" Target="https://docs.google.com/spreadsheets/d/1N5XfA5JzEFd6qotHm5lmSVHm0aY3qajY4F2Mkezp2zo/edit?usp=drive_link" TargetMode="External"/><Relationship Id="rId209" Type="http://schemas.openxmlformats.org/officeDocument/2006/relationships/hyperlink" Target="https://docs.google.com/spreadsheets/d/1vz0z0s-LZWWyFSHEq7z-OQgL3I-dwcQwgUhN3HFVVpE/edit?usp=drive_link" TargetMode="External"/><Relationship Id="rId190" Type="http://schemas.openxmlformats.org/officeDocument/2006/relationships/hyperlink" Target="https://docs.google.com/spreadsheets/d/1e4ch8DUKfTKq1JDJYMOaGrroWIwjMz2NwZ5-rGFvp6k/edit?usp=drive_link" TargetMode="External"/><Relationship Id="rId204" Type="http://schemas.openxmlformats.org/officeDocument/2006/relationships/hyperlink" Target="https://docs.google.com/spreadsheets/d/1KEGmuFLOyWBBiXPIIVfl6MOlZ5-iRRsEe3jLxWSOfKk/edit?usp=drive_link" TargetMode="External"/><Relationship Id="rId220" Type="http://schemas.openxmlformats.org/officeDocument/2006/relationships/hyperlink" Target="https://docs.google.com/spreadsheets/d/1836a1ym7pL5Mha30xbZiu9ZaSa6n1ez0gYbse1xrAMY/edit?usp=drive_link" TargetMode="External"/><Relationship Id="rId15" Type="http://schemas.openxmlformats.org/officeDocument/2006/relationships/hyperlink" Target="https://www.doi.org/10.1007/978-3-642-23202-2_6" TargetMode="External"/><Relationship Id="rId36" Type="http://schemas.openxmlformats.org/officeDocument/2006/relationships/hyperlink" Target="https://www.doi.org/10.1007/978-3-319-52593-8_4" TargetMode="External"/><Relationship Id="rId57" Type="http://schemas.openxmlformats.org/officeDocument/2006/relationships/hyperlink" Target="https://www.doi.org/10.1109/JIOT.2020.3012763" TargetMode="External"/><Relationship Id="rId106" Type="http://schemas.openxmlformats.org/officeDocument/2006/relationships/hyperlink" Target="https://www.doi.org/10.1109/MODELS-C.2019.00030" TargetMode="External"/><Relationship Id="rId127" Type="http://schemas.openxmlformats.org/officeDocument/2006/relationships/hyperlink" Target="https://www.doi.org/10.1016/j.infsof.2014.09.009" TargetMode="External"/><Relationship Id="rId10" Type="http://schemas.openxmlformats.org/officeDocument/2006/relationships/hyperlink" Target="https://www.doi.org/10.1109/MODELS-C.2019.00094" TargetMode="External"/><Relationship Id="rId31" Type="http://schemas.openxmlformats.org/officeDocument/2006/relationships/hyperlink" Target="https://www.doi.org/10.4271/2017-01-0004" TargetMode="External"/><Relationship Id="rId52" Type="http://schemas.openxmlformats.org/officeDocument/2006/relationships/hyperlink" Target="https://www.doi.org/10.1016/j.jss.2020.110860" TargetMode="External"/><Relationship Id="rId73" Type="http://schemas.openxmlformats.org/officeDocument/2006/relationships/hyperlink" Target="https://www.doi.org/10.1109/SEAA.2019.00071" TargetMode="External"/><Relationship Id="rId78" Type="http://schemas.openxmlformats.org/officeDocument/2006/relationships/hyperlink" Target="https://www.doi.org/10.1145/3550356.3561609" TargetMode="External"/><Relationship Id="rId94" Type="http://schemas.openxmlformats.org/officeDocument/2006/relationships/hyperlink" Target="https://www.doi.org/10.1007/978-3-030-52306-0_11" TargetMode="External"/><Relationship Id="rId99" Type="http://schemas.openxmlformats.org/officeDocument/2006/relationships/hyperlink" Target="https://www.doi.org/10.1007/978-3-319-25897-3_21" TargetMode="External"/><Relationship Id="rId101" Type="http://schemas.openxmlformats.org/officeDocument/2006/relationships/hyperlink" Target="https://www.doi.org/10.1016/j.jss.2021.111087" TargetMode="External"/><Relationship Id="rId122" Type="http://schemas.openxmlformats.org/officeDocument/2006/relationships/hyperlink" Target="https://www.doi.org/10.1109/ICSTW50294.2020.00028" TargetMode="External"/><Relationship Id="rId143" Type="http://schemas.openxmlformats.org/officeDocument/2006/relationships/hyperlink" Target="https://www.doi.org/10.1145/3550356.3561582" TargetMode="External"/><Relationship Id="rId148" Type="http://schemas.openxmlformats.org/officeDocument/2006/relationships/hyperlink" Target="https://www.doi.org/10.1145/3239372.3239408" TargetMode="External"/><Relationship Id="rId164" Type="http://schemas.openxmlformats.org/officeDocument/2006/relationships/hyperlink" Target="https://www.doi.org/10.1145/3524844.3528057" TargetMode="External"/><Relationship Id="rId169" Type="http://schemas.openxmlformats.org/officeDocument/2006/relationships/hyperlink" Target="https://docs.google.com/spreadsheets/d/1-WpZ9yK8G2_plZtmOovpWl-cXnsMc88BeEvdHcj9-R8?authuser=luca.berardinelli.jku%40gmail.com&amp;usp=drive_fs" TargetMode="External"/><Relationship Id="rId185" Type="http://schemas.openxmlformats.org/officeDocument/2006/relationships/hyperlink" Target="https://docs.google.com/spreadsheets/d/1a8SDTZxyPq22JQ1YAQwpwsocgNuV861oQnO_ZGfzEkQ/edit?usp=drive_link" TargetMode="External"/><Relationship Id="rId4" Type="http://schemas.openxmlformats.org/officeDocument/2006/relationships/hyperlink" Target="https://www.doi.org/10.1109/TSE.2013.37" TargetMode="External"/><Relationship Id="rId9" Type="http://schemas.openxmlformats.org/officeDocument/2006/relationships/hyperlink" Target="https://www.doi.org/10.1109/ICSA-C50368.2020.00026" TargetMode="External"/><Relationship Id="rId180" Type="http://schemas.openxmlformats.org/officeDocument/2006/relationships/hyperlink" Target="https://docs.google.com/spreadsheets/d/1izqeZC68dDyA1FvphV9n_BLl6xMRKN2sGPfZbFT_lqo/edit?usp=drive_link" TargetMode="External"/><Relationship Id="rId210" Type="http://schemas.openxmlformats.org/officeDocument/2006/relationships/hyperlink" Target="https://docs.google.com/spreadsheets/d/1nMa94iQrIeetMvGadugfcpFErUgoyHOmIY4zfi-riGY/edit?usp=drive_link" TargetMode="External"/><Relationship Id="rId215" Type="http://schemas.openxmlformats.org/officeDocument/2006/relationships/hyperlink" Target="https://docs.google.com/spreadsheets/d/1pHHf0cSQdkaJtcU4AWaUkashUa47LDzcoEfuo5scJu4/edit?usp=sharing" TargetMode="External"/><Relationship Id="rId26" Type="http://schemas.openxmlformats.org/officeDocument/2006/relationships/hyperlink" Target="https://www.doi.org/10.5220/0010216600410052" TargetMode="External"/><Relationship Id="rId47" Type="http://schemas.openxmlformats.org/officeDocument/2006/relationships/hyperlink" Target="https://www.doi.org/10.1109/WICSA.2016.26" TargetMode="External"/><Relationship Id="rId68" Type="http://schemas.openxmlformats.org/officeDocument/2006/relationships/hyperlink" Target="https://www.doi.org/10.1016/j.compind.2023.104037" TargetMode="External"/><Relationship Id="rId89" Type="http://schemas.openxmlformats.org/officeDocument/2006/relationships/hyperlink" Target="https://www.doi.org/10.1109/MODELS-C59198.2023.00076" TargetMode="External"/><Relationship Id="rId112" Type="http://schemas.openxmlformats.org/officeDocument/2006/relationships/hyperlink" Target="https://www.doi.org/10.1109/MODELS-C59198.2023.00091" TargetMode="External"/><Relationship Id="rId133" Type="http://schemas.openxmlformats.org/officeDocument/2006/relationships/hyperlink" Target="https://www.doi.org/10.1007/978-3-030-83906-2_12" TargetMode="External"/><Relationship Id="rId154" Type="http://schemas.openxmlformats.org/officeDocument/2006/relationships/hyperlink" Target="https://www.doi.org/10.1109/PRDC50213.2020.00024" TargetMode="External"/><Relationship Id="rId175" Type="http://schemas.openxmlformats.org/officeDocument/2006/relationships/hyperlink" Target="https://docs.google.com/spreadsheets/d/1wiNsLeU7UdBPh09IFfyj7awBk74djFJGhZYLzVg4h0Q/edit?usp=drive_link" TargetMode="External"/><Relationship Id="rId196" Type="http://schemas.openxmlformats.org/officeDocument/2006/relationships/hyperlink" Target="https://docs.google.com/spreadsheets/d/1pumclPWsdZSHNFTCs7ymUtCj86ShwtQ-egDtbEAmW74/edit?usp=drive_link" TargetMode="External"/><Relationship Id="rId200" Type="http://schemas.openxmlformats.org/officeDocument/2006/relationships/hyperlink" Target="https://docs.google.com/spreadsheets/d/1vBGZAgo84kBuRdftgN3UxAgrEHnsdSsbJwgkKPoaoiw/edit?usp=drive_link" TargetMode="External"/><Relationship Id="rId16" Type="http://schemas.openxmlformats.org/officeDocument/2006/relationships/hyperlink" Target="https://www.doi.org/10.1109/ICWS.2009.28" TargetMode="External"/><Relationship Id="rId221" Type="http://schemas.openxmlformats.org/officeDocument/2006/relationships/hyperlink" Target="https://docs.google.com/spreadsheets/d/1ZqnV0QZOGeY3K-aeGSIQXSBFsXgx565s6abs5pw8YCg/edit?usp=drive_link" TargetMode="External"/><Relationship Id="rId37" Type="http://schemas.openxmlformats.org/officeDocument/2006/relationships/hyperlink" Target="https://www.doi.org/10.1016/j.sysarc.2017.02.005" TargetMode="External"/><Relationship Id="rId58" Type="http://schemas.openxmlformats.org/officeDocument/2006/relationships/hyperlink" Target="https://www.doi.org/10.1145/3417990.3420203" TargetMode="External"/><Relationship Id="rId79" Type="http://schemas.openxmlformats.org/officeDocument/2006/relationships/hyperlink" Target="https://www.doi.org/10.1109/MODELS.2015.7338240" TargetMode="External"/><Relationship Id="rId102" Type="http://schemas.openxmlformats.org/officeDocument/2006/relationships/hyperlink" Target="https://www.doi.org/10.1145/3567512.3567534" TargetMode="External"/><Relationship Id="rId123" Type="http://schemas.openxmlformats.org/officeDocument/2006/relationships/hyperlink" Target="https://www.doi.org/10.1145/3167132.3167314" TargetMode="External"/><Relationship Id="rId144" Type="http://schemas.openxmlformats.org/officeDocument/2006/relationships/hyperlink" Target="https://www.doi.org/10.1007/978-3-030-44429-7_10" TargetMode="External"/><Relationship Id="rId90" Type="http://schemas.openxmlformats.org/officeDocument/2006/relationships/hyperlink" Target="https://www.doi.org/10.1007/s10270-022-01006-z" TargetMode="External"/><Relationship Id="rId165" Type="http://schemas.openxmlformats.org/officeDocument/2006/relationships/hyperlink" Target="https://www.doi.org/10.23919/TMS.2016.7918818" TargetMode="External"/><Relationship Id="rId186" Type="http://schemas.openxmlformats.org/officeDocument/2006/relationships/hyperlink" Target="https://docs.google.com/spreadsheets/d/1xv_kN3x2puZfm8cLnKKwcRwkGErvH5XKy2J70cYMbfA/edit?usp=drive_link" TargetMode="External"/><Relationship Id="rId211" Type="http://schemas.openxmlformats.org/officeDocument/2006/relationships/hyperlink" Target="https://docs.google.com/spreadsheets/d/1-Dc7mMxNkhdv_1wGzBPydUfV4aTn99dt5QpejYUi3Vs/edit?usp=sharing" TargetMode="External"/><Relationship Id="rId27" Type="http://schemas.openxmlformats.org/officeDocument/2006/relationships/hyperlink" Target="https://www.doi.org/10.1145/3236024.3236055" TargetMode="External"/><Relationship Id="rId48" Type="http://schemas.openxmlformats.org/officeDocument/2006/relationships/hyperlink" Target="https://www.doi.org/10.5381/jot.2020.19.2.a16" TargetMode="External"/><Relationship Id="rId69" Type="http://schemas.openxmlformats.org/officeDocument/2006/relationships/hyperlink" Target="https://www.doi.org/10.1007/978-3-030-31646-4_7" TargetMode="External"/><Relationship Id="rId113" Type="http://schemas.openxmlformats.org/officeDocument/2006/relationships/hyperlink" Target="https://www.doi.org/10.1109/ACCESS.2022.3217511" TargetMode="External"/><Relationship Id="rId134" Type="http://schemas.openxmlformats.org/officeDocument/2006/relationships/hyperlink" Target="https://www.doi.org/10.1145/3600160.3605055" TargetMode="External"/><Relationship Id="rId80" Type="http://schemas.openxmlformats.org/officeDocument/2006/relationships/hyperlink" Target="https://www.doi.org/10.1109/ETFA.2019.8869182" TargetMode="External"/><Relationship Id="rId155" Type="http://schemas.openxmlformats.org/officeDocument/2006/relationships/hyperlink" Target="https://www.doi.org/10.23919/DATE51398.2021.9474185" TargetMode="External"/><Relationship Id="rId176" Type="http://schemas.openxmlformats.org/officeDocument/2006/relationships/hyperlink" Target="https://docs.google.com/spreadsheets/d/1M8OAmTZEXXc5vJSRyQWARyZ3l399t-myGXLq7IqmyPk/edit?usp=sharing" TargetMode="External"/><Relationship Id="rId197" Type="http://schemas.openxmlformats.org/officeDocument/2006/relationships/hyperlink" Target="https://docs.google.com/spreadsheets/d/1-fJS8ObYGtJfP0kInpinyPVeRowoh-NHxxUMe6AQES4/edit?usp=drive_link" TargetMode="External"/><Relationship Id="rId201" Type="http://schemas.openxmlformats.org/officeDocument/2006/relationships/hyperlink" Target="https://docs.google.com/spreadsheets/d/1CU_HOIR5XxZoWZuubJEBl2W3p-LmpeisK0vCYtXWHQA/edit?usp=drive_link" TargetMode="External"/><Relationship Id="rId222" Type="http://schemas.openxmlformats.org/officeDocument/2006/relationships/hyperlink" Target="https://docs.google.com/spreadsheets/d/16wJnDVNkjYThL0jiUIxdtVhXTrwGea0e70JA04sutrw/edit?usp=drive_link" TargetMode="External"/><Relationship Id="rId17" Type="http://schemas.openxmlformats.org/officeDocument/2006/relationships/hyperlink" Target="https://www.doi.org/10.1145/2465449.2465469" TargetMode="External"/><Relationship Id="rId38" Type="http://schemas.openxmlformats.org/officeDocument/2006/relationships/hyperlink" Target="https://www.doi.org/10.1007/s10723-020-09532-0" TargetMode="External"/><Relationship Id="rId59" Type="http://schemas.openxmlformats.org/officeDocument/2006/relationships/hyperlink" Target="https://www.doi.org/10.1109/MiSE.2015.21" TargetMode="External"/><Relationship Id="rId103" Type="http://schemas.openxmlformats.org/officeDocument/2006/relationships/hyperlink" Target="https://www.doi.org/10.1109/ASEW.2019.00042" TargetMode="External"/><Relationship Id="rId124" Type="http://schemas.openxmlformats.org/officeDocument/2006/relationships/hyperlink" Target="https://www.doi.org/10.23919/CNSM59352.2023.10327814" TargetMode="External"/><Relationship Id="rId70" Type="http://schemas.openxmlformats.org/officeDocument/2006/relationships/hyperlink" Target="https://www.doi.org/10.1007/s11740-020-00957-w" TargetMode="External"/><Relationship Id="rId91" Type="http://schemas.openxmlformats.org/officeDocument/2006/relationships/hyperlink" Target="https://www.doi.org/10.1145/3365438.3410951" TargetMode="External"/><Relationship Id="rId145" Type="http://schemas.openxmlformats.org/officeDocument/2006/relationships/hyperlink" Target="https://www.doi.org/10.1109/MODELS-C.2019.00093" TargetMode="External"/><Relationship Id="rId166" Type="http://schemas.openxmlformats.org/officeDocument/2006/relationships/hyperlink" Target="https://www.doi.org/10.48550/arXiv.2102.07750" TargetMode="External"/><Relationship Id="rId187" Type="http://schemas.openxmlformats.org/officeDocument/2006/relationships/hyperlink" Target="https://docs.google.com/spreadsheets/d/1SOggBjYTWkk3K77hH7b29tV2-KOZ6jOLQGscLpIY0-Q/edit?usp=drive_link" TargetMode="External"/><Relationship Id="rId1" Type="http://schemas.openxmlformats.org/officeDocument/2006/relationships/hyperlink" Target="https://www.doi.org/10.1109/ACCESS.2020.3039931" TargetMode="External"/><Relationship Id="rId212" Type="http://schemas.openxmlformats.org/officeDocument/2006/relationships/hyperlink" Target="https://docs.google.com/spreadsheets/d/1ZokM3ptQvT_2_bxuJrSWjKfW8FTj-V6WA97lr81hpFs/edit?usp=drive_link" TargetMode="External"/><Relationship Id="rId28" Type="http://schemas.openxmlformats.org/officeDocument/2006/relationships/hyperlink" Target="https://www.doi.org/10.1016/j.jss.2020.110722" TargetMode="External"/><Relationship Id="rId49" Type="http://schemas.openxmlformats.org/officeDocument/2006/relationships/hyperlink" Target="https://www.doi.org/10.5220/0010309902860293" TargetMode="External"/><Relationship Id="rId114" Type="http://schemas.openxmlformats.org/officeDocument/2006/relationships/hyperlink" Target="https://www.doi.org/10.1007/978-3-319-11283-1_17" TargetMode="External"/><Relationship Id="rId60" Type="http://schemas.openxmlformats.org/officeDocument/2006/relationships/hyperlink" Target="https://www.doi.org/10.1109/MCE.2022.3203202" TargetMode="External"/><Relationship Id="rId81" Type="http://schemas.openxmlformats.org/officeDocument/2006/relationships/hyperlink" Target="https://www.doi.org/10.1007/s10664-020-09912-w" TargetMode="External"/><Relationship Id="rId135" Type="http://schemas.openxmlformats.org/officeDocument/2006/relationships/hyperlink" Target="https://www.doi.org/10.1007/978-3-030-89159-6_25" TargetMode="External"/><Relationship Id="rId156" Type="http://schemas.openxmlformats.org/officeDocument/2006/relationships/hyperlink" Target="https://www.doi.org/10.1186/s40537-019-0199-y" TargetMode="External"/><Relationship Id="rId177" Type="http://schemas.openxmlformats.org/officeDocument/2006/relationships/hyperlink" Target="https://docs.google.com/spreadsheets/d/12Ztn7qwd-1bs8AXWkXodcFv4KAfLs9b9iFEQiGtWf5Q/edit?usp=drive_link" TargetMode="External"/><Relationship Id="rId198" Type="http://schemas.openxmlformats.org/officeDocument/2006/relationships/hyperlink" Target="https://docs.google.com/spreadsheets/d/1UK1pL-AnQsTLUibk1Nw8YY0fGwRRGKTchNqgCDV2i_0/edit?usp=drive_link" TargetMode="External"/><Relationship Id="rId202" Type="http://schemas.openxmlformats.org/officeDocument/2006/relationships/hyperlink" Target="https://docs.google.com/spreadsheets/d/1Ifkiz8Fh9xokIijdpuvZgb3xOR21FnSzp0eQJNDItzk/edit?usp=drive_link" TargetMode="External"/><Relationship Id="rId223" Type="http://schemas.openxmlformats.org/officeDocument/2006/relationships/hyperlink" Target="https://docs.google.com/spreadsheets/d/1jJUWWRd7lpadgcoHwk_BLw-DjQ9Tn76F42ytRfl9vuQ/edit?usp=drive_link" TargetMode="External"/><Relationship Id="rId18" Type="http://schemas.openxmlformats.org/officeDocument/2006/relationships/hyperlink" Target="https://www.doi.org/10.1145/3543712.3543718" TargetMode="External"/><Relationship Id="rId39" Type="http://schemas.openxmlformats.org/officeDocument/2006/relationships/hyperlink" Target="https://www.doi.org/10.1145/2378023.2378028" TargetMode="External"/><Relationship Id="rId50" Type="http://schemas.openxmlformats.org/officeDocument/2006/relationships/hyperlink" Target="https://www.doi.org/10.23919/DATE.2017.7927143" TargetMode="External"/><Relationship Id="rId104" Type="http://schemas.openxmlformats.org/officeDocument/2006/relationships/hyperlink" Target="https://www.doi.org/10.1109/MODELS-C59198.2023.00051" TargetMode="External"/><Relationship Id="rId125" Type="http://schemas.openxmlformats.org/officeDocument/2006/relationships/hyperlink" Target="https://www.doi.org/10.1109/ICSE-SEET.2017.16" TargetMode="External"/><Relationship Id="rId146" Type="http://schemas.openxmlformats.org/officeDocument/2006/relationships/hyperlink" Target="https://www.doi.org/10.1007/978-3-030-39306-9_10" TargetMode="External"/><Relationship Id="rId167" Type="http://schemas.openxmlformats.org/officeDocument/2006/relationships/hyperlink" Target="https://www.doi.org/10.48550/arXiv.2307.01658" TargetMode="External"/><Relationship Id="rId188" Type="http://schemas.openxmlformats.org/officeDocument/2006/relationships/hyperlink" Target="https://docs.google.com/spreadsheets/d/1X81PIojKFGgPXi0GEVsioq05yH596Hx1NQbsNEBPTYg/edit?usp=drive_link" TargetMode="External"/><Relationship Id="rId71" Type="http://schemas.openxmlformats.org/officeDocument/2006/relationships/hyperlink" Target="https://www.doi.org/10.1145/3239372.3239388" TargetMode="External"/><Relationship Id="rId92" Type="http://schemas.openxmlformats.org/officeDocument/2006/relationships/hyperlink" Target="https://www.doi.org/10.1145/2364412.2364430" TargetMode="External"/><Relationship Id="rId213" Type="http://schemas.openxmlformats.org/officeDocument/2006/relationships/hyperlink" Target="https://docs.google.com/spreadsheets/d/1-fZgidIfwFPTBEDHM0d19PElO4YNIiDSiz1ZkLMyjec/edit?usp=drive_link" TargetMode="External"/><Relationship Id="rId2" Type="http://schemas.openxmlformats.org/officeDocument/2006/relationships/hyperlink" Target="https://www.doi.org/10.1109/MS.2020.2995125" TargetMode="External"/><Relationship Id="rId29" Type="http://schemas.openxmlformats.org/officeDocument/2006/relationships/hyperlink" Target="https://www.doi.org/10.1002/spe.3004" TargetMode="External"/><Relationship Id="rId40" Type="http://schemas.openxmlformats.org/officeDocument/2006/relationships/hyperlink" Target="https://www.doi.org/10.1007/s10270-021-00899-6" TargetMode="External"/><Relationship Id="rId115" Type="http://schemas.openxmlformats.org/officeDocument/2006/relationships/hyperlink" Target="https://www.doi.org/10.1145/3417990.3421264" TargetMode="External"/><Relationship Id="rId136" Type="http://schemas.openxmlformats.org/officeDocument/2006/relationships/hyperlink" Target="https://www.doi.org/10.1007/s10270-017-0600-2" TargetMode="External"/><Relationship Id="rId157" Type="http://schemas.openxmlformats.org/officeDocument/2006/relationships/hyperlink" Target="https://www.doi.org/10.1109/MODELS-C.2019.00092" TargetMode="External"/><Relationship Id="rId178" Type="http://schemas.openxmlformats.org/officeDocument/2006/relationships/hyperlink" Target="https://docs.google.com/spreadsheets/d/1pr9UrD6A8WS7lt52J9TrSYg9zrQrNy7e1xlJQWNSbNA/edit?usp=drive_link" TargetMode="External"/><Relationship Id="rId61" Type="http://schemas.openxmlformats.org/officeDocument/2006/relationships/hyperlink" Target="https://www.doi.org/10.1145/3593434.3593445" TargetMode="External"/><Relationship Id="rId82" Type="http://schemas.openxmlformats.org/officeDocument/2006/relationships/hyperlink" Target="https://www.doi.org/10.1145/3377811.3380369" TargetMode="External"/><Relationship Id="rId199" Type="http://schemas.openxmlformats.org/officeDocument/2006/relationships/hyperlink" Target="https://docs.google.com/spreadsheets/d/1naVr4_79X-Z69jWVjDsGEOwUHu62nODxime3is0kkUM/edit?usp=drive_link" TargetMode="External"/><Relationship Id="rId203" Type="http://schemas.openxmlformats.org/officeDocument/2006/relationships/hyperlink" Target="https://docs.google.com/spreadsheets/d/195w4dMQLw__bKzdcOfhl_Nh4CcVxHb5EemcGISbd_3c/edit?usp=drive_link" TargetMode="External"/><Relationship Id="rId19" Type="http://schemas.openxmlformats.org/officeDocument/2006/relationships/hyperlink" Target="https://www.doi.org/10.1145/3546932.3546991" TargetMode="External"/><Relationship Id="rId30" Type="http://schemas.openxmlformats.org/officeDocument/2006/relationships/hyperlink" Target="https://www.doi.org/10.1145/3486609.3487199" TargetMode="External"/><Relationship Id="rId105" Type="http://schemas.openxmlformats.org/officeDocument/2006/relationships/hyperlink" Target="https://www.doi.org/10.1109/EDOC49727.2020.00015" TargetMode="External"/><Relationship Id="rId126" Type="http://schemas.openxmlformats.org/officeDocument/2006/relationships/hyperlink" Target="https://www.doi.org/10.1109/AST58925.2023.00023" TargetMode="External"/><Relationship Id="rId147" Type="http://schemas.openxmlformats.org/officeDocument/2006/relationships/hyperlink" Target="https://www.doi.org/10.1109/MODELS-C53483.2021.00129" TargetMode="External"/><Relationship Id="rId168" Type="http://schemas.openxmlformats.org/officeDocument/2006/relationships/hyperlink" Target="https://www.doi.org/10.1109/JSYST.2020.3015595"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www.doi.org/10.1109/ICST.2016.41" TargetMode="External"/><Relationship Id="rId21" Type="http://schemas.openxmlformats.org/officeDocument/2006/relationships/hyperlink" Target="https://www.doi.org/10.1109/ACCESS.2021.3063232" TargetMode="External"/><Relationship Id="rId42" Type="http://schemas.openxmlformats.org/officeDocument/2006/relationships/hyperlink" Target="https://www.doi.org/10.1007/978-3-319-74730-9_13" TargetMode="External"/><Relationship Id="rId63" Type="http://schemas.openxmlformats.org/officeDocument/2006/relationships/hyperlink" Target="https://www.doi.org/10.1109/SEAMS59076.2023.00016" TargetMode="External"/><Relationship Id="rId84" Type="http://schemas.openxmlformats.org/officeDocument/2006/relationships/hyperlink" Target="https://www.doi.org/10.1109/SANER53432.2022.00034" TargetMode="External"/><Relationship Id="rId138" Type="http://schemas.openxmlformats.org/officeDocument/2006/relationships/hyperlink" Target="https://www.doi.org/10.1109/ICI2ST57350.2022.00033" TargetMode="External"/><Relationship Id="rId159" Type="http://schemas.openxmlformats.org/officeDocument/2006/relationships/hyperlink" Target="https://www.doi.org/10.1109/UCC.2014.36" TargetMode="External"/><Relationship Id="rId170" Type="http://schemas.openxmlformats.org/officeDocument/2006/relationships/hyperlink" Target="https://docs.google.com/spreadsheets/d/1A54rwSIIDZzWqQhjGyCn4eRqjB0xdcjx38GnqYEvImI/edit" TargetMode="External"/><Relationship Id="rId191" Type="http://schemas.openxmlformats.org/officeDocument/2006/relationships/hyperlink" Target="https://docs.google.com/spreadsheets/d/1wv9wDVLGWFeVJVEdeYwfhwW8HyYVP2sTqbp1YyIyMFs/edit?usp=drive_link" TargetMode="External"/><Relationship Id="rId205" Type="http://schemas.openxmlformats.org/officeDocument/2006/relationships/hyperlink" Target="https://docs.google.com/spreadsheets/d/1zOByJtoSXmi_FUIgweTTxwWYvrw9spXUB5rLNvXofhs/edit?usp=drive_link" TargetMode="External"/><Relationship Id="rId107" Type="http://schemas.openxmlformats.org/officeDocument/2006/relationships/hyperlink" Target="https://www.doi.org/10.1109/QUATIC.2018.00021" TargetMode="External"/><Relationship Id="rId11" Type="http://schemas.openxmlformats.org/officeDocument/2006/relationships/hyperlink" Target="https://www.doi.org/10.1145/3297280.3300182" TargetMode="External"/><Relationship Id="rId32" Type="http://schemas.openxmlformats.org/officeDocument/2006/relationships/hyperlink" Target="https://www.doi.org/10.1109/CLOUD49709.2020.00041" TargetMode="External"/><Relationship Id="rId53" Type="http://schemas.openxmlformats.org/officeDocument/2006/relationships/hyperlink" Target="https://www.doi.org/10.1007/s10664-021-10093-3" TargetMode="External"/><Relationship Id="rId74" Type="http://schemas.openxmlformats.org/officeDocument/2006/relationships/hyperlink" Target="https://www.doi.org/10.1109/MACS.2018.8628368" TargetMode="External"/><Relationship Id="rId128" Type="http://schemas.openxmlformats.org/officeDocument/2006/relationships/hyperlink" Target="https://www.doi.org/10.1007/s10664-021-09941-z" TargetMode="External"/><Relationship Id="rId149" Type="http://schemas.openxmlformats.org/officeDocument/2006/relationships/hyperlink" Target="https://www.doi.org/10.1109/CSCI58124.2022.00330" TargetMode="External"/><Relationship Id="rId5" Type="http://schemas.openxmlformats.org/officeDocument/2006/relationships/hyperlink" Target="https://www.doi.org/10.1007/s11219-023-09639-z" TargetMode="External"/><Relationship Id="rId95" Type="http://schemas.openxmlformats.org/officeDocument/2006/relationships/hyperlink" Target="https://www.doi.org/10.1109/CLOUD.2019.00074" TargetMode="External"/><Relationship Id="rId160" Type="http://schemas.openxmlformats.org/officeDocument/2006/relationships/hyperlink" Target="https://www.doi.org/10.1007/s10515-023-00388-8" TargetMode="External"/><Relationship Id="rId181" Type="http://schemas.openxmlformats.org/officeDocument/2006/relationships/hyperlink" Target="https://docs.google.com/spreadsheets/d/1L6eHmZZfSE0YcdbYL1uT1JHSW8cZRU9SYozZKUU06LA/edit?usp=drive_link" TargetMode="External"/><Relationship Id="rId216" Type="http://schemas.openxmlformats.org/officeDocument/2006/relationships/hyperlink" Target="https://docs.google.com/spreadsheets/d/11le9x-4cfBfJTdKhY1LyAatqGlgZ_7tcrhLdx_NKB4c/edit?usp=sharing" TargetMode="External"/><Relationship Id="rId22" Type="http://schemas.openxmlformats.org/officeDocument/2006/relationships/hyperlink" Target="https://www.doi.org/10.1145/3350546.3352554" TargetMode="External"/><Relationship Id="rId43" Type="http://schemas.openxmlformats.org/officeDocument/2006/relationships/hyperlink" Target="https://www.doi.org/10.1007/s10270-022-01000-5" TargetMode="External"/><Relationship Id="rId64" Type="http://schemas.openxmlformats.org/officeDocument/2006/relationships/hyperlink" Target="https://www.doi.org/10.1109/SEAA56994.2022.00016" TargetMode="External"/><Relationship Id="rId118" Type="http://schemas.openxmlformats.org/officeDocument/2006/relationships/hyperlink" Target="https://www.doi.org/10.1016/j.simpat.2019.102033" TargetMode="External"/><Relationship Id="rId139" Type="http://schemas.openxmlformats.org/officeDocument/2006/relationships/hyperlink" Target="https://www.doi.org/10.1145/3417990.3421396" TargetMode="External"/><Relationship Id="rId85" Type="http://schemas.openxmlformats.org/officeDocument/2006/relationships/hyperlink" Target="https://www.doi.org/10.1145/3550356.3561576" TargetMode="External"/><Relationship Id="rId150" Type="http://schemas.openxmlformats.org/officeDocument/2006/relationships/hyperlink" Target="https://www.doi.org/10.1145/3417990.3420206" TargetMode="External"/><Relationship Id="rId171" Type="http://schemas.openxmlformats.org/officeDocument/2006/relationships/hyperlink" Target="https://docs.google.com/spreadsheets/d/1TpDTSDgafgd3eKLk9qnte-Jx2UPE-n7Hml3LfMH0848/edit?usp=sharing" TargetMode="External"/><Relationship Id="rId192" Type="http://schemas.openxmlformats.org/officeDocument/2006/relationships/hyperlink" Target="https://docs.google.com/spreadsheets/d/1f31A-7BLFvV9wmjyMGHsDxr1KYk_iN1Yw20fsMKNQOI/edit?usp=drive_link" TargetMode="External"/><Relationship Id="rId206" Type="http://schemas.openxmlformats.org/officeDocument/2006/relationships/hyperlink" Target="https://docs.google.com/spreadsheets/d/1P_mUFFXfv_ZdqjAkPYwN8knEeBX7rmc3NwQwNJUmFks/edit?usp=drive_link" TargetMode="External"/><Relationship Id="rId12" Type="http://schemas.openxmlformats.org/officeDocument/2006/relationships/hyperlink" Target="https://www.doi.org/10.1109/ACSOS55765.2022.00030" TargetMode="External"/><Relationship Id="rId33" Type="http://schemas.openxmlformats.org/officeDocument/2006/relationships/hyperlink" Target="https://www.doi.org/10.1109/MODELS.2019.00011" TargetMode="External"/><Relationship Id="rId108" Type="http://schemas.openxmlformats.org/officeDocument/2006/relationships/hyperlink" Target="https://www.doi.org/10.1145/3379177.3388896" TargetMode="External"/><Relationship Id="rId129" Type="http://schemas.openxmlformats.org/officeDocument/2006/relationships/hyperlink" Target="https://www.doi.org/10.1007/s11219-018-9437-3" TargetMode="External"/><Relationship Id="rId54" Type="http://schemas.openxmlformats.org/officeDocument/2006/relationships/hyperlink" Target="https://www.doi.org/10.1109/SEAA51224.2020.00047" TargetMode="External"/><Relationship Id="rId75" Type="http://schemas.openxmlformats.org/officeDocument/2006/relationships/hyperlink" Target="https://www.doi.org/10.1145/3126504" TargetMode="External"/><Relationship Id="rId96" Type="http://schemas.openxmlformats.org/officeDocument/2006/relationships/hyperlink" Target="https://www.doi.org/10.1109/EDOC.2018.00030" TargetMode="External"/><Relationship Id="rId140" Type="http://schemas.openxmlformats.org/officeDocument/2006/relationships/hyperlink" Target="https://www.doi.org/10.1145/3550356.3561597" TargetMode="External"/><Relationship Id="rId161" Type="http://schemas.openxmlformats.org/officeDocument/2006/relationships/hyperlink" Target="https://www.doi.org/10.1007/978-3-319-46031-4_9" TargetMode="External"/><Relationship Id="rId182" Type="http://schemas.openxmlformats.org/officeDocument/2006/relationships/hyperlink" Target="https://docs.google.com/spreadsheets/d/1jYy41lbWSLzQ_K0oqlvQ3_vLHS42jfQUWWCeANruJQg/edit?usp=drive_link" TargetMode="External"/><Relationship Id="rId217" Type="http://schemas.openxmlformats.org/officeDocument/2006/relationships/hyperlink" Target="https://docs.google.com/spreadsheets/d/1T3tzSkNaxTe3JYxgadmTikIJo5_yg_z3UMClblfZ5ic/edit?usp=drive_link" TargetMode="External"/><Relationship Id="rId6" Type="http://schemas.openxmlformats.org/officeDocument/2006/relationships/hyperlink" Target="https://www.doi.org/10.1016/j.jss.2021.111084" TargetMode="External"/><Relationship Id="rId23" Type="http://schemas.openxmlformats.org/officeDocument/2006/relationships/hyperlink" Target="https://www.doi.org/10.1007/978-3-030-72696-6_5" TargetMode="External"/><Relationship Id="rId119" Type="http://schemas.openxmlformats.org/officeDocument/2006/relationships/hyperlink" Target="https://www.doi.org/10.1109/MIE.2022.3165673" TargetMode="External"/><Relationship Id="rId44" Type="http://schemas.openxmlformats.org/officeDocument/2006/relationships/hyperlink" Target="https://www.doi.org/10.1109/APSCC.2012.49" TargetMode="External"/><Relationship Id="rId65" Type="http://schemas.openxmlformats.org/officeDocument/2006/relationships/hyperlink" Target="https://www.doi.org/10.1007/978-3-030-06019-0_9" TargetMode="External"/><Relationship Id="rId86" Type="http://schemas.openxmlformats.org/officeDocument/2006/relationships/hyperlink" Target="https://www.doi.org/10.1145/3344948.3344986" TargetMode="External"/><Relationship Id="rId130" Type="http://schemas.openxmlformats.org/officeDocument/2006/relationships/hyperlink" Target="https://www.doi.org/10.1145/3107091.3107093" TargetMode="External"/><Relationship Id="rId151" Type="http://schemas.openxmlformats.org/officeDocument/2006/relationships/hyperlink" Target="https://www.doi.org/10.1145/3417990.3421446" TargetMode="External"/><Relationship Id="rId172" Type="http://schemas.openxmlformats.org/officeDocument/2006/relationships/hyperlink" Target="https://docs.google.com/spreadsheets/d/1m7pC5tICEyPJQAiT_4xSy4UsiNMn08K6r99ZdGgybWM/edit?usp=sharing" TargetMode="External"/><Relationship Id="rId193" Type="http://schemas.openxmlformats.org/officeDocument/2006/relationships/hyperlink" Target="https://docs.google.com/spreadsheets/d/1u6M2lWkh3XsJ0qq2BTzNwgW9-GPBP9Qort6eskzoygM/edit?usp=drive_link" TargetMode="External"/><Relationship Id="rId207" Type="http://schemas.openxmlformats.org/officeDocument/2006/relationships/hyperlink" Target="https://docs.google.com/spreadsheets/d/1XLAJKatwmrgKwpVb_56mkejoMfIQQ6gWejYp6V-IPBw/edit?usp=drive_link" TargetMode="External"/><Relationship Id="rId13" Type="http://schemas.openxmlformats.org/officeDocument/2006/relationships/hyperlink" Target="https://www.doi.org/10.5220/0006605301910202" TargetMode="External"/><Relationship Id="rId109" Type="http://schemas.openxmlformats.org/officeDocument/2006/relationships/hyperlink" Target="https://www.doi.org/10.1109/ICPS49255.2021.9468213" TargetMode="External"/><Relationship Id="rId34" Type="http://schemas.openxmlformats.org/officeDocument/2006/relationships/hyperlink" Target="https://www.doi.org/10.1109/EDOC52215.2021.00014" TargetMode="External"/><Relationship Id="rId55" Type="http://schemas.openxmlformats.org/officeDocument/2006/relationships/hyperlink" Target="https://www.doi.org/10.1109/MODELS-C.2019.00090" TargetMode="External"/><Relationship Id="rId76" Type="http://schemas.openxmlformats.org/officeDocument/2006/relationships/hyperlink" Target="https://www.doi.org/10.1109/QUATIC.2018.00050" TargetMode="External"/><Relationship Id="rId97" Type="http://schemas.openxmlformats.org/officeDocument/2006/relationships/hyperlink" Target="https://www.doi.org/10.1109/MODELS.2019.00012" TargetMode="External"/><Relationship Id="rId120" Type="http://schemas.openxmlformats.org/officeDocument/2006/relationships/hyperlink" Target="https://www.doi.org/10.1109/ICSE-SEIP.2019.00042" TargetMode="External"/><Relationship Id="rId141" Type="http://schemas.openxmlformats.org/officeDocument/2006/relationships/hyperlink" Target="https://www.doi.org/10.1109/MODELS-C53483.2021.00069" TargetMode="External"/><Relationship Id="rId7" Type="http://schemas.openxmlformats.org/officeDocument/2006/relationships/hyperlink" Target="https://www.doi.org/10.1007/978-3-319-91764-1_29" TargetMode="External"/><Relationship Id="rId162" Type="http://schemas.openxmlformats.org/officeDocument/2006/relationships/hyperlink" Target="https://www.doi.org/10.1007/978-3-030-06019-0_2" TargetMode="External"/><Relationship Id="rId183" Type="http://schemas.openxmlformats.org/officeDocument/2006/relationships/hyperlink" Target="https://docs.google.com/spreadsheets/d/1An1QiELg6Po1otW4pORiqWMEL05WIyE50yL6_8pVks4/edit?usp=drive_link" TargetMode="External"/><Relationship Id="rId218" Type="http://schemas.openxmlformats.org/officeDocument/2006/relationships/hyperlink" Target="https://docs.google.com/spreadsheets/d/1nZKHGuTqqUolSoSe873KqLavZG1W9ga7KJGjkqSQYqM/edit?usp=drive_link" TargetMode="External"/><Relationship Id="rId24" Type="http://schemas.openxmlformats.org/officeDocument/2006/relationships/hyperlink" Target="https://www.doi.org/10.1109/SEAA.2019.00012" TargetMode="External"/><Relationship Id="rId45" Type="http://schemas.openxmlformats.org/officeDocument/2006/relationships/hyperlink" Target="https://www.doi.org/10.1007/978-3-319-96562-8_8" TargetMode="External"/><Relationship Id="rId66" Type="http://schemas.openxmlformats.org/officeDocument/2006/relationships/hyperlink" Target="https://www.doi.org/10.1007/978-3-031-19756-7_21" TargetMode="External"/><Relationship Id="rId87" Type="http://schemas.openxmlformats.org/officeDocument/2006/relationships/hyperlink" Target="https://www.doi.org/10.1016/j.simpat.2021.102389" TargetMode="External"/><Relationship Id="rId110" Type="http://schemas.openxmlformats.org/officeDocument/2006/relationships/hyperlink" Target="https://www.doi.org/10.1145/3239372.3239379" TargetMode="External"/><Relationship Id="rId131" Type="http://schemas.openxmlformats.org/officeDocument/2006/relationships/hyperlink" Target="https://www.doi.org/10.1109/DESSERT.2019.8770011" TargetMode="External"/><Relationship Id="rId152" Type="http://schemas.openxmlformats.org/officeDocument/2006/relationships/hyperlink" Target="https://www.doi.org/10.1007/978-3-031-10542-5_48" TargetMode="External"/><Relationship Id="rId173" Type="http://schemas.openxmlformats.org/officeDocument/2006/relationships/hyperlink" Target="https://docs.google.com/spreadsheets/d/1yDY2RIE0Qy-N7XS6eObiC_9Hp543GHCjmhrqhMkkw0E/edit?usp=sharing" TargetMode="External"/><Relationship Id="rId194" Type="http://schemas.openxmlformats.org/officeDocument/2006/relationships/hyperlink" Target="https://docs.google.com/spreadsheets/d/1xpOYajyhfytqzYALrEnlvXSiF_lMTP713NYBCFhwIw0/edit?usp=drive_link" TargetMode="External"/><Relationship Id="rId208" Type="http://schemas.openxmlformats.org/officeDocument/2006/relationships/hyperlink" Target="https://docs.google.com/spreadsheets/d/1uNBR4VMFpIwjDAfVZW1hojwZf-hWz14vICbYePl982I/edit?usp=drive_link" TargetMode="External"/><Relationship Id="rId14" Type="http://schemas.openxmlformats.org/officeDocument/2006/relationships/hyperlink" Target="https://www.doi.org/10.1109/ICSTW52544.2021.00035" TargetMode="External"/><Relationship Id="rId35" Type="http://schemas.openxmlformats.org/officeDocument/2006/relationships/hyperlink" Target="https://www.doi.org/10.1145/2771783.2771816" TargetMode="External"/><Relationship Id="rId56" Type="http://schemas.openxmlformats.org/officeDocument/2006/relationships/hyperlink" Target="https://www.doi.org/10.1007/978-3-031-14862-0_11" TargetMode="External"/><Relationship Id="rId77" Type="http://schemas.openxmlformats.org/officeDocument/2006/relationships/hyperlink" Target="https://www.doi.org/10.5381/JOT.2020.19.2.A13" TargetMode="External"/><Relationship Id="rId100" Type="http://schemas.openxmlformats.org/officeDocument/2006/relationships/hyperlink" Target="https://www.doi.org/10.1109/EMS.2015.24" TargetMode="External"/><Relationship Id="rId8" Type="http://schemas.openxmlformats.org/officeDocument/2006/relationships/hyperlink" Target="https://www.doi.org/10.1109/CONFLUENCE.2019.8776962" TargetMode="External"/><Relationship Id="rId51" Type="http://schemas.openxmlformats.org/officeDocument/2006/relationships/hyperlink" Target="https://www.doi.org/10.1016/j.infsof.2021.106562" TargetMode="External"/><Relationship Id="rId72" Type="http://schemas.openxmlformats.org/officeDocument/2006/relationships/hyperlink" Target="https://www.doi.org/10.1145/3412841.3442016" TargetMode="External"/><Relationship Id="rId93" Type="http://schemas.openxmlformats.org/officeDocument/2006/relationships/hyperlink" Target="https://www.doi.org/10.1145/2945408.2945417" TargetMode="External"/><Relationship Id="rId98" Type="http://schemas.openxmlformats.org/officeDocument/2006/relationships/hyperlink" Target="https://www.doi.org/10.1109/MODELS-C.2019.00033" TargetMode="External"/><Relationship Id="rId121" Type="http://schemas.openxmlformats.org/officeDocument/2006/relationships/hyperlink" Target="https://www.doi.org/10.1016/j.future.2015.07.017" TargetMode="External"/><Relationship Id="rId142" Type="http://schemas.openxmlformats.org/officeDocument/2006/relationships/hyperlink" Target="https://www.doi.org/10.1109/MODELS-C.2019.00091" TargetMode="External"/><Relationship Id="rId163" Type="http://schemas.openxmlformats.org/officeDocument/2006/relationships/hyperlink" Target="https://www.doi.org/10.1007/978-3-030-39306-9_6" TargetMode="External"/><Relationship Id="rId184" Type="http://schemas.openxmlformats.org/officeDocument/2006/relationships/hyperlink" Target="https://docs.google.com/spreadsheets/d/1qT7v1cTJ6mpAJxyg9afmO5SMLu6I-oGO-UVg-W4xaXA/edit?usp=drive_link" TargetMode="External"/><Relationship Id="rId189" Type="http://schemas.openxmlformats.org/officeDocument/2006/relationships/hyperlink" Target="https://docs.google.com/spreadsheets/d/1XGKvZVJEhMOGG69ycUBeo81JS6j_FMaQscjs9y05P9I/edit?usp=drive_link" TargetMode="External"/><Relationship Id="rId219" Type="http://schemas.openxmlformats.org/officeDocument/2006/relationships/hyperlink" Target="https://docs.google.com/spreadsheets/d/1TZaQxeIhn26BwLzqKhVN0aQxhWm5N_5gMBGNDDcq6ZI/edit?usp=drive_link" TargetMode="External"/><Relationship Id="rId3" Type="http://schemas.openxmlformats.org/officeDocument/2006/relationships/hyperlink" Target="https://www.doi.org/10.1002/spe.2661" TargetMode="External"/><Relationship Id="rId214" Type="http://schemas.openxmlformats.org/officeDocument/2006/relationships/hyperlink" Target="https://docs.google.com/spreadsheets/d/1Yor93i089N_OU7tPH04w2nHHw6mDQlyFTK2ze9SAGrY/edit?usp=drive_link" TargetMode="External"/><Relationship Id="rId25" Type="http://schemas.openxmlformats.org/officeDocument/2006/relationships/hyperlink" Target="https://www.doi.org/10.1109/SCC.2017.52" TargetMode="External"/><Relationship Id="rId46" Type="http://schemas.openxmlformats.org/officeDocument/2006/relationships/hyperlink" Target="https://www.doi.org/10.1145/3492762" TargetMode="External"/><Relationship Id="rId67" Type="http://schemas.openxmlformats.org/officeDocument/2006/relationships/hyperlink" Target="https://www.doi.org/10.1145/3579028.3609008" TargetMode="External"/><Relationship Id="rId116" Type="http://schemas.openxmlformats.org/officeDocument/2006/relationships/hyperlink" Target="https://www.doi.org/10.1145/3098954.3104059" TargetMode="External"/><Relationship Id="rId137" Type="http://schemas.openxmlformats.org/officeDocument/2006/relationships/hyperlink" Target="https://www.doi.org/10.1109/EDOC49727.2020.00024" TargetMode="External"/><Relationship Id="rId158" Type="http://schemas.openxmlformats.org/officeDocument/2006/relationships/hyperlink" Target="https://www.doi.org/10.1016/j.jss.2020.110869" TargetMode="External"/><Relationship Id="rId20" Type="http://schemas.openxmlformats.org/officeDocument/2006/relationships/hyperlink" Target="https://www.doi.org/10.1007/978-3-030-00244-2_11" TargetMode="External"/><Relationship Id="rId41" Type="http://schemas.openxmlformats.org/officeDocument/2006/relationships/hyperlink" Target="https://www.doi.org/10.1145/3125621" TargetMode="External"/><Relationship Id="rId62" Type="http://schemas.openxmlformats.org/officeDocument/2006/relationships/hyperlink" Target="https://www.doi.org/10.1145/3550356.3561568" TargetMode="External"/><Relationship Id="rId83" Type="http://schemas.openxmlformats.org/officeDocument/2006/relationships/hyperlink" Target="https://www.doi.org/10.1145/3417990.3419502" TargetMode="External"/><Relationship Id="rId88" Type="http://schemas.openxmlformats.org/officeDocument/2006/relationships/hyperlink" Target="https://www.doi.org/10.1561/9781680838251.ch4" TargetMode="External"/><Relationship Id="rId111" Type="http://schemas.openxmlformats.org/officeDocument/2006/relationships/hyperlink" Target="https://www.doi.org/10.1145/3092703.3092709" TargetMode="External"/><Relationship Id="rId132" Type="http://schemas.openxmlformats.org/officeDocument/2006/relationships/hyperlink" Target="https://www.doi.org/10.1109/INDIN.2010.5549620" TargetMode="External"/><Relationship Id="rId153" Type="http://schemas.openxmlformats.org/officeDocument/2006/relationships/hyperlink" Target="https://www.doi.org/10.1007/s10270-022-01003-2" TargetMode="External"/><Relationship Id="rId174" Type="http://schemas.openxmlformats.org/officeDocument/2006/relationships/hyperlink" Target="https://docs.google.com/spreadsheets/d/1gXhrY02ipRijvWT3NxQEhJ1x7M62qYhishwi4CL7wJc/edit?usp=drive_link" TargetMode="External"/><Relationship Id="rId179" Type="http://schemas.openxmlformats.org/officeDocument/2006/relationships/hyperlink" Target="https://docs.google.com/spreadsheets/d/1M8OAmTZEXXc5vJSRyQWARyZ3l399t-myGXLq7IqmyPk/edit?usp=drive_link" TargetMode="External"/><Relationship Id="rId195" Type="http://schemas.openxmlformats.org/officeDocument/2006/relationships/hyperlink" Target="https://docs.google.com/spreadsheets/d/1N5XfA5JzEFd6qotHm5lmSVHm0aY3qajY4F2Mkezp2zo/edit?usp=drive_link" TargetMode="External"/><Relationship Id="rId209" Type="http://schemas.openxmlformats.org/officeDocument/2006/relationships/hyperlink" Target="https://docs.google.com/spreadsheets/d/1vz0z0s-LZWWyFSHEq7z-OQgL3I-dwcQwgUhN3HFVVpE/edit?usp=drive_link" TargetMode="External"/><Relationship Id="rId190" Type="http://schemas.openxmlformats.org/officeDocument/2006/relationships/hyperlink" Target="https://docs.google.com/spreadsheets/d/1e4ch8DUKfTKq1JDJYMOaGrroWIwjMz2NwZ5-rGFvp6k/edit?usp=drive_link" TargetMode="External"/><Relationship Id="rId204" Type="http://schemas.openxmlformats.org/officeDocument/2006/relationships/hyperlink" Target="https://docs.google.com/spreadsheets/d/1KEGmuFLOyWBBiXPIIVfl6MOlZ5-iRRsEe3jLxWSOfKk/edit?usp=drive_link" TargetMode="External"/><Relationship Id="rId220" Type="http://schemas.openxmlformats.org/officeDocument/2006/relationships/hyperlink" Target="https://docs.google.com/spreadsheets/d/1836a1ym7pL5Mha30xbZiu9ZaSa6n1ez0gYbse1xrAMY/edit?usp=drive_link" TargetMode="External"/><Relationship Id="rId15" Type="http://schemas.openxmlformats.org/officeDocument/2006/relationships/hyperlink" Target="https://www.doi.org/10.1007/978-3-642-23202-2_6" TargetMode="External"/><Relationship Id="rId36" Type="http://schemas.openxmlformats.org/officeDocument/2006/relationships/hyperlink" Target="https://www.doi.org/10.1007/978-3-319-52593-8_4" TargetMode="External"/><Relationship Id="rId57" Type="http://schemas.openxmlformats.org/officeDocument/2006/relationships/hyperlink" Target="https://www.doi.org/10.1109/JIOT.2020.3012763" TargetMode="External"/><Relationship Id="rId106" Type="http://schemas.openxmlformats.org/officeDocument/2006/relationships/hyperlink" Target="https://www.doi.org/10.1109/MODELS-C.2019.00030" TargetMode="External"/><Relationship Id="rId127" Type="http://schemas.openxmlformats.org/officeDocument/2006/relationships/hyperlink" Target="https://www.doi.org/10.1016/j.infsof.2014.09.009" TargetMode="External"/><Relationship Id="rId10" Type="http://schemas.openxmlformats.org/officeDocument/2006/relationships/hyperlink" Target="https://www.doi.org/10.1109/MODELS-C.2019.00094" TargetMode="External"/><Relationship Id="rId31" Type="http://schemas.openxmlformats.org/officeDocument/2006/relationships/hyperlink" Target="https://www.doi.org/10.4271/2017-01-0004" TargetMode="External"/><Relationship Id="rId52" Type="http://schemas.openxmlformats.org/officeDocument/2006/relationships/hyperlink" Target="https://www.doi.org/10.1016/j.jss.2020.110860" TargetMode="External"/><Relationship Id="rId73" Type="http://schemas.openxmlformats.org/officeDocument/2006/relationships/hyperlink" Target="https://www.doi.org/10.1109/SEAA.2019.00071" TargetMode="External"/><Relationship Id="rId78" Type="http://schemas.openxmlformats.org/officeDocument/2006/relationships/hyperlink" Target="https://www.doi.org/10.1145/3550356.3561609" TargetMode="External"/><Relationship Id="rId94" Type="http://schemas.openxmlformats.org/officeDocument/2006/relationships/hyperlink" Target="https://www.doi.org/10.1007/978-3-030-52306-0_11" TargetMode="External"/><Relationship Id="rId99" Type="http://schemas.openxmlformats.org/officeDocument/2006/relationships/hyperlink" Target="https://www.doi.org/10.1007/978-3-319-25897-3_21" TargetMode="External"/><Relationship Id="rId101" Type="http://schemas.openxmlformats.org/officeDocument/2006/relationships/hyperlink" Target="https://www.doi.org/10.1016/j.jss.2021.111087" TargetMode="External"/><Relationship Id="rId122" Type="http://schemas.openxmlformats.org/officeDocument/2006/relationships/hyperlink" Target="https://www.doi.org/10.1109/ICSTW50294.2020.00028" TargetMode="External"/><Relationship Id="rId143" Type="http://schemas.openxmlformats.org/officeDocument/2006/relationships/hyperlink" Target="https://www.doi.org/10.1145/3550356.3561582" TargetMode="External"/><Relationship Id="rId148" Type="http://schemas.openxmlformats.org/officeDocument/2006/relationships/hyperlink" Target="https://www.doi.org/10.1145/3239372.3239408" TargetMode="External"/><Relationship Id="rId164" Type="http://schemas.openxmlformats.org/officeDocument/2006/relationships/hyperlink" Target="https://www.doi.org/10.1145/3524844.3528057" TargetMode="External"/><Relationship Id="rId169" Type="http://schemas.openxmlformats.org/officeDocument/2006/relationships/hyperlink" Target="https://docs.google.com/spreadsheets/d/1-WpZ9yK8G2_plZtmOovpWl-cXnsMc88BeEvdHcj9-R8?authuser=luca.berardinelli.jku%40gmail.com&amp;usp=drive_fs" TargetMode="External"/><Relationship Id="rId185" Type="http://schemas.openxmlformats.org/officeDocument/2006/relationships/hyperlink" Target="https://docs.google.com/spreadsheets/d/1a8SDTZxyPq22JQ1YAQwpwsocgNuV861oQnO_ZGfzEkQ/edit?usp=drive_link" TargetMode="External"/><Relationship Id="rId4" Type="http://schemas.openxmlformats.org/officeDocument/2006/relationships/hyperlink" Target="https://www.doi.org/10.1109/TSE.2013.37" TargetMode="External"/><Relationship Id="rId9" Type="http://schemas.openxmlformats.org/officeDocument/2006/relationships/hyperlink" Target="https://www.doi.org/10.1109/ICSA-C50368.2020.00026" TargetMode="External"/><Relationship Id="rId180" Type="http://schemas.openxmlformats.org/officeDocument/2006/relationships/hyperlink" Target="https://docs.google.com/spreadsheets/d/1izqeZC68dDyA1FvphV9n_BLl6xMRKN2sGPfZbFT_lqo/edit?usp=drive_link" TargetMode="External"/><Relationship Id="rId210" Type="http://schemas.openxmlformats.org/officeDocument/2006/relationships/hyperlink" Target="https://docs.google.com/spreadsheets/d/1nMa94iQrIeetMvGadugfcpFErUgoyHOmIY4zfi-riGY/edit?usp=drive_link" TargetMode="External"/><Relationship Id="rId215" Type="http://schemas.openxmlformats.org/officeDocument/2006/relationships/hyperlink" Target="https://docs.google.com/spreadsheets/d/1pHHf0cSQdkaJtcU4AWaUkashUa47LDzcoEfuo5scJu4/edit?usp=sharing" TargetMode="External"/><Relationship Id="rId26" Type="http://schemas.openxmlformats.org/officeDocument/2006/relationships/hyperlink" Target="https://www.doi.org/10.5220/0010216600410052" TargetMode="External"/><Relationship Id="rId47" Type="http://schemas.openxmlformats.org/officeDocument/2006/relationships/hyperlink" Target="https://www.doi.org/10.1109/WICSA.2016.26" TargetMode="External"/><Relationship Id="rId68" Type="http://schemas.openxmlformats.org/officeDocument/2006/relationships/hyperlink" Target="https://www.doi.org/10.1016/j.compind.2023.104037" TargetMode="External"/><Relationship Id="rId89" Type="http://schemas.openxmlformats.org/officeDocument/2006/relationships/hyperlink" Target="https://www.doi.org/10.1109/MODELS-C59198.2023.00076" TargetMode="External"/><Relationship Id="rId112" Type="http://schemas.openxmlformats.org/officeDocument/2006/relationships/hyperlink" Target="https://www.doi.org/10.1109/MODELS-C59198.2023.00091" TargetMode="External"/><Relationship Id="rId133" Type="http://schemas.openxmlformats.org/officeDocument/2006/relationships/hyperlink" Target="https://www.doi.org/10.1007/978-3-030-83906-2_12" TargetMode="External"/><Relationship Id="rId154" Type="http://schemas.openxmlformats.org/officeDocument/2006/relationships/hyperlink" Target="https://www.doi.org/10.1109/PRDC50213.2020.00024" TargetMode="External"/><Relationship Id="rId175" Type="http://schemas.openxmlformats.org/officeDocument/2006/relationships/hyperlink" Target="https://docs.google.com/spreadsheets/d/1wiNsLeU7UdBPh09IFfyj7awBk74djFJGhZYLzVg4h0Q/edit?usp=drive_link" TargetMode="External"/><Relationship Id="rId196" Type="http://schemas.openxmlformats.org/officeDocument/2006/relationships/hyperlink" Target="https://docs.google.com/spreadsheets/d/1pumclPWsdZSHNFTCs7ymUtCj86ShwtQ-egDtbEAmW74/edit?usp=drive_link" TargetMode="External"/><Relationship Id="rId200" Type="http://schemas.openxmlformats.org/officeDocument/2006/relationships/hyperlink" Target="https://docs.google.com/spreadsheets/d/1vBGZAgo84kBuRdftgN3UxAgrEHnsdSsbJwgkKPoaoiw/edit?usp=drive_link" TargetMode="External"/><Relationship Id="rId16" Type="http://schemas.openxmlformats.org/officeDocument/2006/relationships/hyperlink" Target="https://www.doi.org/10.1109/ICWS.2009.28" TargetMode="External"/><Relationship Id="rId221" Type="http://schemas.openxmlformats.org/officeDocument/2006/relationships/hyperlink" Target="https://docs.google.com/spreadsheets/d/1ZqnV0QZOGeY3K-aeGSIQXSBFsXgx565s6abs5pw8YCg/edit?usp=drive_link" TargetMode="External"/><Relationship Id="rId37" Type="http://schemas.openxmlformats.org/officeDocument/2006/relationships/hyperlink" Target="https://www.doi.org/10.1016/j.sysarc.2017.02.005" TargetMode="External"/><Relationship Id="rId58" Type="http://schemas.openxmlformats.org/officeDocument/2006/relationships/hyperlink" Target="https://www.doi.org/10.1145/3417990.3420203" TargetMode="External"/><Relationship Id="rId79" Type="http://schemas.openxmlformats.org/officeDocument/2006/relationships/hyperlink" Target="https://www.doi.org/10.1109/MODELS.2015.7338240" TargetMode="External"/><Relationship Id="rId102" Type="http://schemas.openxmlformats.org/officeDocument/2006/relationships/hyperlink" Target="https://www.doi.org/10.1145/3567512.3567534" TargetMode="External"/><Relationship Id="rId123" Type="http://schemas.openxmlformats.org/officeDocument/2006/relationships/hyperlink" Target="https://www.doi.org/10.1145/3167132.3167314" TargetMode="External"/><Relationship Id="rId144" Type="http://schemas.openxmlformats.org/officeDocument/2006/relationships/hyperlink" Target="https://www.doi.org/10.1007/978-3-030-44429-7_10" TargetMode="External"/><Relationship Id="rId90" Type="http://schemas.openxmlformats.org/officeDocument/2006/relationships/hyperlink" Target="https://www.doi.org/10.1007/s10270-022-01006-z" TargetMode="External"/><Relationship Id="rId165" Type="http://schemas.openxmlformats.org/officeDocument/2006/relationships/hyperlink" Target="https://www.doi.org/10.23919/TMS.2016.7918818" TargetMode="External"/><Relationship Id="rId186" Type="http://schemas.openxmlformats.org/officeDocument/2006/relationships/hyperlink" Target="https://docs.google.com/spreadsheets/d/1xv_kN3x2puZfm8cLnKKwcRwkGErvH5XKy2J70cYMbfA/edit?usp=drive_link" TargetMode="External"/><Relationship Id="rId211" Type="http://schemas.openxmlformats.org/officeDocument/2006/relationships/hyperlink" Target="https://docs.google.com/spreadsheets/d/1-Dc7mMxNkhdv_1wGzBPydUfV4aTn99dt5QpejYUi3Vs/edit?usp=sharing" TargetMode="External"/><Relationship Id="rId27" Type="http://schemas.openxmlformats.org/officeDocument/2006/relationships/hyperlink" Target="https://www.doi.org/10.1145/3236024.3236055" TargetMode="External"/><Relationship Id="rId48" Type="http://schemas.openxmlformats.org/officeDocument/2006/relationships/hyperlink" Target="https://www.doi.org/10.5381/jot.2020.19.2.a16" TargetMode="External"/><Relationship Id="rId69" Type="http://schemas.openxmlformats.org/officeDocument/2006/relationships/hyperlink" Target="https://www.doi.org/10.1007/978-3-030-31646-4_7" TargetMode="External"/><Relationship Id="rId113" Type="http://schemas.openxmlformats.org/officeDocument/2006/relationships/hyperlink" Target="https://www.doi.org/10.1109/ACCESS.2022.3217511" TargetMode="External"/><Relationship Id="rId134" Type="http://schemas.openxmlformats.org/officeDocument/2006/relationships/hyperlink" Target="https://www.doi.org/10.1145/3600160.3605055" TargetMode="External"/><Relationship Id="rId80" Type="http://schemas.openxmlformats.org/officeDocument/2006/relationships/hyperlink" Target="https://www.doi.org/10.1109/ETFA.2019.8869182" TargetMode="External"/><Relationship Id="rId155" Type="http://schemas.openxmlformats.org/officeDocument/2006/relationships/hyperlink" Target="https://www.doi.org/10.23919/DATE51398.2021.9474185" TargetMode="External"/><Relationship Id="rId176" Type="http://schemas.openxmlformats.org/officeDocument/2006/relationships/hyperlink" Target="https://docs.google.com/spreadsheets/d/1M8OAmTZEXXc5vJSRyQWARyZ3l399t-myGXLq7IqmyPk/edit?usp=sharing" TargetMode="External"/><Relationship Id="rId197" Type="http://schemas.openxmlformats.org/officeDocument/2006/relationships/hyperlink" Target="https://docs.google.com/spreadsheets/d/1-fJS8ObYGtJfP0kInpinyPVeRowoh-NHxxUMe6AQES4/edit?usp=drive_link" TargetMode="External"/><Relationship Id="rId201" Type="http://schemas.openxmlformats.org/officeDocument/2006/relationships/hyperlink" Target="https://docs.google.com/spreadsheets/d/1CU_HOIR5XxZoWZuubJEBl2W3p-LmpeisK0vCYtXWHQA/edit?usp=drive_link" TargetMode="External"/><Relationship Id="rId222" Type="http://schemas.openxmlformats.org/officeDocument/2006/relationships/hyperlink" Target="https://docs.google.com/spreadsheets/d/16wJnDVNkjYThL0jiUIxdtVhXTrwGea0e70JA04sutrw/edit?usp=drive_link" TargetMode="External"/><Relationship Id="rId17" Type="http://schemas.openxmlformats.org/officeDocument/2006/relationships/hyperlink" Target="https://www.doi.org/10.1145/2465449.2465469" TargetMode="External"/><Relationship Id="rId38" Type="http://schemas.openxmlformats.org/officeDocument/2006/relationships/hyperlink" Target="https://www.doi.org/10.1007/s10723-020-09532-0" TargetMode="External"/><Relationship Id="rId59" Type="http://schemas.openxmlformats.org/officeDocument/2006/relationships/hyperlink" Target="https://www.doi.org/10.1109/MiSE.2015.21" TargetMode="External"/><Relationship Id="rId103" Type="http://schemas.openxmlformats.org/officeDocument/2006/relationships/hyperlink" Target="https://www.doi.org/10.1109/ASEW.2019.00042" TargetMode="External"/><Relationship Id="rId124" Type="http://schemas.openxmlformats.org/officeDocument/2006/relationships/hyperlink" Target="https://www.doi.org/10.23919/CNSM59352.2023.10327814" TargetMode="External"/><Relationship Id="rId70" Type="http://schemas.openxmlformats.org/officeDocument/2006/relationships/hyperlink" Target="https://www.doi.org/10.1007/s11740-020-00957-w" TargetMode="External"/><Relationship Id="rId91" Type="http://schemas.openxmlformats.org/officeDocument/2006/relationships/hyperlink" Target="https://www.doi.org/10.1145/3365438.3410951" TargetMode="External"/><Relationship Id="rId145" Type="http://schemas.openxmlformats.org/officeDocument/2006/relationships/hyperlink" Target="https://www.doi.org/10.1109/MODELS-C.2019.00093" TargetMode="External"/><Relationship Id="rId166" Type="http://schemas.openxmlformats.org/officeDocument/2006/relationships/hyperlink" Target="https://www.doi.org/10.48550/arXiv.2102.07750" TargetMode="External"/><Relationship Id="rId187" Type="http://schemas.openxmlformats.org/officeDocument/2006/relationships/hyperlink" Target="https://docs.google.com/spreadsheets/d/1SOggBjYTWkk3K77hH7b29tV2-KOZ6jOLQGscLpIY0-Q/edit?usp=drive_link" TargetMode="External"/><Relationship Id="rId1" Type="http://schemas.openxmlformats.org/officeDocument/2006/relationships/hyperlink" Target="https://www.doi.org/10.1109/ACCESS.2020.3039931" TargetMode="External"/><Relationship Id="rId212" Type="http://schemas.openxmlformats.org/officeDocument/2006/relationships/hyperlink" Target="https://docs.google.com/spreadsheets/d/1ZokM3ptQvT_2_bxuJrSWjKfW8FTj-V6WA97lr81hpFs/edit?usp=drive_link" TargetMode="External"/><Relationship Id="rId28" Type="http://schemas.openxmlformats.org/officeDocument/2006/relationships/hyperlink" Target="https://www.doi.org/10.1016/j.jss.2020.110722" TargetMode="External"/><Relationship Id="rId49" Type="http://schemas.openxmlformats.org/officeDocument/2006/relationships/hyperlink" Target="https://www.doi.org/10.5220/0010309902860293" TargetMode="External"/><Relationship Id="rId114" Type="http://schemas.openxmlformats.org/officeDocument/2006/relationships/hyperlink" Target="https://www.doi.org/10.1007/978-3-319-11283-1_17" TargetMode="External"/><Relationship Id="rId60" Type="http://schemas.openxmlformats.org/officeDocument/2006/relationships/hyperlink" Target="https://www.doi.org/10.1109/MCE.2022.3203202" TargetMode="External"/><Relationship Id="rId81" Type="http://schemas.openxmlformats.org/officeDocument/2006/relationships/hyperlink" Target="https://www.doi.org/10.1007/s10664-020-09912-w" TargetMode="External"/><Relationship Id="rId135" Type="http://schemas.openxmlformats.org/officeDocument/2006/relationships/hyperlink" Target="https://www.doi.org/10.1007/978-3-030-89159-6_25" TargetMode="External"/><Relationship Id="rId156" Type="http://schemas.openxmlformats.org/officeDocument/2006/relationships/hyperlink" Target="https://www.doi.org/10.1186/s40537-019-0199-y" TargetMode="External"/><Relationship Id="rId177" Type="http://schemas.openxmlformats.org/officeDocument/2006/relationships/hyperlink" Target="https://docs.google.com/spreadsheets/d/12Ztn7qwd-1bs8AXWkXodcFv4KAfLs9b9iFEQiGtWf5Q/edit?usp=drive_link" TargetMode="External"/><Relationship Id="rId198" Type="http://schemas.openxmlformats.org/officeDocument/2006/relationships/hyperlink" Target="https://docs.google.com/spreadsheets/d/1UK1pL-AnQsTLUibk1Nw8YY0fGwRRGKTchNqgCDV2i_0/edit?usp=drive_link" TargetMode="External"/><Relationship Id="rId202" Type="http://schemas.openxmlformats.org/officeDocument/2006/relationships/hyperlink" Target="https://docs.google.com/spreadsheets/d/1Ifkiz8Fh9xokIijdpuvZgb3xOR21FnSzp0eQJNDItzk/edit?usp=drive_link" TargetMode="External"/><Relationship Id="rId223" Type="http://schemas.openxmlformats.org/officeDocument/2006/relationships/hyperlink" Target="https://docs.google.com/spreadsheets/d/1jJUWWRd7lpadgcoHwk_BLw-DjQ9Tn76F42ytRfl9vuQ/edit?usp=drive_link" TargetMode="External"/><Relationship Id="rId18" Type="http://schemas.openxmlformats.org/officeDocument/2006/relationships/hyperlink" Target="https://www.doi.org/10.1145/3543712.3543718" TargetMode="External"/><Relationship Id="rId39" Type="http://schemas.openxmlformats.org/officeDocument/2006/relationships/hyperlink" Target="https://www.doi.org/10.1145/2378023.2378028" TargetMode="External"/><Relationship Id="rId50" Type="http://schemas.openxmlformats.org/officeDocument/2006/relationships/hyperlink" Target="https://www.doi.org/10.23919/DATE.2017.7927143" TargetMode="External"/><Relationship Id="rId104" Type="http://schemas.openxmlformats.org/officeDocument/2006/relationships/hyperlink" Target="https://www.doi.org/10.1109/MODELS-C59198.2023.00051" TargetMode="External"/><Relationship Id="rId125" Type="http://schemas.openxmlformats.org/officeDocument/2006/relationships/hyperlink" Target="https://www.doi.org/10.1109/ICSE-SEET.2017.16" TargetMode="External"/><Relationship Id="rId146" Type="http://schemas.openxmlformats.org/officeDocument/2006/relationships/hyperlink" Target="https://www.doi.org/10.1007/978-3-030-39306-9_10" TargetMode="External"/><Relationship Id="rId167" Type="http://schemas.openxmlformats.org/officeDocument/2006/relationships/hyperlink" Target="https://www.doi.org/10.48550/arXiv.2307.01658" TargetMode="External"/><Relationship Id="rId188" Type="http://schemas.openxmlformats.org/officeDocument/2006/relationships/hyperlink" Target="https://docs.google.com/spreadsheets/d/1X81PIojKFGgPXi0GEVsioq05yH596Hx1NQbsNEBPTYg/edit?usp=drive_link" TargetMode="External"/><Relationship Id="rId71" Type="http://schemas.openxmlformats.org/officeDocument/2006/relationships/hyperlink" Target="https://www.doi.org/10.1145/3239372.3239388" TargetMode="External"/><Relationship Id="rId92" Type="http://schemas.openxmlformats.org/officeDocument/2006/relationships/hyperlink" Target="https://www.doi.org/10.1145/2364412.2364430" TargetMode="External"/><Relationship Id="rId213" Type="http://schemas.openxmlformats.org/officeDocument/2006/relationships/hyperlink" Target="https://docs.google.com/spreadsheets/d/1-fZgidIfwFPTBEDHM0d19PElO4YNIiDSiz1ZkLMyjec/edit?usp=drive_link" TargetMode="External"/><Relationship Id="rId2" Type="http://schemas.openxmlformats.org/officeDocument/2006/relationships/hyperlink" Target="https://www.doi.org/10.1109/MS.2020.2995125" TargetMode="External"/><Relationship Id="rId29" Type="http://schemas.openxmlformats.org/officeDocument/2006/relationships/hyperlink" Target="https://www.doi.org/10.1002/spe.3004" TargetMode="External"/><Relationship Id="rId40" Type="http://schemas.openxmlformats.org/officeDocument/2006/relationships/hyperlink" Target="https://www.doi.org/10.1007/s10270-021-00899-6" TargetMode="External"/><Relationship Id="rId115" Type="http://schemas.openxmlformats.org/officeDocument/2006/relationships/hyperlink" Target="https://www.doi.org/10.1145/3417990.3421264" TargetMode="External"/><Relationship Id="rId136" Type="http://schemas.openxmlformats.org/officeDocument/2006/relationships/hyperlink" Target="https://www.doi.org/10.1007/s10270-017-0600-2" TargetMode="External"/><Relationship Id="rId157" Type="http://schemas.openxmlformats.org/officeDocument/2006/relationships/hyperlink" Target="https://www.doi.org/10.1109/MODELS-C.2019.00092" TargetMode="External"/><Relationship Id="rId178" Type="http://schemas.openxmlformats.org/officeDocument/2006/relationships/hyperlink" Target="https://docs.google.com/spreadsheets/d/1pr9UrD6A8WS7lt52J9TrSYg9zrQrNy7e1xlJQWNSbNA/edit?usp=drive_link" TargetMode="External"/><Relationship Id="rId61" Type="http://schemas.openxmlformats.org/officeDocument/2006/relationships/hyperlink" Target="https://www.doi.org/10.1145/3593434.3593445" TargetMode="External"/><Relationship Id="rId82" Type="http://schemas.openxmlformats.org/officeDocument/2006/relationships/hyperlink" Target="https://www.doi.org/10.1145/3377811.3380369" TargetMode="External"/><Relationship Id="rId199" Type="http://schemas.openxmlformats.org/officeDocument/2006/relationships/hyperlink" Target="https://docs.google.com/spreadsheets/d/1naVr4_79X-Z69jWVjDsGEOwUHu62nODxime3is0kkUM/edit?usp=drive_link" TargetMode="External"/><Relationship Id="rId203" Type="http://schemas.openxmlformats.org/officeDocument/2006/relationships/hyperlink" Target="https://docs.google.com/spreadsheets/d/195w4dMQLw__bKzdcOfhl_Nh4CcVxHb5EemcGISbd_3c/edit?usp=drive_link" TargetMode="External"/><Relationship Id="rId19" Type="http://schemas.openxmlformats.org/officeDocument/2006/relationships/hyperlink" Target="https://www.doi.org/10.1145/3546932.3546991" TargetMode="External"/><Relationship Id="rId30" Type="http://schemas.openxmlformats.org/officeDocument/2006/relationships/hyperlink" Target="https://www.doi.org/10.1145/3486609.3487199" TargetMode="External"/><Relationship Id="rId105" Type="http://schemas.openxmlformats.org/officeDocument/2006/relationships/hyperlink" Target="https://www.doi.org/10.1109/EDOC49727.2020.00015" TargetMode="External"/><Relationship Id="rId126" Type="http://schemas.openxmlformats.org/officeDocument/2006/relationships/hyperlink" Target="https://www.doi.org/10.1109/AST58925.2023.00023" TargetMode="External"/><Relationship Id="rId147" Type="http://schemas.openxmlformats.org/officeDocument/2006/relationships/hyperlink" Target="https://www.doi.org/10.1109/MODELS-C53483.2021.00129" TargetMode="External"/><Relationship Id="rId168" Type="http://schemas.openxmlformats.org/officeDocument/2006/relationships/hyperlink" Target="https://www.doi.org/10.1109/JSYST.2020.3015595"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s://www.doi.org/10.1109/ICST.2016.41" TargetMode="External"/><Relationship Id="rId21" Type="http://schemas.openxmlformats.org/officeDocument/2006/relationships/hyperlink" Target="https://www.doi.org/10.1109/ACCESS.2021.3063232" TargetMode="External"/><Relationship Id="rId42" Type="http://schemas.openxmlformats.org/officeDocument/2006/relationships/hyperlink" Target="https://www.doi.org/10.1007/978-3-319-74730-9_13" TargetMode="External"/><Relationship Id="rId63" Type="http://schemas.openxmlformats.org/officeDocument/2006/relationships/hyperlink" Target="https://www.doi.org/10.1109/SEAMS59076.2023.00016" TargetMode="External"/><Relationship Id="rId84" Type="http://schemas.openxmlformats.org/officeDocument/2006/relationships/hyperlink" Target="https://www.doi.org/10.1109/SANER53432.2022.00034" TargetMode="External"/><Relationship Id="rId138" Type="http://schemas.openxmlformats.org/officeDocument/2006/relationships/hyperlink" Target="https://www.doi.org/10.1109/ICI2ST57350.2022.00033" TargetMode="External"/><Relationship Id="rId159" Type="http://schemas.openxmlformats.org/officeDocument/2006/relationships/hyperlink" Target="https://www.doi.org/10.1109/UCC.2014.36" TargetMode="External"/><Relationship Id="rId170" Type="http://schemas.openxmlformats.org/officeDocument/2006/relationships/hyperlink" Target="https://docs.google.com/spreadsheets/d/1A54rwSIIDZzWqQhjGyCn4eRqjB0xdcjx38GnqYEvImI/edit" TargetMode="External"/><Relationship Id="rId191" Type="http://schemas.openxmlformats.org/officeDocument/2006/relationships/hyperlink" Target="https://docs.google.com/spreadsheets/d/1wv9wDVLGWFeVJVEdeYwfhwW8HyYVP2sTqbp1YyIyMFs/edit?usp=drive_link" TargetMode="External"/><Relationship Id="rId205" Type="http://schemas.openxmlformats.org/officeDocument/2006/relationships/hyperlink" Target="https://docs.google.com/spreadsheets/d/1zOByJtoSXmi_FUIgweTTxwWYvrw9spXUB5rLNvXofhs/edit?usp=drive_link" TargetMode="External"/><Relationship Id="rId107" Type="http://schemas.openxmlformats.org/officeDocument/2006/relationships/hyperlink" Target="https://www.doi.org/10.1109/QUATIC.2018.00021" TargetMode="External"/><Relationship Id="rId11" Type="http://schemas.openxmlformats.org/officeDocument/2006/relationships/hyperlink" Target="https://www.doi.org/10.1145/3297280.3300182" TargetMode="External"/><Relationship Id="rId32" Type="http://schemas.openxmlformats.org/officeDocument/2006/relationships/hyperlink" Target="https://www.doi.org/10.1109/CLOUD49709.2020.00041" TargetMode="External"/><Relationship Id="rId53" Type="http://schemas.openxmlformats.org/officeDocument/2006/relationships/hyperlink" Target="https://www.doi.org/10.1007/s10664-021-10093-3" TargetMode="External"/><Relationship Id="rId74" Type="http://schemas.openxmlformats.org/officeDocument/2006/relationships/hyperlink" Target="https://www.doi.org/10.1109/MACS.2018.8628368" TargetMode="External"/><Relationship Id="rId128" Type="http://schemas.openxmlformats.org/officeDocument/2006/relationships/hyperlink" Target="https://www.doi.org/10.1007/s10664-021-09941-z" TargetMode="External"/><Relationship Id="rId149" Type="http://schemas.openxmlformats.org/officeDocument/2006/relationships/hyperlink" Target="https://www.doi.org/10.1109/CSCI58124.2022.00330" TargetMode="External"/><Relationship Id="rId5" Type="http://schemas.openxmlformats.org/officeDocument/2006/relationships/hyperlink" Target="https://www.doi.org/10.1007/s11219-023-09639-z" TargetMode="External"/><Relationship Id="rId95" Type="http://schemas.openxmlformats.org/officeDocument/2006/relationships/hyperlink" Target="https://www.doi.org/10.1109/CLOUD.2019.00074" TargetMode="External"/><Relationship Id="rId160" Type="http://schemas.openxmlformats.org/officeDocument/2006/relationships/hyperlink" Target="https://www.doi.org/10.1007/s10515-023-00388-8" TargetMode="External"/><Relationship Id="rId181" Type="http://schemas.openxmlformats.org/officeDocument/2006/relationships/hyperlink" Target="https://docs.google.com/spreadsheets/d/1L6eHmZZfSE0YcdbYL1uT1JHSW8cZRU9SYozZKUU06LA/edit?usp=drive_link" TargetMode="External"/><Relationship Id="rId216" Type="http://schemas.openxmlformats.org/officeDocument/2006/relationships/hyperlink" Target="https://docs.google.com/spreadsheets/d/11le9x-4cfBfJTdKhY1LyAatqGlgZ_7tcrhLdx_NKB4c/edit?usp=sharing" TargetMode="External"/><Relationship Id="rId22" Type="http://schemas.openxmlformats.org/officeDocument/2006/relationships/hyperlink" Target="https://www.doi.org/10.1145/3350546.3352554" TargetMode="External"/><Relationship Id="rId43" Type="http://schemas.openxmlformats.org/officeDocument/2006/relationships/hyperlink" Target="https://www.doi.org/10.1007/s10270-022-01000-5" TargetMode="External"/><Relationship Id="rId64" Type="http://schemas.openxmlformats.org/officeDocument/2006/relationships/hyperlink" Target="https://www.doi.org/10.1109/SEAA56994.2022.00016" TargetMode="External"/><Relationship Id="rId118" Type="http://schemas.openxmlformats.org/officeDocument/2006/relationships/hyperlink" Target="https://www.doi.org/10.1016/j.simpat.2019.102033" TargetMode="External"/><Relationship Id="rId139" Type="http://schemas.openxmlformats.org/officeDocument/2006/relationships/hyperlink" Target="https://www.doi.org/10.1145/3417990.3421396" TargetMode="External"/><Relationship Id="rId85" Type="http://schemas.openxmlformats.org/officeDocument/2006/relationships/hyperlink" Target="https://www.doi.org/10.1145/3550356.3561576" TargetMode="External"/><Relationship Id="rId150" Type="http://schemas.openxmlformats.org/officeDocument/2006/relationships/hyperlink" Target="https://www.doi.org/10.1145/3417990.3420206" TargetMode="External"/><Relationship Id="rId171" Type="http://schemas.openxmlformats.org/officeDocument/2006/relationships/hyperlink" Target="https://docs.google.com/spreadsheets/d/1TpDTSDgafgd3eKLk9qnte-Jx2UPE-n7Hml3LfMH0848/edit?usp=sharing" TargetMode="External"/><Relationship Id="rId192" Type="http://schemas.openxmlformats.org/officeDocument/2006/relationships/hyperlink" Target="https://docs.google.com/spreadsheets/d/1f31A-7BLFvV9wmjyMGHsDxr1KYk_iN1Yw20fsMKNQOI/edit?usp=drive_link" TargetMode="External"/><Relationship Id="rId206" Type="http://schemas.openxmlformats.org/officeDocument/2006/relationships/hyperlink" Target="https://docs.google.com/spreadsheets/d/1P_mUFFXfv_ZdqjAkPYwN8knEeBX7rmc3NwQwNJUmFks/edit?usp=drive_link" TargetMode="External"/><Relationship Id="rId12" Type="http://schemas.openxmlformats.org/officeDocument/2006/relationships/hyperlink" Target="https://www.doi.org/10.1109/ACSOS55765.2022.00030" TargetMode="External"/><Relationship Id="rId33" Type="http://schemas.openxmlformats.org/officeDocument/2006/relationships/hyperlink" Target="https://www.doi.org/10.1109/MODELS.2019.00011" TargetMode="External"/><Relationship Id="rId108" Type="http://schemas.openxmlformats.org/officeDocument/2006/relationships/hyperlink" Target="https://www.doi.org/10.1145/3379177.3388896" TargetMode="External"/><Relationship Id="rId129" Type="http://schemas.openxmlformats.org/officeDocument/2006/relationships/hyperlink" Target="https://www.doi.org/10.1007/s11219-018-9437-3" TargetMode="External"/><Relationship Id="rId54" Type="http://schemas.openxmlformats.org/officeDocument/2006/relationships/hyperlink" Target="https://www.doi.org/10.1109/SEAA51224.2020.00047" TargetMode="External"/><Relationship Id="rId75" Type="http://schemas.openxmlformats.org/officeDocument/2006/relationships/hyperlink" Target="https://www.doi.org/10.1145/3126504" TargetMode="External"/><Relationship Id="rId96" Type="http://schemas.openxmlformats.org/officeDocument/2006/relationships/hyperlink" Target="https://www.doi.org/10.1109/EDOC.2018.00030" TargetMode="External"/><Relationship Id="rId140" Type="http://schemas.openxmlformats.org/officeDocument/2006/relationships/hyperlink" Target="https://www.doi.org/10.1145/3550356.3561597" TargetMode="External"/><Relationship Id="rId161" Type="http://schemas.openxmlformats.org/officeDocument/2006/relationships/hyperlink" Target="https://www.doi.org/10.1007/978-3-319-46031-4_9" TargetMode="External"/><Relationship Id="rId182" Type="http://schemas.openxmlformats.org/officeDocument/2006/relationships/hyperlink" Target="https://docs.google.com/spreadsheets/d/1jYy41lbWSLzQ_K0oqlvQ3_vLHS42jfQUWWCeANruJQg/edit?usp=drive_link" TargetMode="External"/><Relationship Id="rId217" Type="http://schemas.openxmlformats.org/officeDocument/2006/relationships/hyperlink" Target="https://docs.google.com/spreadsheets/d/1T3tzSkNaxTe3JYxgadmTikIJo5_yg_z3UMClblfZ5ic/edit?usp=drive_link" TargetMode="External"/><Relationship Id="rId6" Type="http://schemas.openxmlformats.org/officeDocument/2006/relationships/hyperlink" Target="https://www.doi.org/10.1016/j.jss.2021.111084" TargetMode="External"/><Relationship Id="rId23" Type="http://schemas.openxmlformats.org/officeDocument/2006/relationships/hyperlink" Target="https://www.doi.org/10.1007/978-3-030-72696-6_5" TargetMode="External"/><Relationship Id="rId119" Type="http://schemas.openxmlformats.org/officeDocument/2006/relationships/hyperlink" Target="https://www.doi.org/10.1109/MIE.2022.3165673" TargetMode="External"/><Relationship Id="rId44" Type="http://schemas.openxmlformats.org/officeDocument/2006/relationships/hyperlink" Target="https://www.doi.org/10.1109/APSCC.2012.49" TargetMode="External"/><Relationship Id="rId65" Type="http://schemas.openxmlformats.org/officeDocument/2006/relationships/hyperlink" Target="https://www.doi.org/10.1007/978-3-030-06019-0_9" TargetMode="External"/><Relationship Id="rId86" Type="http://schemas.openxmlformats.org/officeDocument/2006/relationships/hyperlink" Target="https://www.doi.org/10.1145/3344948.3344986" TargetMode="External"/><Relationship Id="rId130" Type="http://schemas.openxmlformats.org/officeDocument/2006/relationships/hyperlink" Target="https://www.doi.org/10.1145/3107091.3107093" TargetMode="External"/><Relationship Id="rId151" Type="http://schemas.openxmlformats.org/officeDocument/2006/relationships/hyperlink" Target="https://www.doi.org/10.1145/3417990.3421446" TargetMode="External"/><Relationship Id="rId172" Type="http://schemas.openxmlformats.org/officeDocument/2006/relationships/hyperlink" Target="https://docs.google.com/spreadsheets/d/1m7pC5tICEyPJQAiT_4xSy4UsiNMn08K6r99ZdGgybWM/edit?usp=sharing" TargetMode="External"/><Relationship Id="rId193" Type="http://schemas.openxmlformats.org/officeDocument/2006/relationships/hyperlink" Target="https://docs.google.com/spreadsheets/d/1u6M2lWkh3XsJ0qq2BTzNwgW9-GPBP9Qort6eskzoygM/edit?usp=drive_link" TargetMode="External"/><Relationship Id="rId207" Type="http://schemas.openxmlformats.org/officeDocument/2006/relationships/hyperlink" Target="https://docs.google.com/spreadsheets/d/1XLAJKatwmrgKwpVb_56mkejoMfIQQ6gWejYp6V-IPBw/edit?usp=drive_link" TargetMode="External"/><Relationship Id="rId13" Type="http://schemas.openxmlformats.org/officeDocument/2006/relationships/hyperlink" Target="https://www.doi.org/10.5220/0006605301910202" TargetMode="External"/><Relationship Id="rId109" Type="http://schemas.openxmlformats.org/officeDocument/2006/relationships/hyperlink" Target="https://www.doi.org/10.1109/ICPS49255.2021.9468213" TargetMode="External"/><Relationship Id="rId34" Type="http://schemas.openxmlformats.org/officeDocument/2006/relationships/hyperlink" Target="https://www.doi.org/10.1109/EDOC52215.2021.00014" TargetMode="External"/><Relationship Id="rId55" Type="http://schemas.openxmlformats.org/officeDocument/2006/relationships/hyperlink" Target="https://www.doi.org/10.1109/MODELS-C.2019.00090" TargetMode="External"/><Relationship Id="rId76" Type="http://schemas.openxmlformats.org/officeDocument/2006/relationships/hyperlink" Target="https://www.doi.org/10.1109/QUATIC.2018.00050" TargetMode="External"/><Relationship Id="rId97" Type="http://schemas.openxmlformats.org/officeDocument/2006/relationships/hyperlink" Target="https://www.doi.org/10.1109/MODELS.2019.00012" TargetMode="External"/><Relationship Id="rId120" Type="http://schemas.openxmlformats.org/officeDocument/2006/relationships/hyperlink" Target="https://www.doi.org/10.1109/ICSE-SEIP.2019.00042" TargetMode="External"/><Relationship Id="rId141" Type="http://schemas.openxmlformats.org/officeDocument/2006/relationships/hyperlink" Target="https://www.doi.org/10.1109/MODELS-C53483.2021.00069" TargetMode="External"/><Relationship Id="rId7" Type="http://schemas.openxmlformats.org/officeDocument/2006/relationships/hyperlink" Target="https://www.doi.org/10.1007/978-3-319-91764-1_29" TargetMode="External"/><Relationship Id="rId162" Type="http://schemas.openxmlformats.org/officeDocument/2006/relationships/hyperlink" Target="https://www.doi.org/10.1007/978-3-030-06019-0_2" TargetMode="External"/><Relationship Id="rId183" Type="http://schemas.openxmlformats.org/officeDocument/2006/relationships/hyperlink" Target="https://docs.google.com/spreadsheets/d/1An1QiELg6Po1otW4pORiqWMEL05WIyE50yL6_8pVks4/edit?usp=drive_link" TargetMode="External"/><Relationship Id="rId218" Type="http://schemas.openxmlformats.org/officeDocument/2006/relationships/hyperlink" Target="https://docs.google.com/spreadsheets/d/1nZKHGuTqqUolSoSe873KqLavZG1W9ga7KJGjkqSQYqM/edit?usp=drive_link" TargetMode="External"/><Relationship Id="rId24" Type="http://schemas.openxmlformats.org/officeDocument/2006/relationships/hyperlink" Target="https://www.doi.org/10.1109/SEAA.2019.00012" TargetMode="External"/><Relationship Id="rId45" Type="http://schemas.openxmlformats.org/officeDocument/2006/relationships/hyperlink" Target="https://www.doi.org/10.1007/978-3-319-96562-8_8" TargetMode="External"/><Relationship Id="rId66" Type="http://schemas.openxmlformats.org/officeDocument/2006/relationships/hyperlink" Target="https://www.doi.org/10.1007/978-3-031-19756-7_21" TargetMode="External"/><Relationship Id="rId87" Type="http://schemas.openxmlformats.org/officeDocument/2006/relationships/hyperlink" Target="https://www.doi.org/10.1016/j.simpat.2021.102389" TargetMode="External"/><Relationship Id="rId110" Type="http://schemas.openxmlformats.org/officeDocument/2006/relationships/hyperlink" Target="https://www.doi.org/10.1145/3239372.3239379" TargetMode="External"/><Relationship Id="rId131" Type="http://schemas.openxmlformats.org/officeDocument/2006/relationships/hyperlink" Target="https://www.doi.org/10.1109/DESSERT.2019.8770011" TargetMode="External"/><Relationship Id="rId152" Type="http://schemas.openxmlformats.org/officeDocument/2006/relationships/hyperlink" Target="https://www.doi.org/10.1007/978-3-031-10542-5_48" TargetMode="External"/><Relationship Id="rId173" Type="http://schemas.openxmlformats.org/officeDocument/2006/relationships/hyperlink" Target="https://docs.google.com/spreadsheets/d/1yDY2RIE0Qy-N7XS6eObiC_9Hp543GHCjmhrqhMkkw0E/edit?usp=sharing" TargetMode="External"/><Relationship Id="rId194" Type="http://schemas.openxmlformats.org/officeDocument/2006/relationships/hyperlink" Target="https://docs.google.com/spreadsheets/d/1xpOYajyhfytqzYALrEnlvXSiF_lMTP713NYBCFhwIw0/edit?usp=drive_link" TargetMode="External"/><Relationship Id="rId208" Type="http://schemas.openxmlformats.org/officeDocument/2006/relationships/hyperlink" Target="https://docs.google.com/spreadsheets/d/1uNBR4VMFpIwjDAfVZW1hojwZf-hWz14vICbYePl982I/edit?usp=drive_link" TargetMode="External"/><Relationship Id="rId14" Type="http://schemas.openxmlformats.org/officeDocument/2006/relationships/hyperlink" Target="https://www.doi.org/10.1109/ICSTW52544.2021.00035" TargetMode="External"/><Relationship Id="rId35" Type="http://schemas.openxmlformats.org/officeDocument/2006/relationships/hyperlink" Target="https://www.doi.org/10.1145/2771783.2771816" TargetMode="External"/><Relationship Id="rId56" Type="http://schemas.openxmlformats.org/officeDocument/2006/relationships/hyperlink" Target="https://www.doi.org/10.1007/978-3-031-14862-0_11" TargetMode="External"/><Relationship Id="rId77" Type="http://schemas.openxmlformats.org/officeDocument/2006/relationships/hyperlink" Target="https://www.doi.org/10.5381/JOT.2020.19.2.A13" TargetMode="External"/><Relationship Id="rId100" Type="http://schemas.openxmlformats.org/officeDocument/2006/relationships/hyperlink" Target="https://www.doi.org/10.1109/EMS.2015.24" TargetMode="External"/><Relationship Id="rId8" Type="http://schemas.openxmlformats.org/officeDocument/2006/relationships/hyperlink" Target="https://www.doi.org/10.1109/CONFLUENCE.2019.8776962" TargetMode="External"/><Relationship Id="rId51" Type="http://schemas.openxmlformats.org/officeDocument/2006/relationships/hyperlink" Target="https://www.doi.org/10.1016/j.infsof.2021.106562" TargetMode="External"/><Relationship Id="rId72" Type="http://schemas.openxmlformats.org/officeDocument/2006/relationships/hyperlink" Target="https://www.doi.org/10.1145/3412841.3442016" TargetMode="External"/><Relationship Id="rId93" Type="http://schemas.openxmlformats.org/officeDocument/2006/relationships/hyperlink" Target="https://www.doi.org/10.1145/2945408.2945417" TargetMode="External"/><Relationship Id="rId98" Type="http://schemas.openxmlformats.org/officeDocument/2006/relationships/hyperlink" Target="https://www.doi.org/10.1109/MODELS-C.2019.00033" TargetMode="External"/><Relationship Id="rId121" Type="http://schemas.openxmlformats.org/officeDocument/2006/relationships/hyperlink" Target="https://www.doi.org/10.1016/j.future.2015.07.017" TargetMode="External"/><Relationship Id="rId142" Type="http://schemas.openxmlformats.org/officeDocument/2006/relationships/hyperlink" Target="https://www.doi.org/10.1109/MODELS-C.2019.00091" TargetMode="External"/><Relationship Id="rId163" Type="http://schemas.openxmlformats.org/officeDocument/2006/relationships/hyperlink" Target="https://www.doi.org/10.1007/978-3-030-39306-9_6" TargetMode="External"/><Relationship Id="rId184" Type="http://schemas.openxmlformats.org/officeDocument/2006/relationships/hyperlink" Target="https://docs.google.com/spreadsheets/d/1qT7v1cTJ6mpAJxyg9afmO5SMLu6I-oGO-UVg-W4xaXA/edit?usp=drive_link" TargetMode="External"/><Relationship Id="rId189" Type="http://schemas.openxmlformats.org/officeDocument/2006/relationships/hyperlink" Target="https://docs.google.com/spreadsheets/d/1XGKvZVJEhMOGG69ycUBeo81JS6j_FMaQscjs9y05P9I/edit?usp=drive_link" TargetMode="External"/><Relationship Id="rId219" Type="http://schemas.openxmlformats.org/officeDocument/2006/relationships/hyperlink" Target="https://docs.google.com/spreadsheets/d/1TZaQxeIhn26BwLzqKhVN0aQxhWm5N_5gMBGNDDcq6ZI/edit?usp=drive_link" TargetMode="External"/><Relationship Id="rId3" Type="http://schemas.openxmlformats.org/officeDocument/2006/relationships/hyperlink" Target="https://www.doi.org/10.1002/spe.2661" TargetMode="External"/><Relationship Id="rId214" Type="http://schemas.openxmlformats.org/officeDocument/2006/relationships/hyperlink" Target="https://docs.google.com/spreadsheets/d/1Yor93i089N_OU7tPH04w2nHHw6mDQlyFTK2ze9SAGrY/edit?usp=drive_link" TargetMode="External"/><Relationship Id="rId25" Type="http://schemas.openxmlformats.org/officeDocument/2006/relationships/hyperlink" Target="https://www.doi.org/10.1109/SCC.2017.52" TargetMode="External"/><Relationship Id="rId46" Type="http://schemas.openxmlformats.org/officeDocument/2006/relationships/hyperlink" Target="https://www.doi.org/10.1145/3492762" TargetMode="External"/><Relationship Id="rId67" Type="http://schemas.openxmlformats.org/officeDocument/2006/relationships/hyperlink" Target="https://www.doi.org/10.1145/3579028.3609008" TargetMode="External"/><Relationship Id="rId116" Type="http://schemas.openxmlformats.org/officeDocument/2006/relationships/hyperlink" Target="https://www.doi.org/10.1145/3098954.3104059" TargetMode="External"/><Relationship Id="rId137" Type="http://schemas.openxmlformats.org/officeDocument/2006/relationships/hyperlink" Target="https://www.doi.org/10.1109/EDOC49727.2020.00024" TargetMode="External"/><Relationship Id="rId158" Type="http://schemas.openxmlformats.org/officeDocument/2006/relationships/hyperlink" Target="https://www.doi.org/10.1016/j.jss.2020.110869" TargetMode="External"/><Relationship Id="rId20" Type="http://schemas.openxmlformats.org/officeDocument/2006/relationships/hyperlink" Target="https://www.doi.org/10.1007/978-3-030-00244-2_11" TargetMode="External"/><Relationship Id="rId41" Type="http://schemas.openxmlformats.org/officeDocument/2006/relationships/hyperlink" Target="https://www.doi.org/10.1145/3125621" TargetMode="External"/><Relationship Id="rId62" Type="http://schemas.openxmlformats.org/officeDocument/2006/relationships/hyperlink" Target="https://www.doi.org/10.1145/3550356.3561568" TargetMode="External"/><Relationship Id="rId83" Type="http://schemas.openxmlformats.org/officeDocument/2006/relationships/hyperlink" Target="https://www.doi.org/10.1145/3417990.3419502" TargetMode="External"/><Relationship Id="rId88" Type="http://schemas.openxmlformats.org/officeDocument/2006/relationships/hyperlink" Target="https://www.doi.org/10.1561/9781680838251.ch4" TargetMode="External"/><Relationship Id="rId111" Type="http://schemas.openxmlformats.org/officeDocument/2006/relationships/hyperlink" Target="https://www.doi.org/10.1145/3092703.3092709" TargetMode="External"/><Relationship Id="rId132" Type="http://schemas.openxmlformats.org/officeDocument/2006/relationships/hyperlink" Target="https://www.doi.org/10.1109/INDIN.2010.5549620" TargetMode="External"/><Relationship Id="rId153" Type="http://schemas.openxmlformats.org/officeDocument/2006/relationships/hyperlink" Target="https://www.doi.org/10.1007/s10270-022-01003-2" TargetMode="External"/><Relationship Id="rId174" Type="http://schemas.openxmlformats.org/officeDocument/2006/relationships/hyperlink" Target="https://docs.google.com/spreadsheets/d/1gXhrY02ipRijvWT3NxQEhJ1x7M62qYhishwi4CL7wJc/edit?usp=drive_link" TargetMode="External"/><Relationship Id="rId179" Type="http://schemas.openxmlformats.org/officeDocument/2006/relationships/hyperlink" Target="https://docs.google.com/spreadsheets/d/1M8OAmTZEXXc5vJSRyQWARyZ3l399t-myGXLq7IqmyPk/edit?usp=drive_link" TargetMode="External"/><Relationship Id="rId195" Type="http://schemas.openxmlformats.org/officeDocument/2006/relationships/hyperlink" Target="https://docs.google.com/spreadsheets/d/1N5XfA5JzEFd6qotHm5lmSVHm0aY3qajY4F2Mkezp2zo/edit?usp=drive_link" TargetMode="External"/><Relationship Id="rId209" Type="http://schemas.openxmlformats.org/officeDocument/2006/relationships/hyperlink" Target="https://docs.google.com/spreadsheets/d/1vz0z0s-LZWWyFSHEq7z-OQgL3I-dwcQwgUhN3HFVVpE/edit?usp=drive_link" TargetMode="External"/><Relationship Id="rId190" Type="http://schemas.openxmlformats.org/officeDocument/2006/relationships/hyperlink" Target="https://docs.google.com/spreadsheets/d/1e4ch8DUKfTKq1JDJYMOaGrroWIwjMz2NwZ5-rGFvp6k/edit?usp=drive_link" TargetMode="External"/><Relationship Id="rId204" Type="http://schemas.openxmlformats.org/officeDocument/2006/relationships/hyperlink" Target="https://docs.google.com/spreadsheets/d/1KEGmuFLOyWBBiXPIIVfl6MOlZ5-iRRsEe3jLxWSOfKk/edit?usp=drive_link" TargetMode="External"/><Relationship Id="rId220" Type="http://schemas.openxmlformats.org/officeDocument/2006/relationships/hyperlink" Target="https://docs.google.com/spreadsheets/d/1836a1ym7pL5Mha30xbZiu9ZaSa6n1ez0gYbse1xrAMY/edit?usp=drive_link" TargetMode="External"/><Relationship Id="rId15" Type="http://schemas.openxmlformats.org/officeDocument/2006/relationships/hyperlink" Target="https://www.doi.org/10.1007/978-3-642-23202-2_6" TargetMode="External"/><Relationship Id="rId36" Type="http://schemas.openxmlformats.org/officeDocument/2006/relationships/hyperlink" Target="https://www.doi.org/10.1007/978-3-319-52593-8_4" TargetMode="External"/><Relationship Id="rId57" Type="http://schemas.openxmlformats.org/officeDocument/2006/relationships/hyperlink" Target="https://www.doi.org/10.1109/JIOT.2020.3012763" TargetMode="External"/><Relationship Id="rId106" Type="http://schemas.openxmlformats.org/officeDocument/2006/relationships/hyperlink" Target="https://www.doi.org/10.1109/MODELS-C.2019.00030" TargetMode="External"/><Relationship Id="rId127" Type="http://schemas.openxmlformats.org/officeDocument/2006/relationships/hyperlink" Target="https://www.doi.org/10.1016/j.infsof.2014.09.009" TargetMode="External"/><Relationship Id="rId10" Type="http://schemas.openxmlformats.org/officeDocument/2006/relationships/hyperlink" Target="https://www.doi.org/10.1109/MODELS-C.2019.00094" TargetMode="External"/><Relationship Id="rId31" Type="http://schemas.openxmlformats.org/officeDocument/2006/relationships/hyperlink" Target="https://www.doi.org/10.4271/2017-01-0004" TargetMode="External"/><Relationship Id="rId52" Type="http://schemas.openxmlformats.org/officeDocument/2006/relationships/hyperlink" Target="https://www.doi.org/10.1016/j.jss.2020.110860" TargetMode="External"/><Relationship Id="rId73" Type="http://schemas.openxmlformats.org/officeDocument/2006/relationships/hyperlink" Target="https://www.doi.org/10.1109/SEAA.2019.00071" TargetMode="External"/><Relationship Id="rId78" Type="http://schemas.openxmlformats.org/officeDocument/2006/relationships/hyperlink" Target="https://www.doi.org/10.1145/3550356.3561609" TargetMode="External"/><Relationship Id="rId94" Type="http://schemas.openxmlformats.org/officeDocument/2006/relationships/hyperlink" Target="https://www.doi.org/10.1007/978-3-030-52306-0_11" TargetMode="External"/><Relationship Id="rId99" Type="http://schemas.openxmlformats.org/officeDocument/2006/relationships/hyperlink" Target="https://www.doi.org/10.1007/978-3-319-25897-3_21" TargetMode="External"/><Relationship Id="rId101" Type="http://schemas.openxmlformats.org/officeDocument/2006/relationships/hyperlink" Target="https://www.doi.org/10.1016/j.jss.2021.111087" TargetMode="External"/><Relationship Id="rId122" Type="http://schemas.openxmlformats.org/officeDocument/2006/relationships/hyperlink" Target="https://www.doi.org/10.1109/ICSTW50294.2020.00028" TargetMode="External"/><Relationship Id="rId143" Type="http://schemas.openxmlformats.org/officeDocument/2006/relationships/hyperlink" Target="https://www.doi.org/10.1145/3550356.3561582" TargetMode="External"/><Relationship Id="rId148" Type="http://schemas.openxmlformats.org/officeDocument/2006/relationships/hyperlink" Target="https://www.doi.org/10.1145/3239372.3239408" TargetMode="External"/><Relationship Id="rId164" Type="http://schemas.openxmlformats.org/officeDocument/2006/relationships/hyperlink" Target="https://www.doi.org/10.1145/3524844.3528057" TargetMode="External"/><Relationship Id="rId169" Type="http://schemas.openxmlformats.org/officeDocument/2006/relationships/hyperlink" Target="https://docs.google.com/spreadsheets/d/1-WpZ9yK8G2_plZtmOovpWl-cXnsMc88BeEvdHcj9-R8?authuser=luca.berardinelli.jku%40gmail.com&amp;usp=drive_fs" TargetMode="External"/><Relationship Id="rId185" Type="http://schemas.openxmlformats.org/officeDocument/2006/relationships/hyperlink" Target="https://docs.google.com/spreadsheets/d/1a8SDTZxyPq22JQ1YAQwpwsocgNuV861oQnO_ZGfzEkQ/edit?usp=drive_link" TargetMode="External"/><Relationship Id="rId4" Type="http://schemas.openxmlformats.org/officeDocument/2006/relationships/hyperlink" Target="https://www.doi.org/10.1109/TSE.2013.37" TargetMode="External"/><Relationship Id="rId9" Type="http://schemas.openxmlformats.org/officeDocument/2006/relationships/hyperlink" Target="https://www.doi.org/10.1109/ICSA-C50368.2020.00026" TargetMode="External"/><Relationship Id="rId180" Type="http://schemas.openxmlformats.org/officeDocument/2006/relationships/hyperlink" Target="https://docs.google.com/spreadsheets/d/1izqeZC68dDyA1FvphV9n_BLl6xMRKN2sGPfZbFT_lqo/edit?usp=drive_link" TargetMode="External"/><Relationship Id="rId210" Type="http://schemas.openxmlformats.org/officeDocument/2006/relationships/hyperlink" Target="https://docs.google.com/spreadsheets/d/1nMa94iQrIeetMvGadugfcpFErUgoyHOmIY4zfi-riGY/edit?usp=drive_link" TargetMode="External"/><Relationship Id="rId215" Type="http://schemas.openxmlformats.org/officeDocument/2006/relationships/hyperlink" Target="https://docs.google.com/spreadsheets/d/1pHHf0cSQdkaJtcU4AWaUkashUa47LDzcoEfuo5scJu4/edit?usp=sharing" TargetMode="External"/><Relationship Id="rId26" Type="http://schemas.openxmlformats.org/officeDocument/2006/relationships/hyperlink" Target="https://www.doi.org/10.5220/0010216600410052" TargetMode="External"/><Relationship Id="rId47" Type="http://schemas.openxmlformats.org/officeDocument/2006/relationships/hyperlink" Target="https://www.doi.org/10.1109/WICSA.2016.26" TargetMode="External"/><Relationship Id="rId68" Type="http://schemas.openxmlformats.org/officeDocument/2006/relationships/hyperlink" Target="https://www.doi.org/10.1016/j.compind.2023.104037" TargetMode="External"/><Relationship Id="rId89" Type="http://schemas.openxmlformats.org/officeDocument/2006/relationships/hyperlink" Target="https://www.doi.org/10.1109/MODELS-C59198.2023.00076" TargetMode="External"/><Relationship Id="rId112" Type="http://schemas.openxmlformats.org/officeDocument/2006/relationships/hyperlink" Target="https://www.doi.org/10.1109/MODELS-C59198.2023.00091" TargetMode="External"/><Relationship Id="rId133" Type="http://schemas.openxmlformats.org/officeDocument/2006/relationships/hyperlink" Target="https://www.doi.org/10.1007/978-3-030-83906-2_12" TargetMode="External"/><Relationship Id="rId154" Type="http://schemas.openxmlformats.org/officeDocument/2006/relationships/hyperlink" Target="https://www.doi.org/10.1109/PRDC50213.2020.00024" TargetMode="External"/><Relationship Id="rId175" Type="http://schemas.openxmlformats.org/officeDocument/2006/relationships/hyperlink" Target="https://docs.google.com/spreadsheets/d/1wiNsLeU7UdBPh09IFfyj7awBk74djFJGhZYLzVg4h0Q/edit?usp=drive_link" TargetMode="External"/><Relationship Id="rId196" Type="http://schemas.openxmlformats.org/officeDocument/2006/relationships/hyperlink" Target="https://docs.google.com/spreadsheets/d/1pumclPWsdZSHNFTCs7ymUtCj86ShwtQ-egDtbEAmW74/edit?usp=drive_link" TargetMode="External"/><Relationship Id="rId200" Type="http://schemas.openxmlformats.org/officeDocument/2006/relationships/hyperlink" Target="https://docs.google.com/spreadsheets/d/1vBGZAgo84kBuRdftgN3UxAgrEHnsdSsbJwgkKPoaoiw/edit?usp=drive_link" TargetMode="External"/><Relationship Id="rId16" Type="http://schemas.openxmlformats.org/officeDocument/2006/relationships/hyperlink" Target="https://www.doi.org/10.1109/ICWS.2009.28" TargetMode="External"/><Relationship Id="rId221" Type="http://schemas.openxmlformats.org/officeDocument/2006/relationships/hyperlink" Target="https://docs.google.com/spreadsheets/d/1ZqnV0QZOGeY3K-aeGSIQXSBFsXgx565s6abs5pw8YCg/edit?usp=drive_link" TargetMode="External"/><Relationship Id="rId37" Type="http://schemas.openxmlformats.org/officeDocument/2006/relationships/hyperlink" Target="https://www.doi.org/10.1016/j.sysarc.2017.02.005" TargetMode="External"/><Relationship Id="rId58" Type="http://schemas.openxmlformats.org/officeDocument/2006/relationships/hyperlink" Target="https://www.doi.org/10.1145/3417990.3420203" TargetMode="External"/><Relationship Id="rId79" Type="http://schemas.openxmlformats.org/officeDocument/2006/relationships/hyperlink" Target="https://www.doi.org/10.1109/MODELS.2015.7338240" TargetMode="External"/><Relationship Id="rId102" Type="http://schemas.openxmlformats.org/officeDocument/2006/relationships/hyperlink" Target="https://www.doi.org/10.1145/3567512.3567534" TargetMode="External"/><Relationship Id="rId123" Type="http://schemas.openxmlformats.org/officeDocument/2006/relationships/hyperlink" Target="https://www.doi.org/10.1145/3167132.3167314" TargetMode="External"/><Relationship Id="rId144" Type="http://schemas.openxmlformats.org/officeDocument/2006/relationships/hyperlink" Target="https://www.doi.org/10.1007/978-3-030-44429-7_10" TargetMode="External"/><Relationship Id="rId90" Type="http://schemas.openxmlformats.org/officeDocument/2006/relationships/hyperlink" Target="https://www.doi.org/10.1007/s10270-022-01006-z" TargetMode="External"/><Relationship Id="rId165" Type="http://schemas.openxmlformats.org/officeDocument/2006/relationships/hyperlink" Target="https://www.doi.org/10.23919/TMS.2016.7918818" TargetMode="External"/><Relationship Id="rId186" Type="http://schemas.openxmlformats.org/officeDocument/2006/relationships/hyperlink" Target="https://docs.google.com/spreadsheets/d/1xv_kN3x2puZfm8cLnKKwcRwkGErvH5XKy2J70cYMbfA/edit?usp=drive_link" TargetMode="External"/><Relationship Id="rId211" Type="http://schemas.openxmlformats.org/officeDocument/2006/relationships/hyperlink" Target="https://docs.google.com/spreadsheets/d/1-Dc7mMxNkhdv_1wGzBPydUfV4aTn99dt5QpejYUi3Vs/edit?usp=sharing" TargetMode="External"/><Relationship Id="rId27" Type="http://schemas.openxmlformats.org/officeDocument/2006/relationships/hyperlink" Target="https://www.doi.org/10.1145/3236024.3236055" TargetMode="External"/><Relationship Id="rId48" Type="http://schemas.openxmlformats.org/officeDocument/2006/relationships/hyperlink" Target="https://www.doi.org/10.5381/jot.2020.19.2.a16" TargetMode="External"/><Relationship Id="rId69" Type="http://schemas.openxmlformats.org/officeDocument/2006/relationships/hyperlink" Target="https://www.doi.org/10.1007/978-3-030-31646-4_7" TargetMode="External"/><Relationship Id="rId113" Type="http://schemas.openxmlformats.org/officeDocument/2006/relationships/hyperlink" Target="https://www.doi.org/10.1109/ACCESS.2022.3217511" TargetMode="External"/><Relationship Id="rId134" Type="http://schemas.openxmlformats.org/officeDocument/2006/relationships/hyperlink" Target="https://www.doi.org/10.1145/3600160.3605055" TargetMode="External"/><Relationship Id="rId80" Type="http://schemas.openxmlformats.org/officeDocument/2006/relationships/hyperlink" Target="https://www.doi.org/10.1109/ETFA.2019.8869182" TargetMode="External"/><Relationship Id="rId155" Type="http://schemas.openxmlformats.org/officeDocument/2006/relationships/hyperlink" Target="https://www.doi.org/10.23919/DATE51398.2021.9474185" TargetMode="External"/><Relationship Id="rId176" Type="http://schemas.openxmlformats.org/officeDocument/2006/relationships/hyperlink" Target="https://docs.google.com/spreadsheets/d/1M8OAmTZEXXc5vJSRyQWARyZ3l399t-myGXLq7IqmyPk/edit?usp=sharing" TargetMode="External"/><Relationship Id="rId197" Type="http://schemas.openxmlformats.org/officeDocument/2006/relationships/hyperlink" Target="https://docs.google.com/spreadsheets/d/1-fJS8ObYGtJfP0kInpinyPVeRowoh-NHxxUMe6AQES4/edit?usp=drive_link" TargetMode="External"/><Relationship Id="rId201" Type="http://schemas.openxmlformats.org/officeDocument/2006/relationships/hyperlink" Target="https://docs.google.com/spreadsheets/d/1CU_HOIR5XxZoWZuubJEBl2W3p-LmpeisK0vCYtXWHQA/edit?usp=drive_link" TargetMode="External"/><Relationship Id="rId222" Type="http://schemas.openxmlformats.org/officeDocument/2006/relationships/hyperlink" Target="https://docs.google.com/spreadsheets/d/16wJnDVNkjYThL0jiUIxdtVhXTrwGea0e70JA04sutrw/edit?usp=drive_link" TargetMode="External"/><Relationship Id="rId17" Type="http://schemas.openxmlformats.org/officeDocument/2006/relationships/hyperlink" Target="https://www.doi.org/10.1145/2465449.2465469" TargetMode="External"/><Relationship Id="rId38" Type="http://schemas.openxmlformats.org/officeDocument/2006/relationships/hyperlink" Target="https://www.doi.org/10.1007/s10723-020-09532-0" TargetMode="External"/><Relationship Id="rId59" Type="http://schemas.openxmlformats.org/officeDocument/2006/relationships/hyperlink" Target="https://www.doi.org/10.1109/MiSE.2015.21" TargetMode="External"/><Relationship Id="rId103" Type="http://schemas.openxmlformats.org/officeDocument/2006/relationships/hyperlink" Target="https://www.doi.org/10.1109/ASEW.2019.00042" TargetMode="External"/><Relationship Id="rId124" Type="http://schemas.openxmlformats.org/officeDocument/2006/relationships/hyperlink" Target="https://www.doi.org/10.23919/CNSM59352.2023.10327814" TargetMode="External"/><Relationship Id="rId70" Type="http://schemas.openxmlformats.org/officeDocument/2006/relationships/hyperlink" Target="https://www.doi.org/10.1007/s11740-020-00957-w" TargetMode="External"/><Relationship Id="rId91" Type="http://schemas.openxmlformats.org/officeDocument/2006/relationships/hyperlink" Target="https://www.doi.org/10.1145/3365438.3410951" TargetMode="External"/><Relationship Id="rId145" Type="http://schemas.openxmlformats.org/officeDocument/2006/relationships/hyperlink" Target="https://www.doi.org/10.1109/MODELS-C.2019.00093" TargetMode="External"/><Relationship Id="rId166" Type="http://schemas.openxmlformats.org/officeDocument/2006/relationships/hyperlink" Target="https://www.doi.org/10.48550/arXiv.2102.07750" TargetMode="External"/><Relationship Id="rId187" Type="http://schemas.openxmlformats.org/officeDocument/2006/relationships/hyperlink" Target="https://docs.google.com/spreadsheets/d/1SOggBjYTWkk3K77hH7b29tV2-KOZ6jOLQGscLpIY0-Q/edit?usp=drive_link" TargetMode="External"/><Relationship Id="rId1" Type="http://schemas.openxmlformats.org/officeDocument/2006/relationships/hyperlink" Target="https://www.doi.org/10.1109/ACCESS.2020.3039931" TargetMode="External"/><Relationship Id="rId212" Type="http://schemas.openxmlformats.org/officeDocument/2006/relationships/hyperlink" Target="https://docs.google.com/spreadsheets/d/1ZokM3ptQvT_2_bxuJrSWjKfW8FTj-V6WA97lr81hpFs/edit?usp=drive_link" TargetMode="External"/><Relationship Id="rId28" Type="http://schemas.openxmlformats.org/officeDocument/2006/relationships/hyperlink" Target="https://www.doi.org/10.1016/j.jss.2020.110722" TargetMode="External"/><Relationship Id="rId49" Type="http://schemas.openxmlformats.org/officeDocument/2006/relationships/hyperlink" Target="https://www.doi.org/10.5220/0010309902860293" TargetMode="External"/><Relationship Id="rId114" Type="http://schemas.openxmlformats.org/officeDocument/2006/relationships/hyperlink" Target="https://www.doi.org/10.1007/978-3-319-11283-1_17" TargetMode="External"/><Relationship Id="rId60" Type="http://schemas.openxmlformats.org/officeDocument/2006/relationships/hyperlink" Target="https://www.doi.org/10.1109/MCE.2022.3203202" TargetMode="External"/><Relationship Id="rId81" Type="http://schemas.openxmlformats.org/officeDocument/2006/relationships/hyperlink" Target="https://www.doi.org/10.1007/s10664-020-09912-w" TargetMode="External"/><Relationship Id="rId135" Type="http://schemas.openxmlformats.org/officeDocument/2006/relationships/hyperlink" Target="https://www.doi.org/10.1007/978-3-030-89159-6_25" TargetMode="External"/><Relationship Id="rId156" Type="http://schemas.openxmlformats.org/officeDocument/2006/relationships/hyperlink" Target="https://www.doi.org/10.1186/s40537-019-0199-y" TargetMode="External"/><Relationship Id="rId177" Type="http://schemas.openxmlformats.org/officeDocument/2006/relationships/hyperlink" Target="https://docs.google.com/spreadsheets/d/12Ztn7qwd-1bs8AXWkXodcFv4KAfLs9b9iFEQiGtWf5Q/edit?usp=drive_link" TargetMode="External"/><Relationship Id="rId198" Type="http://schemas.openxmlformats.org/officeDocument/2006/relationships/hyperlink" Target="https://docs.google.com/spreadsheets/d/1UK1pL-AnQsTLUibk1Nw8YY0fGwRRGKTchNqgCDV2i_0/edit?usp=drive_link" TargetMode="External"/><Relationship Id="rId202" Type="http://schemas.openxmlformats.org/officeDocument/2006/relationships/hyperlink" Target="https://docs.google.com/spreadsheets/d/1Ifkiz8Fh9xokIijdpuvZgb3xOR21FnSzp0eQJNDItzk/edit?usp=drive_link" TargetMode="External"/><Relationship Id="rId223" Type="http://schemas.openxmlformats.org/officeDocument/2006/relationships/hyperlink" Target="https://docs.google.com/spreadsheets/d/1jJUWWRd7lpadgcoHwk_BLw-DjQ9Tn76F42ytRfl9vuQ/edit?usp=drive_link" TargetMode="External"/><Relationship Id="rId18" Type="http://schemas.openxmlformats.org/officeDocument/2006/relationships/hyperlink" Target="https://www.doi.org/10.1145/3543712.3543718" TargetMode="External"/><Relationship Id="rId39" Type="http://schemas.openxmlformats.org/officeDocument/2006/relationships/hyperlink" Target="https://www.doi.org/10.1145/2378023.2378028" TargetMode="External"/><Relationship Id="rId50" Type="http://schemas.openxmlformats.org/officeDocument/2006/relationships/hyperlink" Target="https://www.doi.org/10.23919/DATE.2017.7927143" TargetMode="External"/><Relationship Id="rId104" Type="http://schemas.openxmlformats.org/officeDocument/2006/relationships/hyperlink" Target="https://www.doi.org/10.1109/MODELS-C59198.2023.00051" TargetMode="External"/><Relationship Id="rId125" Type="http://schemas.openxmlformats.org/officeDocument/2006/relationships/hyperlink" Target="https://www.doi.org/10.1109/ICSE-SEET.2017.16" TargetMode="External"/><Relationship Id="rId146" Type="http://schemas.openxmlformats.org/officeDocument/2006/relationships/hyperlink" Target="https://www.doi.org/10.1007/978-3-030-39306-9_10" TargetMode="External"/><Relationship Id="rId167" Type="http://schemas.openxmlformats.org/officeDocument/2006/relationships/hyperlink" Target="https://www.doi.org/10.48550/arXiv.2307.01658" TargetMode="External"/><Relationship Id="rId188" Type="http://schemas.openxmlformats.org/officeDocument/2006/relationships/hyperlink" Target="https://docs.google.com/spreadsheets/d/1X81PIojKFGgPXi0GEVsioq05yH596Hx1NQbsNEBPTYg/edit?usp=drive_link" TargetMode="External"/><Relationship Id="rId71" Type="http://schemas.openxmlformats.org/officeDocument/2006/relationships/hyperlink" Target="https://www.doi.org/10.1145/3239372.3239388" TargetMode="External"/><Relationship Id="rId92" Type="http://schemas.openxmlformats.org/officeDocument/2006/relationships/hyperlink" Target="https://www.doi.org/10.1145/2364412.2364430" TargetMode="External"/><Relationship Id="rId213" Type="http://schemas.openxmlformats.org/officeDocument/2006/relationships/hyperlink" Target="https://docs.google.com/spreadsheets/d/1-fZgidIfwFPTBEDHM0d19PElO4YNIiDSiz1ZkLMyjec/edit?usp=drive_link" TargetMode="External"/><Relationship Id="rId2" Type="http://schemas.openxmlformats.org/officeDocument/2006/relationships/hyperlink" Target="https://www.doi.org/10.1109/MS.2020.2995125" TargetMode="External"/><Relationship Id="rId29" Type="http://schemas.openxmlformats.org/officeDocument/2006/relationships/hyperlink" Target="https://www.doi.org/10.1002/spe.3004" TargetMode="External"/><Relationship Id="rId40" Type="http://schemas.openxmlformats.org/officeDocument/2006/relationships/hyperlink" Target="https://www.doi.org/10.1007/s10270-021-00899-6" TargetMode="External"/><Relationship Id="rId115" Type="http://schemas.openxmlformats.org/officeDocument/2006/relationships/hyperlink" Target="https://www.doi.org/10.1145/3417990.3421264" TargetMode="External"/><Relationship Id="rId136" Type="http://schemas.openxmlformats.org/officeDocument/2006/relationships/hyperlink" Target="https://www.doi.org/10.1007/s10270-017-0600-2" TargetMode="External"/><Relationship Id="rId157" Type="http://schemas.openxmlformats.org/officeDocument/2006/relationships/hyperlink" Target="https://www.doi.org/10.1109/MODELS-C.2019.00092" TargetMode="External"/><Relationship Id="rId178" Type="http://schemas.openxmlformats.org/officeDocument/2006/relationships/hyperlink" Target="https://docs.google.com/spreadsheets/d/1pr9UrD6A8WS7lt52J9TrSYg9zrQrNy7e1xlJQWNSbNA/edit?usp=drive_link" TargetMode="External"/><Relationship Id="rId61" Type="http://schemas.openxmlformats.org/officeDocument/2006/relationships/hyperlink" Target="https://www.doi.org/10.1145/3593434.3593445" TargetMode="External"/><Relationship Id="rId82" Type="http://schemas.openxmlformats.org/officeDocument/2006/relationships/hyperlink" Target="https://www.doi.org/10.1145/3377811.3380369" TargetMode="External"/><Relationship Id="rId199" Type="http://schemas.openxmlformats.org/officeDocument/2006/relationships/hyperlink" Target="https://docs.google.com/spreadsheets/d/1naVr4_79X-Z69jWVjDsGEOwUHu62nODxime3is0kkUM/edit?usp=drive_link" TargetMode="External"/><Relationship Id="rId203" Type="http://schemas.openxmlformats.org/officeDocument/2006/relationships/hyperlink" Target="https://docs.google.com/spreadsheets/d/195w4dMQLw__bKzdcOfhl_Nh4CcVxHb5EemcGISbd_3c/edit?usp=drive_link" TargetMode="External"/><Relationship Id="rId19" Type="http://schemas.openxmlformats.org/officeDocument/2006/relationships/hyperlink" Target="https://www.doi.org/10.1145/3546932.3546991" TargetMode="External"/><Relationship Id="rId30" Type="http://schemas.openxmlformats.org/officeDocument/2006/relationships/hyperlink" Target="https://www.doi.org/10.1145/3486609.3487199" TargetMode="External"/><Relationship Id="rId105" Type="http://schemas.openxmlformats.org/officeDocument/2006/relationships/hyperlink" Target="https://www.doi.org/10.1109/EDOC49727.2020.00015" TargetMode="External"/><Relationship Id="rId126" Type="http://schemas.openxmlformats.org/officeDocument/2006/relationships/hyperlink" Target="https://www.doi.org/10.1109/AST58925.2023.00023" TargetMode="External"/><Relationship Id="rId147" Type="http://schemas.openxmlformats.org/officeDocument/2006/relationships/hyperlink" Target="https://www.doi.org/10.1109/MODELS-C53483.2021.00129" TargetMode="External"/><Relationship Id="rId168" Type="http://schemas.openxmlformats.org/officeDocument/2006/relationships/hyperlink" Target="https://www.doi.org/10.1109/JSYST.2020.3015595" TargetMode="External"/></Relationships>
</file>

<file path=xl/worksheets/_rels/sheet9.xml.rels><?xml version="1.0" encoding="UTF-8" standalone="yes"?>
<Relationships xmlns="http://schemas.openxmlformats.org/package/2006/relationships"><Relationship Id="rId117" Type="http://schemas.openxmlformats.org/officeDocument/2006/relationships/hyperlink" Target="https://www.doi.org/10.1109/ICST.2016.41" TargetMode="External"/><Relationship Id="rId21" Type="http://schemas.openxmlformats.org/officeDocument/2006/relationships/hyperlink" Target="https://www.doi.org/10.1109/ACCESS.2021.3063232" TargetMode="External"/><Relationship Id="rId42" Type="http://schemas.openxmlformats.org/officeDocument/2006/relationships/hyperlink" Target="https://www.doi.org/10.1007/978-3-319-74730-9_13" TargetMode="External"/><Relationship Id="rId63" Type="http://schemas.openxmlformats.org/officeDocument/2006/relationships/hyperlink" Target="https://www.doi.org/10.1109/SEAMS59076.2023.00016" TargetMode="External"/><Relationship Id="rId84" Type="http://schemas.openxmlformats.org/officeDocument/2006/relationships/hyperlink" Target="https://www.doi.org/10.1109/SANER53432.2022.00034" TargetMode="External"/><Relationship Id="rId138" Type="http://schemas.openxmlformats.org/officeDocument/2006/relationships/hyperlink" Target="https://www.doi.org/10.1109/ICI2ST57350.2022.00033" TargetMode="External"/><Relationship Id="rId159" Type="http://schemas.openxmlformats.org/officeDocument/2006/relationships/hyperlink" Target="https://www.doi.org/10.1109/UCC.2014.36" TargetMode="External"/><Relationship Id="rId170" Type="http://schemas.openxmlformats.org/officeDocument/2006/relationships/hyperlink" Target="https://docs.google.com/spreadsheets/d/1A54rwSIIDZzWqQhjGyCn4eRqjB0xdcjx38GnqYEvImI/edit" TargetMode="External"/><Relationship Id="rId191" Type="http://schemas.openxmlformats.org/officeDocument/2006/relationships/hyperlink" Target="https://docs.google.com/spreadsheets/d/1wv9wDVLGWFeVJVEdeYwfhwW8HyYVP2sTqbp1YyIyMFs/edit?usp=drive_link" TargetMode="External"/><Relationship Id="rId205" Type="http://schemas.openxmlformats.org/officeDocument/2006/relationships/hyperlink" Target="https://docs.google.com/spreadsheets/d/1zOByJtoSXmi_FUIgweTTxwWYvrw9spXUB5rLNvXofhs/edit?usp=drive_link" TargetMode="External"/><Relationship Id="rId107" Type="http://schemas.openxmlformats.org/officeDocument/2006/relationships/hyperlink" Target="https://www.doi.org/10.1109/QUATIC.2018.00021" TargetMode="External"/><Relationship Id="rId11" Type="http://schemas.openxmlformats.org/officeDocument/2006/relationships/hyperlink" Target="https://www.doi.org/10.1145/3297280.3300182" TargetMode="External"/><Relationship Id="rId32" Type="http://schemas.openxmlformats.org/officeDocument/2006/relationships/hyperlink" Target="https://www.doi.org/10.1109/CLOUD49709.2020.00041" TargetMode="External"/><Relationship Id="rId53" Type="http://schemas.openxmlformats.org/officeDocument/2006/relationships/hyperlink" Target="https://www.doi.org/10.1007/s10664-021-10093-3" TargetMode="External"/><Relationship Id="rId74" Type="http://schemas.openxmlformats.org/officeDocument/2006/relationships/hyperlink" Target="https://www.doi.org/10.1109/MACS.2018.8628368" TargetMode="External"/><Relationship Id="rId128" Type="http://schemas.openxmlformats.org/officeDocument/2006/relationships/hyperlink" Target="https://www.doi.org/10.1007/s10664-021-09941-z" TargetMode="External"/><Relationship Id="rId149" Type="http://schemas.openxmlformats.org/officeDocument/2006/relationships/hyperlink" Target="https://www.doi.org/10.1109/CSCI58124.2022.00330" TargetMode="External"/><Relationship Id="rId5" Type="http://schemas.openxmlformats.org/officeDocument/2006/relationships/hyperlink" Target="https://www.doi.org/10.1007/s11219-023-09639-z" TargetMode="External"/><Relationship Id="rId95" Type="http://schemas.openxmlformats.org/officeDocument/2006/relationships/hyperlink" Target="https://www.doi.org/10.1109/CLOUD.2019.00074" TargetMode="External"/><Relationship Id="rId160" Type="http://schemas.openxmlformats.org/officeDocument/2006/relationships/hyperlink" Target="https://www.doi.org/10.1007/s10515-023-00388-8" TargetMode="External"/><Relationship Id="rId181" Type="http://schemas.openxmlformats.org/officeDocument/2006/relationships/hyperlink" Target="https://docs.google.com/spreadsheets/d/1L6eHmZZfSE0YcdbYL1uT1JHSW8cZRU9SYozZKUU06LA/edit?usp=drive_link" TargetMode="External"/><Relationship Id="rId216" Type="http://schemas.openxmlformats.org/officeDocument/2006/relationships/hyperlink" Target="https://docs.google.com/spreadsheets/d/11le9x-4cfBfJTdKhY1LyAatqGlgZ_7tcrhLdx_NKB4c/edit?usp=sharing" TargetMode="External"/><Relationship Id="rId22" Type="http://schemas.openxmlformats.org/officeDocument/2006/relationships/hyperlink" Target="https://www.doi.org/10.1145/3350546.3352554" TargetMode="External"/><Relationship Id="rId43" Type="http://schemas.openxmlformats.org/officeDocument/2006/relationships/hyperlink" Target="https://www.doi.org/10.1007/s10270-022-01000-5" TargetMode="External"/><Relationship Id="rId64" Type="http://schemas.openxmlformats.org/officeDocument/2006/relationships/hyperlink" Target="https://www.doi.org/10.1109/SEAA56994.2022.00016" TargetMode="External"/><Relationship Id="rId118" Type="http://schemas.openxmlformats.org/officeDocument/2006/relationships/hyperlink" Target="https://www.doi.org/10.1016/j.simpat.2019.102033" TargetMode="External"/><Relationship Id="rId139" Type="http://schemas.openxmlformats.org/officeDocument/2006/relationships/hyperlink" Target="https://www.doi.org/10.1145/3417990.3421396" TargetMode="External"/><Relationship Id="rId85" Type="http://schemas.openxmlformats.org/officeDocument/2006/relationships/hyperlink" Target="https://www.doi.org/10.1145/3550356.3561576" TargetMode="External"/><Relationship Id="rId150" Type="http://schemas.openxmlformats.org/officeDocument/2006/relationships/hyperlink" Target="https://www.doi.org/10.1145/3417990.3420206" TargetMode="External"/><Relationship Id="rId171" Type="http://schemas.openxmlformats.org/officeDocument/2006/relationships/hyperlink" Target="https://docs.google.com/spreadsheets/d/1TpDTSDgafgd3eKLk9qnte-Jx2UPE-n7Hml3LfMH0848/edit?usp=sharing" TargetMode="External"/><Relationship Id="rId192" Type="http://schemas.openxmlformats.org/officeDocument/2006/relationships/hyperlink" Target="https://docs.google.com/spreadsheets/d/1f31A-7BLFvV9wmjyMGHsDxr1KYk_iN1Yw20fsMKNQOI/edit?usp=drive_link" TargetMode="External"/><Relationship Id="rId206" Type="http://schemas.openxmlformats.org/officeDocument/2006/relationships/hyperlink" Target="https://docs.google.com/spreadsheets/d/1P_mUFFXfv_ZdqjAkPYwN8knEeBX7rmc3NwQwNJUmFks/edit?usp=drive_link" TargetMode="External"/><Relationship Id="rId12" Type="http://schemas.openxmlformats.org/officeDocument/2006/relationships/hyperlink" Target="https://www.doi.org/10.1109/ACSOS55765.2022.00030" TargetMode="External"/><Relationship Id="rId33" Type="http://schemas.openxmlformats.org/officeDocument/2006/relationships/hyperlink" Target="https://www.doi.org/10.1109/MODELS.2019.00011" TargetMode="External"/><Relationship Id="rId108" Type="http://schemas.openxmlformats.org/officeDocument/2006/relationships/hyperlink" Target="https://www.doi.org/10.1145/3379177.3388896" TargetMode="External"/><Relationship Id="rId129" Type="http://schemas.openxmlformats.org/officeDocument/2006/relationships/hyperlink" Target="https://www.doi.org/10.1007/s11219-018-9437-3" TargetMode="External"/><Relationship Id="rId54" Type="http://schemas.openxmlformats.org/officeDocument/2006/relationships/hyperlink" Target="https://www.doi.org/10.1109/SEAA51224.2020.00047" TargetMode="External"/><Relationship Id="rId75" Type="http://schemas.openxmlformats.org/officeDocument/2006/relationships/hyperlink" Target="https://www.doi.org/10.1145/3126504" TargetMode="External"/><Relationship Id="rId96" Type="http://schemas.openxmlformats.org/officeDocument/2006/relationships/hyperlink" Target="https://www.doi.org/10.1109/EDOC.2018.00030" TargetMode="External"/><Relationship Id="rId140" Type="http://schemas.openxmlformats.org/officeDocument/2006/relationships/hyperlink" Target="https://www.doi.org/10.1145/3550356.3561597" TargetMode="External"/><Relationship Id="rId161" Type="http://schemas.openxmlformats.org/officeDocument/2006/relationships/hyperlink" Target="https://www.doi.org/10.1007/978-3-319-46031-4_9" TargetMode="External"/><Relationship Id="rId182" Type="http://schemas.openxmlformats.org/officeDocument/2006/relationships/hyperlink" Target="https://docs.google.com/spreadsheets/d/1jYy41lbWSLzQ_K0oqlvQ3_vLHS42jfQUWWCeANruJQg/edit?usp=drive_link" TargetMode="External"/><Relationship Id="rId217" Type="http://schemas.openxmlformats.org/officeDocument/2006/relationships/hyperlink" Target="https://docs.google.com/spreadsheets/d/1T3tzSkNaxTe3JYxgadmTikIJo5_yg_z3UMClblfZ5ic/edit?usp=drive_link" TargetMode="External"/><Relationship Id="rId6" Type="http://schemas.openxmlformats.org/officeDocument/2006/relationships/hyperlink" Target="https://www.doi.org/10.1016/j.jss.2021.111084" TargetMode="External"/><Relationship Id="rId23" Type="http://schemas.openxmlformats.org/officeDocument/2006/relationships/hyperlink" Target="https://www.doi.org/10.1007/978-3-030-72696-6_5" TargetMode="External"/><Relationship Id="rId119" Type="http://schemas.openxmlformats.org/officeDocument/2006/relationships/hyperlink" Target="https://www.doi.org/10.1109/MIE.2022.3165673" TargetMode="External"/><Relationship Id="rId44" Type="http://schemas.openxmlformats.org/officeDocument/2006/relationships/hyperlink" Target="https://www.doi.org/10.1109/APSCC.2012.49" TargetMode="External"/><Relationship Id="rId65" Type="http://schemas.openxmlformats.org/officeDocument/2006/relationships/hyperlink" Target="https://www.doi.org/10.1007/978-3-030-06019-0_9" TargetMode="External"/><Relationship Id="rId86" Type="http://schemas.openxmlformats.org/officeDocument/2006/relationships/hyperlink" Target="https://www.doi.org/10.1145/3344948.3344986" TargetMode="External"/><Relationship Id="rId130" Type="http://schemas.openxmlformats.org/officeDocument/2006/relationships/hyperlink" Target="https://www.doi.org/10.1145/3107091.3107093" TargetMode="External"/><Relationship Id="rId151" Type="http://schemas.openxmlformats.org/officeDocument/2006/relationships/hyperlink" Target="https://www.doi.org/10.1145/3417990.3421446" TargetMode="External"/><Relationship Id="rId172" Type="http://schemas.openxmlformats.org/officeDocument/2006/relationships/hyperlink" Target="https://docs.google.com/spreadsheets/d/1m7pC5tICEyPJQAiT_4xSy4UsiNMn08K6r99ZdGgybWM/edit?usp=sharing" TargetMode="External"/><Relationship Id="rId193" Type="http://schemas.openxmlformats.org/officeDocument/2006/relationships/hyperlink" Target="https://docs.google.com/spreadsheets/d/1u6M2lWkh3XsJ0qq2BTzNwgW9-GPBP9Qort6eskzoygM/edit?usp=drive_link" TargetMode="External"/><Relationship Id="rId207" Type="http://schemas.openxmlformats.org/officeDocument/2006/relationships/hyperlink" Target="https://docs.google.com/spreadsheets/d/1XLAJKatwmrgKwpVb_56mkejoMfIQQ6gWejYp6V-IPBw/edit?usp=drive_link" TargetMode="External"/><Relationship Id="rId13" Type="http://schemas.openxmlformats.org/officeDocument/2006/relationships/hyperlink" Target="https://www.doi.org/10.5220/0006605301910202" TargetMode="External"/><Relationship Id="rId109" Type="http://schemas.openxmlformats.org/officeDocument/2006/relationships/hyperlink" Target="https://www.doi.org/10.1109/ICPS49255.2021.9468213" TargetMode="External"/><Relationship Id="rId34" Type="http://schemas.openxmlformats.org/officeDocument/2006/relationships/hyperlink" Target="https://www.doi.org/10.1109/EDOC52215.2021.00014" TargetMode="External"/><Relationship Id="rId55" Type="http://schemas.openxmlformats.org/officeDocument/2006/relationships/hyperlink" Target="https://www.doi.org/10.1109/MODELS-C.2019.00090" TargetMode="External"/><Relationship Id="rId76" Type="http://schemas.openxmlformats.org/officeDocument/2006/relationships/hyperlink" Target="https://www.doi.org/10.1109/QUATIC.2018.00050" TargetMode="External"/><Relationship Id="rId97" Type="http://schemas.openxmlformats.org/officeDocument/2006/relationships/hyperlink" Target="https://www.doi.org/10.1109/MODELS.2019.00012" TargetMode="External"/><Relationship Id="rId120" Type="http://schemas.openxmlformats.org/officeDocument/2006/relationships/hyperlink" Target="https://www.doi.org/10.1109/ICSE-SEIP.2019.00042" TargetMode="External"/><Relationship Id="rId141" Type="http://schemas.openxmlformats.org/officeDocument/2006/relationships/hyperlink" Target="https://www.doi.org/10.1109/MODELS-C53483.2021.00069" TargetMode="External"/><Relationship Id="rId7" Type="http://schemas.openxmlformats.org/officeDocument/2006/relationships/hyperlink" Target="https://www.doi.org/10.1007/978-3-319-91764-1_29" TargetMode="External"/><Relationship Id="rId162" Type="http://schemas.openxmlformats.org/officeDocument/2006/relationships/hyperlink" Target="https://www.doi.org/10.1007/978-3-030-06019-0_2" TargetMode="External"/><Relationship Id="rId183" Type="http://schemas.openxmlformats.org/officeDocument/2006/relationships/hyperlink" Target="https://docs.google.com/spreadsheets/d/1An1QiELg6Po1otW4pORiqWMEL05WIyE50yL6_8pVks4/edit?usp=drive_link" TargetMode="External"/><Relationship Id="rId218" Type="http://schemas.openxmlformats.org/officeDocument/2006/relationships/hyperlink" Target="https://docs.google.com/spreadsheets/d/1nZKHGuTqqUolSoSe873KqLavZG1W9ga7KJGjkqSQYqM/edit?usp=drive_link" TargetMode="External"/><Relationship Id="rId24" Type="http://schemas.openxmlformats.org/officeDocument/2006/relationships/hyperlink" Target="https://www.doi.org/10.1109/SEAA.2019.00012" TargetMode="External"/><Relationship Id="rId45" Type="http://schemas.openxmlformats.org/officeDocument/2006/relationships/hyperlink" Target="https://www.doi.org/10.1007/978-3-319-96562-8_8" TargetMode="External"/><Relationship Id="rId66" Type="http://schemas.openxmlformats.org/officeDocument/2006/relationships/hyperlink" Target="https://www.doi.org/10.1007/978-3-031-19756-7_21" TargetMode="External"/><Relationship Id="rId87" Type="http://schemas.openxmlformats.org/officeDocument/2006/relationships/hyperlink" Target="https://www.doi.org/10.1016/j.simpat.2021.102389" TargetMode="External"/><Relationship Id="rId110" Type="http://schemas.openxmlformats.org/officeDocument/2006/relationships/hyperlink" Target="https://www.doi.org/10.1145/3239372.3239379" TargetMode="External"/><Relationship Id="rId131" Type="http://schemas.openxmlformats.org/officeDocument/2006/relationships/hyperlink" Target="https://www.doi.org/10.1109/DESSERT.2019.8770011" TargetMode="External"/><Relationship Id="rId152" Type="http://schemas.openxmlformats.org/officeDocument/2006/relationships/hyperlink" Target="https://www.doi.org/10.1007/978-3-031-10542-5_48" TargetMode="External"/><Relationship Id="rId173" Type="http://schemas.openxmlformats.org/officeDocument/2006/relationships/hyperlink" Target="https://docs.google.com/spreadsheets/d/1yDY2RIE0Qy-N7XS6eObiC_9Hp543GHCjmhrqhMkkw0E/edit?usp=sharing" TargetMode="External"/><Relationship Id="rId194" Type="http://schemas.openxmlformats.org/officeDocument/2006/relationships/hyperlink" Target="https://docs.google.com/spreadsheets/d/1xpOYajyhfytqzYALrEnlvXSiF_lMTP713NYBCFhwIw0/edit?usp=drive_link" TargetMode="External"/><Relationship Id="rId208" Type="http://schemas.openxmlformats.org/officeDocument/2006/relationships/hyperlink" Target="https://docs.google.com/spreadsheets/d/1uNBR4VMFpIwjDAfVZW1hojwZf-hWz14vICbYePl982I/edit?usp=drive_link" TargetMode="External"/><Relationship Id="rId14" Type="http://schemas.openxmlformats.org/officeDocument/2006/relationships/hyperlink" Target="https://www.doi.org/10.1109/ICSTW52544.2021.00035" TargetMode="External"/><Relationship Id="rId35" Type="http://schemas.openxmlformats.org/officeDocument/2006/relationships/hyperlink" Target="https://www.doi.org/10.1145/2771783.2771816" TargetMode="External"/><Relationship Id="rId56" Type="http://schemas.openxmlformats.org/officeDocument/2006/relationships/hyperlink" Target="https://www.doi.org/10.1007/978-3-031-14862-0_11" TargetMode="External"/><Relationship Id="rId77" Type="http://schemas.openxmlformats.org/officeDocument/2006/relationships/hyperlink" Target="https://www.doi.org/10.5381/JOT.2020.19.2.A13" TargetMode="External"/><Relationship Id="rId100" Type="http://schemas.openxmlformats.org/officeDocument/2006/relationships/hyperlink" Target="https://www.doi.org/10.1109/EMS.2015.24" TargetMode="External"/><Relationship Id="rId8" Type="http://schemas.openxmlformats.org/officeDocument/2006/relationships/hyperlink" Target="https://www.doi.org/10.1109/CONFLUENCE.2019.8776962" TargetMode="External"/><Relationship Id="rId51" Type="http://schemas.openxmlformats.org/officeDocument/2006/relationships/hyperlink" Target="https://www.doi.org/10.1016/j.infsof.2021.106562" TargetMode="External"/><Relationship Id="rId72" Type="http://schemas.openxmlformats.org/officeDocument/2006/relationships/hyperlink" Target="https://www.doi.org/10.1145/3412841.3442016" TargetMode="External"/><Relationship Id="rId93" Type="http://schemas.openxmlformats.org/officeDocument/2006/relationships/hyperlink" Target="https://www.doi.org/10.1145/2945408.2945417" TargetMode="External"/><Relationship Id="rId98" Type="http://schemas.openxmlformats.org/officeDocument/2006/relationships/hyperlink" Target="https://www.doi.org/10.1109/MODELS-C.2019.00033" TargetMode="External"/><Relationship Id="rId121" Type="http://schemas.openxmlformats.org/officeDocument/2006/relationships/hyperlink" Target="https://www.doi.org/10.1016/j.future.2015.07.017" TargetMode="External"/><Relationship Id="rId142" Type="http://schemas.openxmlformats.org/officeDocument/2006/relationships/hyperlink" Target="https://www.doi.org/10.1109/MODELS-C.2019.00091" TargetMode="External"/><Relationship Id="rId163" Type="http://schemas.openxmlformats.org/officeDocument/2006/relationships/hyperlink" Target="https://www.doi.org/10.1007/978-3-030-39306-9_6" TargetMode="External"/><Relationship Id="rId184" Type="http://schemas.openxmlformats.org/officeDocument/2006/relationships/hyperlink" Target="https://docs.google.com/spreadsheets/d/1qT7v1cTJ6mpAJxyg9afmO5SMLu6I-oGO-UVg-W4xaXA/edit?usp=drive_link" TargetMode="External"/><Relationship Id="rId189" Type="http://schemas.openxmlformats.org/officeDocument/2006/relationships/hyperlink" Target="https://docs.google.com/spreadsheets/d/1XGKvZVJEhMOGG69ycUBeo81JS6j_FMaQscjs9y05P9I/edit?usp=drive_link" TargetMode="External"/><Relationship Id="rId219" Type="http://schemas.openxmlformats.org/officeDocument/2006/relationships/hyperlink" Target="https://docs.google.com/spreadsheets/d/1TZaQxeIhn26BwLzqKhVN0aQxhWm5N_5gMBGNDDcq6ZI/edit?usp=drive_link" TargetMode="External"/><Relationship Id="rId3" Type="http://schemas.openxmlformats.org/officeDocument/2006/relationships/hyperlink" Target="https://www.doi.org/10.1002/spe.2661" TargetMode="External"/><Relationship Id="rId214" Type="http://schemas.openxmlformats.org/officeDocument/2006/relationships/hyperlink" Target="https://docs.google.com/spreadsheets/d/1Yor93i089N_OU7tPH04w2nHHw6mDQlyFTK2ze9SAGrY/edit?usp=drive_link" TargetMode="External"/><Relationship Id="rId25" Type="http://schemas.openxmlformats.org/officeDocument/2006/relationships/hyperlink" Target="https://www.doi.org/10.1109/SCC.2017.52" TargetMode="External"/><Relationship Id="rId46" Type="http://schemas.openxmlformats.org/officeDocument/2006/relationships/hyperlink" Target="https://www.doi.org/10.1145/3492762" TargetMode="External"/><Relationship Id="rId67" Type="http://schemas.openxmlformats.org/officeDocument/2006/relationships/hyperlink" Target="https://www.doi.org/10.1145/3579028.3609008" TargetMode="External"/><Relationship Id="rId116" Type="http://schemas.openxmlformats.org/officeDocument/2006/relationships/hyperlink" Target="https://www.doi.org/10.1145/3098954.3104059" TargetMode="External"/><Relationship Id="rId137" Type="http://schemas.openxmlformats.org/officeDocument/2006/relationships/hyperlink" Target="https://www.doi.org/10.1109/EDOC49727.2020.00024" TargetMode="External"/><Relationship Id="rId158" Type="http://schemas.openxmlformats.org/officeDocument/2006/relationships/hyperlink" Target="https://www.doi.org/10.1016/j.jss.2020.110869" TargetMode="External"/><Relationship Id="rId20" Type="http://schemas.openxmlformats.org/officeDocument/2006/relationships/hyperlink" Target="https://www.doi.org/10.1007/978-3-030-00244-2_11" TargetMode="External"/><Relationship Id="rId41" Type="http://schemas.openxmlformats.org/officeDocument/2006/relationships/hyperlink" Target="https://www.doi.org/10.1145/3125621" TargetMode="External"/><Relationship Id="rId62" Type="http://schemas.openxmlformats.org/officeDocument/2006/relationships/hyperlink" Target="https://www.doi.org/10.1145/3550356.3561568" TargetMode="External"/><Relationship Id="rId83" Type="http://schemas.openxmlformats.org/officeDocument/2006/relationships/hyperlink" Target="https://www.doi.org/10.1145/3417990.3419502" TargetMode="External"/><Relationship Id="rId88" Type="http://schemas.openxmlformats.org/officeDocument/2006/relationships/hyperlink" Target="https://www.doi.org/10.1561/9781680838251.ch4" TargetMode="External"/><Relationship Id="rId111" Type="http://schemas.openxmlformats.org/officeDocument/2006/relationships/hyperlink" Target="https://www.doi.org/10.1145/3092703.3092709" TargetMode="External"/><Relationship Id="rId132" Type="http://schemas.openxmlformats.org/officeDocument/2006/relationships/hyperlink" Target="https://www.doi.org/10.1109/INDIN.2010.5549620" TargetMode="External"/><Relationship Id="rId153" Type="http://schemas.openxmlformats.org/officeDocument/2006/relationships/hyperlink" Target="https://www.doi.org/10.1007/s10270-022-01003-2" TargetMode="External"/><Relationship Id="rId174" Type="http://schemas.openxmlformats.org/officeDocument/2006/relationships/hyperlink" Target="https://docs.google.com/spreadsheets/d/1gXhrY02ipRijvWT3NxQEhJ1x7M62qYhishwi4CL7wJc/edit?usp=drive_link" TargetMode="External"/><Relationship Id="rId179" Type="http://schemas.openxmlformats.org/officeDocument/2006/relationships/hyperlink" Target="https://docs.google.com/spreadsheets/d/1M8OAmTZEXXc5vJSRyQWARyZ3l399t-myGXLq7IqmyPk/edit?usp=drive_link" TargetMode="External"/><Relationship Id="rId195" Type="http://schemas.openxmlformats.org/officeDocument/2006/relationships/hyperlink" Target="https://docs.google.com/spreadsheets/d/1N5XfA5JzEFd6qotHm5lmSVHm0aY3qajY4F2Mkezp2zo/edit?usp=drive_link" TargetMode="External"/><Relationship Id="rId209" Type="http://schemas.openxmlformats.org/officeDocument/2006/relationships/hyperlink" Target="https://docs.google.com/spreadsheets/d/1vz0z0s-LZWWyFSHEq7z-OQgL3I-dwcQwgUhN3HFVVpE/edit?usp=drive_link" TargetMode="External"/><Relationship Id="rId190" Type="http://schemas.openxmlformats.org/officeDocument/2006/relationships/hyperlink" Target="https://docs.google.com/spreadsheets/d/1e4ch8DUKfTKq1JDJYMOaGrroWIwjMz2NwZ5-rGFvp6k/edit?usp=drive_link" TargetMode="External"/><Relationship Id="rId204" Type="http://schemas.openxmlformats.org/officeDocument/2006/relationships/hyperlink" Target="https://docs.google.com/spreadsheets/d/1KEGmuFLOyWBBiXPIIVfl6MOlZ5-iRRsEe3jLxWSOfKk/edit?usp=drive_link" TargetMode="External"/><Relationship Id="rId220" Type="http://schemas.openxmlformats.org/officeDocument/2006/relationships/hyperlink" Target="https://docs.google.com/spreadsheets/d/1836a1ym7pL5Mha30xbZiu9ZaSa6n1ez0gYbse1xrAMY/edit?usp=drive_link" TargetMode="External"/><Relationship Id="rId15" Type="http://schemas.openxmlformats.org/officeDocument/2006/relationships/hyperlink" Target="https://www.doi.org/10.1007/978-3-642-23202-2_6" TargetMode="External"/><Relationship Id="rId36" Type="http://schemas.openxmlformats.org/officeDocument/2006/relationships/hyperlink" Target="https://www.doi.org/10.1007/978-3-319-52593-8_4" TargetMode="External"/><Relationship Id="rId57" Type="http://schemas.openxmlformats.org/officeDocument/2006/relationships/hyperlink" Target="https://www.doi.org/10.1109/JIOT.2020.3012763" TargetMode="External"/><Relationship Id="rId106" Type="http://schemas.openxmlformats.org/officeDocument/2006/relationships/hyperlink" Target="https://www.doi.org/10.1109/MODELS-C.2019.00030" TargetMode="External"/><Relationship Id="rId127" Type="http://schemas.openxmlformats.org/officeDocument/2006/relationships/hyperlink" Target="https://www.doi.org/10.1016/j.infsof.2014.09.009" TargetMode="External"/><Relationship Id="rId10" Type="http://schemas.openxmlformats.org/officeDocument/2006/relationships/hyperlink" Target="https://www.doi.org/10.1109/MODELS-C.2019.00094" TargetMode="External"/><Relationship Id="rId31" Type="http://schemas.openxmlformats.org/officeDocument/2006/relationships/hyperlink" Target="https://www.doi.org/10.4271/2017-01-0004" TargetMode="External"/><Relationship Id="rId52" Type="http://schemas.openxmlformats.org/officeDocument/2006/relationships/hyperlink" Target="https://www.doi.org/10.1016/j.jss.2020.110860" TargetMode="External"/><Relationship Id="rId73" Type="http://schemas.openxmlformats.org/officeDocument/2006/relationships/hyperlink" Target="https://www.doi.org/10.1109/SEAA.2019.00071" TargetMode="External"/><Relationship Id="rId78" Type="http://schemas.openxmlformats.org/officeDocument/2006/relationships/hyperlink" Target="https://www.doi.org/10.1145/3550356.3561609" TargetMode="External"/><Relationship Id="rId94" Type="http://schemas.openxmlformats.org/officeDocument/2006/relationships/hyperlink" Target="https://www.doi.org/10.1007/978-3-030-52306-0_11" TargetMode="External"/><Relationship Id="rId99" Type="http://schemas.openxmlformats.org/officeDocument/2006/relationships/hyperlink" Target="https://www.doi.org/10.1007/978-3-319-25897-3_21" TargetMode="External"/><Relationship Id="rId101" Type="http://schemas.openxmlformats.org/officeDocument/2006/relationships/hyperlink" Target="https://www.doi.org/10.1016/j.jss.2021.111087" TargetMode="External"/><Relationship Id="rId122" Type="http://schemas.openxmlformats.org/officeDocument/2006/relationships/hyperlink" Target="https://www.doi.org/10.1109/ICSTW50294.2020.00028" TargetMode="External"/><Relationship Id="rId143" Type="http://schemas.openxmlformats.org/officeDocument/2006/relationships/hyperlink" Target="https://www.doi.org/10.1145/3550356.3561582" TargetMode="External"/><Relationship Id="rId148" Type="http://schemas.openxmlformats.org/officeDocument/2006/relationships/hyperlink" Target="https://www.doi.org/10.1145/3239372.3239408" TargetMode="External"/><Relationship Id="rId164" Type="http://schemas.openxmlformats.org/officeDocument/2006/relationships/hyperlink" Target="https://www.doi.org/10.1145/3524844.3528057" TargetMode="External"/><Relationship Id="rId169" Type="http://schemas.openxmlformats.org/officeDocument/2006/relationships/hyperlink" Target="https://docs.google.com/spreadsheets/d/1-WpZ9yK8G2_plZtmOovpWl-cXnsMc88BeEvdHcj9-R8?authuser=luca.berardinelli.jku%40gmail.com&amp;usp=drive_fs" TargetMode="External"/><Relationship Id="rId185" Type="http://schemas.openxmlformats.org/officeDocument/2006/relationships/hyperlink" Target="https://docs.google.com/spreadsheets/d/1a8SDTZxyPq22JQ1YAQwpwsocgNuV861oQnO_ZGfzEkQ/edit?usp=drive_link" TargetMode="External"/><Relationship Id="rId4" Type="http://schemas.openxmlformats.org/officeDocument/2006/relationships/hyperlink" Target="https://www.doi.org/10.1109/TSE.2013.37" TargetMode="External"/><Relationship Id="rId9" Type="http://schemas.openxmlformats.org/officeDocument/2006/relationships/hyperlink" Target="https://www.doi.org/10.1109/ICSA-C50368.2020.00026" TargetMode="External"/><Relationship Id="rId180" Type="http://schemas.openxmlformats.org/officeDocument/2006/relationships/hyperlink" Target="https://docs.google.com/spreadsheets/d/1izqeZC68dDyA1FvphV9n_BLl6xMRKN2sGPfZbFT_lqo/edit?usp=drive_link" TargetMode="External"/><Relationship Id="rId210" Type="http://schemas.openxmlformats.org/officeDocument/2006/relationships/hyperlink" Target="https://docs.google.com/spreadsheets/d/1nMa94iQrIeetMvGadugfcpFErUgoyHOmIY4zfi-riGY/edit?usp=drive_link" TargetMode="External"/><Relationship Id="rId215" Type="http://schemas.openxmlformats.org/officeDocument/2006/relationships/hyperlink" Target="https://docs.google.com/spreadsheets/d/1pHHf0cSQdkaJtcU4AWaUkashUa47LDzcoEfuo5scJu4/edit?usp=sharing" TargetMode="External"/><Relationship Id="rId26" Type="http://schemas.openxmlformats.org/officeDocument/2006/relationships/hyperlink" Target="https://www.doi.org/10.5220/0010216600410052" TargetMode="External"/><Relationship Id="rId47" Type="http://schemas.openxmlformats.org/officeDocument/2006/relationships/hyperlink" Target="https://www.doi.org/10.1109/WICSA.2016.26" TargetMode="External"/><Relationship Id="rId68" Type="http://schemas.openxmlformats.org/officeDocument/2006/relationships/hyperlink" Target="https://www.doi.org/10.1016/j.compind.2023.104037" TargetMode="External"/><Relationship Id="rId89" Type="http://schemas.openxmlformats.org/officeDocument/2006/relationships/hyperlink" Target="https://www.doi.org/10.1109/MODELS-C59198.2023.00076" TargetMode="External"/><Relationship Id="rId112" Type="http://schemas.openxmlformats.org/officeDocument/2006/relationships/hyperlink" Target="https://www.doi.org/10.1109/MODELS-C59198.2023.00091" TargetMode="External"/><Relationship Id="rId133" Type="http://schemas.openxmlformats.org/officeDocument/2006/relationships/hyperlink" Target="https://www.doi.org/10.1007/978-3-030-83906-2_12" TargetMode="External"/><Relationship Id="rId154" Type="http://schemas.openxmlformats.org/officeDocument/2006/relationships/hyperlink" Target="https://www.doi.org/10.1109/PRDC50213.2020.00024" TargetMode="External"/><Relationship Id="rId175" Type="http://schemas.openxmlformats.org/officeDocument/2006/relationships/hyperlink" Target="https://docs.google.com/spreadsheets/d/1wiNsLeU7UdBPh09IFfyj7awBk74djFJGhZYLzVg4h0Q/edit?usp=drive_link" TargetMode="External"/><Relationship Id="rId196" Type="http://schemas.openxmlformats.org/officeDocument/2006/relationships/hyperlink" Target="https://docs.google.com/spreadsheets/d/1pumclPWsdZSHNFTCs7ymUtCj86ShwtQ-egDtbEAmW74/edit?usp=drive_link" TargetMode="External"/><Relationship Id="rId200" Type="http://schemas.openxmlformats.org/officeDocument/2006/relationships/hyperlink" Target="https://docs.google.com/spreadsheets/d/1vBGZAgo84kBuRdftgN3UxAgrEHnsdSsbJwgkKPoaoiw/edit?usp=drive_link" TargetMode="External"/><Relationship Id="rId16" Type="http://schemas.openxmlformats.org/officeDocument/2006/relationships/hyperlink" Target="https://www.doi.org/10.1109/ICWS.2009.28" TargetMode="External"/><Relationship Id="rId221" Type="http://schemas.openxmlformats.org/officeDocument/2006/relationships/hyperlink" Target="https://docs.google.com/spreadsheets/d/1ZqnV0QZOGeY3K-aeGSIQXSBFsXgx565s6abs5pw8YCg/edit?usp=drive_link" TargetMode="External"/><Relationship Id="rId37" Type="http://schemas.openxmlformats.org/officeDocument/2006/relationships/hyperlink" Target="https://www.doi.org/10.1016/j.sysarc.2017.02.005" TargetMode="External"/><Relationship Id="rId58" Type="http://schemas.openxmlformats.org/officeDocument/2006/relationships/hyperlink" Target="https://www.doi.org/10.1145/3417990.3420203" TargetMode="External"/><Relationship Id="rId79" Type="http://schemas.openxmlformats.org/officeDocument/2006/relationships/hyperlink" Target="https://www.doi.org/10.1109/MODELS.2015.7338240" TargetMode="External"/><Relationship Id="rId102" Type="http://schemas.openxmlformats.org/officeDocument/2006/relationships/hyperlink" Target="https://www.doi.org/10.1145/3567512.3567534" TargetMode="External"/><Relationship Id="rId123" Type="http://schemas.openxmlformats.org/officeDocument/2006/relationships/hyperlink" Target="https://www.doi.org/10.1145/3167132.3167314" TargetMode="External"/><Relationship Id="rId144" Type="http://schemas.openxmlformats.org/officeDocument/2006/relationships/hyperlink" Target="https://www.doi.org/10.1007/978-3-030-44429-7_10" TargetMode="External"/><Relationship Id="rId90" Type="http://schemas.openxmlformats.org/officeDocument/2006/relationships/hyperlink" Target="https://www.doi.org/10.1007/s10270-022-01006-z" TargetMode="External"/><Relationship Id="rId165" Type="http://schemas.openxmlformats.org/officeDocument/2006/relationships/hyperlink" Target="https://www.doi.org/10.23919/TMS.2016.7918818" TargetMode="External"/><Relationship Id="rId186" Type="http://schemas.openxmlformats.org/officeDocument/2006/relationships/hyperlink" Target="https://docs.google.com/spreadsheets/d/1xv_kN3x2puZfm8cLnKKwcRwkGErvH5XKy2J70cYMbfA/edit?usp=drive_link" TargetMode="External"/><Relationship Id="rId211" Type="http://schemas.openxmlformats.org/officeDocument/2006/relationships/hyperlink" Target="https://docs.google.com/spreadsheets/d/1-Dc7mMxNkhdv_1wGzBPydUfV4aTn99dt5QpejYUi3Vs/edit?usp=sharing" TargetMode="External"/><Relationship Id="rId27" Type="http://schemas.openxmlformats.org/officeDocument/2006/relationships/hyperlink" Target="https://www.doi.org/10.1145/3236024.3236055" TargetMode="External"/><Relationship Id="rId48" Type="http://schemas.openxmlformats.org/officeDocument/2006/relationships/hyperlink" Target="https://www.doi.org/10.5381/jot.2020.19.2.a16" TargetMode="External"/><Relationship Id="rId69" Type="http://schemas.openxmlformats.org/officeDocument/2006/relationships/hyperlink" Target="https://www.doi.org/10.1007/978-3-030-31646-4_7" TargetMode="External"/><Relationship Id="rId113" Type="http://schemas.openxmlformats.org/officeDocument/2006/relationships/hyperlink" Target="https://www.doi.org/10.1109/ACCESS.2022.3217511" TargetMode="External"/><Relationship Id="rId134" Type="http://schemas.openxmlformats.org/officeDocument/2006/relationships/hyperlink" Target="https://www.doi.org/10.1145/3600160.3605055" TargetMode="External"/><Relationship Id="rId80" Type="http://schemas.openxmlformats.org/officeDocument/2006/relationships/hyperlink" Target="https://www.doi.org/10.1109/ETFA.2019.8869182" TargetMode="External"/><Relationship Id="rId155" Type="http://schemas.openxmlformats.org/officeDocument/2006/relationships/hyperlink" Target="https://www.doi.org/10.23919/DATE51398.2021.9474185" TargetMode="External"/><Relationship Id="rId176" Type="http://schemas.openxmlformats.org/officeDocument/2006/relationships/hyperlink" Target="https://docs.google.com/spreadsheets/d/1M8OAmTZEXXc5vJSRyQWARyZ3l399t-myGXLq7IqmyPk/edit?usp=sharing" TargetMode="External"/><Relationship Id="rId197" Type="http://schemas.openxmlformats.org/officeDocument/2006/relationships/hyperlink" Target="https://docs.google.com/spreadsheets/d/1-fJS8ObYGtJfP0kInpinyPVeRowoh-NHxxUMe6AQES4/edit?usp=drive_link" TargetMode="External"/><Relationship Id="rId201" Type="http://schemas.openxmlformats.org/officeDocument/2006/relationships/hyperlink" Target="https://docs.google.com/spreadsheets/d/1CU_HOIR5XxZoWZuubJEBl2W3p-LmpeisK0vCYtXWHQA/edit?usp=drive_link" TargetMode="External"/><Relationship Id="rId222" Type="http://schemas.openxmlformats.org/officeDocument/2006/relationships/hyperlink" Target="https://docs.google.com/spreadsheets/d/16wJnDVNkjYThL0jiUIxdtVhXTrwGea0e70JA04sutrw/edit?usp=drive_link" TargetMode="External"/><Relationship Id="rId17" Type="http://schemas.openxmlformats.org/officeDocument/2006/relationships/hyperlink" Target="https://www.doi.org/10.1145/2465449.2465469" TargetMode="External"/><Relationship Id="rId38" Type="http://schemas.openxmlformats.org/officeDocument/2006/relationships/hyperlink" Target="https://www.doi.org/10.1007/s10723-020-09532-0" TargetMode="External"/><Relationship Id="rId59" Type="http://schemas.openxmlformats.org/officeDocument/2006/relationships/hyperlink" Target="https://www.doi.org/10.1109/MiSE.2015.21" TargetMode="External"/><Relationship Id="rId103" Type="http://schemas.openxmlformats.org/officeDocument/2006/relationships/hyperlink" Target="https://www.doi.org/10.1109/ASEW.2019.00042" TargetMode="External"/><Relationship Id="rId124" Type="http://schemas.openxmlformats.org/officeDocument/2006/relationships/hyperlink" Target="https://www.doi.org/10.23919/CNSM59352.2023.10327814" TargetMode="External"/><Relationship Id="rId70" Type="http://schemas.openxmlformats.org/officeDocument/2006/relationships/hyperlink" Target="https://www.doi.org/10.1007/s11740-020-00957-w" TargetMode="External"/><Relationship Id="rId91" Type="http://schemas.openxmlformats.org/officeDocument/2006/relationships/hyperlink" Target="https://www.doi.org/10.1145/3365438.3410951" TargetMode="External"/><Relationship Id="rId145" Type="http://schemas.openxmlformats.org/officeDocument/2006/relationships/hyperlink" Target="https://www.doi.org/10.1109/MODELS-C.2019.00093" TargetMode="External"/><Relationship Id="rId166" Type="http://schemas.openxmlformats.org/officeDocument/2006/relationships/hyperlink" Target="https://www.doi.org/10.48550/arXiv.2102.07750" TargetMode="External"/><Relationship Id="rId187" Type="http://schemas.openxmlformats.org/officeDocument/2006/relationships/hyperlink" Target="https://docs.google.com/spreadsheets/d/1SOggBjYTWkk3K77hH7b29tV2-KOZ6jOLQGscLpIY0-Q/edit?usp=drive_link" TargetMode="External"/><Relationship Id="rId1" Type="http://schemas.openxmlformats.org/officeDocument/2006/relationships/hyperlink" Target="https://www.doi.org/10.1109/ACCESS.2020.3039931" TargetMode="External"/><Relationship Id="rId212" Type="http://schemas.openxmlformats.org/officeDocument/2006/relationships/hyperlink" Target="https://docs.google.com/spreadsheets/d/1ZokM3ptQvT_2_bxuJrSWjKfW8FTj-V6WA97lr81hpFs/edit?usp=drive_link" TargetMode="External"/><Relationship Id="rId28" Type="http://schemas.openxmlformats.org/officeDocument/2006/relationships/hyperlink" Target="https://www.doi.org/10.1016/j.jss.2020.110722" TargetMode="External"/><Relationship Id="rId49" Type="http://schemas.openxmlformats.org/officeDocument/2006/relationships/hyperlink" Target="https://www.doi.org/10.5220/0010309902860293" TargetMode="External"/><Relationship Id="rId114" Type="http://schemas.openxmlformats.org/officeDocument/2006/relationships/hyperlink" Target="https://www.doi.org/10.1007/978-3-319-11283-1_17" TargetMode="External"/><Relationship Id="rId60" Type="http://schemas.openxmlformats.org/officeDocument/2006/relationships/hyperlink" Target="https://www.doi.org/10.1109/MCE.2022.3203202" TargetMode="External"/><Relationship Id="rId81" Type="http://schemas.openxmlformats.org/officeDocument/2006/relationships/hyperlink" Target="https://www.doi.org/10.1007/s10664-020-09912-w" TargetMode="External"/><Relationship Id="rId135" Type="http://schemas.openxmlformats.org/officeDocument/2006/relationships/hyperlink" Target="https://www.doi.org/10.1007/978-3-030-89159-6_25" TargetMode="External"/><Relationship Id="rId156" Type="http://schemas.openxmlformats.org/officeDocument/2006/relationships/hyperlink" Target="https://www.doi.org/10.1186/s40537-019-0199-y" TargetMode="External"/><Relationship Id="rId177" Type="http://schemas.openxmlformats.org/officeDocument/2006/relationships/hyperlink" Target="https://docs.google.com/spreadsheets/d/12Ztn7qwd-1bs8AXWkXodcFv4KAfLs9b9iFEQiGtWf5Q/edit?usp=drive_link" TargetMode="External"/><Relationship Id="rId198" Type="http://schemas.openxmlformats.org/officeDocument/2006/relationships/hyperlink" Target="https://docs.google.com/spreadsheets/d/1UK1pL-AnQsTLUibk1Nw8YY0fGwRRGKTchNqgCDV2i_0/edit?usp=drive_link" TargetMode="External"/><Relationship Id="rId202" Type="http://schemas.openxmlformats.org/officeDocument/2006/relationships/hyperlink" Target="https://docs.google.com/spreadsheets/d/1Ifkiz8Fh9xokIijdpuvZgb3xOR21FnSzp0eQJNDItzk/edit?usp=drive_link" TargetMode="External"/><Relationship Id="rId223" Type="http://schemas.openxmlformats.org/officeDocument/2006/relationships/hyperlink" Target="https://docs.google.com/spreadsheets/d/1jJUWWRd7lpadgcoHwk_BLw-DjQ9Tn76F42ytRfl9vuQ/edit?usp=drive_link" TargetMode="External"/><Relationship Id="rId18" Type="http://schemas.openxmlformats.org/officeDocument/2006/relationships/hyperlink" Target="https://www.doi.org/10.1145/3543712.3543718" TargetMode="External"/><Relationship Id="rId39" Type="http://schemas.openxmlformats.org/officeDocument/2006/relationships/hyperlink" Target="https://www.doi.org/10.1145/2378023.2378028" TargetMode="External"/><Relationship Id="rId50" Type="http://schemas.openxmlformats.org/officeDocument/2006/relationships/hyperlink" Target="https://www.doi.org/10.23919/DATE.2017.7927143" TargetMode="External"/><Relationship Id="rId104" Type="http://schemas.openxmlformats.org/officeDocument/2006/relationships/hyperlink" Target="https://www.doi.org/10.1109/MODELS-C59198.2023.00051" TargetMode="External"/><Relationship Id="rId125" Type="http://schemas.openxmlformats.org/officeDocument/2006/relationships/hyperlink" Target="https://www.doi.org/10.1109/ICSE-SEET.2017.16" TargetMode="External"/><Relationship Id="rId146" Type="http://schemas.openxmlformats.org/officeDocument/2006/relationships/hyperlink" Target="https://www.doi.org/10.1007/978-3-030-39306-9_10" TargetMode="External"/><Relationship Id="rId167" Type="http://schemas.openxmlformats.org/officeDocument/2006/relationships/hyperlink" Target="https://www.doi.org/10.48550/arXiv.2307.01658" TargetMode="External"/><Relationship Id="rId188" Type="http://schemas.openxmlformats.org/officeDocument/2006/relationships/hyperlink" Target="https://docs.google.com/spreadsheets/d/1X81PIojKFGgPXi0GEVsioq05yH596Hx1NQbsNEBPTYg/edit?usp=drive_link" TargetMode="External"/><Relationship Id="rId71" Type="http://schemas.openxmlformats.org/officeDocument/2006/relationships/hyperlink" Target="https://www.doi.org/10.1145/3239372.3239388" TargetMode="External"/><Relationship Id="rId92" Type="http://schemas.openxmlformats.org/officeDocument/2006/relationships/hyperlink" Target="https://www.doi.org/10.1145/2364412.2364430" TargetMode="External"/><Relationship Id="rId213" Type="http://schemas.openxmlformats.org/officeDocument/2006/relationships/hyperlink" Target="https://docs.google.com/spreadsheets/d/1-fZgidIfwFPTBEDHM0d19PElO4YNIiDSiz1ZkLMyjec/edit?usp=drive_link" TargetMode="External"/><Relationship Id="rId2" Type="http://schemas.openxmlformats.org/officeDocument/2006/relationships/hyperlink" Target="https://www.doi.org/10.1109/MS.2020.2995125" TargetMode="External"/><Relationship Id="rId29" Type="http://schemas.openxmlformats.org/officeDocument/2006/relationships/hyperlink" Target="https://www.doi.org/10.1002/spe.3004" TargetMode="External"/><Relationship Id="rId40" Type="http://schemas.openxmlformats.org/officeDocument/2006/relationships/hyperlink" Target="https://www.doi.org/10.1007/s10270-021-00899-6" TargetMode="External"/><Relationship Id="rId115" Type="http://schemas.openxmlformats.org/officeDocument/2006/relationships/hyperlink" Target="https://www.doi.org/10.1145/3417990.3421264" TargetMode="External"/><Relationship Id="rId136" Type="http://schemas.openxmlformats.org/officeDocument/2006/relationships/hyperlink" Target="https://www.doi.org/10.1007/s10270-017-0600-2" TargetMode="External"/><Relationship Id="rId157" Type="http://schemas.openxmlformats.org/officeDocument/2006/relationships/hyperlink" Target="https://www.doi.org/10.1109/MODELS-C.2019.00092" TargetMode="External"/><Relationship Id="rId178" Type="http://schemas.openxmlformats.org/officeDocument/2006/relationships/hyperlink" Target="https://docs.google.com/spreadsheets/d/1pr9UrD6A8WS7lt52J9TrSYg9zrQrNy7e1xlJQWNSbNA/edit?usp=drive_link" TargetMode="External"/><Relationship Id="rId61" Type="http://schemas.openxmlformats.org/officeDocument/2006/relationships/hyperlink" Target="https://www.doi.org/10.1145/3593434.3593445" TargetMode="External"/><Relationship Id="rId82" Type="http://schemas.openxmlformats.org/officeDocument/2006/relationships/hyperlink" Target="https://www.doi.org/10.1145/3377811.3380369" TargetMode="External"/><Relationship Id="rId199" Type="http://schemas.openxmlformats.org/officeDocument/2006/relationships/hyperlink" Target="https://docs.google.com/spreadsheets/d/1naVr4_79X-Z69jWVjDsGEOwUHu62nODxime3is0kkUM/edit?usp=drive_link" TargetMode="External"/><Relationship Id="rId203" Type="http://schemas.openxmlformats.org/officeDocument/2006/relationships/hyperlink" Target="https://docs.google.com/spreadsheets/d/195w4dMQLw__bKzdcOfhl_Nh4CcVxHb5EemcGISbd_3c/edit?usp=drive_link" TargetMode="External"/><Relationship Id="rId19" Type="http://schemas.openxmlformats.org/officeDocument/2006/relationships/hyperlink" Target="https://www.doi.org/10.1145/3546932.3546991" TargetMode="External"/><Relationship Id="rId30" Type="http://schemas.openxmlformats.org/officeDocument/2006/relationships/hyperlink" Target="https://www.doi.org/10.1145/3486609.3487199" TargetMode="External"/><Relationship Id="rId105" Type="http://schemas.openxmlformats.org/officeDocument/2006/relationships/hyperlink" Target="https://www.doi.org/10.1109/EDOC49727.2020.00015" TargetMode="External"/><Relationship Id="rId126" Type="http://schemas.openxmlformats.org/officeDocument/2006/relationships/hyperlink" Target="https://www.doi.org/10.1109/AST58925.2023.00023" TargetMode="External"/><Relationship Id="rId147" Type="http://schemas.openxmlformats.org/officeDocument/2006/relationships/hyperlink" Target="https://www.doi.org/10.1109/MODELS-C53483.2021.00129" TargetMode="External"/><Relationship Id="rId168" Type="http://schemas.openxmlformats.org/officeDocument/2006/relationships/hyperlink" Target="https://www.doi.org/10.1109/JSYST.2020.301559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N176"/>
  <sheetViews>
    <sheetView topLeftCell="A151" workbookViewId="0">
      <selection activeCell="B169" sqref="A1:BN176"/>
    </sheetView>
  </sheetViews>
  <sheetFormatPr defaultRowHeight="14.4" x14ac:dyDescent="0.3"/>
  <cols>
    <col min="1" max="1" width="22.5546875" customWidth="1"/>
    <col min="2" max="2" width="129.88671875" bestFit="1" customWidth="1"/>
    <col min="3" max="3" width="5" bestFit="1" customWidth="1"/>
    <col min="4" max="4" width="40.21875" customWidth="1"/>
    <col min="5" max="5" width="7.44140625" bestFit="1" customWidth="1"/>
    <col min="6" max="6" width="32.44140625" bestFit="1" customWidth="1"/>
    <col min="7" max="8" width="49.77734375" bestFit="1" customWidth="1"/>
    <col min="9" max="9" width="46" customWidth="1"/>
    <col min="10" max="10" width="51.77734375" customWidth="1"/>
    <col min="11" max="11" width="34.21875" customWidth="1"/>
    <col min="12" max="12" width="18.88671875" bestFit="1" customWidth="1"/>
    <col min="13" max="13" width="18.109375" bestFit="1" customWidth="1"/>
    <col min="14" max="14" width="17.5546875" bestFit="1" customWidth="1"/>
    <col min="15" max="15" width="11.88671875" bestFit="1" customWidth="1"/>
    <col min="16" max="16" width="6.6640625" bestFit="1" customWidth="1"/>
    <col min="17" max="17" width="15" bestFit="1" customWidth="1"/>
    <col min="18" max="18" width="17.44140625" bestFit="1" customWidth="1"/>
    <col min="19" max="19" width="5.88671875" bestFit="1" customWidth="1"/>
    <col min="20" max="20" width="5.6640625" bestFit="1" customWidth="1"/>
    <col min="21" max="21" width="112.88671875" customWidth="1"/>
    <col min="22" max="22" width="7.77734375" bestFit="1" customWidth="1"/>
    <col min="23" max="23" width="10.88671875" bestFit="1" customWidth="1"/>
    <col min="24" max="24" width="8" bestFit="1" customWidth="1"/>
    <col min="25" max="25" width="10.88671875" bestFit="1" customWidth="1"/>
    <col min="26" max="26" width="8" bestFit="1" customWidth="1"/>
    <col min="27" max="27" width="10.88671875" bestFit="1" customWidth="1"/>
    <col min="28" max="28" width="8" bestFit="1" customWidth="1"/>
    <col min="29" max="31" width="10.88671875" bestFit="1" customWidth="1"/>
    <col min="32" max="32" width="8" bestFit="1" customWidth="1"/>
    <col min="33" max="33" width="10.88671875" bestFit="1" customWidth="1"/>
    <col min="34" max="34" width="7.109375" bestFit="1" customWidth="1"/>
    <col min="35" max="35" width="5.44140625" bestFit="1" customWidth="1"/>
    <col min="36" max="36" width="7.21875" bestFit="1" customWidth="1"/>
    <col min="37" max="37" width="5.88671875" bestFit="1" customWidth="1"/>
    <col min="38" max="38" width="14.21875" bestFit="1" customWidth="1"/>
    <col min="39" max="39" width="12.77734375" bestFit="1" customWidth="1"/>
    <col min="40" max="40" width="14.21875" bestFit="1" customWidth="1"/>
    <col min="41" max="41" width="15.33203125" bestFit="1" customWidth="1"/>
    <col min="42" max="42" width="12.77734375" bestFit="1" customWidth="1"/>
    <col min="43" max="43" width="15.33203125" bestFit="1" customWidth="1"/>
    <col min="44" max="44" width="19.6640625" bestFit="1" customWidth="1"/>
    <col min="45" max="45" width="27.109375" bestFit="1" customWidth="1"/>
    <col min="46" max="46" width="14.21875" bestFit="1" customWidth="1"/>
    <col min="47" max="51" width="12.109375" bestFit="1" customWidth="1"/>
    <col min="52" max="52" width="19.5546875" bestFit="1" customWidth="1"/>
    <col min="53" max="53" width="13.21875" bestFit="1" customWidth="1"/>
    <col min="54" max="54" width="12.109375" bestFit="1" customWidth="1"/>
    <col min="55" max="55" width="14.44140625" bestFit="1" customWidth="1"/>
    <col min="56" max="56" width="18.33203125" bestFit="1" customWidth="1"/>
    <col min="57" max="57" width="24.5546875" bestFit="1" customWidth="1"/>
    <col min="58" max="61" width="8.21875" bestFit="1" customWidth="1"/>
    <col min="62" max="64" width="26.5546875" bestFit="1" customWidth="1"/>
    <col min="65" max="66" width="16.44140625" bestFit="1" customWidth="1"/>
  </cols>
  <sheetData>
    <row r="1" spans="1:66" x14ac:dyDescent="0.3">
      <c r="A1" s="1" t="s">
        <v>1</v>
      </c>
      <c r="B1" s="1" t="s">
        <v>2</v>
      </c>
      <c r="C1" s="1" t="s">
        <v>3</v>
      </c>
      <c r="D1" s="1" t="s">
        <v>4</v>
      </c>
      <c r="E1" s="1" t="s">
        <v>5</v>
      </c>
      <c r="F1" s="1" t="s">
        <v>6</v>
      </c>
      <c r="G1" s="1" t="s">
        <v>7</v>
      </c>
      <c r="H1" s="1" t="s">
        <v>8</v>
      </c>
      <c r="I1" s="1" t="s">
        <v>9</v>
      </c>
      <c r="J1" s="1" t="s">
        <v>10</v>
      </c>
      <c r="K1" s="1" t="s">
        <v>11</v>
      </c>
      <c r="L1" s="1" t="s">
        <v>12</v>
      </c>
      <c r="M1" s="1" t="s">
        <v>13</v>
      </c>
      <c r="N1" s="1" t="s">
        <v>14</v>
      </c>
      <c r="O1" s="1" t="s">
        <v>15</v>
      </c>
      <c r="P1" s="1" t="s">
        <v>16</v>
      </c>
      <c r="Q1" s="1" t="s">
        <v>17</v>
      </c>
      <c r="R1" s="1" t="s">
        <v>18</v>
      </c>
      <c r="S1" s="1" t="s">
        <v>19</v>
      </c>
      <c r="T1" s="1" t="s">
        <v>22</v>
      </c>
      <c r="U1" s="2" t="s">
        <v>23</v>
      </c>
      <c r="V1" s="3" t="s">
        <v>0</v>
      </c>
      <c r="W1" s="3" t="s">
        <v>24</v>
      </c>
      <c r="X1" s="3" t="s">
        <v>25</v>
      </c>
      <c r="Y1" s="3" t="s">
        <v>26</v>
      </c>
      <c r="Z1" s="3" t="s">
        <v>27</v>
      </c>
      <c r="AA1" s="3" t="s">
        <v>28</v>
      </c>
      <c r="AB1" s="3" t="s">
        <v>29</v>
      </c>
      <c r="AC1" s="3" t="s">
        <v>24</v>
      </c>
      <c r="AD1" s="3" t="s">
        <v>25</v>
      </c>
      <c r="AE1" s="3" t="s">
        <v>26</v>
      </c>
      <c r="AF1" s="3" t="s">
        <v>27</v>
      </c>
      <c r="AG1" s="3" t="s">
        <v>28</v>
      </c>
      <c r="AH1" s="3" t="s">
        <v>29</v>
      </c>
      <c r="AI1" s="4" t="s">
        <v>20</v>
      </c>
      <c r="AJ1" s="4" t="s">
        <v>21</v>
      </c>
      <c r="AK1" s="4" t="s">
        <v>19</v>
      </c>
      <c r="AL1" s="5" t="s">
        <v>30</v>
      </c>
      <c r="AM1" s="5" t="s">
        <v>31</v>
      </c>
      <c r="AN1" s="5" t="s">
        <v>32</v>
      </c>
      <c r="AO1" s="5" t="s">
        <v>33</v>
      </c>
      <c r="AP1" s="5" t="s">
        <v>34</v>
      </c>
      <c r="AQ1" s="5" t="s">
        <v>35</v>
      </c>
      <c r="AR1" s="5" t="s">
        <v>36</v>
      </c>
      <c r="AS1" s="3" t="s">
        <v>37</v>
      </c>
      <c r="AT1" s="5" t="s">
        <v>38</v>
      </c>
      <c r="AU1" s="5" t="s">
        <v>39</v>
      </c>
      <c r="AV1" s="5" t="s">
        <v>40</v>
      </c>
      <c r="AW1" s="5" t="s">
        <v>41</v>
      </c>
      <c r="AX1" s="5" t="s">
        <v>42</v>
      </c>
      <c r="AY1" s="5" t="s">
        <v>43</v>
      </c>
      <c r="AZ1" s="3" t="s">
        <v>44</v>
      </c>
      <c r="BA1" s="6" t="s">
        <v>45</v>
      </c>
      <c r="BB1" s="6" t="s">
        <v>46</v>
      </c>
      <c r="BC1" s="6" t="s">
        <v>47</v>
      </c>
      <c r="BD1" s="7" t="s">
        <v>48</v>
      </c>
      <c r="BE1" s="7" t="s">
        <v>49</v>
      </c>
      <c r="BF1" s="8" t="s">
        <v>50</v>
      </c>
      <c r="BG1" s="8" t="s">
        <v>51</v>
      </c>
      <c r="BH1" s="8" t="s">
        <v>52</v>
      </c>
      <c r="BI1" s="8" t="s">
        <v>53</v>
      </c>
      <c r="BJ1" s="5" t="s">
        <v>54</v>
      </c>
      <c r="BK1" s="5" t="s">
        <v>54</v>
      </c>
      <c r="BL1" s="5" t="s">
        <v>54</v>
      </c>
      <c r="BM1" s="5" t="s">
        <v>54</v>
      </c>
      <c r="BN1" s="5" t="s">
        <v>54</v>
      </c>
    </row>
    <row r="2" spans="1:66" x14ac:dyDescent="0.3">
      <c r="A2" s="9"/>
      <c r="B2" s="9" t="s">
        <v>55</v>
      </c>
      <c r="C2" s="9">
        <v>2021</v>
      </c>
      <c r="D2" s="9" t="s">
        <v>56</v>
      </c>
      <c r="E2" s="9">
        <v>0</v>
      </c>
      <c r="F2" s="9" t="s">
        <v>57</v>
      </c>
      <c r="G2" s="10" t="s">
        <v>58</v>
      </c>
      <c r="H2" s="9"/>
      <c r="I2" s="9" t="s">
        <v>59</v>
      </c>
      <c r="J2" s="9" t="s">
        <v>60</v>
      </c>
      <c r="K2" s="9" t="s">
        <v>60</v>
      </c>
      <c r="L2" s="9" t="s">
        <v>61</v>
      </c>
      <c r="M2" s="9" t="s">
        <v>61</v>
      </c>
      <c r="N2" s="9"/>
      <c r="O2" s="9" t="s">
        <v>63</v>
      </c>
      <c r="P2" s="9" t="s">
        <v>63</v>
      </c>
      <c r="Q2" s="9" t="s">
        <v>83</v>
      </c>
      <c r="R2" s="9" t="s">
        <v>83</v>
      </c>
      <c r="S2" s="9" t="str">
        <f t="shared" ref="S2:S33" si="0">IF(OR(Q2="True",R2="True"),"True","False")</f>
        <v>True</v>
      </c>
      <c r="T2" s="9">
        <f t="shared" ref="T2:T33" si="1">COUNTIF(O2:R2,"True")</f>
        <v>2</v>
      </c>
      <c r="U2" s="11" t="s">
        <v>1411</v>
      </c>
      <c r="V2" s="12">
        <v>1797</v>
      </c>
      <c r="W2" s="13" t="s">
        <v>21</v>
      </c>
      <c r="X2" s="14" t="s">
        <v>67</v>
      </c>
      <c r="Y2" s="15" t="s">
        <v>19</v>
      </c>
      <c r="Z2" s="16" t="s">
        <v>68</v>
      </c>
      <c r="AA2" s="15" t="s">
        <v>19</v>
      </c>
      <c r="AB2" s="14" t="s">
        <v>67</v>
      </c>
      <c r="AC2" s="16" t="s">
        <v>68</v>
      </c>
      <c r="AD2" s="16" t="s">
        <v>68</v>
      </c>
      <c r="AE2" s="16" t="s">
        <v>68</v>
      </c>
      <c r="AF2" s="16" t="s">
        <v>68</v>
      </c>
      <c r="AG2" s="16" t="s">
        <v>68</v>
      </c>
      <c r="AH2" s="16" t="s">
        <v>68</v>
      </c>
      <c r="AI2" s="17" t="str">
        <f t="shared" ref="AI2:AI33" si="2">IF(OR(AL2="Y",AM2="Y",AN2="Y",AP2="Y"),"Y","N")</f>
        <v>N</v>
      </c>
      <c r="AJ2" s="17" t="str">
        <f t="shared" ref="AJ2:AJ33" si="3">IF(OR(AL2="Y",AN2="Y",AO2="Y",AQ2="Y"),"Y","N")</f>
        <v>Y</v>
      </c>
      <c r="AK2" s="17" t="str">
        <f t="shared" ref="AK2:AK33" si="4">IF(OR(AM2="Y",AO2="Y",AP2="Y",AQ2="Y"),"Y","N")</f>
        <v>Y</v>
      </c>
      <c r="AL2" s="16" t="s">
        <v>68</v>
      </c>
      <c r="AM2" s="16" t="s">
        <v>68</v>
      </c>
      <c r="AN2" s="16" t="s">
        <v>68</v>
      </c>
      <c r="AO2" s="16" t="s">
        <v>64</v>
      </c>
      <c r="AP2" s="16" t="s">
        <v>68</v>
      </c>
      <c r="AQ2" s="16" t="s">
        <v>68</v>
      </c>
      <c r="AR2" s="17" t="str">
        <f t="shared" ref="AR2:AR33" si="5">IF(AND(AI2="Y",AJ2="Y",AK2="Y"),"Y","N")</f>
        <v>N</v>
      </c>
      <c r="AS2" s="16" t="s">
        <v>68</v>
      </c>
      <c r="AT2" s="16" t="s">
        <v>68</v>
      </c>
      <c r="AU2" s="16" t="s">
        <v>71</v>
      </c>
      <c r="AV2" s="16" t="s">
        <v>68</v>
      </c>
      <c r="AW2" s="16" t="s">
        <v>68</v>
      </c>
      <c r="AX2" s="16" t="s">
        <v>68</v>
      </c>
      <c r="AY2" s="16" t="s">
        <v>68</v>
      </c>
      <c r="AZ2" s="18">
        <v>1</v>
      </c>
      <c r="BA2" s="19">
        <v>0</v>
      </c>
      <c r="BB2" s="19">
        <v>0</v>
      </c>
      <c r="BC2" s="20">
        <v>1</v>
      </c>
      <c r="BD2" s="19">
        <v>0</v>
      </c>
      <c r="BE2" s="19" t="str">
        <f t="shared" ref="BE2:BE33" si="6">IF(AND(BA2=1,BB2=1),"Y",IF(AND(BB2=1,BC2=1),"Y",IF(AND(BA2=1,BC2=1),"Y","N")))</f>
        <v>N</v>
      </c>
      <c r="BF2" s="21" t="s">
        <v>64</v>
      </c>
      <c r="BG2" s="22" t="s">
        <v>65</v>
      </c>
      <c r="BH2" s="22" t="s">
        <v>65</v>
      </c>
      <c r="BI2" s="22" t="s">
        <v>65</v>
      </c>
      <c r="BJ2" s="16" t="s">
        <v>72</v>
      </c>
      <c r="BK2" s="23" t="s">
        <v>68</v>
      </c>
      <c r="BL2" s="23" t="s">
        <v>68</v>
      </c>
      <c r="BM2" s="23" t="s">
        <v>68</v>
      </c>
      <c r="BN2" s="23" t="s">
        <v>68</v>
      </c>
    </row>
    <row r="3" spans="1:66" x14ac:dyDescent="0.3">
      <c r="A3" s="9" t="s">
        <v>73</v>
      </c>
      <c r="B3" s="9" t="s">
        <v>74</v>
      </c>
      <c r="C3" s="9">
        <v>2020</v>
      </c>
      <c r="D3" s="9" t="s">
        <v>75</v>
      </c>
      <c r="E3" s="9">
        <v>17</v>
      </c>
      <c r="F3" s="9" t="s">
        <v>76</v>
      </c>
      <c r="G3" s="10" t="s">
        <v>77</v>
      </c>
      <c r="H3" s="9" t="s">
        <v>78</v>
      </c>
      <c r="I3" s="9" t="s">
        <v>79</v>
      </c>
      <c r="J3" s="9" t="s">
        <v>80</v>
      </c>
      <c r="K3" s="9" t="s">
        <v>81</v>
      </c>
      <c r="L3" s="9" t="s">
        <v>61</v>
      </c>
      <c r="M3" s="9" t="s">
        <v>61</v>
      </c>
      <c r="N3" s="9" t="s">
        <v>966</v>
      </c>
      <c r="O3" s="9" t="s">
        <v>63</v>
      </c>
      <c r="P3" s="9" t="s">
        <v>63</v>
      </c>
      <c r="Q3" s="9" t="s">
        <v>63</v>
      </c>
      <c r="R3" s="9" t="s">
        <v>63</v>
      </c>
      <c r="S3" s="9" t="str">
        <f t="shared" si="0"/>
        <v>False</v>
      </c>
      <c r="T3" s="9">
        <f t="shared" si="1"/>
        <v>0</v>
      </c>
      <c r="U3" s="24" t="s">
        <v>967</v>
      </c>
      <c r="V3" s="25">
        <v>207</v>
      </c>
      <c r="W3" s="26" t="s">
        <v>19</v>
      </c>
      <c r="X3" s="27" t="s">
        <v>67</v>
      </c>
      <c r="Y3" s="28" t="s">
        <v>21</v>
      </c>
      <c r="Z3" s="29" t="s">
        <v>109</v>
      </c>
      <c r="AA3" s="30" t="s">
        <v>68</v>
      </c>
      <c r="AB3" s="30" t="s">
        <v>68</v>
      </c>
      <c r="AC3" s="30" t="s">
        <v>68</v>
      </c>
      <c r="AD3" s="30" t="s">
        <v>68</v>
      </c>
      <c r="AE3" s="30" t="s">
        <v>68</v>
      </c>
      <c r="AF3" s="30" t="s">
        <v>68</v>
      </c>
      <c r="AG3" s="30" t="s">
        <v>68</v>
      </c>
      <c r="AH3" s="30" t="s">
        <v>68</v>
      </c>
      <c r="AI3" s="17" t="str">
        <f t="shared" si="2"/>
        <v>N</v>
      </c>
      <c r="AJ3" s="17" t="str">
        <f t="shared" si="3"/>
        <v>Y</v>
      </c>
      <c r="AK3" s="17" t="str">
        <f t="shared" si="4"/>
        <v>Y</v>
      </c>
      <c r="AL3" s="30" t="s">
        <v>65</v>
      </c>
      <c r="AM3" s="30" t="s">
        <v>65</v>
      </c>
      <c r="AN3" s="30" t="s">
        <v>65</v>
      </c>
      <c r="AO3" s="30" t="s">
        <v>65</v>
      </c>
      <c r="AP3" s="30" t="s">
        <v>65</v>
      </c>
      <c r="AQ3" s="30" t="s">
        <v>64</v>
      </c>
      <c r="AR3" s="17" t="str">
        <f t="shared" si="5"/>
        <v>N</v>
      </c>
      <c r="AS3" s="25">
        <v>2</v>
      </c>
      <c r="AT3" s="30" t="s">
        <v>64</v>
      </c>
      <c r="AU3" s="30" t="s">
        <v>71</v>
      </c>
      <c r="AV3" s="30" t="s">
        <v>68</v>
      </c>
      <c r="AW3" s="30" t="s">
        <v>68</v>
      </c>
      <c r="AX3" s="30" t="s">
        <v>68</v>
      </c>
      <c r="AY3" s="30" t="s">
        <v>68</v>
      </c>
      <c r="AZ3" s="31">
        <v>1</v>
      </c>
      <c r="BA3" s="32">
        <v>0</v>
      </c>
      <c r="BB3" s="32">
        <v>0</v>
      </c>
      <c r="BC3" s="33">
        <v>1</v>
      </c>
      <c r="BD3" s="34">
        <v>0</v>
      </c>
      <c r="BE3" s="19" t="str">
        <f t="shared" si="6"/>
        <v>N</v>
      </c>
      <c r="BF3" s="35" t="s">
        <v>64</v>
      </c>
      <c r="BG3" s="36" t="s">
        <v>65</v>
      </c>
      <c r="BH3" s="36" t="s">
        <v>65</v>
      </c>
      <c r="BI3" s="36" t="s">
        <v>65</v>
      </c>
      <c r="BJ3" s="30" t="s">
        <v>72</v>
      </c>
      <c r="BK3" s="37" t="s">
        <v>68</v>
      </c>
      <c r="BL3" s="37" t="s">
        <v>68</v>
      </c>
      <c r="BM3" s="37" t="s">
        <v>68</v>
      </c>
      <c r="BN3" s="37" t="s">
        <v>68</v>
      </c>
    </row>
    <row r="4" spans="1:66" x14ac:dyDescent="0.3">
      <c r="A4" s="9" t="s">
        <v>86</v>
      </c>
      <c r="B4" s="9" t="s">
        <v>87</v>
      </c>
      <c r="C4" s="9">
        <v>2021</v>
      </c>
      <c r="D4" s="9" t="s">
        <v>88</v>
      </c>
      <c r="E4" s="9">
        <v>18</v>
      </c>
      <c r="F4" s="9" t="s">
        <v>89</v>
      </c>
      <c r="G4" s="10" t="s">
        <v>90</v>
      </c>
      <c r="H4" s="9" t="s">
        <v>91</v>
      </c>
      <c r="I4" s="9" t="s">
        <v>92</v>
      </c>
      <c r="J4" s="9"/>
      <c r="K4" s="9" t="s">
        <v>93</v>
      </c>
      <c r="L4" s="9" t="s">
        <v>61</v>
      </c>
      <c r="M4" s="9" t="s">
        <v>61</v>
      </c>
      <c r="N4" s="9" t="s">
        <v>1229</v>
      </c>
      <c r="O4" s="9" t="s">
        <v>63</v>
      </c>
      <c r="P4" s="9" t="s">
        <v>63</v>
      </c>
      <c r="Q4" s="9" t="s">
        <v>83</v>
      </c>
      <c r="R4" s="9" t="s">
        <v>83</v>
      </c>
      <c r="S4" s="9" t="str">
        <f t="shared" si="0"/>
        <v>True</v>
      </c>
      <c r="T4" s="9">
        <f t="shared" si="1"/>
        <v>2</v>
      </c>
      <c r="U4" s="38" t="s">
        <v>1230</v>
      </c>
      <c r="V4" s="25">
        <v>1077</v>
      </c>
      <c r="W4" s="39" t="s">
        <v>20</v>
      </c>
      <c r="X4" s="40" t="s">
        <v>108</v>
      </c>
      <c r="Y4" s="26" t="s">
        <v>19</v>
      </c>
      <c r="Z4" s="30" t="s">
        <v>68</v>
      </c>
      <c r="AA4" s="39" t="s">
        <v>20</v>
      </c>
      <c r="AB4" s="27" t="s">
        <v>67</v>
      </c>
      <c r="AC4" s="30" t="s">
        <v>68</v>
      </c>
      <c r="AD4" s="30" t="s">
        <v>68</v>
      </c>
      <c r="AE4" s="30" t="s">
        <v>68</v>
      </c>
      <c r="AF4" s="30" t="s">
        <v>68</v>
      </c>
      <c r="AG4" s="30" t="s">
        <v>68</v>
      </c>
      <c r="AH4" s="30" t="s">
        <v>68</v>
      </c>
      <c r="AI4" s="17" t="str">
        <f t="shared" si="2"/>
        <v>Y</v>
      </c>
      <c r="AJ4" s="17" t="str">
        <f t="shared" si="3"/>
        <v>N</v>
      </c>
      <c r="AK4" s="17" t="str">
        <f t="shared" si="4"/>
        <v>Y</v>
      </c>
      <c r="AL4" s="30" t="s">
        <v>68</v>
      </c>
      <c r="AM4" s="30" t="s">
        <v>64</v>
      </c>
      <c r="AN4" s="30" t="s">
        <v>68</v>
      </c>
      <c r="AO4" s="30" t="s">
        <v>68</v>
      </c>
      <c r="AP4" s="30" t="s">
        <v>68</v>
      </c>
      <c r="AQ4" s="30" t="s">
        <v>68</v>
      </c>
      <c r="AR4" s="17" t="str">
        <f t="shared" si="5"/>
        <v>N</v>
      </c>
      <c r="AS4" s="30" t="s">
        <v>68</v>
      </c>
      <c r="AT4" s="30" t="s">
        <v>68</v>
      </c>
      <c r="AU4" s="30" t="s">
        <v>68</v>
      </c>
      <c r="AV4" s="30" t="s">
        <v>68</v>
      </c>
      <c r="AW4" s="30" t="s">
        <v>68</v>
      </c>
      <c r="AX4" s="30" t="s">
        <v>68</v>
      </c>
      <c r="AY4" s="30" t="s">
        <v>68</v>
      </c>
      <c r="AZ4" s="25">
        <v>0</v>
      </c>
      <c r="BA4" s="32">
        <v>0</v>
      </c>
      <c r="BB4" s="33">
        <v>1</v>
      </c>
      <c r="BC4" s="32">
        <v>0</v>
      </c>
      <c r="BD4" s="34">
        <v>0</v>
      </c>
      <c r="BE4" s="19" t="str">
        <f t="shared" si="6"/>
        <v>N</v>
      </c>
      <c r="BF4" s="36" t="s">
        <v>65</v>
      </c>
      <c r="BG4" s="36" t="s">
        <v>65</v>
      </c>
      <c r="BH4" s="35" t="s">
        <v>64</v>
      </c>
      <c r="BI4" s="36" t="s">
        <v>65</v>
      </c>
      <c r="BJ4" s="30" t="s">
        <v>72</v>
      </c>
      <c r="BK4" s="37" t="s">
        <v>68</v>
      </c>
      <c r="BL4" s="37" t="s">
        <v>68</v>
      </c>
      <c r="BM4" s="37" t="s">
        <v>68</v>
      </c>
      <c r="BN4" s="37" t="s">
        <v>68</v>
      </c>
    </row>
    <row r="5" spans="1:66" x14ac:dyDescent="0.3">
      <c r="A5" s="9" t="s">
        <v>97</v>
      </c>
      <c r="B5" s="9" t="s">
        <v>98</v>
      </c>
      <c r="C5" s="9">
        <v>2019</v>
      </c>
      <c r="D5" s="9" t="s">
        <v>99</v>
      </c>
      <c r="E5" s="9">
        <v>30</v>
      </c>
      <c r="F5" s="9" t="s">
        <v>100</v>
      </c>
      <c r="G5" s="10" t="s">
        <v>101</v>
      </c>
      <c r="H5" s="9" t="s">
        <v>102</v>
      </c>
      <c r="I5" s="9" t="s">
        <v>103</v>
      </c>
      <c r="J5" s="9" t="s">
        <v>104</v>
      </c>
      <c r="K5" s="9" t="s">
        <v>105</v>
      </c>
      <c r="L5" s="9" t="s">
        <v>61</v>
      </c>
      <c r="M5" s="9" t="s">
        <v>61</v>
      </c>
      <c r="N5" s="9" t="s">
        <v>664</v>
      </c>
      <c r="O5" s="9" t="s">
        <v>83</v>
      </c>
      <c r="P5" s="9" t="s">
        <v>63</v>
      </c>
      <c r="Q5" s="9" t="s">
        <v>63</v>
      </c>
      <c r="R5" s="9" t="s">
        <v>63</v>
      </c>
      <c r="S5" s="9" t="str">
        <f t="shared" si="0"/>
        <v>False</v>
      </c>
      <c r="T5" s="9">
        <f t="shared" si="1"/>
        <v>1</v>
      </c>
      <c r="U5" s="41" t="s">
        <v>665</v>
      </c>
      <c r="V5" s="42">
        <v>1804</v>
      </c>
      <c r="W5" s="28" t="s">
        <v>21</v>
      </c>
      <c r="X5" s="27" t="s">
        <v>67</v>
      </c>
      <c r="Y5" s="26" t="s">
        <v>19</v>
      </c>
      <c r="Z5" s="40" t="s">
        <v>108</v>
      </c>
      <c r="AA5" s="28" t="s">
        <v>21</v>
      </c>
      <c r="AB5" s="43" t="s">
        <v>68</v>
      </c>
      <c r="AC5" s="43" t="s">
        <v>68</v>
      </c>
      <c r="AD5" s="43" t="s">
        <v>68</v>
      </c>
      <c r="AE5" s="43" t="s">
        <v>68</v>
      </c>
      <c r="AF5" s="43" t="s">
        <v>68</v>
      </c>
      <c r="AG5" s="43" t="s">
        <v>68</v>
      </c>
      <c r="AH5" s="43" t="s">
        <v>68</v>
      </c>
      <c r="AI5" s="17" t="str">
        <f t="shared" si="2"/>
        <v>N</v>
      </c>
      <c r="AJ5" s="17" t="str">
        <f t="shared" si="3"/>
        <v>Y</v>
      </c>
      <c r="AK5" s="17" t="str">
        <f t="shared" si="4"/>
        <v>Y</v>
      </c>
      <c r="AL5" s="43" t="s">
        <v>68</v>
      </c>
      <c r="AM5" s="43" t="s">
        <v>68</v>
      </c>
      <c r="AN5" s="43" t="s">
        <v>68</v>
      </c>
      <c r="AO5" s="43" t="s">
        <v>68</v>
      </c>
      <c r="AP5" s="43" t="s">
        <v>68</v>
      </c>
      <c r="AQ5" s="43" t="s">
        <v>64</v>
      </c>
      <c r="AR5" s="17" t="str">
        <f t="shared" si="5"/>
        <v>N</v>
      </c>
      <c r="AS5" s="43" t="s">
        <v>68</v>
      </c>
      <c r="AT5" s="43" t="s">
        <v>68</v>
      </c>
      <c r="AU5" s="43" t="s">
        <v>71</v>
      </c>
      <c r="AV5" s="43" t="s">
        <v>133</v>
      </c>
      <c r="AW5" s="43" t="s">
        <v>68</v>
      </c>
      <c r="AX5" s="43" t="s">
        <v>68</v>
      </c>
      <c r="AY5" s="43" t="s">
        <v>68</v>
      </c>
      <c r="AZ5" s="42">
        <v>2</v>
      </c>
      <c r="BA5" s="42">
        <v>0</v>
      </c>
      <c r="BB5" s="42">
        <v>0</v>
      </c>
      <c r="BC5" s="42">
        <v>1</v>
      </c>
      <c r="BD5" s="42">
        <v>0</v>
      </c>
      <c r="BE5" s="19" t="str">
        <f t="shared" si="6"/>
        <v>N</v>
      </c>
      <c r="BF5" s="43" t="s">
        <v>64</v>
      </c>
      <c r="BG5" s="43" t="s">
        <v>65</v>
      </c>
      <c r="BH5" s="43" t="s">
        <v>65</v>
      </c>
      <c r="BI5" s="43" t="s">
        <v>65</v>
      </c>
      <c r="BJ5" s="43" t="s">
        <v>110</v>
      </c>
      <c r="BK5" s="43" t="s">
        <v>68</v>
      </c>
      <c r="BL5" s="43" t="s">
        <v>68</v>
      </c>
      <c r="BM5" s="43" t="s">
        <v>68</v>
      </c>
      <c r="BN5" s="43" t="s">
        <v>68</v>
      </c>
    </row>
    <row r="6" spans="1:66" x14ac:dyDescent="0.3">
      <c r="A6" s="9" t="s">
        <v>111</v>
      </c>
      <c r="B6" s="9" t="s">
        <v>112</v>
      </c>
      <c r="C6" s="9">
        <v>2013</v>
      </c>
      <c r="D6" s="9" t="s">
        <v>113</v>
      </c>
      <c r="E6" s="9">
        <v>87</v>
      </c>
      <c r="F6" s="9" t="s">
        <v>114</v>
      </c>
      <c r="G6" s="10" t="s">
        <v>115</v>
      </c>
      <c r="H6" s="9" t="s">
        <v>116</v>
      </c>
      <c r="I6" s="9" t="s">
        <v>117</v>
      </c>
      <c r="J6" s="9" t="s">
        <v>118</v>
      </c>
      <c r="K6" s="9" t="s">
        <v>119</v>
      </c>
      <c r="L6" s="9" t="s">
        <v>61</v>
      </c>
      <c r="M6" s="9" t="s">
        <v>61</v>
      </c>
      <c r="N6" s="9" t="s">
        <v>156</v>
      </c>
      <c r="O6" s="9" t="s">
        <v>83</v>
      </c>
      <c r="P6" s="9" t="s">
        <v>63</v>
      </c>
      <c r="Q6" s="9" t="s">
        <v>83</v>
      </c>
      <c r="R6" s="9" t="s">
        <v>63</v>
      </c>
      <c r="S6" s="9" t="str">
        <f t="shared" si="0"/>
        <v>True</v>
      </c>
      <c r="T6" s="9">
        <f t="shared" si="1"/>
        <v>2</v>
      </c>
      <c r="U6" s="41" t="s">
        <v>157</v>
      </c>
      <c r="V6" s="25">
        <v>1593</v>
      </c>
      <c r="W6" s="26" t="s">
        <v>19</v>
      </c>
      <c r="X6" s="29" t="s">
        <v>109</v>
      </c>
      <c r="Y6" s="26" t="s">
        <v>19</v>
      </c>
      <c r="Z6" s="40" t="s">
        <v>108</v>
      </c>
      <c r="AA6" s="26" t="s">
        <v>19</v>
      </c>
      <c r="AB6" s="27" t="s">
        <v>67</v>
      </c>
      <c r="AC6" s="39" t="s">
        <v>20</v>
      </c>
      <c r="AD6" s="29" t="s">
        <v>109</v>
      </c>
      <c r="AE6" s="30" t="s">
        <v>68</v>
      </c>
      <c r="AF6" s="30" t="s">
        <v>68</v>
      </c>
      <c r="AG6" s="30" t="s">
        <v>68</v>
      </c>
      <c r="AH6" s="30" t="s">
        <v>68</v>
      </c>
      <c r="AI6" s="17" t="str">
        <f t="shared" si="2"/>
        <v>Y</v>
      </c>
      <c r="AJ6" s="17" t="str">
        <f t="shared" si="3"/>
        <v>N</v>
      </c>
      <c r="AK6" s="17" t="str">
        <f t="shared" si="4"/>
        <v>Y</v>
      </c>
      <c r="AL6" s="30" t="s">
        <v>68</v>
      </c>
      <c r="AM6" s="30" t="s">
        <v>68</v>
      </c>
      <c r="AN6" s="30" t="s">
        <v>68</v>
      </c>
      <c r="AO6" s="30" t="s">
        <v>68</v>
      </c>
      <c r="AP6" s="30" t="s">
        <v>64</v>
      </c>
      <c r="AQ6" s="30" t="s">
        <v>68</v>
      </c>
      <c r="AR6" s="17" t="str">
        <f t="shared" si="5"/>
        <v>N</v>
      </c>
      <c r="AS6" s="25">
        <v>4</v>
      </c>
      <c r="AT6" s="30" t="s">
        <v>64</v>
      </c>
      <c r="AU6" s="30" t="s">
        <v>158</v>
      </c>
      <c r="AV6" s="30" t="s">
        <v>70</v>
      </c>
      <c r="AW6" s="30" t="s">
        <v>68</v>
      </c>
      <c r="AX6" s="30" t="s">
        <v>68</v>
      </c>
      <c r="AY6" s="30" t="s">
        <v>68</v>
      </c>
      <c r="AZ6" s="25">
        <v>2</v>
      </c>
      <c r="BA6" s="25">
        <v>0</v>
      </c>
      <c r="BB6" s="25">
        <v>1</v>
      </c>
      <c r="BC6" s="25">
        <v>0</v>
      </c>
      <c r="BD6" s="25">
        <v>0</v>
      </c>
      <c r="BE6" s="19" t="str">
        <f t="shared" si="6"/>
        <v>N</v>
      </c>
      <c r="BF6" s="30" t="s">
        <v>65</v>
      </c>
      <c r="BG6" s="30" t="s">
        <v>65</v>
      </c>
      <c r="BH6" s="30" t="s">
        <v>64</v>
      </c>
      <c r="BI6" s="30" t="s">
        <v>65</v>
      </c>
      <c r="BJ6" s="30" t="s">
        <v>72</v>
      </c>
      <c r="BK6" s="30" t="s">
        <v>68</v>
      </c>
      <c r="BL6" s="30" t="s">
        <v>68</v>
      </c>
      <c r="BM6" s="30" t="s">
        <v>68</v>
      </c>
      <c r="BN6" s="30" t="s">
        <v>68</v>
      </c>
    </row>
    <row r="7" spans="1:66" x14ac:dyDescent="0.3">
      <c r="A7" s="9" t="s">
        <v>122</v>
      </c>
      <c r="B7" s="9" t="s">
        <v>123</v>
      </c>
      <c r="C7" s="9">
        <v>2023</v>
      </c>
      <c r="D7" s="9" t="s">
        <v>124</v>
      </c>
      <c r="E7" s="9">
        <v>0</v>
      </c>
      <c r="F7" s="9" t="s">
        <v>125</v>
      </c>
      <c r="G7" s="10" t="s">
        <v>126</v>
      </c>
      <c r="H7" s="9" t="s">
        <v>127</v>
      </c>
      <c r="I7" s="9" t="s">
        <v>128</v>
      </c>
      <c r="J7" s="9" t="s">
        <v>129</v>
      </c>
      <c r="K7" s="9" t="s">
        <v>130</v>
      </c>
      <c r="L7" s="9" t="s">
        <v>61</v>
      </c>
      <c r="M7" s="9" t="s">
        <v>61</v>
      </c>
      <c r="N7" s="9" t="s">
        <v>1769</v>
      </c>
      <c r="O7" s="9" t="s">
        <v>63</v>
      </c>
      <c r="P7" s="9" t="s">
        <v>83</v>
      </c>
      <c r="Q7" s="9" t="s">
        <v>63</v>
      </c>
      <c r="R7" s="9" t="s">
        <v>63</v>
      </c>
      <c r="S7" s="9" t="str">
        <f t="shared" si="0"/>
        <v>False</v>
      </c>
      <c r="T7" s="9">
        <f t="shared" si="1"/>
        <v>1</v>
      </c>
      <c r="U7" s="41" t="s">
        <v>1770</v>
      </c>
      <c r="V7" s="42">
        <v>1487</v>
      </c>
      <c r="W7" s="39" t="s">
        <v>20</v>
      </c>
      <c r="X7" s="27" t="s">
        <v>67</v>
      </c>
      <c r="Y7" s="43" t="s">
        <v>68</v>
      </c>
      <c r="Z7" s="43" t="s">
        <v>68</v>
      </c>
      <c r="AA7" s="43" t="s">
        <v>68</v>
      </c>
      <c r="AB7" s="43" t="s">
        <v>68</v>
      </c>
      <c r="AC7" s="43" t="s">
        <v>68</v>
      </c>
      <c r="AD7" s="43" t="s">
        <v>68</v>
      </c>
      <c r="AE7" s="43" t="s">
        <v>68</v>
      </c>
      <c r="AF7" s="43" t="s">
        <v>68</v>
      </c>
      <c r="AG7" s="43" t="s">
        <v>68</v>
      </c>
      <c r="AH7" s="43" t="s">
        <v>68</v>
      </c>
      <c r="AI7" s="17" t="str">
        <f t="shared" si="2"/>
        <v>Y</v>
      </c>
      <c r="AJ7" s="17" t="str">
        <f t="shared" si="3"/>
        <v>Y</v>
      </c>
      <c r="AK7" s="17" t="str">
        <f t="shared" si="4"/>
        <v>N</v>
      </c>
      <c r="AL7" s="43" t="s">
        <v>64</v>
      </c>
      <c r="AM7" s="43" t="s">
        <v>65</v>
      </c>
      <c r="AN7" s="43" t="s">
        <v>65</v>
      </c>
      <c r="AO7" s="43" t="s">
        <v>65</v>
      </c>
      <c r="AP7" s="43" t="s">
        <v>65</v>
      </c>
      <c r="AQ7" s="43" t="s">
        <v>65</v>
      </c>
      <c r="AR7" s="17" t="str">
        <f t="shared" si="5"/>
        <v>N</v>
      </c>
      <c r="AS7" s="42">
        <v>1</v>
      </c>
      <c r="AT7" s="43" t="s">
        <v>65</v>
      </c>
      <c r="AU7" s="43" t="s">
        <v>71</v>
      </c>
      <c r="AV7" s="43" t="s">
        <v>133</v>
      </c>
      <c r="AW7" s="43" t="s">
        <v>70</v>
      </c>
      <c r="AX7" s="43" t="s">
        <v>68</v>
      </c>
      <c r="AY7" s="43" t="s">
        <v>68</v>
      </c>
      <c r="AZ7" s="44">
        <v>3</v>
      </c>
      <c r="BA7" s="45">
        <v>1</v>
      </c>
      <c r="BB7" s="25">
        <v>0</v>
      </c>
      <c r="BC7" s="25">
        <v>0</v>
      </c>
      <c r="BD7" s="34">
        <v>0</v>
      </c>
      <c r="BE7" s="19" t="str">
        <f t="shared" si="6"/>
        <v>N</v>
      </c>
      <c r="BF7" s="36" t="s">
        <v>65</v>
      </c>
      <c r="BG7" s="35" t="s">
        <v>64</v>
      </c>
      <c r="BH7" s="36" t="s">
        <v>65</v>
      </c>
      <c r="BI7" s="36" t="s">
        <v>65</v>
      </c>
      <c r="BJ7" s="43" t="s">
        <v>72</v>
      </c>
      <c r="BK7" s="37" t="s">
        <v>68</v>
      </c>
      <c r="BL7" s="37" t="s">
        <v>68</v>
      </c>
      <c r="BM7" s="37" t="s">
        <v>68</v>
      </c>
      <c r="BN7" s="37" t="s">
        <v>68</v>
      </c>
    </row>
    <row r="8" spans="1:66" x14ac:dyDescent="0.3">
      <c r="A8" s="9" t="s">
        <v>134</v>
      </c>
      <c r="B8" s="9" t="s">
        <v>135</v>
      </c>
      <c r="C8" s="9">
        <v>2022</v>
      </c>
      <c r="D8" s="9" t="s">
        <v>136</v>
      </c>
      <c r="E8" s="9">
        <v>21</v>
      </c>
      <c r="F8" s="9" t="s">
        <v>137</v>
      </c>
      <c r="G8" s="10" t="s">
        <v>138</v>
      </c>
      <c r="H8" s="9" t="s">
        <v>139</v>
      </c>
      <c r="I8" s="9" t="s">
        <v>140</v>
      </c>
      <c r="J8" s="9" t="s">
        <v>141</v>
      </c>
      <c r="K8" s="9" t="s">
        <v>142</v>
      </c>
      <c r="L8" s="9" t="s">
        <v>61</v>
      </c>
      <c r="M8" s="9" t="s">
        <v>61</v>
      </c>
      <c r="N8" s="9" t="s">
        <v>1469</v>
      </c>
      <c r="O8" s="9" t="s">
        <v>83</v>
      </c>
      <c r="P8" s="9" t="s">
        <v>83</v>
      </c>
      <c r="Q8" s="9" t="s">
        <v>83</v>
      </c>
      <c r="R8" s="9" t="s">
        <v>83</v>
      </c>
      <c r="S8" s="9" t="str">
        <f t="shared" si="0"/>
        <v>True</v>
      </c>
      <c r="T8" s="9">
        <f t="shared" si="1"/>
        <v>4</v>
      </c>
      <c r="U8" s="24" t="s">
        <v>1470</v>
      </c>
      <c r="V8" s="42">
        <v>1082</v>
      </c>
      <c r="W8" s="39" t="s">
        <v>20</v>
      </c>
      <c r="X8" s="29" t="s">
        <v>109</v>
      </c>
      <c r="Y8" s="39" t="s">
        <v>20</v>
      </c>
      <c r="Z8" s="40" t="s">
        <v>108</v>
      </c>
      <c r="AA8" s="28" t="s">
        <v>21</v>
      </c>
      <c r="AB8" s="29" t="s">
        <v>109</v>
      </c>
      <c r="AC8" s="43" t="s">
        <v>68</v>
      </c>
      <c r="AD8" s="43" t="s">
        <v>68</v>
      </c>
      <c r="AE8" s="43" t="s">
        <v>68</v>
      </c>
      <c r="AF8" s="43" t="s">
        <v>68</v>
      </c>
      <c r="AG8" s="43" t="s">
        <v>68</v>
      </c>
      <c r="AH8" s="43" t="s">
        <v>68</v>
      </c>
      <c r="AI8" s="17" t="str">
        <f t="shared" si="2"/>
        <v>Y</v>
      </c>
      <c r="AJ8" s="17" t="str">
        <f t="shared" si="3"/>
        <v>Y</v>
      </c>
      <c r="AK8" s="17" t="str">
        <f t="shared" si="4"/>
        <v>N</v>
      </c>
      <c r="AL8" s="43" t="s">
        <v>64</v>
      </c>
      <c r="AM8" s="43" t="s">
        <v>65</v>
      </c>
      <c r="AN8" s="43" t="s">
        <v>65</v>
      </c>
      <c r="AO8" s="43" t="s">
        <v>65</v>
      </c>
      <c r="AP8" s="43" t="s">
        <v>65</v>
      </c>
      <c r="AQ8" s="43" t="s">
        <v>65</v>
      </c>
      <c r="AR8" s="17" t="str">
        <f t="shared" si="5"/>
        <v>N</v>
      </c>
      <c r="AS8" s="42">
        <v>2</v>
      </c>
      <c r="AT8" s="43" t="s">
        <v>64</v>
      </c>
      <c r="AU8" s="43" t="s">
        <v>70</v>
      </c>
      <c r="AV8" s="43" t="s">
        <v>158</v>
      </c>
      <c r="AW8" s="43" t="s">
        <v>68</v>
      </c>
      <c r="AX8" s="43" t="s">
        <v>68</v>
      </c>
      <c r="AY8" s="43" t="s">
        <v>68</v>
      </c>
      <c r="AZ8" s="46">
        <v>2</v>
      </c>
      <c r="BA8" s="33">
        <v>1</v>
      </c>
      <c r="BB8" s="32">
        <v>0</v>
      </c>
      <c r="BC8" s="32">
        <v>0</v>
      </c>
      <c r="BD8" s="34">
        <v>0</v>
      </c>
      <c r="BE8" s="19" t="str">
        <f t="shared" si="6"/>
        <v>N</v>
      </c>
      <c r="BF8" s="36" t="s">
        <v>65</v>
      </c>
      <c r="BG8" s="35" t="s">
        <v>64</v>
      </c>
      <c r="BH8" s="36" t="s">
        <v>65</v>
      </c>
      <c r="BI8" s="36" t="s">
        <v>65</v>
      </c>
      <c r="BJ8" s="30" t="s">
        <v>72</v>
      </c>
      <c r="BK8" s="37" t="s">
        <v>68</v>
      </c>
      <c r="BL8" s="37" t="s">
        <v>68</v>
      </c>
      <c r="BM8" s="37" t="s">
        <v>68</v>
      </c>
      <c r="BN8" s="37" t="s">
        <v>68</v>
      </c>
    </row>
    <row r="9" spans="1:66" x14ac:dyDescent="0.3">
      <c r="A9" s="9" t="s">
        <v>145</v>
      </c>
      <c r="B9" s="9" t="s">
        <v>146</v>
      </c>
      <c r="C9" s="9">
        <v>2017</v>
      </c>
      <c r="D9" s="9" t="s">
        <v>147</v>
      </c>
      <c r="E9" s="9">
        <v>1</v>
      </c>
      <c r="F9" s="9" t="s">
        <v>148</v>
      </c>
      <c r="G9" s="10" t="s">
        <v>149</v>
      </c>
      <c r="H9" s="9" t="s">
        <v>150</v>
      </c>
      <c r="I9" s="9" t="s">
        <v>151</v>
      </c>
      <c r="J9" s="9" t="s">
        <v>152</v>
      </c>
      <c r="K9" s="9" t="s">
        <v>153</v>
      </c>
      <c r="L9" s="9" t="s">
        <v>154</v>
      </c>
      <c r="M9" s="9" t="s">
        <v>155</v>
      </c>
      <c r="N9" s="9" t="s">
        <v>483</v>
      </c>
      <c r="O9" s="9" t="s">
        <v>83</v>
      </c>
      <c r="P9" s="9" t="s">
        <v>83</v>
      </c>
      <c r="Q9" s="9" t="s">
        <v>63</v>
      </c>
      <c r="R9" s="9" t="s">
        <v>63</v>
      </c>
      <c r="S9" s="9" t="str">
        <f t="shared" si="0"/>
        <v>False</v>
      </c>
      <c r="T9" s="9">
        <f t="shared" si="1"/>
        <v>2</v>
      </c>
      <c r="U9" s="24" t="s">
        <v>484</v>
      </c>
      <c r="V9" s="25">
        <v>219</v>
      </c>
      <c r="W9" s="39" t="s">
        <v>20</v>
      </c>
      <c r="X9" s="40" t="s">
        <v>108</v>
      </c>
      <c r="Y9" s="28" t="s">
        <v>21</v>
      </c>
      <c r="Z9" s="40" t="s">
        <v>108</v>
      </c>
      <c r="AA9" s="28" t="s">
        <v>21</v>
      </c>
      <c r="AB9" s="27" t="s">
        <v>67</v>
      </c>
      <c r="AC9" s="39" t="s">
        <v>20</v>
      </c>
      <c r="AD9" s="27" t="s">
        <v>67</v>
      </c>
      <c r="AE9" s="30" t="s">
        <v>68</v>
      </c>
      <c r="AF9" s="30" t="s">
        <v>68</v>
      </c>
      <c r="AG9" s="30" t="s">
        <v>68</v>
      </c>
      <c r="AH9" s="30" t="s">
        <v>68</v>
      </c>
      <c r="AI9" s="17" t="str">
        <f t="shared" si="2"/>
        <v>Y</v>
      </c>
      <c r="AJ9" s="17" t="str">
        <f t="shared" si="3"/>
        <v>Y</v>
      </c>
      <c r="AK9" s="17" t="str">
        <f t="shared" si="4"/>
        <v>N</v>
      </c>
      <c r="AL9" s="30" t="s">
        <v>64</v>
      </c>
      <c r="AM9" s="30" t="s">
        <v>65</v>
      </c>
      <c r="AN9" s="30" t="s">
        <v>65</v>
      </c>
      <c r="AO9" s="30" t="s">
        <v>65</v>
      </c>
      <c r="AP9" s="30" t="s">
        <v>65</v>
      </c>
      <c r="AQ9" s="30" t="s">
        <v>65</v>
      </c>
      <c r="AR9" s="17" t="str">
        <f t="shared" si="5"/>
        <v>N</v>
      </c>
      <c r="AS9" s="25">
        <v>0</v>
      </c>
      <c r="AT9" s="30" t="s">
        <v>64</v>
      </c>
      <c r="AU9" s="30" t="s">
        <v>70</v>
      </c>
      <c r="AV9" s="30" t="s">
        <v>133</v>
      </c>
      <c r="AW9" s="30" t="s">
        <v>71</v>
      </c>
      <c r="AX9" s="30" t="s">
        <v>68</v>
      </c>
      <c r="AY9" s="30" t="s">
        <v>68</v>
      </c>
      <c r="AZ9" s="44">
        <v>3</v>
      </c>
      <c r="BA9" s="33">
        <v>1</v>
      </c>
      <c r="BB9" s="32">
        <v>0</v>
      </c>
      <c r="BC9" s="32">
        <v>0</v>
      </c>
      <c r="BD9" s="34">
        <v>0</v>
      </c>
      <c r="BE9" s="19" t="str">
        <f t="shared" si="6"/>
        <v>N</v>
      </c>
      <c r="BF9" s="37" t="s">
        <v>68</v>
      </c>
      <c r="BG9" s="35" t="s">
        <v>64</v>
      </c>
      <c r="BH9" s="37" t="s">
        <v>68</v>
      </c>
      <c r="BI9" s="37" t="s">
        <v>68</v>
      </c>
      <c r="BJ9" s="30" t="s">
        <v>72</v>
      </c>
      <c r="BK9" s="37" t="s">
        <v>68</v>
      </c>
      <c r="BL9" s="37" t="s">
        <v>68</v>
      </c>
      <c r="BM9" s="37" t="s">
        <v>68</v>
      </c>
      <c r="BN9" s="37" t="s">
        <v>68</v>
      </c>
    </row>
    <row r="10" spans="1:66" x14ac:dyDescent="0.3">
      <c r="A10" s="9" t="s">
        <v>159</v>
      </c>
      <c r="B10" s="9" t="s">
        <v>160</v>
      </c>
      <c r="C10" s="9">
        <v>2019</v>
      </c>
      <c r="D10" s="9" t="s">
        <v>161</v>
      </c>
      <c r="E10" s="9">
        <v>8</v>
      </c>
      <c r="F10" s="9" t="s">
        <v>162</v>
      </c>
      <c r="G10" s="10" t="s">
        <v>163</v>
      </c>
      <c r="H10" s="9" t="s">
        <v>164</v>
      </c>
      <c r="I10" s="9" t="s">
        <v>165</v>
      </c>
      <c r="J10" s="9" t="s">
        <v>166</v>
      </c>
      <c r="K10" s="9" t="s">
        <v>167</v>
      </c>
      <c r="L10" s="9" t="s">
        <v>168</v>
      </c>
      <c r="M10" s="9" t="s">
        <v>169</v>
      </c>
      <c r="N10" s="9" t="s">
        <v>760</v>
      </c>
      <c r="O10" s="9" t="s">
        <v>83</v>
      </c>
      <c r="P10" s="9" t="s">
        <v>63</v>
      </c>
      <c r="Q10" s="9" t="s">
        <v>83</v>
      </c>
      <c r="R10" s="9" t="s">
        <v>63</v>
      </c>
      <c r="S10" s="9" t="str">
        <f t="shared" si="0"/>
        <v>True</v>
      </c>
      <c r="T10" s="9">
        <f t="shared" si="1"/>
        <v>2</v>
      </c>
      <c r="U10" s="11" t="s">
        <v>761</v>
      </c>
      <c r="V10" s="25">
        <v>1805</v>
      </c>
      <c r="W10" s="39" t="s">
        <v>20</v>
      </c>
      <c r="X10" s="27" t="s">
        <v>67</v>
      </c>
      <c r="Y10" s="28" t="s">
        <v>21</v>
      </c>
      <c r="Z10" s="29" t="s">
        <v>109</v>
      </c>
      <c r="AA10" s="28" t="s">
        <v>21</v>
      </c>
      <c r="AB10" s="40" t="s">
        <v>108</v>
      </c>
      <c r="AC10" s="30" t="s">
        <v>68</v>
      </c>
      <c r="AD10" s="30" t="s">
        <v>68</v>
      </c>
      <c r="AE10" s="30" t="s">
        <v>68</v>
      </c>
      <c r="AF10" s="30" t="s">
        <v>68</v>
      </c>
      <c r="AG10" s="30" t="s">
        <v>68</v>
      </c>
      <c r="AH10" s="30" t="s">
        <v>68</v>
      </c>
      <c r="AI10" s="17" t="str">
        <f t="shared" si="2"/>
        <v>Y</v>
      </c>
      <c r="AJ10" s="17" t="str">
        <f t="shared" si="3"/>
        <v>Y</v>
      </c>
      <c r="AK10" s="17" t="str">
        <f t="shared" si="4"/>
        <v>N</v>
      </c>
      <c r="AL10" s="30" t="s">
        <v>64</v>
      </c>
      <c r="AM10" s="30" t="s">
        <v>68</v>
      </c>
      <c r="AN10" s="30" t="s">
        <v>68</v>
      </c>
      <c r="AO10" s="30" t="s">
        <v>68</v>
      </c>
      <c r="AP10" s="30" t="s">
        <v>68</v>
      </c>
      <c r="AQ10" s="30" t="s">
        <v>68</v>
      </c>
      <c r="AR10" s="17" t="str">
        <f t="shared" si="5"/>
        <v>N</v>
      </c>
      <c r="AS10" s="25">
        <v>1</v>
      </c>
      <c r="AT10" s="30" t="s">
        <v>68</v>
      </c>
      <c r="AU10" s="30" t="s">
        <v>70</v>
      </c>
      <c r="AV10" s="30" t="s">
        <v>158</v>
      </c>
      <c r="AW10" s="30" t="s">
        <v>184</v>
      </c>
      <c r="AX10" s="30" t="s">
        <v>71</v>
      </c>
      <c r="AY10" s="30" t="s">
        <v>68</v>
      </c>
      <c r="AZ10" s="25">
        <v>4</v>
      </c>
      <c r="BA10" s="25">
        <v>1</v>
      </c>
      <c r="BB10" s="25">
        <v>0</v>
      </c>
      <c r="BC10" s="25">
        <v>0</v>
      </c>
      <c r="BD10" s="25">
        <v>0</v>
      </c>
      <c r="BE10" s="19" t="str">
        <f t="shared" si="6"/>
        <v>N</v>
      </c>
      <c r="BF10" s="30" t="s">
        <v>65</v>
      </c>
      <c r="BG10" s="30" t="s">
        <v>64</v>
      </c>
      <c r="BH10" s="30" t="s">
        <v>65</v>
      </c>
      <c r="BI10" s="30" t="s">
        <v>65</v>
      </c>
      <c r="BJ10" s="30" t="s">
        <v>72</v>
      </c>
      <c r="BK10" s="30" t="s">
        <v>68</v>
      </c>
      <c r="BL10" s="30" t="s">
        <v>68</v>
      </c>
      <c r="BM10" s="30" t="s">
        <v>68</v>
      </c>
      <c r="BN10" s="30" t="s">
        <v>68</v>
      </c>
    </row>
    <row r="11" spans="1:66" x14ac:dyDescent="0.3">
      <c r="A11" s="9" t="s">
        <v>173</v>
      </c>
      <c r="B11" s="9" t="s">
        <v>174</v>
      </c>
      <c r="C11" s="9">
        <v>2020</v>
      </c>
      <c r="D11" s="9" t="s">
        <v>175</v>
      </c>
      <c r="E11" s="9">
        <v>2</v>
      </c>
      <c r="F11" s="9" t="s">
        <v>176</v>
      </c>
      <c r="G11" s="10" t="s">
        <v>177</v>
      </c>
      <c r="H11" s="9" t="s">
        <v>178</v>
      </c>
      <c r="I11" s="9" t="s">
        <v>179</v>
      </c>
      <c r="J11" s="9" t="s">
        <v>180</v>
      </c>
      <c r="K11" s="9" t="s">
        <v>181</v>
      </c>
      <c r="L11" s="9" t="s">
        <v>168</v>
      </c>
      <c r="M11" s="9" t="s">
        <v>155</v>
      </c>
      <c r="N11" s="9" t="s">
        <v>1177</v>
      </c>
      <c r="O11" s="9" t="s">
        <v>63</v>
      </c>
      <c r="P11" s="9" t="s">
        <v>83</v>
      </c>
      <c r="Q11" s="9" t="s">
        <v>83</v>
      </c>
      <c r="R11" s="9" t="s">
        <v>83</v>
      </c>
      <c r="S11" s="9" t="str">
        <f t="shared" si="0"/>
        <v>True</v>
      </c>
      <c r="T11" s="9">
        <f t="shared" si="1"/>
        <v>3</v>
      </c>
      <c r="U11" s="38" t="s">
        <v>1178</v>
      </c>
      <c r="V11" s="42">
        <v>287</v>
      </c>
      <c r="W11" s="39" t="s">
        <v>20</v>
      </c>
      <c r="X11" s="27" t="s">
        <v>67</v>
      </c>
      <c r="Y11" s="28" t="s">
        <v>21</v>
      </c>
      <c r="Z11" s="27" t="s">
        <v>67</v>
      </c>
      <c r="AA11" s="26" t="s">
        <v>19</v>
      </c>
      <c r="AB11" s="29" t="s">
        <v>109</v>
      </c>
      <c r="AC11" s="43" t="s">
        <v>68</v>
      </c>
      <c r="AD11" s="43" t="s">
        <v>68</v>
      </c>
      <c r="AE11" s="43" t="s">
        <v>68</v>
      </c>
      <c r="AF11" s="43" t="s">
        <v>68</v>
      </c>
      <c r="AG11" s="43" t="s">
        <v>68</v>
      </c>
      <c r="AH11" s="43" t="s">
        <v>68</v>
      </c>
      <c r="AI11" s="17" t="str">
        <f t="shared" si="2"/>
        <v>Y</v>
      </c>
      <c r="AJ11" s="17" t="str">
        <f t="shared" si="3"/>
        <v>Y</v>
      </c>
      <c r="AK11" s="17" t="str">
        <f t="shared" si="4"/>
        <v>Y</v>
      </c>
      <c r="AL11" s="43" t="s">
        <v>64</v>
      </c>
      <c r="AM11" s="43" t="s">
        <v>64</v>
      </c>
      <c r="AN11" s="43" t="s">
        <v>65</v>
      </c>
      <c r="AO11" s="43" t="s">
        <v>65</v>
      </c>
      <c r="AP11" s="43" t="s">
        <v>65</v>
      </c>
      <c r="AQ11" s="43" t="s">
        <v>65</v>
      </c>
      <c r="AR11" s="17" t="str">
        <f t="shared" si="5"/>
        <v>Y</v>
      </c>
      <c r="AS11" s="43">
        <v>1</v>
      </c>
      <c r="AT11" s="43" t="s">
        <v>64</v>
      </c>
      <c r="AU11" s="43" t="s">
        <v>70</v>
      </c>
      <c r="AV11" s="43" t="s">
        <v>69</v>
      </c>
      <c r="AW11" s="43" t="s">
        <v>158</v>
      </c>
      <c r="AX11" s="43" t="s">
        <v>68</v>
      </c>
      <c r="AY11" s="43" t="s">
        <v>68</v>
      </c>
      <c r="AZ11" s="44">
        <v>3</v>
      </c>
      <c r="BA11" s="33">
        <v>1</v>
      </c>
      <c r="BB11" s="33">
        <v>1</v>
      </c>
      <c r="BC11" s="32">
        <v>0</v>
      </c>
      <c r="BD11" s="34">
        <v>0</v>
      </c>
      <c r="BE11" s="19" t="str">
        <f t="shared" si="6"/>
        <v>Y</v>
      </c>
      <c r="BF11" s="37" t="s">
        <v>68</v>
      </c>
      <c r="BG11" s="35" t="s">
        <v>64</v>
      </c>
      <c r="BH11" s="47" t="s">
        <v>172</v>
      </c>
      <c r="BI11" s="35" t="s">
        <v>64</v>
      </c>
      <c r="BJ11" s="30" t="s">
        <v>219</v>
      </c>
      <c r="BK11" s="30" t="s">
        <v>72</v>
      </c>
      <c r="BL11" s="37" t="s">
        <v>68</v>
      </c>
      <c r="BM11" s="37" t="s">
        <v>68</v>
      </c>
      <c r="BN11" s="37" t="s">
        <v>68</v>
      </c>
    </row>
    <row r="12" spans="1:66" x14ac:dyDescent="0.3">
      <c r="A12" s="9" t="s">
        <v>185</v>
      </c>
      <c r="B12" s="9" t="s">
        <v>186</v>
      </c>
      <c r="C12" s="9">
        <v>2019</v>
      </c>
      <c r="D12" s="9" t="s">
        <v>187</v>
      </c>
      <c r="E12" s="9">
        <v>8</v>
      </c>
      <c r="F12" s="9" t="s">
        <v>188</v>
      </c>
      <c r="G12" s="10" t="s">
        <v>189</v>
      </c>
      <c r="H12" s="9" t="s">
        <v>190</v>
      </c>
      <c r="I12" s="9" t="s">
        <v>191</v>
      </c>
      <c r="J12" s="9" t="s">
        <v>192</v>
      </c>
      <c r="K12" s="9" t="s">
        <v>193</v>
      </c>
      <c r="L12" s="9" t="s">
        <v>168</v>
      </c>
      <c r="M12" s="9" t="s">
        <v>155</v>
      </c>
      <c r="N12" s="9" t="s">
        <v>771</v>
      </c>
      <c r="O12" s="9" t="s">
        <v>83</v>
      </c>
      <c r="P12" s="9" t="s">
        <v>83</v>
      </c>
      <c r="Q12" s="9" t="s">
        <v>63</v>
      </c>
      <c r="R12" s="9" t="s">
        <v>83</v>
      </c>
      <c r="S12" s="9" t="str">
        <f t="shared" si="0"/>
        <v>True</v>
      </c>
      <c r="T12" s="9">
        <f t="shared" si="1"/>
        <v>3</v>
      </c>
      <c r="U12" s="38" t="s">
        <v>772</v>
      </c>
      <c r="V12" s="42">
        <v>881</v>
      </c>
      <c r="W12" s="39" t="s">
        <v>20</v>
      </c>
      <c r="X12" s="27" t="s">
        <v>67</v>
      </c>
      <c r="Y12" s="28" t="s">
        <v>21</v>
      </c>
      <c r="Z12" s="27" t="s">
        <v>67</v>
      </c>
      <c r="AA12" s="39" t="s">
        <v>20</v>
      </c>
      <c r="AB12" s="40" t="s">
        <v>108</v>
      </c>
      <c r="AC12" s="43" t="s">
        <v>68</v>
      </c>
      <c r="AD12" s="43" t="s">
        <v>68</v>
      </c>
      <c r="AE12" s="43" t="s">
        <v>68</v>
      </c>
      <c r="AF12" s="43" t="s">
        <v>68</v>
      </c>
      <c r="AG12" s="43" t="s">
        <v>68</v>
      </c>
      <c r="AH12" s="43" t="s">
        <v>68</v>
      </c>
      <c r="AI12" s="17" t="str">
        <f t="shared" si="2"/>
        <v>Y</v>
      </c>
      <c r="AJ12" s="17" t="str">
        <f t="shared" si="3"/>
        <v>Y</v>
      </c>
      <c r="AK12" s="17" t="str">
        <f t="shared" si="4"/>
        <v>N</v>
      </c>
      <c r="AL12" s="43" t="s">
        <v>64</v>
      </c>
      <c r="AM12" s="43" t="s">
        <v>68</v>
      </c>
      <c r="AN12" s="43" t="s">
        <v>68</v>
      </c>
      <c r="AO12" s="43" t="s">
        <v>68</v>
      </c>
      <c r="AP12" s="43" t="s">
        <v>68</v>
      </c>
      <c r="AQ12" s="43" t="s">
        <v>68</v>
      </c>
      <c r="AR12" s="17" t="str">
        <f t="shared" si="5"/>
        <v>N</v>
      </c>
      <c r="AS12" s="42">
        <v>0</v>
      </c>
      <c r="AT12" s="43" t="s">
        <v>64</v>
      </c>
      <c r="AU12" s="43" t="s">
        <v>70</v>
      </c>
      <c r="AV12" s="43" t="s">
        <v>68</v>
      </c>
      <c r="AW12" s="43" t="s">
        <v>68</v>
      </c>
      <c r="AX12" s="43" t="s">
        <v>68</v>
      </c>
      <c r="AY12" s="43" t="s">
        <v>68</v>
      </c>
      <c r="AZ12" s="31">
        <v>1</v>
      </c>
      <c r="BA12" s="33">
        <v>1</v>
      </c>
      <c r="BB12" s="32">
        <v>0</v>
      </c>
      <c r="BC12" s="32">
        <v>0</v>
      </c>
      <c r="BD12" s="34">
        <v>0</v>
      </c>
      <c r="BE12" s="19" t="str">
        <f t="shared" si="6"/>
        <v>N</v>
      </c>
      <c r="BF12" s="36" t="s">
        <v>65</v>
      </c>
      <c r="BG12" s="35" t="s">
        <v>64</v>
      </c>
      <c r="BH12" s="36" t="s">
        <v>65</v>
      </c>
      <c r="BI12" s="36" t="s">
        <v>65</v>
      </c>
      <c r="BJ12" s="37" t="s">
        <v>68</v>
      </c>
      <c r="BK12" s="37" t="s">
        <v>68</v>
      </c>
      <c r="BL12" s="37" t="s">
        <v>68</v>
      </c>
      <c r="BM12" s="37" t="s">
        <v>68</v>
      </c>
      <c r="BN12" s="37" t="s">
        <v>68</v>
      </c>
    </row>
    <row r="13" spans="1:66" x14ac:dyDescent="0.3">
      <c r="A13" s="9" t="s">
        <v>197</v>
      </c>
      <c r="B13" s="9" t="s">
        <v>198</v>
      </c>
      <c r="C13" s="9">
        <v>2019</v>
      </c>
      <c r="D13" s="9" t="s">
        <v>199</v>
      </c>
      <c r="E13" s="9">
        <v>7</v>
      </c>
      <c r="F13" s="9" t="s">
        <v>200</v>
      </c>
      <c r="G13" s="10" t="s">
        <v>201</v>
      </c>
      <c r="H13" s="9" t="s">
        <v>202</v>
      </c>
      <c r="I13" s="9" t="s">
        <v>203</v>
      </c>
      <c r="J13" s="9" t="s">
        <v>204</v>
      </c>
      <c r="K13" s="9" t="s">
        <v>205</v>
      </c>
      <c r="L13" s="9" t="s">
        <v>168</v>
      </c>
      <c r="M13" s="9" t="s">
        <v>169</v>
      </c>
      <c r="N13" s="9" t="s">
        <v>804</v>
      </c>
      <c r="O13" s="9" t="s">
        <v>83</v>
      </c>
      <c r="P13" s="9" t="s">
        <v>83</v>
      </c>
      <c r="Q13" s="9" t="s">
        <v>63</v>
      </c>
      <c r="R13" s="9" t="s">
        <v>83</v>
      </c>
      <c r="S13" s="9" t="str">
        <f t="shared" si="0"/>
        <v>True</v>
      </c>
      <c r="T13" s="9">
        <f t="shared" si="1"/>
        <v>3</v>
      </c>
      <c r="U13" s="38" t="s">
        <v>805</v>
      </c>
      <c r="V13" s="42">
        <v>659</v>
      </c>
      <c r="W13" s="39" t="s">
        <v>20</v>
      </c>
      <c r="X13" s="27" t="s">
        <v>67</v>
      </c>
      <c r="Y13" s="28" t="s">
        <v>21</v>
      </c>
      <c r="Z13" s="27" t="s">
        <v>67</v>
      </c>
      <c r="AA13" s="43" t="s">
        <v>68</v>
      </c>
      <c r="AB13" s="43" t="s">
        <v>68</v>
      </c>
      <c r="AC13" s="43" t="s">
        <v>68</v>
      </c>
      <c r="AD13" s="43" t="s">
        <v>68</v>
      </c>
      <c r="AE13" s="43" t="s">
        <v>68</v>
      </c>
      <c r="AF13" s="43" t="s">
        <v>68</v>
      </c>
      <c r="AG13" s="43" t="s">
        <v>68</v>
      </c>
      <c r="AH13" s="43" t="s">
        <v>68</v>
      </c>
      <c r="AI13" s="17" t="str">
        <f t="shared" si="2"/>
        <v>Y</v>
      </c>
      <c r="AJ13" s="17" t="str">
        <f t="shared" si="3"/>
        <v>Y</v>
      </c>
      <c r="AK13" s="17" t="str">
        <f t="shared" si="4"/>
        <v>N</v>
      </c>
      <c r="AL13" s="43" t="s">
        <v>64</v>
      </c>
      <c r="AM13" s="43" t="s">
        <v>68</v>
      </c>
      <c r="AN13" s="43" t="s">
        <v>68</v>
      </c>
      <c r="AO13" s="43" t="s">
        <v>68</v>
      </c>
      <c r="AP13" s="43" t="s">
        <v>68</v>
      </c>
      <c r="AQ13" s="43" t="s">
        <v>68</v>
      </c>
      <c r="AR13" s="17" t="str">
        <f t="shared" si="5"/>
        <v>N</v>
      </c>
      <c r="AS13" s="42">
        <v>0</v>
      </c>
      <c r="AT13" s="43" t="s">
        <v>65</v>
      </c>
      <c r="AU13" s="43" t="s">
        <v>70</v>
      </c>
      <c r="AV13" s="43" t="s">
        <v>68</v>
      </c>
      <c r="AW13" s="43" t="s">
        <v>68</v>
      </c>
      <c r="AX13" s="43" t="s">
        <v>68</v>
      </c>
      <c r="AY13" s="43" t="s">
        <v>68</v>
      </c>
      <c r="AZ13" s="31">
        <v>1</v>
      </c>
      <c r="BA13" s="33">
        <v>1</v>
      </c>
      <c r="BB13" s="32">
        <v>0</v>
      </c>
      <c r="BC13" s="32">
        <v>0</v>
      </c>
      <c r="BD13" s="34">
        <v>0</v>
      </c>
      <c r="BE13" s="19" t="str">
        <f t="shared" si="6"/>
        <v>N</v>
      </c>
      <c r="BF13" s="37" t="s">
        <v>68</v>
      </c>
      <c r="BG13" s="35" t="s">
        <v>64</v>
      </c>
      <c r="BH13" s="37" t="s">
        <v>68</v>
      </c>
      <c r="BI13" s="37" t="s">
        <v>68</v>
      </c>
      <c r="BJ13" s="37" t="s">
        <v>68</v>
      </c>
      <c r="BK13" s="37" t="s">
        <v>68</v>
      </c>
      <c r="BL13" s="37" t="s">
        <v>68</v>
      </c>
      <c r="BM13" s="37" t="s">
        <v>68</v>
      </c>
      <c r="BN13" s="37" t="s">
        <v>68</v>
      </c>
    </row>
    <row r="14" spans="1:66" x14ac:dyDescent="0.3">
      <c r="A14" s="9" t="s">
        <v>208</v>
      </c>
      <c r="B14" s="9" t="s">
        <v>209</v>
      </c>
      <c r="C14" s="9">
        <v>2022</v>
      </c>
      <c r="D14" s="9" t="s">
        <v>210</v>
      </c>
      <c r="E14" s="9">
        <v>0</v>
      </c>
      <c r="F14" s="9" t="s">
        <v>211</v>
      </c>
      <c r="G14" s="10" t="s">
        <v>212</v>
      </c>
      <c r="H14" s="9" t="s">
        <v>213</v>
      </c>
      <c r="I14" s="9" t="s">
        <v>214</v>
      </c>
      <c r="J14" s="9" t="s">
        <v>215</v>
      </c>
      <c r="K14" s="9" t="s">
        <v>216</v>
      </c>
      <c r="L14" s="9" t="s">
        <v>168</v>
      </c>
      <c r="M14" s="9" t="s">
        <v>169</v>
      </c>
      <c r="N14" s="9" t="s">
        <v>1676</v>
      </c>
      <c r="O14" s="9" t="s">
        <v>63</v>
      </c>
      <c r="P14" s="9" t="s">
        <v>63</v>
      </c>
      <c r="Q14" s="9" t="s">
        <v>63</v>
      </c>
      <c r="R14" s="9" t="s">
        <v>83</v>
      </c>
      <c r="S14" s="9" t="str">
        <f t="shared" si="0"/>
        <v>True</v>
      </c>
      <c r="T14" s="9">
        <f t="shared" si="1"/>
        <v>1</v>
      </c>
      <c r="U14" s="38" t="s">
        <v>1677</v>
      </c>
      <c r="V14" s="25">
        <v>1086</v>
      </c>
      <c r="W14" s="39" t="s">
        <v>20</v>
      </c>
      <c r="X14" s="40" t="s">
        <v>108</v>
      </c>
      <c r="Y14" s="26" t="s">
        <v>19</v>
      </c>
      <c r="Z14" s="30" t="s">
        <v>68</v>
      </c>
      <c r="AA14" s="39" t="s">
        <v>20</v>
      </c>
      <c r="AB14" s="27" t="s">
        <v>67</v>
      </c>
      <c r="AC14" s="30" t="s">
        <v>68</v>
      </c>
      <c r="AD14" s="30" t="s">
        <v>68</v>
      </c>
      <c r="AE14" s="30" t="s">
        <v>68</v>
      </c>
      <c r="AF14" s="30" t="s">
        <v>68</v>
      </c>
      <c r="AG14" s="30" t="s">
        <v>68</v>
      </c>
      <c r="AH14" s="30" t="s">
        <v>68</v>
      </c>
      <c r="AI14" s="17" t="str">
        <f t="shared" si="2"/>
        <v>Y</v>
      </c>
      <c r="AJ14" s="17" t="str">
        <f t="shared" si="3"/>
        <v>Y</v>
      </c>
      <c r="AK14" s="17" t="str">
        <f t="shared" si="4"/>
        <v>Y</v>
      </c>
      <c r="AL14" s="30" t="s">
        <v>64</v>
      </c>
      <c r="AM14" s="30" t="s">
        <v>64</v>
      </c>
      <c r="AN14" s="30" t="s">
        <v>68</v>
      </c>
      <c r="AO14" s="30" t="s">
        <v>68</v>
      </c>
      <c r="AP14" s="30" t="s">
        <v>68</v>
      </c>
      <c r="AQ14" s="30" t="s">
        <v>68</v>
      </c>
      <c r="AR14" s="17" t="str">
        <f t="shared" si="5"/>
        <v>Y</v>
      </c>
      <c r="AS14" s="30" t="s">
        <v>68</v>
      </c>
      <c r="AT14" s="30" t="s">
        <v>68</v>
      </c>
      <c r="AU14" s="30" t="s">
        <v>68</v>
      </c>
      <c r="AV14" s="30" t="s">
        <v>68</v>
      </c>
      <c r="AW14" s="30" t="s">
        <v>68</v>
      </c>
      <c r="AX14" s="30" t="s">
        <v>68</v>
      </c>
      <c r="AY14" s="30" t="s">
        <v>68</v>
      </c>
      <c r="AZ14" s="25">
        <v>0</v>
      </c>
      <c r="BA14" s="33">
        <v>1</v>
      </c>
      <c r="BB14" s="33">
        <v>1</v>
      </c>
      <c r="BC14" s="32">
        <v>0</v>
      </c>
      <c r="BD14" s="34">
        <v>0</v>
      </c>
      <c r="BE14" s="19" t="str">
        <f t="shared" si="6"/>
        <v>Y</v>
      </c>
      <c r="BF14" s="36" t="s">
        <v>65</v>
      </c>
      <c r="BG14" s="35" t="s">
        <v>64</v>
      </c>
      <c r="BH14" s="35" t="s">
        <v>64</v>
      </c>
      <c r="BI14" s="35" t="s">
        <v>64</v>
      </c>
      <c r="BJ14" s="30" t="s">
        <v>196</v>
      </c>
      <c r="BK14" s="30" t="s">
        <v>72</v>
      </c>
      <c r="BL14" s="37" t="s">
        <v>68</v>
      </c>
      <c r="BM14" s="37" t="s">
        <v>68</v>
      </c>
      <c r="BN14" s="37" t="s">
        <v>68</v>
      </c>
    </row>
    <row r="15" spans="1:66" x14ac:dyDescent="0.3">
      <c r="A15" s="9" t="s">
        <v>220</v>
      </c>
      <c r="B15" s="9" t="s">
        <v>221</v>
      </c>
      <c r="C15" s="9">
        <v>2018</v>
      </c>
      <c r="D15" s="9" t="s">
        <v>222</v>
      </c>
      <c r="E15" s="9">
        <v>5</v>
      </c>
      <c r="F15" s="9" t="s">
        <v>223</v>
      </c>
      <c r="G15" s="10" t="s">
        <v>224</v>
      </c>
      <c r="H15" s="9" t="s">
        <v>225</v>
      </c>
      <c r="I15" s="9" t="s">
        <v>226</v>
      </c>
      <c r="J15" s="9" t="s">
        <v>227</v>
      </c>
      <c r="K15" s="9" t="s">
        <v>228</v>
      </c>
      <c r="L15" s="9" t="s">
        <v>168</v>
      </c>
      <c r="M15" s="9" t="s">
        <v>169</v>
      </c>
      <c r="N15" s="9" t="s">
        <v>591</v>
      </c>
      <c r="O15" s="9" t="s">
        <v>83</v>
      </c>
      <c r="P15" s="9" t="s">
        <v>63</v>
      </c>
      <c r="Q15" s="9" t="s">
        <v>63</v>
      </c>
      <c r="R15" s="9" t="s">
        <v>63</v>
      </c>
      <c r="S15" s="9" t="str">
        <f t="shared" si="0"/>
        <v>False</v>
      </c>
      <c r="T15" s="9">
        <f t="shared" si="1"/>
        <v>1</v>
      </c>
      <c r="U15" s="38" t="s">
        <v>592</v>
      </c>
      <c r="V15" s="42">
        <v>14</v>
      </c>
      <c r="W15" s="39" t="s">
        <v>20</v>
      </c>
      <c r="X15" s="27" t="s">
        <v>67</v>
      </c>
      <c r="Y15" s="39" t="s">
        <v>20</v>
      </c>
      <c r="Z15" s="40" t="s">
        <v>108</v>
      </c>
      <c r="AA15" s="28" t="s">
        <v>21</v>
      </c>
      <c r="AB15" s="27" t="s">
        <v>67</v>
      </c>
      <c r="AC15" s="28" t="s">
        <v>21</v>
      </c>
      <c r="AD15" s="40" t="s">
        <v>108</v>
      </c>
      <c r="AE15" s="43" t="s">
        <v>68</v>
      </c>
      <c r="AF15" s="43" t="s">
        <v>68</v>
      </c>
      <c r="AG15" s="43" t="s">
        <v>68</v>
      </c>
      <c r="AH15" s="43" t="s">
        <v>68</v>
      </c>
      <c r="AI15" s="17" t="str">
        <f t="shared" si="2"/>
        <v>Y</v>
      </c>
      <c r="AJ15" s="17" t="str">
        <f t="shared" si="3"/>
        <v>Y</v>
      </c>
      <c r="AK15" s="17" t="str">
        <f t="shared" si="4"/>
        <v>N</v>
      </c>
      <c r="AL15" s="43" t="s">
        <v>65</v>
      </c>
      <c r="AM15" s="43" t="s">
        <v>65</v>
      </c>
      <c r="AN15" s="43" t="s">
        <v>64</v>
      </c>
      <c r="AO15" s="43" t="s">
        <v>65</v>
      </c>
      <c r="AP15" s="43" t="s">
        <v>65</v>
      </c>
      <c r="AQ15" s="43" t="s">
        <v>65</v>
      </c>
      <c r="AR15" s="17" t="str">
        <f t="shared" si="5"/>
        <v>N</v>
      </c>
      <c r="AS15" s="42">
        <v>1</v>
      </c>
      <c r="AT15" s="43" t="s">
        <v>64</v>
      </c>
      <c r="AU15" s="43" t="s">
        <v>70</v>
      </c>
      <c r="AV15" s="43" t="s">
        <v>133</v>
      </c>
      <c r="AW15" s="43" t="s">
        <v>71</v>
      </c>
      <c r="AX15" s="43" t="s">
        <v>68</v>
      </c>
      <c r="AY15" s="43" t="s">
        <v>68</v>
      </c>
      <c r="AZ15" s="44">
        <v>3</v>
      </c>
      <c r="BA15" s="33">
        <v>1</v>
      </c>
      <c r="BB15" s="32">
        <v>0</v>
      </c>
      <c r="BC15" s="32">
        <v>0</v>
      </c>
      <c r="BD15" s="34">
        <v>0</v>
      </c>
      <c r="BE15" s="19" t="str">
        <f t="shared" si="6"/>
        <v>N</v>
      </c>
      <c r="BF15" s="37" t="s">
        <v>68</v>
      </c>
      <c r="BG15" s="35" t="s">
        <v>64</v>
      </c>
      <c r="BH15" s="37" t="s">
        <v>68</v>
      </c>
      <c r="BI15" s="37" t="s">
        <v>68</v>
      </c>
      <c r="BJ15" s="30" t="s">
        <v>219</v>
      </c>
      <c r="BK15" s="37" t="s">
        <v>68</v>
      </c>
      <c r="BL15" s="37" t="s">
        <v>68</v>
      </c>
      <c r="BM15" s="37" t="s">
        <v>68</v>
      </c>
      <c r="BN15" s="37" t="s">
        <v>68</v>
      </c>
    </row>
    <row r="16" spans="1:66" x14ac:dyDescent="0.3">
      <c r="A16" s="9" t="s">
        <v>231</v>
      </c>
      <c r="B16" s="9" t="s">
        <v>232</v>
      </c>
      <c r="C16" s="9">
        <v>2021</v>
      </c>
      <c r="D16" s="9" t="s">
        <v>233</v>
      </c>
      <c r="E16" s="9">
        <v>6</v>
      </c>
      <c r="F16" s="9" t="s">
        <v>234</v>
      </c>
      <c r="G16" s="10" t="s">
        <v>235</v>
      </c>
      <c r="H16" s="9" t="s">
        <v>236</v>
      </c>
      <c r="I16" s="9" t="s">
        <v>237</v>
      </c>
      <c r="J16" s="9" t="s">
        <v>238</v>
      </c>
      <c r="K16" s="9" t="s">
        <v>239</v>
      </c>
      <c r="L16" s="9" t="s">
        <v>168</v>
      </c>
      <c r="M16" s="9" t="s">
        <v>155</v>
      </c>
      <c r="N16" s="9" t="s">
        <v>1342</v>
      </c>
      <c r="O16" s="9" t="s">
        <v>63</v>
      </c>
      <c r="P16" s="9" t="s">
        <v>63</v>
      </c>
      <c r="Q16" s="9" t="s">
        <v>63</v>
      </c>
      <c r="R16" s="9" t="s">
        <v>63</v>
      </c>
      <c r="S16" s="9" t="str">
        <f t="shared" si="0"/>
        <v>False</v>
      </c>
      <c r="T16" s="9">
        <f t="shared" si="1"/>
        <v>0</v>
      </c>
      <c r="U16" s="24" t="s">
        <v>1343</v>
      </c>
      <c r="V16" s="25">
        <v>63</v>
      </c>
      <c r="W16" s="28" t="s">
        <v>21</v>
      </c>
      <c r="X16" s="29" t="s">
        <v>109</v>
      </c>
      <c r="Y16" s="26" t="s">
        <v>19</v>
      </c>
      <c r="Z16" s="40" t="s">
        <v>108</v>
      </c>
      <c r="AA16" s="26" t="s">
        <v>19</v>
      </c>
      <c r="AB16" s="27" t="s">
        <v>67</v>
      </c>
      <c r="AC16" s="30" t="s">
        <v>68</v>
      </c>
      <c r="AD16" s="30" t="s">
        <v>68</v>
      </c>
      <c r="AE16" s="30" t="s">
        <v>68</v>
      </c>
      <c r="AF16" s="30" t="s">
        <v>68</v>
      </c>
      <c r="AG16" s="30" t="s">
        <v>68</v>
      </c>
      <c r="AH16" s="30" t="s">
        <v>68</v>
      </c>
      <c r="AI16" s="17" t="str">
        <f t="shared" si="2"/>
        <v>N</v>
      </c>
      <c r="AJ16" s="17" t="str">
        <f t="shared" si="3"/>
        <v>Y</v>
      </c>
      <c r="AK16" s="17" t="str">
        <f t="shared" si="4"/>
        <v>Y</v>
      </c>
      <c r="AL16" s="30" t="s">
        <v>65</v>
      </c>
      <c r="AM16" s="30" t="s">
        <v>65</v>
      </c>
      <c r="AN16" s="30" t="s">
        <v>65</v>
      </c>
      <c r="AO16" s="30" t="s">
        <v>65</v>
      </c>
      <c r="AP16" s="30" t="s">
        <v>65</v>
      </c>
      <c r="AQ16" s="30" t="s">
        <v>64</v>
      </c>
      <c r="AR16" s="17" t="str">
        <f t="shared" si="5"/>
        <v>N</v>
      </c>
      <c r="AS16" s="25">
        <v>1</v>
      </c>
      <c r="AT16" s="30" t="s">
        <v>64</v>
      </c>
      <c r="AU16" s="30" t="s">
        <v>71</v>
      </c>
      <c r="AV16" s="30" t="s">
        <v>68</v>
      </c>
      <c r="AW16" s="30" t="s">
        <v>68</v>
      </c>
      <c r="AX16" s="30" t="s">
        <v>68</v>
      </c>
      <c r="AY16" s="30" t="s">
        <v>68</v>
      </c>
      <c r="AZ16" s="31">
        <v>1</v>
      </c>
      <c r="BA16" s="32">
        <v>0</v>
      </c>
      <c r="BB16" s="32">
        <v>0</v>
      </c>
      <c r="BC16" s="33">
        <v>1</v>
      </c>
      <c r="BD16" s="34">
        <v>0</v>
      </c>
      <c r="BE16" s="19" t="str">
        <f t="shared" si="6"/>
        <v>N</v>
      </c>
      <c r="BF16" s="35" t="s">
        <v>64</v>
      </c>
      <c r="BG16" s="36" t="s">
        <v>65</v>
      </c>
      <c r="BH16" s="36" t="s">
        <v>65</v>
      </c>
      <c r="BI16" s="36" t="s">
        <v>65</v>
      </c>
      <c r="BJ16" s="30" t="s">
        <v>72</v>
      </c>
      <c r="BK16" s="37" t="s">
        <v>68</v>
      </c>
      <c r="BL16" s="37" t="s">
        <v>68</v>
      </c>
      <c r="BM16" s="37" t="s">
        <v>68</v>
      </c>
      <c r="BN16" s="37" t="s">
        <v>68</v>
      </c>
    </row>
    <row r="17" spans="1:66" x14ac:dyDescent="0.3">
      <c r="A17" s="9" t="s">
        <v>242</v>
      </c>
      <c r="B17" s="9" t="s">
        <v>243</v>
      </c>
      <c r="C17" s="9">
        <v>2012</v>
      </c>
      <c r="D17" s="9" t="s">
        <v>244</v>
      </c>
      <c r="E17" s="9">
        <v>0</v>
      </c>
      <c r="F17" s="9" t="s">
        <v>245</v>
      </c>
      <c r="G17" s="10" t="s">
        <v>246</v>
      </c>
      <c r="H17" s="9" t="s">
        <v>247</v>
      </c>
      <c r="I17" s="9" t="s">
        <v>248</v>
      </c>
      <c r="J17" s="9" t="s">
        <v>249</v>
      </c>
      <c r="K17" s="9" t="s">
        <v>250</v>
      </c>
      <c r="L17" s="9" t="s">
        <v>154</v>
      </c>
      <c r="M17" s="9" t="s">
        <v>169</v>
      </c>
      <c r="N17" s="9" t="s">
        <v>143</v>
      </c>
      <c r="O17" s="9" t="s">
        <v>63</v>
      </c>
      <c r="P17" s="9" t="s">
        <v>63</v>
      </c>
      <c r="Q17" s="9" t="s">
        <v>63</v>
      </c>
      <c r="R17" s="9" t="s">
        <v>63</v>
      </c>
      <c r="S17" s="9" t="str">
        <f t="shared" si="0"/>
        <v>False</v>
      </c>
      <c r="T17" s="9">
        <f t="shared" si="1"/>
        <v>0</v>
      </c>
      <c r="U17" s="24" t="s">
        <v>144</v>
      </c>
      <c r="V17" s="25">
        <v>823</v>
      </c>
      <c r="W17" s="39" t="s">
        <v>20</v>
      </c>
      <c r="X17" s="27" t="s">
        <v>67</v>
      </c>
      <c r="Y17" s="28" t="s">
        <v>21</v>
      </c>
      <c r="Z17" s="27" t="s">
        <v>67</v>
      </c>
      <c r="AA17" s="28" t="s">
        <v>21</v>
      </c>
      <c r="AB17" s="30" t="s">
        <v>68</v>
      </c>
      <c r="AC17" s="30" t="s">
        <v>68</v>
      </c>
      <c r="AD17" s="30" t="s">
        <v>68</v>
      </c>
      <c r="AE17" s="30" t="s">
        <v>68</v>
      </c>
      <c r="AF17" s="30" t="s">
        <v>68</v>
      </c>
      <c r="AG17" s="30" t="s">
        <v>68</v>
      </c>
      <c r="AH17" s="30" t="s">
        <v>68</v>
      </c>
      <c r="AI17" s="17" t="str">
        <f t="shared" si="2"/>
        <v>Y</v>
      </c>
      <c r="AJ17" s="17" t="str">
        <f t="shared" si="3"/>
        <v>Y</v>
      </c>
      <c r="AK17" s="17" t="str">
        <f t="shared" si="4"/>
        <v>N</v>
      </c>
      <c r="AL17" s="30" t="s">
        <v>64</v>
      </c>
      <c r="AM17" s="30" t="s">
        <v>65</v>
      </c>
      <c r="AN17" s="30" t="s">
        <v>65</v>
      </c>
      <c r="AO17" s="30" t="s">
        <v>65</v>
      </c>
      <c r="AP17" s="30" t="s">
        <v>65</v>
      </c>
      <c r="AQ17" s="30" t="s">
        <v>65</v>
      </c>
      <c r="AR17" s="17" t="str">
        <f t="shared" si="5"/>
        <v>N</v>
      </c>
      <c r="AS17" s="25">
        <v>0</v>
      </c>
      <c r="AT17" s="30" t="s">
        <v>65</v>
      </c>
      <c r="AU17" s="30" t="s">
        <v>71</v>
      </c>
      <c r="AV17" s="30" t="s">
        <v>68</v>
      </c>
      <c r="AW17" s="30" t="s">
        <v>68</v>
      </c>
      <c r="AX17" s="30" t="s">
        <v>68</v>
      </c>
      <c r="AY17" s="30" t="s">
        <v>68</v>
      </c>
      <c r="AZ17" s="31">
        <v>1</v>
      </c>
      <c r="BA17" s="33">
        <v>1</v>
      </c>
      <c r="BB17" s="32">
        <v>0</v>
      </c>
      <c r="BC17" s="32">
        <v>0</v>
      </c>
      <c r="BD17" s="34">
        <v>0</v>
      </c>
      <c r="BE17" s="19" t="str">
        <f t="shared" si="6"/>
        <v>N</v>
      </c>
      <c r="BF17" s="36" t="s">
        <v>65</v>
      </c>
      <c r="BG17" s="48" t="s">
        <v>96</v>
      </c>
      <c r="BH17" s="36" t="s">
        <v>65</v>
      </c>
      <c r="BI17" s="36" t="s">
        <v>65</v>
      </c>
      <c r="BJ17" s="30" t="s">
        <v>72</v>
      </c>
      <c r="BK17" s="37" t="s">
        <v>68</v>
      </c>
      <c r="BL17" s="37" t="s">
        <v>68</v>
      </c>
      <c r="BM17" s="37" t="s">
        <v>68</v>
      </c>
      <c r="BN17" s="37" t="s">
        <v>68</v>
      </c>
    </row>
    <row r="18" spans="1:66" x14ac:dyDescent="0.3">
      <c r="A18" s="9" t="s">
        <v>253</v>
      </c>
      <c r="B18" s="9" t="s">
        <v>254</v>
      </c>
      <c r="C18" s="9">
        <v>2009</v>
      </c>
      <c r="D18" s="9" t="s">
        <v>255</v>
      </c>
      <c r="E18" s="9">
        <v>10</v>
      </c>
      <c r="F18" s="9" t="s">
        <v>256</v>
      </c>
      <c r="G18" s="10" t="s">
        <v>257</v>
      </c>
      <c r="H18" s="9" t="s">
        <v>258</v>
      </c>
      <c r="I18" s="9" t="s">
        <v>259</v>
      </c>
      <c r="J18" s="9" t="s">
        <v>260</v>
      </c>
      <c r="K18" s="9" t="s">
        <v>261</v>
      </c>
      <c r="L18" s="9" t="s">
        <v>168</v>
      </c>
      <c r="M18" s="9" t="s">
        <v>169</v>
      </c>
      <c r="N18" s="9" t="s">
        <v>62</v>
      </c>
      <c r="O18" s="9" t="s">
        <v>63</v>
      </c>
      <c r="P18" s="9" t="s">
        <v>63</v>
      </c>
      <c r="Q18" s="9" t="s">
        <v>63</v>
      </c>
      <c r="R18" s="9" t="s">
        <v>63</v>
      </c>
      <c r="S18" s="9" t="str">
        <f t="shared" si="0"/>
        <v>False</v>
      </c>
      <c r="T18" s="9">
        <f t="shared" si="1"/>
        <v>0</v>
      </c>
      <c r="U18" s="38" t="s">
        <v>66</v>
      </c>
      <c r="V18" s="42">
        <v>218</v>
      </c>
      <c r="W18" s="39" t="s">
        <v>20</v>
      </c>
      <c r="X18" s="27" t="s">
        <v>67</v>
      </c>
      <c r="Y18" s="43" t="s">
        <v>68</v>
      </c>
      <c r="Z18" s="43" t="s">
        <v>68</v>
      </c>
      <c r="AA18" s="43" t="s">
        <v>68</v>
      </c>
      <c r="AB18" s="43" t="s">
        <v>68</v>
      </c>
      <c r="AC18" s="43" t="s">
        <v>68</v>
      </c>
      <c r="AD18" s="43" t="s">
        <v>68</v>
      </c>
      <c r="AE18" s="43" t="s">
        <v>68</v>
      </c>
      <c r="AF18" s="43" t="s">
        <v>68</v>
      </c>
      <c r="AG18" s="43" t="s">
        <v>68</v>
      </c>
      <c r="AH18" s="43" t="s">
        <v>68</v>
      </c>
      <c r="AI18" s="17" t="str">
        <f t="shared" si="2"/>
        <v>Y</v>
      </c>
      <c r="AJ18" s="17" t="str">
        <f t="shared" si="3"/>
        <v>Y</v>
      </c>
      <c r="AK18" s="17" t="str">
        <f t="shared" si="4"/>
        <v>N</v>
      </c>
      <c r="AL18" s="43" t="s">
        <v>64</v>
      </c>
      <c r="AM18" s="43" t="s">
        <v>65</v>
      </c>
      <c r="AN18" s="43" t="s">
        <v>65</v>
      </c>
      <c r="AO18" s="43" t="s">
        <v>65</v>
      </c>
      <c r="AP18" s="43" t="s">
        <v>65</v>
      </c>
      <c r="AQ18" s="43" t="s">
        <v>65</v>
      </c>
      <c r="AR18" s="17" t="str">
        <f t="shared" si="5"/>
        <v>N</v>
      </c>
      <c r="AS18" s="42">
        <v>2</v>
      </c>
      <c r="AT18" s="43" t="s">
        <v>65</v>
      </c>
      <c r="AU18" s="43" t="s">
        <v>69</v>
      </c>
      <c r="AV18" s="43" t="s">
        <v>70</v>
      </c>
      <c r="AW18" s="43" t="s">
        <v>71</v>
      </c>
      <c r="AX18" s="43" t="s">
        <v>68</v>
      </c>
      <c r="AY18" s="43" t="s">
        <v>68</v>
      </c>
      <c r="AZ18" s="44">
        <v>3</v>
      </c>
      <c r="BA18" s="33">
        <v>1</v>
      </c>
      <c r="BB18" s="32">
        <v>0</v>
      </c>
      <c r="BC18" s="32">
        <v>0</v>
      </c>
      <c r="BD18" s="34">
        <v>0</v>
      </c>
      <c r="BE18" s="19" t="str">
        <f t="shared" si="6"/>
        <v>N</v>
      </c>
      <c r="BF18" s="36" t="s">
        <v>65</v>
      </c>
      <c r="BG18" s="35" t="s">
        <v>64</v>
      </c>
      <c r="BH18" s="36" t="s">
        <v>65</v>
      </c>
      <c r="BI18" s="36" t="s">
        <v>65</v>
      </c>
      <c r="BJ18" s="30" t="s">
        <v>72</v>
      </c>
      <c r="BK18" s="37" t="s">
        <v>68</v>
      </c>
      <c r="BL18" s="37" t="s">
        <v>68</v>
      </c>
      <c r="BM18" s="37" t="s">
        <v>68</v>
      </c>
      <c r="BN18" s="37" t="s">
        <v>68</v>
      </c>
    </row>
    <row r="19" spans="1:66" x14ac:dyDescent="0.3">
      <c r="A19" s="9" t="s">
        <v>264</v>
      </c>
      <c r="B19" s="9" t="s">
        <v>265</v>
      </c>
      <c r="C19" s="9">
        <v>2021</v>
      </c>
      <c r="D19" s="9" t="s">
        <v>136</v>
      </c>
      <c r="E19" s="9">
        <v>8</v>
      </c>
      <c r="F19" s="9" t="s">
        <v>266</v>
      </c>
      <c r="G19" s="10" t="s">
        <v>267</v>
      </c>
      <c r="H19" s="9" t="s">
        <v>268</v>
      </c>
      <c r="I19" s="9" t="s">
        <v>269</v>
      </c>
      <c r="J19" s="9" t="s">
        <v>270</v>
      </c>
      <c r="K19" s="9" t="s">
        <v>271</v>
      </c>
      <c r="L19" s="9" t="s">
        <v>61</v>
      </c>
      <c r="M19" s="9" t="s">
        <v>61</v>
      </c>
      <c r="N19" s="9" t="s">
        <v>1310</v>
      </c>
      <c r="O19" s="9" t="s">
        <v>63</v>
      </c>
      <c r="P19" s="9" t="s">
        <v>83</v>
      </c>
      <c r="Q19" s="9" t="s">
        <v>83</v>
      </c>
      <c r="R19" s="9" t="s">
        <v>83</v>
      </c>
      <c r="S19" s="9" t="str">
        <f t="shared" si="0"/>
        <v>True</v>
      </c>
      <c r="T19" s="9">
        <f t="shared" si="1"/>
        <v>3</v>
      </c>
      <c r="U19" s="38" t="s">
        <v>1311</v>
      </c>
      <c r="V19" s="25">
        <v>941</v>
      </c>
      <c r="W19" s="39" t="s">
        <v>20</v>
      </c>
      <c r="X19" s="40" t="s">
        <v>108</v>
      </c>
      <c r="Y19" s="28" t="s">
        <v>21</v>
      </c>
      <c r="Z19" s="30" t="s">
        <v>68</v>
      </c>
      <c r="AA19" s="28" t="s">
        <v>21</v>
      </c>
      <c r="AB19" s="27" t="s">
        <v>67</v>
      </c>
      <c r="AC19" s="30" t="s">
        <v>68</v>
      </c>
      <c r="AD19" s="30" t="s">
        <v>68</v>
      </c>
      <c r="AE19" s="30" t="s">
        <v>68</v>
      </c>
      <c r="AF19" s="30" t="s">
        <v>68</v>
      </c>
      <c r="AG19" s="30" t="s">
        <v>68</v>
      </c>
      <c r="AH19" s="30" t="s">
        <v>68</v>
      </c>
      <c r="AI19" s="17" t="str">
        <f t="shared" si="2"/>
        <v>Y</v>
      </c>
      <c r="AJ19" s="17" t="str">
        <f t="shared" si="3"/>
        <v>Y</v>
      </c>
      <c r="AK19" s="17" t="str">
        <f t="shared" si="4"/>
        <v>Y</v>
      </c>
      <c r="AL19" s="30" t="s">
        <v>64</v>
      </c>
      <c r="AM19" s="30" t="s">
        <v>68</v>
      </c>
      <c r="AN19" s="30" t="s">
        <v>68</v>
      </c>
      <c r="AO19" s="30" t="s">
        <v>64</v>
      </c>
      <c r="AP19" s="30" t="s">
        <v>68</v>
      </c>
      <c r="AQ19" s="30" t="s">
        <v>68</v>
      </c>
      <c r="AR19" s="17" t="str">
        <f t="shared" si="5"/>
        <v>Y</v>
      </c>
      <c r="AS19" s="25">
        <v>4</v>
      </c>
      <c r="AT19" s="30" t="s">
        <v>68</v>
      </c>
      <c r="AU19" s="30" t="s">
        <v>70</v>
      </c>
      <c r="AV19" s="30" t="s">
        <v>68</v>
      </c>
      <c r="AW19" s="30" t="s">
        <v>68</v>
      </c>
      <c r="AX19" s="30" t="s">
        <v>68</v>
      </c>
      <c r="AY19" s="30" t="s">
        <v>68</v>
      </c>
      <c r="AZ19" s="31">
        <v>1</v>
      </c>
      <c r="BA19" s="33">
        <v>1</v>
      </c>
      <c r="BB19" s="32">
        <v>0</v>
      </c>
      <c r="BC19" s="33">
        <v>1</v>
      </c>
      <c r="BD19" s="34">
        <v>0</v>
      </c>
      <c r="BE19" s="19" t="str">
        <f t="shared" si="6"/>
        <v>Y</v>
      </c>
      <c r="BF19" s="48" t="s">
        <v>96</v>
      </c>
      <c r="BG19" s="48" t="s">
        <v>96</v>
      </c>
      <c r="BH19" s="36" t="s">
        <v>65</v>
      </c>
      <c r="BI19" s="36" t="s">
        <v>65</v>
      </c>
      <c r="BJ19" s="30" t="s">
        <v>219</v>
      </c>
      <c r="BK19" s="37" t="s">
        <v>68</v>
      </c>
      <c r="BL19" s="37" t="s">
        <v>68</v>
      </c>
      <c r="BM19" s="37" t="s">
        <v>68</v>
      </c>
      <c r="BN19" s="37" t="s">
        <v>68</v>
      </c>
    </row>
    <row r="20" spans="1:66" x14ac:dyDescent="0.3">
      <c r="A20" s="9" t="s">
        <v>274</v>
      </c>
      <c r="B20" s="9" t="s">
        <v>275</v>
      </c>
      <c r="C20" s="9">
        <v>2013</v>
      </c>
      <c r="D20" s="9" t="s">
        <v>276</v>
      </c>
      <c r="E20" s="9">
        <v>43</v>
      </c>
      <c r="F20" s="9" t="s">
        <v>277</v>
      </c>
      <c r="G20" s="10" t="s">
        <v>278</v>
      </c>
      <c r="H20" s="9" t="s">
        <v>279</v>
      </c>
      <c r="I20" s="9" t="s">
        <v>280</v>
      </c>
      <c r="J20" s="9" t="s">
        <v>281</v>
      </c>
      <c r="K20" s="9" t="s">
        <v>282</v>
      </c>
      <c r="L20" s="9" t="s">
        <v>168</v>
      </c>
      <c r="M20" s="9" t="s">
        <v>169</v>
      </c>
      <c r="N20" s="9" t="s">
        <v>170</v>
      </c>
      <c r="O20" s="9" t="s">
        <v>83</v>
      </c>
      <c r="P20" s="9" t="s">
        <v>83</v>
      </c>
      <c r="Q20" s="9" t="s">
        <v>83</v>
      </c>
      <c r="R20" s="9" t="s">
        <v>63</v>
      </c>
      <c r="S20" s="9" t="str">
        <f t="shared" si="0"/>
        <v>True</v>
      </c>
      <c r="T20" s="9">
        <f t="shared" si="1"/>
        <v>3</v>
      </c>
      <c r="U20" s="24" t="s">
        <v>171</v>
      </c>
      <c r="V20" s="25">
        <v>742</v>
      </c>
      <c r="W20" s="26" t="s">
        <v>19</v>
      </c>
      <c r="X20" s="29" t="s">
        <v>109</v>
      </c>
      <c r="Y20" s="26" t="s">
        <v>19</v>
      </c>
      <c r="Z20" s="27" t="s">
        <v>67</v>
      </c>
      <c r="AA20" s="39" t="s">
        <v>20</v>
      </c>
      <c r="AB20" s="27" t="s">
        <v>67</v>
      </c>
      <c r="AC20" s="30" t="s">
        <v>68</v>
      </c>
      <c r="AD20" s="30" t="s">
        <v>68</v>
      </c>
      <c r="AE20" s="30" t="s">
        <v>68</v>
      </c>
      <c r="AF20" s="30" t="s">
        <v>68</v>
      </c>
      <c r="AG20" s="30" t="s">
        <v>68</v>
      </c>
      <c r="AH20" s="30" t="s">
        <v>68</v>
      </c>
      <c r="AI20" s="17" t="str">
        <f t="shared" si="2"/>
        <v>Y</v>
      </c>
      <c r="AJ20" s="17" t="str">
        <f t="shared" si="3"/>
        <v>N</v>
      </c>
      <c r="AK20" s="17" t="str">
        <f t="shared" si="4"/>
        <v>Y</v>
      </c>
      <c r="AL20" s="30" t="s">
        <v>65</v>
      </c>
      <c r="AM20" s="30" t="s">
        <v>65</v>
      </c>
      <c r="AN20" s="30" t="s">
        <v>65</v>
      </c>
      <c r="AO20" s="30" t="s">
        <v>65</v>
      </c>
      <c r="AP20" s="30" t="s">
        <v>64</v>
      </c>
      <c r="AQ20" s="30" t="s">
        <v>65</v>
      </c>
      <c r="AR20" s="17" t="str">
        <f t="shared" si="5"/>
        <v>N</v>
      </c>
      <c r="AS20" s="25">
        <v>1</v>
      </c>
      <c r="AT20" s="30" t="s">
        <v>65</v>
      </c>
      <c r="AU20" s="30" t="s">
        <v>70</v>
      </c>
      <c r="AV20" s="30" t="s">
        <v>71</v>
      </c>
      <c r="AW20" s="30" t="s">
        <v>68</v>
      </c>
      <c r="AX20" s="30" t="s">
        <v>68</v>
      </c>
      <c r="AY20" s="30" t="s">
        <v>68</v>
      </c>
      <c r="AZ20" s="46">
        <v>2</v>
      </c>
      <c r="BA20" s="32">
        <v>0</v>
      </c>
      <c r="BB20" s="33">
        <v>1</v>
      </c>
      <c r="BC20" s="32">
        <v>0</v>
      </c>
      <c r="BD20" s="34">
        <v>0</v>
      </c>
      <c r="BE20" s="19" t="str">
        <f t="shared" si="6"/>
        <v>N</v>
      </c>
      <c r="BF20" s="47" t="s">
        <v>172</v>
      </c>
      <c r="BG20" s="36" t="s">
        <v>65</v>
      </c>
      <c r="BH20" s="35" t="s">
        <v>64</v>
      </c>
      <c r="BI20" s="36" t="s">
        <v>65</v>
      </c>
      <c r="BJ20" s="37" t="s">
        <v>68</v>
      </c>
      <c r="BK20" s="37" t="s">
        <v>68</v>
      </c>
      <c r="BL20" s="37" t="s">
        <v>68</v>
      </c>
      <c r="BM20" s="37" t="s">
        <v>68</v>
      </c>
      <c r="BN20" s="37" t="s">
        <v>68</v>
      </c>
    </row>
    <row r="21" spans="1:66" x14ac:dyDescent="0.3">
      <c r="A21" s="9" t="s">
        <v>285</v>
      </c>
      <c r="B21" s="9" t="s">
        <v>286</v>
      </c>
      <c r="C21" s="9">
        <v>2022</v>
      </c>
      <c r="D21" s="9" t="s">
        <v>287</v>
      </c>
      <c r="E21" s="9">
        <v>1</v>
      </c>
      <c r="F21" s="9" t="s">
        <v>288</v>
      </c>
      <c r="G21" s="10" t="s">
        <v>289</v>
      </c>
      <c r="H21" s="9" t="s">
        <v>290</v>
      </c>
      <c r="I21" s="9" t="s">
        <v>291</v>
      </c>
      <c r="J21" s="9" t="s">
        <v>292</v>
      </c>
      <c r="K21" s="9" t="s">
        <v>293</v>
      </c>
      <c r="L21" s="9" t="s">
        <v>168</v>
      </c>
      <c r="M21" s="9" t="s">
        <v>169</v>
      </c>
      <c r="N21" s="9" t="s">
        <v>1606</v>
      </c>
      <c r="O21" s="9" t="s">
        <v>83</v>
      </c>
      <c r="P21" s="9" t="s">
        <v>63</v>
      </c>
      <c r="Q21" s="9" t="s">
        <v>63</v>
      </c>
      <c r="R21" s="9" t="s">
        <v>63</v>
      </c>
      <c r="S21" s="9" t="str">
        <f t="shared" si="0"/>
        <v>False</v>
      </c>
      <c r="T21" s="9">
        <f t="shared" si="1"/>
        <v>1</v>
      </c>
      <c r="U21" s="24" t="s">
        <v>1607</v>
      </c>
      <c r="V21" s="42">
        <v>1101</v>
      </c>
      <c r="W21" s="39" t="s">
        <v>20</v>
      </c>
      <c r="X21" s="27" t="s">
        <v>67</v>
      </c>
      <c r="Y21" s="28" t="s">
        <v>21</v>
      </c>
      <c r="Z21" s="27" t="s">
        <v>67</v>
      </c>
      <c r="AA21" s="39" t="s">
        <v>20</v>
      </c>
      <c r="AB21" s="29" t="s">
        <v>109</v>
      </c>
      <c r="AC21" s="43" t="s">
        <v>68</v>
      </c>
      <c r="AD21" s="43" t="s">
        <v>68</v>
      </c>
      <c r="AE21" s="43" t="s">
        <v>68</v>
      </c>
      <c r="AF21" s="43" t="s">
        <v>68</v>
      </c>
      <c r="AG21" s="43" t="s">
        <v>68</v>
      </c>
      <c r="AH21" s="43" t="s">
        <v>68</v>
      </c>
      <c r="AI21" s="17" t="str">
        <f t="shared" si="2"/>
        <v>Y</v>
      </c>
      <c r="AJ21" s="17" t="str">
        <f t="shared" si="3"/>
        <v>Y</v>
      </c>
      <c r="AK21" s="17" t="str">
        <f t="shared" si="4"/>
        <v>Y</v>
      </c>
      <c r="AL21" s="43" t="s">
        <v>64</v>
      </c>
      <c r="AM21" s="43" t="s">
        <v>64</v>
      </c>
      <c r="AN21" s="43" t="s">
        <v>65</v>
      </c>
      <c r="AO21" s="43" t="s">
        <v>65</v>
      </c>
      <c r="AP21" s="43" t="s">
        <v>65</v>
      </c>
      <c r="AQ21" s="43" t="s">
        <v>65</v>
      </c>
      <c r="AR21" s="17" t="str">
        <f t="shared" si="5"/>
        <v>Y</v>
      </c>
      <c r="AS21" s="42">
        <v>1</v>
      </c>
      <c r="AT21" s="43" t="s">
        <v>65</v>
      </c>
      <c r="AU21" s="43" t="s">
        <v>70</v>
      </c>
      <c r="AV21" s="43" t="s">
        <v>133</v>
      </c>
      <c r="AW21" s="43" t="s">
        <v>71</v>
      </c>
      <c r="AX21" s="43" t="s">
        <v>68</v>
      </c>
      <c r="AY21" s="43" t="s">
        <v>68</v>
      </c>
      <c r="AZ21" s="44">
        <v>3</v>
      </c>
      <c r="BA21" s="33">
        <v>1</v>
      </c>
      <c r="BB21" s="33">
        <v>1</v>
      </c>
      <c r="BC21" s="32">
        <v>0</v>
      </c>
      <c r="BD21" s="34">
        <v>0</v>
      </c>
      <c r="BE21" s="19" t="str">
        <f t="shared" si="6"/>
        <v>Y</v>
      </c>
      <c r="BF21" s="36" t="s">
        <v>65</v>
      </c>
      <c r="BG21" s="35" t="s">
        <v>64</v>
      </c>
      <c r="BH21" s="35" t="s">
        <v>64</v>
      </c>
      <c r="BI21" s="35" t="s">
        <v>64</v>
      </c>
      <c r="BJ21" s="30" t="s">
        <v>196</v>
      </c>
      <c r="BK21" s="37" t="s">
        <v>68</v>
      </c>
      <c r="BL21" s="37" t="s">
        <v>68</v>
      </c>
      <c r="BM21" s="37" t="s">
        <v>68</v>
      </c>
      <c r="BN21" s="37" t="s">
        <v>68</v>
      </c>
    </row>
    <row r="22" spans="1:66" x14ac:dyDescent="0.3">
      <c r="A22" s="9" t="s">
        <v>296</v>
      </c>
      <c r="B22" s="9" t="s">
        <v>297</v>
      </c>
      <c r="C22" s="9">
        <v>2022</v>
      </c>
      <c r="D22" s="9" t="s">
        <v>298</v>
      </c>
      <c r="E22" s="9">
        <v>8</v>
      </c>
      <c r="F22" s="9" t="s">
        <v>299</v>
      </c>
      <c r="G22" s="10" t="s">
        <v>300</v>
      </c>
      <c r="H22" s="9" t="s">
        <v>301</v>
      </c>
      <c r="I22" s="9" t="s">
        <v>302</v>
      </c>
      <c r="J22" s="9" t="s">
        <v>303</v>
      </c>
      <c r="K22" s="9" t="s">
        <v>304</v>
      </c>
      <c r="L22" s="9" t="s">
        <v>168</v>
      </c>
      <c r="M22" s="9" t="s">
        <v>169</v>
      </c>
      <c r="N22" s="9" t="s">
        <v>1490</v>
      </c>
      <c r="O22" s="9" t="s">
        <v>83</v>
      </c>
      <c r="P22" s="9" t="s">
        <v>63</v>
      </c>
      <c r="Q22" s="9" t="s">
        <v>83</v>
      </c>
      <c r="R22" s="9" t="s">
        <v>83</v>
      </c>
      <c r="S22" s="9" t="str">
        <f t="shared" si="0"/>
        <v>True</v>
      </c>
      <c r="T22" s="9">
        <f t="shared" si="1"/>
        <v>3</v>
      </c>
      <c r="U22" s="41" t="s">
        <v>1491</v>
      </c>
      <c r="V22" s="25">
        <v>1102</v>
      </c>
      <c r="W22" s="28" t="s">
        <v>21</v>
      </c>
      <c r="X22" s="27" t="s">
        <v>67</v>
      </c>
      <c r="Y22" s="26" t="s">
        <v>19</v>
      </c>
      <c r="Z22" s="40" t="s">
        <v>108</v>
      </c>
      <c r="AA22" s="30" t="s">
        <v>68</v>
      </c>
      <c r="AB22" s="30" t="s">
        <v>68</v>
      </c>
      <c r="AC22" s="30" t="s">
        <v>68</v>
      </c>
      <c r="AD22" s="30" t="s">
        <v>68</v>
      </c>
      <c r="AE22" s="30" t="s">
        <v>68</v>
      </c>
      <c r="AF22" s="30" t="s">
        <v>68</v>
      </c>
      <c r="AG22" s="30" t="s">
        <v>68</v>
      </c>
      <c r="AH22" s="30" t="s">
        <v>68</v>
      </c>
      <c r="AI22" s="17" t="str">
        <f t="shared" si="2"/>
        <v>Y</v>
      </c>
      <c r="AJ22" s="17" t="str">
        <f t="shared" si="3"/>
        <v>N</v>
      </c>
      <c r="AK22" s="17" t="str">
        <f t="shared" si="4"/>
        <v>Y</v>
      </c>
      <c r="AL22" s="30" t="s">
        <v>65</v>
      </c>
      <c r="AM22" s="30" t="s">
        <v>65</v>
      </c>
      <c r="AN22" s="30" t="s">
        <v>65</v>
      </c>
      <c r="AO22" s="30" t="s">
        <v>65</v>
      </c>
      <c r="AP22" s="30" t="s">
        <v>64</v>
      </c>
      <c r="AQ22" s="30" t="s">
        <v>65</v>
      </c>
      <c r="AR22" s="17" t="str">
        <f t="shared" si="5"/>
        <v>N</v>
      </c>
      <c r="AS22" s="25">
        <v>2</v>
      </c>
      <c r="AT22" s="30" t="s">
        <v>64</v>
      </c>
      <c r="AU22" s="30" t="s">
        <v>70</v>
      </c>
      <c r="AV22" s="30" t="s">
        <v>71</v>
      </c>
      <c r="AW22" s="30" t="s">
        <v>68</v>
      </c>
      <c r="AX22" s="30" t="s">
        <v>68</v>
      </c>
      <c r="AY22" s="30" t="s">
        <v>68</v>
      </c>
      <c r="AZ22" s="46">
        <v>2</v>
      </c>
      <c r="BA22" s="32">
        <v>0</v>
      </c>
      <c r="BB22" s="33">
        <v>1</v>
      </c>
      <c r="BC22" s="32">
        <v>0</v>
      </c>
      <c r="BD22" s="34">
        <v>0</v>
      </c>
      <c r="BE22" s="19" t="str">
        <f t="shared" si="6"/>
        <v>N</v>
      </c>
      <c r="BF22" s="37" t="s">
        <v>68</v>
      </c>
      <c r="BG22" s="37" t="s">
        <v>68</v>
      </c>
      <c r="BH22" s="35" t="s">
        <v>64</v>
      </c>
      <c r="BI22" s="37" t="s">
        <v>68</v>
      </c>
      <c r="BJ22" s="30" t="s">
        <v>196</v>
      </c>
      <c r="BK22" s="37" t="s">
        <v>68</v>
      </c>
      <c r="BL22" s="37" t="s">
        <v>68</v>
      </c>
      <c r="BM22" s="37" t="s">
        <v>68</v>
      </c>
      <c r="BN22" s="37" t="s">
        <v>68</v>
      </c>
    </row>
    <row r="23" spans="1:66" x14ac:dyDescent="0.3">
      <c r="A23" s="9" t="s">
        <v>307</v>
      </c>
      <c r="B23" s="9" t="s">
        <v>308</v>
      </c>
      <c r="C23" s="9">
        <v>2018</v>
      </c>
      <c r="D23" s="9" t="s">
        <v>309</v>
      </c>
      <c r="E23" s="9">
        <v>9</v>
      </c>
      <c r="F23" s="9" t="s">
        <v>310</v>
      </c>
      <c r="G23" s="10" t="s">
        <v>311</v>
      </c>
      <c r="H23" s="9" t="s">
        <v>312</v>
      </c>
      <c r="I23" s="9" t="s">
        <v>313</v>
      </c>
      <c r="J23" s="9"/>
      <c r="K23" s="9" t="s">
        <v>314</v>
      </c>
      <c r="L23" s="9" t="s">
        <v>154</v>
      </c>
      <c r="M23" s="9" t="s">
        <v>169</v>
      </c>
      <c r="N23" s="9" t="s">
        <v>560</v>
      </c>
      <c r="O23" s="9" t="s">
        <v>63</v>
      </c>
      <c r="P23" s="9" t="s">
        <v>63</v>
      </c>
      <c r="Q23" s="9" t="s">
        <v>83</v>
      </c>
      <c r="R23" s="9" t="s">
        <v>83</v>
      </c>
      <c r="S23" s="9" t="str">
        <f t="shared" si="0"/>
        <v>True</v>
      </c>
      <c r="T23" s="9">
        <f t="shared" si="1"/>
        <v>2</v>
      </c>
      <c r="U23" s="24" t="s">
        <v>84</v>
      </c>
      <c r="V23" s="25">
        <v>891</v>
      </c>
      <c r="W23" s="39" t="s">
        <v>20</v>
      </c>
      <c r="X23" s="27" t="s">
        <v>67</v>
      </c>
      <c r="Y23" s="28" t="s">
        <v>21</v>
      </c>
      <c r="Z23" s="27" t="s">
        <v>67</v>
      </c>
      <c r="AA23" s="30" t="s">
        <v>68</v>
      </c>
      <c r="AB23" s="30" t="s">
        <v>68</v>
      </c>
      <c r="AC23" s="30" t="s">
        <v>68</v>
      </c>
      <c r="AD23" s="30" t="s">
        <v>68</v>
      </c>
      <c r="AE23" s="30" t="s">
        <v>68</v>
      </c>
      <c r="AF23" s="30" t="s">
        <v>68</v>
      </c>
      <c r="AG23" s="30" t="s">
        <v>68</v>
      </c>
      <c r="AH23" s="30" t="s">
        <v>68</v>
      </c>
      <c r="AI23" s="17" t="str">
        <f t="shared" si="2"/>
        <v>Y</v>
      </c>
      <c r="AJ23" s="17" t="str">
        <f t="shared" si="3"/>
        <v>Y</v>
      </c>
      <c r="AK23" s="17" t="str">
        <f t="shared" si="4"/>
        <v>N</v>
      </c>
      <c r="AL23" s="30" t="s">
        <v>64</v>
      </c>
      <c r="AM23" s="30" t="s">
        <v>65</v>
      </c>
      <c r="AN23" s="30" t="s">
        <v>64</v>
      </c>
      <c r="AO23" s="30" t="s">
        <v>65</v>
      </c>
      <c r="AP23" s="30" t="s">
        <v>65</v>
      </c>
      <c r="AQ23" s="30" t="s">
        <v>65</v>
      </c>
      <c r="AR23" s="17" t="str">
        <f t="shared" si="5"/>
        <v>N</v>
      </c>
      <c r="AS23" s="25">
        <v>1</v>
      </c>
      <c r="AT23" s="30" t="s">
        <v>65</v>
      </c>
      <c r="AU23" s="30" t="s">
        <v>71</v>
      </c>
      <c r="AV23" s="30" t="s">
        <v>70</v>
      </c>
      <c r="AW23" s="30" t="s">
        <v>68</v>
      </c>
      <c r="AX23" s="30" t="s">
        <v>68</v>
      </c>
      <c r="AY23" s="30" t="s">
        <v>68</v>
      </c>
      <c r="AZ23" s="46">
        <v>2</v>
      </c>
      <c r="BA23" s="33">
        <v>1</v>
      </c>
      <c r="BB23" s="32">
        <v>0</v>
      </c>
      <c r="BC23" s="32">
        <v>0</v>
      </c>
      <c r="BD23" s="34">
        <v>0</v>
      </c>
      <c r="BE23" s="19" t="str">
        <f t="shared" si="6"/>
        <v>N</v>
      </c>
      <c r="BF23" s="36" t="s">
        <v>65</v>
      </c>
      <c r="BG23" s="35" t="s">
        <v>64</v>
      </c>
      <c r="BH23" s="36" t="s">
        <v>65</v>
      </c>
      <c r="BI23" s="36" t="s">
        <v>65</v>
      </c>
      <c r="BJ23" s="30" t="s">
        <v>85</v>
      </c>
      <c r="BK23" s="37" t="s">
        <v>68</v>
      </c>
      <c r="BL23" s="37" t="s">
        <v>68</v>
      </c>
      <c r="BM23" s="37" t="s">
        <v>68</v>
      </c>
      <c r="BN23" s="37" t="s">
        <v>68</v>
      </c>
    </row>
    <row r="24" spans="1:66" x14ac:dyDescent="0.3">
      <c r="A24" s="9" t="s">
        <v>317</v>
      </c>
      <c r="B24" s="9" t="s">
        <v>318</v>
      </c>
      <c r="C24" s="9">
        <v>2021</v>
      </c>
      <c r="D24" s="9" t="s">
        <v>75</v>
      </c>
      <c r="E24" s="9">
        <v>3</v>
      </c>
      <c r="F24" s="9" t="s">
        <v>319</v>
      </c>
      <c r="G24" s="10" t="s">
        <v>320</v>
      </c>
      <c r="H24" s="9" t="s">
        <v>321</v>
      </c>
      <c r="I24" s="9" t="s">
        <v>322</v>
      </c>
      <c r="J24" s="9" t="s">
        <v>323</v>
      </c>
      <c r="K24" s="9" t="s">
        <v>324</v>
      </c>
      <c r="L24" s="9" t="s">
        <v>61</v>
      </c>
      <c r="M24" s="9" t="s">
        <v>61</v>
      </c>
      <c r="N24" s="9" t="s">
        <v>1362</v>
      </c>
      <c r="O24" s="9" t="s">
        <v>63</v>
      </c>
      <c r="P24" s="9" t="s">
        <v>63</v>
      </c>
      <c r="Q24" s="9" t="s">
        <v>63</v>
      </c>
      <c r="R24" s="9" t="s">
        <v>83</v>
      </c>
      <c r="S24" s="9" t="str">
        <f t="shared" si="0"/>
        <v>True</v>
      </c>
      <c r="T24" s="9">
        <f t="shared" si="1"/>
        <v>1</v>
      </c>
      <c r="U24" s="41" t="s">
        <v>1363</v>
      </c>
      <c r="V24" s="42">
        <v>1806</v>
      </c>
      <c r="W24" s="28" t="s">
        <v>21</v>
      </c>
      <c r="X24" s="27" t="s">
        <v>67</v>
      </c>
      <c r="Y24" s="26" t="s">
        <v>19</v>
      </c>
      <c r="Z24" s="40" t="s">
        <v>108</v>
      </c>
      <c r="AA24" s="28" t="s">
        <v>21</v>
      </c>
      <c r="AB24" s="43" t="s">
        <v>68</v>
      </c>
      <c r="AC24" s="43" t="s">
        <v>68</v>
      </c>
      <c r="AD24" s="43" t="s">
        <v>68</v>
      </c>
      <c r="AE24" s="43" t="s">
        <v>68</v>
      </c>
      <c r="AF24" s="43" t="s">
        <v>68</v>
      </c>
      <c r="AG24" s="43" t="s">
        <v>68</v>
      </c>
      <c r="AH24" s="43" t="s">
        <v>68</v>
      </c>
      <c r="AI24" s="17" t="str">
        <f t="shared" si="2"/>
        <v>N</v>
      </c>
      <c r="AJ24" s="17" t="str">
        <f t="shared" si="3"/>
        <v>Y</v>
      </c>
      <c r="AK24" s="17" t="str">
        <f t="shared" si="4"/>
        <v>Y</v>
      </c>
      <c r="AL24" s="43" t="s">
        <v>68</v>
      </c>
      <c r="AM24" s="43" t="s">
        <v>68</v>
      </c>
      <c r="AN24" s="43" t="s">
        <v>68</v>
      </c>
      <c r="AO24" s="43" t="s">
        <v>68</v>
      </c>
      <c r="AP24" s="43" t="s">
        <v>68</v>
      </c>
      <c r="AQ24" s="43" t="s">
        <v>64</v>
      </c>
      <c r="AR24" s="17" t="str">
        <f t="shared" si="5"/>
        <v>N</v>
      </c>
      <c r="AS24" s="43" t="s">
        <v>68</v>
      </c>
      <c r="AT24" s="43" t="s">
        <v>68</v>
      </c>
      <c r="AU24" s="43" t="s">
        <v>71</v>
      </c>
      <c r="AV24" s="43" t="s">
        <v>133</v>
      </c>
      <c r="AW24" s="43" t="s">
        <v>68</v>
      </c>
      <c r="AX24" s="43" t="s">
        <v>68</v>
      </c>
      <c r="AY24" s="43" t="s">
        <v>68</v>
      </c>
      <c r="AZ24" s="42">
        <v>2</v>
      </c>
      <c r="BA24" s="42">
        <v>0</v>
      </c>
      <c r="BB24" s="42">
        <v>0</v>
      </c>
      <c r="BC24" s="42">
        <v>1</v>
      </c>
      <c r="BD24" s="42">
        <v>0</v>
      </c>
      <c r="BE24" s="19" t="str">
        <f t="shared" si="6"/>
        <v>N</v>
      </c>
      <c r="BF24" s="43" t="s">
        <v>64</v>
      </c>
      <c r="BG24" s="43" t="s">
        <v>65</v>
      </c>
      <c r="BH24" s="43" t="s">
        <v>65</v>
      </c>
      <c r="BI24" s="43" t="s">
        <v>65</v>
      </c>
      <c r="BJ24" s="43" t="s">
        <v>72</v>
      </c>
      <c r="BK24" s="43" t="s">
        <v>68</v>
      </c>
      <c r="BL24" s="43" t="s">
        <v>68</v>
      </c>
      <c r="BM24" s="43" t="s">
        <v>68</v>
      </c>
      <c r="BN24" s="43" t="s">
        <v>68</v>
      </c>
    </row>
    <row r="25" spans="1:66" x14ac:dyDescent="0.3">
      <c r="A25" s="9" t="s">
        <v>327</v>
      </c>
      <c r="B25" s="9" t="s">
        <v>328</v>
      </c>
      <c r="C25" s="9">
        <v>2019</v>
      </c>
      <c r="D25" s="9" t="s">
        <v>329</v>
      </c>
      <c r="E25" s="9">
        <v>2</v>
      </c>
      <c r="F25" s="9" t="s">
        <v>330</v>
      </c>
      <c r="G25" s="10" t="s">
        <v>331</v>
      </c>
      <c r="H25" s="9" t="s">
        <v>332</v>
      </c>
      <c r="I25" s="9" t="s">
        <v>333</v>
      </c>
      <c r="J25" s="9" t="s">
        <v>334</v>
      </c>
      <c r="K25" s="9" t="s">
        <v>335</v>
      </c>
      <c r="L25" s="9" t="s">
        <v>168</v>
      </c>
      <c r="M25" s="9" t="s">
        <v>169</v>
      </c>
      <c r="N25" s="9" t="s">
        <v>882</v>
      </c>
      <c r="O25" s="9" t="s">
        <v>63</v>
      </c>
      <c r="P25" s="9" t="s">
        <v>83</v>
      </c>
      <c r="Q25" s="9" t="s">
        <v>63</v>
      </c>
      <c r="R25" s="9" t="s">
        <v>83</v>
      </c>
      <c r="S25" s="9" t="str">
        <f t="shared" si="0"/>
        <v>True</v>
      </c>
      <c r="T25" s="9">
        <f t="shared" si="1"/>
        <v>2</v>
      </c>
      <c r="U25" s="11" t="s">
        <v>883</v>
      </c>
      <c r="V25" s="25">
        <v>88</v>
      </c>
      <c r="W25" s="39" t="s">
        <v>20</v>
      </c>
      <c r="X25" s="27" t="s">
        <v>67</v>
      </c>
      <c r="Y25" s="26" t="s">
        <v>19</v>
      </c>
      <c r="Z25" s="40" t="s">
        <v>108</v>
      </c>
      <c r="AA25" s="28" t="s">
        <v>21</v>
      </c>
      <c r="AB25" s="27" t="s">
        <v>67</v>
      </c>
      <c r="AC25" s="26" t="s">
        <v>19</v>
      </c>
      <c r="AD25" s="27" t="s">
        <v>67</v>
      </c>
      <c r="AE25" s="30" t="s">
        <v>68</v>
      </c>
      <c r="AF25" s="30" t="s">
        <v>68</v>
      </c>
      <c r="AG25" s="30" t="s">
        <v>68</v>
      </c>
      <c r="AH25" s="30" t="s">
        <v>68</v>
      </c>
      <c r="AI25" s="17" t="str">
        <f t="shared" si="2"/>
        <v>Y</v>
      </c>
      <c r="AJ25" s="17" t="str">
        <f t="shared" si="3"/>
        <v>Y</v>
      </c>
      <c r="AK25" s="17" t="str">
        <f t="shared" si="4"/>
        <v>Y</v>
      </c>
      <c r="AL25" s="30" t="s">
        <v>64</v>
      </c>
      <c r="AM25" s="30" t="s">
        <v>68</v>
      </c>
      <c r="AN25" s="30" t="s">
        <v>68</v>
      </c>
      <c r="AO25" s="30" t="s">
        <v>68</v>
      </c>
      <c r="AP25" s="30" t="s">
        <v>68</v>
      </c>
      <c r="AQ25" s="30" t="s">
        <v>64</v>
      </c>
      <c r="AR25" s="17" t="str">
        <f t="shared" si="5"/>
        <v>Y</v>
      </c>
      <c r="AS25" s="25">
        <v>1</v>
      </c>
      <c r="AT25" s="30" t="s">
        <v>64</v>
      </c>
      <c r="AU25" s="30" t="s">
        <v>68</v>
      </c>
      <c r="AV25" s="30" t="s">
        <v>68</v>
      </c>
      <c r="AW25" s="30" t="s">
        <v>68</v>
      </c>
      <c r="AX25" s="30" t="s">
        <v>68</v>
      </c>
      <c r="AY25" s="30" t="s">
        <v>68</v>
      </c>
      <c r="AZ25" s="25">
        <v>0</v>
      </c>
      <c r="BA25" s="33">
        <v>1</v>
      </c>
      <c r="BB25" s="32">
        <v>0</v>
      </c>
      <c r="BC25" s="33">
        <v>1</v>
      </c>
      <c r="BD25" s="34">
        <v>0</v>
      </c>
      <c r="BE25" s="19" t="str">
        <f t="shared" si="6"/>
        <v>Y</v>
      </c>
      <c r="BF25" s="47" t="s">
        <v>172</v>
      </c>
      <c r="BG25" s="47" t="s">
        <v>172</v>
      </c>
      <c r="BH25" s="37" t="s">
        <v>68</v>
      </c>
      <c r="BI25" s="47" t="s">
        <v>172</v>
      </c>
      <c r="BJ25" s="30" t="s">
        <v>72</v>
      </c>
      <c r="BK25" s="37" t="s">
        <v>68</v>
      </c>
      <c r="BL25" s="37" t="s">
        <v>68</v>
      </c>
      <c r="BM25" s="37" t="s">
        <v>68</v>
      </c>
      <c r="BN25" s="37" t="s">
        <v>68</v>
      </c>
    </row>
    <row r="26" spans="1:66" x14ac:dyDescent="0.3">
      <c r="A26" s="9" t="s">
        <v>338</v>
      </c>
      <c r="B26" s="9" t="s">
        <v>339</v>
      </c>
      <c r="C26" s="9">
        <v>2020</v>
      </c>
      <c r="D26" s="9" t="s">
        <v>340</v>
      </c>
      <c r="E26" s="9">
        <v>7</v>
      </c>
      <c r="F26" s="9" t="s">
        <v>341</v>
      </c>
      <c r="G26" s="10" t="s">
        <v>342</v>
      </c>
      <c r="H26" s="9" t="s">
        <v>343</v>
      </c>
      <c r="I26" s="9" t="s">
        <v>344</v>
      </c>
      <c r="J26" s="9" t="s">
        <v>345</v>
      </c>
      <c r="K26" s="9" t="s">
        <v>346</v>
      </c>
      <c r="L26" s="9" t="s">
        <v>154</v>
      </c>
      <c r="M26" s="9" t="s">
        <v>155</v>
      </c>
      <c r="N26" s="9" t="s">
        <v>1111</v>
      </c>
      <c r="O26" s="9" t="s">
        <v>83</v>
      </c>
      <c r="P26" s="9" t="s">
        <v>63</v>
      </c>
      <c r="Q26" s="9" t="s">
        <v>83</v>
      </c>
      <c r="R26" s="9" t="s">
        <v>63</v>
      </c>
      <c r="S26" s="9" t="str">
        <f t="shared" si="0"/>
        <v>True</v>
      </c>
      <c r="T26" s="9">
        <f t="shared" si="1"/>
        <v>2</v>
      </c>
      <c r="U26" s="24" t="s">
        <v>1112</v>
      </c>
      <c r="V26" s="25">
        <v>683</v>
      </c>
      <c r="W26" s="39" t="s">
        <v>20</v>
      </c>
      <c r="X26" s="27" t="s">
        <v>67</v>
      </c>
      <c r="Y26" s="28" t="s">
        <v>21</v>
      </c>
      <c r="Z26" s="27" t="s">
        <v>67</v>
      </c>
      <c r="AA26" s="30" t="s">
        <v>68</v>
      </c>
      <c r="AB26" s="30" t="s">
        <v>68</v>
      </c>
      <c r="AC26" s="30" t="s">
        <v>68</v>
      </c>
      <c r="AD26" s="30" t="s">
        <v>68</v>
      </c>
      <c r="AE26" s="30" t="s">
        <v>68</v>
      </c>
      <c r="AF26" s="30" t="s">
        <v>68</v>
      </c>
      <c r="AG26" s="30" t="s">
        <v>68</v>
      </c>
      <c r="AH26" s="30" t="s">
        <v>68</v>
      </c>
      <c r="AI26" s="17" t="str">
        <f t="shared" si="2"/>
        <v>Y</v>
      </c>
      <c r="AJ26" s="17" t="str">
        <f t="shared" si="3"/>
        <v>Y</v>
      </c>
      <c r="AK26" s="17" t="str">
        <f t="shared" si="4"/>
        <v>N</v>
      </c>
      <c r="AL26" s="30" t="s">
        <v>64</v>
      </c>
      <c r="AM26" s="30" t="s">
        <v>65</v>
      </c>
      <c r="AN26" s="30" t="s">
        <v>65</v>
      </c>
      <c r="AO26" s="30" t="s">
        <v>65</v>
      </c>
      <c r="AP26" s="30" t="s">
        <v>65</v>
      </c>
      <c r="AQ26" s="30" t="s">
        <v>65</v>
      </c>
      <c r="AR26" s="17" t="str">
        <f t="shared" si="5"/>
        <v>N</v>
      </c>
      <c r="AS26" s="25">
        <v>0</v>
      </c>
      <c r="AT26" s="30" t="s">
        <v>65</v>
      </c>
      <c r="AU26" s="30" t="s">
        <v>133</v>
      </c>
      <c r="AV26" s="30" t="s">
        <v>68</v>
      </c>
      <c r="AW26" s="30" t="s">
        <v>68</v>
      </c>
      <c r="AX26" s="30" t="s">
        <v>68</v>
      </c>
      <c r="AY26" s="30" t="s">
        <v>68</v>
      </c>
      <c r="AZ26" s="31">
        <v>1</v>
      </c>
      <c r="BA26" s="33">
        <v>1</v>
      </c>
      <c r="BB26" s="32">
        <v>0</v>
      </c>
      <c r="BC26" s="32">
        <v>0</v>
      </c>
      <c r="BD26" s="34">
        <v>0</v>
      </c>
      <c r="BE26" s="19" t="str">
        <f t="shared" si="6"/>
        <v>N</v>
      </c>
      <c r="BF26" s="36" t="s">
        <v>65</v>
      </c>
      <c r="BG26" s="35" t="s">
        <v>64</v>
      </c>
      <c r="BH26" s="36" t="s">
        <v>65</v>
      </c>
      <c r="BI26" s="36" t="s">
        <v>65</v>
      </c>
      <c r="BJ26" s="37" t="s">
        <v>68</v>
      </c>
      <c r="BK26" s="37" t="s">
        <v>68</v>
      </c>
      <c r="BL26" s="37" t="s">
        <v>68</v>
      </c>
      <c r="BM26" s="37" t="s">
        <v>68</v>
      </c>
      <c r="BN26" s="37" t="s">
        <v>68</v>
      </c>
    </row>
    <row r="27" spans="1:66" x14ac:dyDescent="0.3">
      <c r="A27" s="9" t="s">
        <v>349</v>
      </c>
      <c r="B27" s="9" t="s">
        <v>350</v>
      </c>
      <c r="C27" s="9">
        <v>2019</v>
      </c>
      <c r="D27" s="9" t="s">
        <v>351</v>
      </c>
      <c r="E27" s="9">
        <v>5</v>
      </c>
      <c r="F27" s="9" t="s">
        <v>352</v>
      </c>
      <c r="G27" s="10" t="s">
        <v>353</v>
      </c>
      <c r="H27" s="9" t="s">
        <v>354</v>
      </c>
      <c r="I27" s="9" t="s">
        <v>355</v>
      </c>
      <c r="J27" s="9" t="s">
        <v>356</v>
      </c>
      <c r="K27" s="9" t="s">
        <v>357</v>
      </c>
      <c r="L27" s="9" t="s">
        <v>168</v>
      </c>
      <c r="M27" s="9" t="s">
        <v>169</v>
      </c>
      <c r="N27" s="9" t="s">
        <v>848</v>
      </c>
      <c r="O27" s="9" t="s">
        <v>63</v>
      </c>
      <c r="P27" s="9" t="s">
        <v>83</v>
      </c>
      <c r="Q27" s="9" t="s">
        <v>83</v>
      </c>
      <c r="R27" s="9" t="s">
        <v>63</v>
      </c>
      <c r="S27" s="9" t="str">
        <f t="shared" si="0"/>
        <v>True</v>
      </c>
      <c r="T27" s="9">
        <f t="shared" si="1"/>
        <v>2</v>
      </c>
      <c r="U27" s="38" t="s">
        <v>849</v>
      </c>
      <c r="V27" s="42">
        <v>23</v>
      </c>
      <c r="W27" s="39" t="s">
        <v>20</v>
      </c>
      <c r="X27" s="27" t="s">
        <v>67</v>
      </c>
      <c r="Y27" s="28" t="s">
        <v>21</v>
      </c>
      <c r="Z27" s="29" t="s">
        <v>109</v>
      </c>
      <c r="AA27" s="43" t="s">
        <v>68</v>
      </c>
      <c r="AB27" s="43" t="s">
        <v>68</v>
      </c>
      <c r="AC27" s="43" t="s">
        <v>68</v>
      </c>
      <c r="AD27" s="43" t="s">
        <v>68</v>
      </c>
      <c r="AE27" s="43" t="s">
        <v>68</v>
      </c>
      <c r="AF27" s="43" t="s">
        <v>68</v>
      </c>
      <c r="AG27" s="43" t="s">
        <v>68</v>
      </c>
      <c r="AH27" s="43" t="s">
        <v>68</v>
      </c>
      <c r="AI27" s="17" t="str">
        <f t="shared" si="2"/>
        <v>Y</v>
      </c>
      <c r="AJ27" s="17" t="str">
        <f t="shared" si="3"/>
        <v>Y</v>
      </c>
      <c r="AK27" s="17" t="str">
        <f t="shared" si="4"/>
        <v>N</v>
      </c>
      <c r="AL27" s="43" t="s">
        <v>64</v>
      </c>
      <c r="AM27" s="43" t="s">
        <v>68</v>
      </c>
      <c r="AN27" s="43" t="s">
        <v>68</v>
      </c>
      <c r="AO27" s="43" t="s">
        <v>68</v>
      </c>
      <c r="AP27" s="43" t="s">
        <v>68</v>
      </c>
      <c r="AQ27" s="43" t="s">
        <v>68</v>
      </c>
      <c r="AR27" s="17" t="str">
        <f t="shared" si="5"/>
        <v>N</v>
      </c>
      <c r="AS27" s="42">
        <v>1</v>
      </c>
      <c r="AT27" s="43" t="s">
        <v>68</v>
      </c>
      <c r="AU27" s="43" t="s">
        <v>70</v>
      </c>
      <c r="AV27" s="43" t="s">
        <v>69</v>
      </c>
      <c r="AW27" s="43" t="s">
        <v>71</v>
      </c>
      <c r="AX27" s="43" t="s">
        <v>68</v>
      </c>
      <c r="AY27" s="43" t="s">
        <v>68</v>
      </c>
      <c r="AZ27" s="44">
        <v>3</v>
      </c>
      <c r="BA27" s="33">
        <v>1</v>
      </c>
      <c r="BB27" s="32">
        <v>0</v>
      </c>
      <c r="BC27" s="32">
        <v>0</v>
      </c>
      <c r="BD27" s="34">
        <v>0</v>
      </c>
      <c r="BE27" s="19" t="str">
        <f t="shared" si="6"/>
        <v>N</v>
      </c>
      <c r="BF27" s="37" t="s">
        <v>68</v>
      </c>
      <c r="BG27" s="35" t="s">
        <v>64</v>
      </c>
      <c r="BH27" s="37" t="s">
        <v>68</v>
      </c>
      <c r="BI27" s="37" t="s">
        <v>68</v>
      </c>
      <c r="BJ27" s="30" t="s">
        <v>72</v>
      </c>
      <c r="BK27" s="37" t="s">
        <v>68</v>
      </c>
      <c r="BL27" s="37" t="s">
        <v>68</v>
      </c>
      <c r="BM27" s="37" t="s">
        <v>68</v>
      </c>
      <c r="BN27" s="37" t="s">
        <v>68</v>
      </c>
    </row>
    <row r="28" spans="1:66" x14ac:dyDescent="0.3">
      <c r="A28" s="9" t="s">
        <v>360</v>
      </c>
      <c r="B28" s="9" t="s">
        <v>361</v>
      </c>
      <c r="C28" s="9">
        <v>2017</v>
      </c>
      <c r="D28" s="9" t="s">
        <v>362</v>
      </c>
      <c r="E28" s="9">
        <v>23</v>
      </c>
      <c r="F28" s="9" t="s">
        <v>363</v>
      </c>
      <c r="G28" s="10" t="s">
        <v>364</v>
      </c>
      <c r="H28" s="9" t="s">
        <v>365</v>
      </c>
      <c r="I28" s="9" t="s">
        <v>366</v>
      </c>
      <c r="J28" s="9" t="s">
        <v>367</v>
      </c>
      <c r="K28" s="9" t="s">
        <v>368</v>
      </c>
      <c r="L28" s="9" t="s">
        <v>168</v>
      </c>
      <c r="M28" s="9" t="s">
        <v>169</v>
      </c>
      <c r="N28" s="9" t="s">
        <v>401</v>
      </c>
      <c r="O28" s="9" t="s">
        <v>83</v>
      </c>
      <c r="P28" s="9" t="s">
        <v>83</v>
      </c>
      <c r="Q28" s="9" t="s">
        <v>63</v>
      </c>
      <c r="R28" s="9" t="s">
        <v>63</v>
      </c>
      <c r="S28" s="9" t="str">
        <f t="shared" si="0"/>
        <v>False</v>
      </c>
      <c r="T28" s="9">
        <f t="shared" si="1"/>
        <v>2</v>
      </c>
      <c r="U28" s="24" t="s">
        <v>402</v>
      </c>
      <c r="V28" s="25">
        <v>756</v>
      </c>
      <c r="W28" s="39" t="s">
        <v>20</v>
      </c>
      <c r="X28" s="27" t="s">
        <v>67</v>
      </c>
      <c r="Y28" s="39" t="s">
        <v>20</v>
      </c>
      <c r="Z28" s="40" t="s">
        <v>108</v>
      </c>
      <c r="AA28" s="28" t="s">
        <v>21</v>
      </c>
      <c r="AB28" s="40" t="s">
        <v>108</v>
      </c>
      <c r="AC28" s="30" t="s">
        <v>68</v>
      </c>
      <c r="AD28" s="30" t="s">
        <v>68</v>
      </c>
      <c r="AE28" s="30" t="s">
        <v>68</v>
      </c>
      <c r="AF28" s="30" t="s">
        <v>68</v>
      </c>
      <c r="AG28" s="30" t="s">
        <v>68</v>
      </c>
      <c r="AH28" s="30" t="s">
        <v>68</v>
      </c>
      <c r="AI28" s="17" t="str">
        <f t="shared" si="2"/>
        <v>Y</v>
      </c>
      <c r="AJ28" s="17" t="str">
        <f t="shared" si="3"/>
        <v>Y</v>
      </c>
      <c r="AK28" s="17" t="str">
        <f t="shared" si="4"/>
        <v>N</v>
      </c>
      <c r="AL28" s="30" t="s">
        <v>64</v>
      </c>
      <c r="AM28" s="30" t="s">
        <v>65</v>
      </c>
      <c r="AN28" s="30" t="s">
        <v>65</v>
      </c>
      <c r="AO28" s="30" t="s">
        <v>65</v>
      </c>
      <c r="AP28" s="30" t="s">
        <v>65</v>
      </c>
      <c r="AQ28" s="30" t="s">
        <v>65</v>
      </c>
      <c r="AR28" s="17" t="str">
        <f t="shared" si="5"/>
        <v>N</v>
      </c>
      <c r="AS28" s="25">
        <v>1</v>
      </c>
      <c r="AT28" s="30" t="s">
        <v>64</v>
      </c>
      <c r="AU28" s="30" t="s">
        <v>70</v>
      </c>
      <c r="AV28" s="30" t="s">
        <v>133</v>
      </c>
      <c r="AW28" s="30" t="s">
        <v>68</v>
      </c>
      <c r="AX28" s="30" t="s">
        <v>68</v>
      </c>
      <c r="AY28" s="30" t="s">
        <v>68</v>
      </c>
      <c r="AZ28" s="46">
        <v>2</v>
      </c>
      <c r="BA28" s="33">
        <v>1</v>
      </c>
      <c r="BB28" s="32">
        <v>0</v>
      </c>
      <c r="BC28" s="32">
        <v>0</v>
      </c>
      <c r="BD28" s="34">
        <v>0</v>
      </c>
      <c r="BE28" s="19" t="str">
        <f t="shared" si="6"/>
        <v>N</v>
      </c>
      <c r="BF28" s="36" t="s">
        <v>65</v>
      </c>
      <c r="BG28" s="35" t="s">
        <v>64</v>
      </c>
      <c r="BH28" s="36" t="s">
        <v>65</v>
      </c>
      <c r="BI28" s="36" t="s">
        <v>65</v>
      </c>
      <c r="BJ28" s="30" t="s">
        <v>72</v>
      </c>
      <c r="BK28" s="37" t="s">
        <v>68</v>
      </c>
      <c r="BL28" s="37" t="s">
        <v>68</v>
      </c>
      <c r="BM28" s="37" t="s">
        <v>68</v>
      </c>
      <c r="BN28" s="37" t="s">
        <v>68</v>
      </c>
    </row>
    <row r="29" spans="1:66" x14ac:dyDescent="0.3">
      <c r="A29" s="9" t="s">
        <v>371</v>
      </c>
      <c r="B29" s="9" t="s">
        <v>372</v>
      </c>
      <c r="C29" s="9">
        <v>2021</v>
      </c>
      <c r="D29" s="9" t="s">
        <v>373</v>
      </c>
      <c r="E29" s="9">
        <v>0</v>
      </c>
      <c r="F29" s="9" t="s">
        <v>374</v>
      </c>
      <c r="G29" s="10" t="s">
        <v>375</v>
      </c>
      <c r="H29" s="9" t="s">
        <v>376</v>
      </c>
      <c r="I29" s="9" t="s">
        <v>377</v>
      </c>
      <c r="J29" s="9" t="s">
        <v>378</v>
      </c>
      <c r="K29" s="9" t="s">
        <v>379</v>
      </c>
      <c r="L29" s="9" t="s">
        <v>168</v>
      </c>
      <c r="M29" s="9" t="s">
        <v>169</v>
      </c>
      <c r="N29" s="9" t="s">
        <v>1418</v>
      </c>
      <c r="O29" s="9" t="s">
        <v>83</v>
      </c>
      <c r="P29" s="9" t="s">
        <v>83</v>
      </c>
      <c r="Q29" s="9" t="s">
        <v>83</v>
      </c>
      <c r="R29" s="9" t="s">
        <v>83</v>
      </c>
      <c r="S29" s="9" t="str">
        <f t="shared" si="0"/>
        <v>True</v>
      </c>
      <c r="T29" s="9">
        <f t="shared" si="1"/>
        <v>4</v>
      </c>
      <c r="U29" s="11" t="s">
        <v>1419</v>
      </c>
      <c r="V29" s="25">
        <v>1807</v>
      </c>
      <c r="W29" s="39" t="s">
        <v>20</v>
      </c>
      <c r="X29" s="40" t="s">
        <v>108</v>
      </c>
      <c r="Y29" s="26" t="s">
        <v>19</v>
      </c>
      <c r="Z29" s="30" t="s">
        <v>68</v>
      </c>
      <c r="AA29" s="39" t="s">
        <v>20</v>
      </c>
      <c r="AB29" s="27" t="s">
        <v>67</v>
      </c>
      <c r="AC29" s="26" t="s">
        <v>19</v>
      </c>
      <c r="AD29" s="27" t="s">
        <v>67</v>
      </c>
      <c r="AE29" s="30" t="s">
        <v>68</v>
      </c>
      <c r="AF29" s="30" t="s">
        <v>68</v>
      </c>
      <c r="AG29" s="30" t="s">
        <v>68</v>
      </c>
      <c r="AH29" s="30" t="s">
        <v>68</v>
      </c>
      <c r="AI29" s="17" t="str">
        <f t="shared" si="2"/>
        <v>Y</v>
      </c>
      <c r="AJ29" s="17" t="str">
        <f t="shared" si="3"/>
        <v>N</v>
      </c>
      <c r="AK29" s="17" t="str">
        <f t="shared" si="4"/>
        <v>Y</v>
      </c>
      <c r="AL29" s="30" t="s">
        <v>68</v>
      </c>
      <c r="AM29" s="30" t="s">
        <v>64</v>
      </c>
      <c r="AN29" s="30" t="s">
        <v>68</v>
      </c>
      <c r="AO29" s="30" t="s">
        <v>68</v>
      </c>
      <c r="AP29" s="30" t="s">
        <v>68</v>
      </c>
      <c r="AQ29" s="30" t="s">
        <v>68</v>
      </c>
      <c r="AR29" s="17" t="str">
        <f t="shared" si="5"/>
        <v>N</v>
      </c>
      <c r="AS29" s="30" t="s">
        <v>68</v>
      </c>
      <c r="AT29" s="30" t="s">
        <v>64</v>
      </c>
      <c r="AU29" s="30" t="s">
        <v>70</v>
      </c>
      <c r="AV29" s="30" t="s">
        <v>69</v>
      </c>
      <c r="AW29" s="30" t="s">
        <v>68</v>
      </c>
      <c r="AX29" s="30" t="s">
        <v>68</v>
      </c>
      <c r="AY29" s="30" t="s">
        <v>68</v>
      </c>
      <c r="AZ29" s="25">
        <v>2</v>
      </c>
      <c r="BA29" s="25">
        <v>0</v>
      </c>
      <c r="BB29" s="25">
        <v>1</v>
      </c>
      <c r="BC29" s="25">
        <v>0</v>
      </c>
      <c r="BD29" s="25">
        <v>0</v>
      </c>
      <c r="BE29" s="19" t="str">
        <f t="shared" si="6"/>
        <v>N</v>
      </c>
      <c r="BF29" s="30" t="s">
        <v>65</v>
      </c>
      <c r="BG29" s="30" t="s">
        <v>65</v>
      </c>
      <c r="BH29" s="30" t="s">
        <v>64</v>
      </c>
      <c r="BI29" s="30" t="s">
        <v>65</v>
      </c>
      <c r="BJ29" s="30" t="s">
        <v>72</v>
      </c>
      <c r="BK29" s="30" t="s">
        <v>68</v>
      </c>
      <c r="BL29" s="30" t="s">
        <v>68</v>
      </c>
      <c r="BM29" s="30" t="s">
        <v>68</v>
      </c>
      <c r="BN29" s="30" t="s">
        <v>68</v>
      </c>
    </row>
    <row r="30" spans="1:66" x14ac:dyDescent="0.3">
      <c r="A30" s="9" t="s">
        <v>382</v>
      </c>
      <c r="B30" s="9" t="s">
        <v>383</v>
      </c>
      <c r="C30" s="9">
        <v>2018</v>
      </c>
      <c r="D30" s="9" t="s">
        <v>384</v>
      </c>
      <c r="E30" s="9">
        <v>50</v>
      </c>
      <c r="F30" s="9" t="s">
        <v>385</v>
      </c>
      <c r="G30" s="10" t="s">
        <v>386</v>
      </c>
      <c r="H30" s="9" t="s">
        <v>387</v>
      </c>
      <c r="I30" s="9" t="s">
        <v>388</v>
      </c>
      <c r="J30" s="9" t="s">
        <v>389</v>
      </c>
      <c r="K30" s="9" t="s">
        <v>390</v>
      </c>
      <c r="L30" s="9" t="s">
        <v>168</v>
      </c>
      <c r="M30" s="9" t="s">
        <v>169</v>
      </c>
      <c r="N30" s="9" t="s">
        <v>505</v>
      </c>
      <c r="O30" s="9" t="s">
        <v>63</v>
      </c>
      <c r="P30" s="9" t="s">
        <v>63</v>
      </c>
      <c r="Q30" s="9" t="s">
        <v>83</v>
      </c>
      <c r="R30" s="9" t="s">
        <v>63</v>
      </c>
      <c r="S30" s="9" t="str">
        <f t="shared" si="0"/>
        <v>True</v>
      </c>
      <c r="T30" s="9">
        <f t="shared" si="1"/>
        <v>1</v>
      </c>
      <c r="U30" s="24" t="s">
        <v>506</v>
      </c>
      <c r="V30" s="25">
        <v>436</v>
      </c>
      <c r="W30" s="26" t="s">
        <v>19</v>
      </c>
      <c r="X30" s="27" t="s">
        <v>67</v>
      </c>
      <c r="Y30" s="39" t="s">
        <v>20</v>
      </c>
      <c r="Z30" s="40" t="s">
        <v>108</v>
      </c>
      <c r="AA30" s="28" t="s">
        <v>21</v>
      </c>
      <c r="AB30" s="27" t="s">
        <v>67</v>
      </c>
      <c r="AC30" s="30" t="s">
        <v>68</v>
      </c>
      <c r="AD30" s="30" t="s">
        <v>68</v>
      </c>
      <c r="AE30" s="30" t="s">
        <v>68</v>
      </c>
      <c r="AF30" s="30" t="s">
        <v>68</v>
      </c>
      <c r="AG30" s="30" t="s">
        <v>68</v>
      </c>
      <c r="AH30" s="30" t="s">
        <v>68</v>
      </c>
      <c r="AI30" s="17" t="str">
        <f t="shared" si="2"/>
        <v>Y</v>
      </c>
      <c r="AJ30" s="17" t="str">
        <f t="shared" si="3"/>
        <v>Y</v>
      </c>
      <c r="AK30" s="17" t="str">
        <f t="shared" si="4"/>
        <v>Y</v>
      </c>
      <c r="AL30" s="30" t="s">
        <v>64</v>
      </c>
      <c r="AM30" s="30" t="s">
        <v>68</v>
      </c>
      <c r="AN30" s="30" t="s">
        <v>68</v>
      </c>
      <c r="AO30" s="30" t="s">
        <v>68</v>
      </c>
      <c r="AP30" s="30" t="s">
        <v>68</v>
      </c>
      <c r="AQ30" s="30" t="s">
        <v>64</v>
      </c>
      <c r="AR30" s="17" t="str">
        <f t="shared" si="5"/>
        <v>Y</v>
      </c>
      <c r="AS30" s="25">
        <v>2</v>
      </c>
      <c r="AT30" s="30" t="s">
        <v>64</v>
      </c>
      <c r="AU30" s="30" t="s">
        <v>71</v>
      </c>
      <c r="AV30" s="30" t="s">
        <v>68</v>
      </c>
      <c r="AW30" s="30" t="s">
        <v>68</v>
      </c>
      <c r="AX30" s="30" t="s">
        <v>68</v>
      </c>
      <c r="AY30" s="30" t="s">
        <v>68</v>
      </c>
      <c r="AZ30" s="31">
        <v>1</v>
      </c>
      <c r="BA30" s="33">
        <v>1</v>
      </c>
      <c r="BB30" s="32">
        <v>0</v>
      </c>
      <c r="BC30" s="33">
        <v>1</v>
      </c>
      <c r="BD30" s="34">
        <v>0</v>
      </c>
      <c r="BE30" s="19" t="str">
        <f t="shared" si="6"/>
        <v>Y</v>
      </c>
      <c r="BF30" s="35" t="s">
        <v>64</v>
      </c>
      <c r="BG30" s="35" t="s">
        <v>64</v>
      </c>
      <c r="BH30" s="37" t="s">
        <v>68</v>
      </c>
      <c r="BI30" s="35" t="s">
        <v>64</v>
      </c>
      <c r="BJ30" s="30" t="s">
        <v>72</v>
      </c>
      <c r="BK30" s="37" t="s">
        <v>68</v>
      </c>
      <c r="BL30" s="37" t="s">
        <v>68</v>
      </c>
      <c r="BM30" s="37" t="s">
        <v>68</v>
      </c>
      <c r="BN30" s="37" t="s">
        <v>68</v>
      </c>
    </row>
    <row r="31" spans="1:66" x14ac:dyDescent="0.3">
      <c r="A31" s="9" t="s">
        <v>393</v>
      </c>
      <c r="B31" s="9" t="s">
        <v>394</v>
      </c>
      <c r="C31" s="9">
        <v>2020</v>
      </c>
      <c r="D31" s="9" t="s">
        <v>136</v>
      </c>
      <c r="E31" s="9">
        <v>7</v>
      </c>
      <c r="F31" s="9" t="s">
        <v>395</v>
      </c>
      <c r="G31" s="10" t="s">
        <v>396</v>
      </c>
      <c r="H31" s="9" t="s">
        <v>397</v>
      </c>
      <c r="I31" s="9" t="s">
        <v>398</v>
      </c>
      <c r="J31" s="9" t="s">
        <v>399</v>
      </c>
      <c r="K31" s="9" t="s">
        <v>400</v>
      </c>
      <c r="L31" s="9" t="s">
        <v>61</v>
      </c>
      <c r="M31" s="9" t="s">
        <v>61</v>
      </c>
      <c r="N31" s="9" t="s">
        <v>1121</v>
      </c>
      <c r="O31" s="9" t="s">
        <v>63</v>
      </c>
      <c r="P31" s="9" t="s">
        <v>83</v>
      </c>
      <c r="Q31" s="9" t="s">
        <v>63</v>
      </c>
      <c r="R31" s="9" t="s">
        <v>63</v>
      </c>
      <c r="S31" s="9" t="str">
        <f t="shared" si="0"/>
        <v>False</v>
      </c>
      <c r="T31" s="9">
        <f t="shared" si="1"/>
        <v>1</v>
      </c>
      <c r="U31" s="38" t="s">
        <v>1122</v>
      </c>
      <c r="V31" s="42">
        <v>475</v>
      </c>
      <c r="W31" s="39" t="s">
        <v>20</v>
      </c>
      <c r="X31" s="27" t="s">
        <v>67</v>
      </c>
      <c r="Y31" s="28" t="s">
        <v>21</v>
      </c>
      <c r="Z31" s="27" t="s">
        <v>67</v>
      </c>
      <c r="AA31" s="39" t="s">
        <v>20</v>
      </c>
      <c r="AB31" s="40" t="s">
        <v>108</v>
      </c>
      <c r="AC31" s="43" t="s">
        <v>68</v>
      </c>
      <c r="AD31" s="43" t="s">
        <v>68</v>
      </c>
      <c r="AE31" s="43" t="s">
        <v>68</v>
      </c>
      <c r="AF31" s="43" t="s">
        <v>68</v>
      </c>
      <c r="AG31" s="43" t="s">
        <v>68</v>
      </c>
      <c r="AH31" s="43" t="s">
        <v>68</v>
      </c>
      <c r="AI31" s="17" t="str">
        <f t="shared" si="2"/>
        <v>Y</v>
      </c>
      <c r="AJ31" s="17" t="str">
        <f t="shared" si="3"/>
        <v>Y</v>
      </c>
      <c r="AK31" s="17" t="str">
        <f t="shared" si="4"/>
        <v>N</v>
      </c>
      <c r="AL31" s="43" t="s">
        <v>64</v>
      </c>
      <c r="AM31" s="43" t="s">
        <v>65</v>
      </c>
      <c r="AN31" s="43" t="s">
        <v>65</v>
      </c>
      <c r="AO31" s="43" t="s">
        <v>65</v>
      </c>
      <c r="AP31" s="43" t="s">
        <v>65</v>
      </c>
      <c r="AQ31" s="43" t="s">
        <v>65</v>
      </c>
      <c r="AR31" s="17" t="str">
        <f t="shared" si="5"/>
        <v>N</v>
      </c>
      <c r="AS31" s="42">
        <v>1</v>
      </c>
      <c r="AT31" s="43" t="s">
        <v>64</v>
      </c>
      <c r="AU31" s="43" t="s">
        <v>70</v>
      </c>
      <c r="AV31" s="43" t="s">
        <v>133</v>
      </c>
      <c r="AW31" s="43" t="s">
        <v>158</v>
      </c>
      <c r="AX31" s="43" t="s">
        <v>68</v>
      </c>
      <c r="AY31" s="43" t="s">
        <v>68</v>
      </c>
      <c r="AZ31" s="44">
        <v>3</v>
      </c>
      <c r="BA31" s="33">
        <v>1</v>
      </c>
      <c r="BB31" s="32">
        <v>0</v>
      </c>
      <c r="BC31" s="32">
        <v>0</v>
      </c>
      <c r="BD31" s="34">
        <v>0</v>
      </c>
      <c r="BE31" s="19" t="str">
        <f t="shared" si="6"/>
        <v>N</v>
      </c>
      <c r="BF31" s="36" t="s">
        <v>65</v>
      </c>
      <c r="BG31" s="35" t="s">
        <v>64</v>
      </c>
      <c r="BH31" s="36" t="s">
        <v>65</v>
      </c>
      <c r="BI31" s="36" t="s">
        <v>65</v>
      </c>
      <c r="BJ31" s="30" t="s">
        <v>72</v>
      </c>
      <c r="BK31" s="37" t="s">
        <v>68</v>
      </c>
      <c r="BL31" s="37" t="s">
        <v>68</v>
      </c>
      <c r="BM31" s="37" t="s">
        <v>68</v>
      </c>
      <c r="BN31" s="37" t="s">
        <v>68</v>
      </c>
    </row>
    <row r="32" spans="1:66" x14ac:dyDescent="0.3">
      <c r="A32" s="9" t="s">
        <v>403</v>
      </c>
      <c r="B32" s="9" t="s">
        <v>404</v>
      </c>
      <c r="C32" s="9">
        <v>2021</v>
      </c>
      <c r="D32" s="9" t="s">
        <v>99</v>
      </c>
      <c r="E32" s="9">
        <v>3</v>
      </c>
      <c r="F32" s="9" t="s">
        <v>405</v>
      </c>
      <c r="G32" s="10" t="s">
        <v>406</v>
      </c>
      <c r="H32" s="9" t="s">
        <v>407</v>
      </c>
      <c r="I32" s="9" t="s">
        <v>408</v>
      </c>
      <c r="J32" s="9" t="s">
        <v>409</v>
      </c>
      <c r="K32" s="9" t="s">
        <v>410</v>
      </c>
      <c r="L32" s="9" t="s">
        <v>61</v>
      </c>
      <c r="M32" s="9" t="s">
        <v>61</v>
      </c>
      <c r="N32" s="9" t="s">
        <v>1372</v>
      </c>
      <c r="O32" s="9" t="s">
        <v>83</v>
      </c>
      <c r="P32" s="9" t="s">
        <v>63</v>
      </c>
      <c r="Q32" s="9" t="s">
        <v>83</v>
      </c>
      <c r="R32" s="9" t="s">
        <v>63</v>
      </c>
      <c r="S32" s="9" t="str">
        <f t="shared" si="0"/>
        <v>True</v>
      </c>
      <c r="T32" s="9">
        <f t="shared" si="1"/>
        <v>2</v>
      </c>
      <c r="U32" s="24" t="s">
        <v>1373</v>
      </c>
      <c r="V32" s="42">
        <v>1123</v>
      </c>
      <c r="W32" s="39" t="s">
        <v>20</v>
      </c>
      <c r="X32" s="27" t="s">
        <v>67</v>
      </c>
      <c r="Y32" s="28" t="s">
        <v>21</v>
      </c>
      <c r="Z32" s="27" t="s">
        <v>67</v>
      </c>
      <c r="AA32" s="39" t="s">
        <v>20</v>
      </c>
      <c r="AB32" s="43" t="s">
        <v>68</v>
      </c>
      <c r="AC32" s="43" t="s">
        <v>68</v>
      </c>
      <c r="AD32" s="43" t="s">
        <v>68</v>
      </c>
      <c r="AE32" s="43" t="s">
        <v>68</v>
      </c>
      <c r="AF32" s="43" t="s">
        <v>68</v>
      </c>
      <c r="AG32" s="43" t="s">
        <v>68</v>
      </c>
      <c r="AH32" s="43" t="s">
        <v>68</v>
      </c>
      <c r="AI32" s="17" t="str">
        <f t="shared" si="2"/>
        <v>Y</v>
      </c>
      <c r="AJ32" s="17" t="str">
        <f t="shared" si="3"/>
        <v>Y</v>
      </c>
      <c r="AK32" s="17" t="str">
        <f t="shared" si="4"/>
        <v>N</v>
      </c>
      <c r="AL32" s="43" t="s">
        <v>64</v>
      </c>
      <c r="AM32" s="43" t="s">
        <v>65</v>
      </c>
      <c r="AN32" s="43" t="s">
        <v>65</v>
      </c>
      <c r="AO32" s="43" t="s">
        <v>65</v>
      </c>
      <c r="AP32" s="43" t="s">
        <v>65</v>
      </c>
      <c r="AQ32" s="43" t="s">
        <v>65</v>
      </c>
      <c r="AR32" s="17" t="str">
        <f t="shared" si="5"/>
        <v>N</v>
      </c>
      <c r="AS32" s="43" t="s">
        <v>64</v>
      </c>
      <c r="AT32" s="43" t="s">
        <v>64</v>
      </c>
      <c r="AU32" s="43" t="s">
        <v>68</v>
      </c>
      <c r="AV32" s="43" t="s">
        <v>68</v>
      </c>
      <c r="AW32" s="43" t="s">
        <v>68</v>
      </c>
      <c r="AX32" s="43" t="s">
        <v>68</v>
      </c>
      <c r="AY32" s="43" t="s">
        <v>68</v>
      </c>
      <c r="AZ32" s="25">
        <v>0</v>
      </c>
      <c r="BA32" s="33">
        <v>1</v>
      </c>
      <c r="BB32" s="32">
        <v>0</v>
      </c>
      <c r="BC32" s="32">
        <v>0</v>
      </c>
      <c r="BD32" s="34">
        <v>0</v>
      </c>
      <c r="BE32" s="19" t="str">
        <f t="shared" si="6"/>
        <v>N</v>
      </c>
      <c r="BF32" s="36" t="s">
        <v>65</v>
      </c>
      <c r="BG32" s="35" t="s">
        <v>64</v>
      </c>
      <c r="BH32" s="36" t="s">
        <v>65</v>
      </c>
      <c r="BI32" s="36" t="s">
        <v>65</v>
      </c>
      <c r="BJ32" s="30" t="s">
        <v>72</v>
      </c>
      <c r="BK32" s="37" t="s">
        <v>68</v>
      </c>
      <c r="BL32" s="37" t="s">
        <v>68</v>
      </c>
      <c r="BM32" s="37" t="s">
        <v>68</v>
      </c>
      <c r="BN32" s="37" t="s">
        <v>68</v>
      </c>
    </row>
    <row r="33" spans="1:66" x14ac:dyDescent="0.3">
      <c r="A33" s="9" t="s">
        <v>413</v>
      </c>
      <c r="B33" s="9" t="s">
        <v>414</v>
      </c>
      <c r="C33" s="9">
        <v>2021</v>
      </c>
      <c r="D33" s="9" t="s">
        <v>415</v>
      </c>
      <c r="E33" s="9">
        <v>9</v>
      </c>
      <c r="F33" s="9" t="s">
        <v>416</v>
      </c>
      <c r="G33" s="10" t="s">
        <v>417</v>
      </c>
      <c r="H33" s="9" t="s">
        <v>418</v>
      </c>
      <c r="I33" s="9" t="s">
        <v>419</v>
      </c>
      <c r="J33" s="9" t="s">
        <v>420</v>
      </c>
      <c r="K33" s="9" t="s">
        <v>421</v>
      </c>
      <c r="L33" s="9" t="s">
        <v>168</v>
      </c>
      <c r="M33" s="9" t="s">
        <v>169</v>
      </c>
      <c r="N33" s="9" t="s">
        <v>1299</v>
      </c>
      <c r="O33" s="9" t="s">
        <v>63</v>
      </c>
      <c r="P33" s="9" t="s">
        <v>83</v>
      </c>
      <c r="Q33" s="9" t="s">
        <v>83</v>
      </c>
      <c r="R33" s="9" t="s">
        <v>83</v>
      </c>
      <c r="S33" s="9" t="str">
        <f t="shared" si="0"/>
        <v>True</v>
      </c>
      <c r="T33" s="9">
        <f t="shared" si="1"/>
        <v>3</v>
      </c>
      <c r="U33" s="38" t="s">
        <v>1300</v>
      </c>
      <c r="V33" s="25">
        <v>1128</v>
      </c>
      <c r="W33" s="39" t="s">
        <v>20</v>
      </c>
      <c r="X33" s="40" t="s">
        <v>108</v>
      </c>
      <c r="Y33" s="28" t="s">
        <v>21</v>
      </c>
      <c r="Z33" s="27" t="s">
        <v>67</v>
      </c>
      <c r="AA33" s="26" t="s">
        <v>19</v>
      </c>
      <c r="AB33" s="30" t="s">
        <v>68</v>
      </c>
      <c r="AC33" s="39" t="s">
        <v>20</v>
      </c>
      <c r="AD33" s="27" t="s">
        <v>67</v>
      </c>
      <c r="AE33" s="26" t="s">
        <v>19</v>
      </c>
      <c r="AF33" s="29" t="s">
        <v>109</v>
      </c>
      <c r="AG33" s="30" t="s">
        <v>68</v>
      </c>
      <c r="AH33" s="30" t="s">
        <v>68</v>
      </c>
      <c r="AI33" s="17" t="str">
        <f t="shared" si="2"/>
        <v>Y</v>
      </c>
      <c r="AJ33" s="17" t="str">
        <f t="shared" si="3"/>
        <v>Y</v>
      </c>
      <c r="AK33" s="17" t="str">
        <f t="shared" si="4"/>
        <v>Y</v>
      </c>
      <c r="AL33" s="30" t="s">
        <v>64</v>
      </c>
      <c r="AM33" s="30" t="s">
        <v>64</v>
      </c>
      <c r="AN33" s="30" t="s">
        <v>68</v>
      </c>
      <c r="AO33" s="30" t="s">
        <v>64</v>
      </c>
      <c r="AP33" s="30" t="s">
        <v>68</v>
      </c>
      <c r="AQ33" s="30" t="s">
        <v>68</v>
      </c>
      <c r="AR33" s="17" t="str">
        <f t="shared" si="5"/>
        <v>Y</v>
      </c>
      <c r="AS33" s="30" t="s">
        <v>68</v>
      </c>
      <c r="AT33" s="30" t="s">
        <v>68</v>
      </c>
      <c r="AU33" s="30" t="s">
        <v>68</v>
      </c>
      <c r="AV33" s="30" t="s">
        <v>68</v>
      </c>
      <c r="AW33" s="30" t="s">
        <v>68</v>
      </c>
      <c r="AX33" s="30" t="s">
        <v>68</v>
      </c>
      <c r="AY33" s="30" t="s">
        <v>68</v>
      </c>
      <c r="AZ33" s="25">
        <v>0</v>
      </c>
      <c r="BA33" s="33">
        <v>1</v>
      </c>
      <c r="BB33" s="33">
        <v>1</v>
      </c>
      <c r="BC33" s="33">
        <v>1</v>
      </c>
      <c r="BD33" s="49">
        <v>1</v>
      </c>
      <c r="BE33" s="19" t="str">
        <f t="shared" si="6"/>
        <v>Y</v>
      </c>
      <c r="BF33" s="35" t="s">
        <v>64</v>
      </c>
      <c r="BG33" s="35" t="s">
        <v>64</v>
      </c>
      <c r="BH33" s="35" t="s">
        <v>64</v>
      </c>
      <c r="BI33" s="35" t="s">
        <v>64</v>
      </c>
      <c r="BJ33" s="30" t="s">
        <v>72</v>
      </c>
      <c r="BK33" s="37" t="s">
        <v>68</v>
      </c>
      <c r="BL33" s="37" t="s">
        <v>68</v>
      </c>
      <c r="BM33" s="37" t="s">
        <v>68</v>
      </c>
      <c r="BN33" s="37" t="s">
        <v>68</v>
      </c>
    </row>
    <row r="34" spans="1:66" x14ac:dyDescent="0.3">
      <c r="A34" s="9" t="s">
        <v>424</v>
      </c>
      <c r="B34" s="9" t="s">
        <v>425</v>
      </c>
      <c r="C34" s="9">
        <v>2016</v>
      </c>
      <c r="D34" s="9" t="s">
        <v>426</v>
      </c>
      <c r="E34" s="9">
        <v>6</v>
      </c>
      <c r="F34" s="9"/>
      <c r="G34" s="9"/>
      <c r="H34" s="9" t="s">
        <v>427</v>
      </c>
      <c r="I34" s="9" t="s">
        <v>428</v>
      </c>
      <c r="J34" s="9" t="s">
        <v>429</v>
      </c>
      <c r="K34" s="9" t="s">
        <v>430</v>
      </c>
      <c r="L34" s="9" t="s">
        <v>168</v>
      </c>
      <c r="M34" s="9" t="s">
        <v>155</v>
      </c>
      <c r="N34" s="9" t="s">
        <v>315</v>
      </c>
      <c r="O34" s="9" t="s">
        <v>63</v>
      </c>
      <c r="P34" s="9" t="s">
        <v>83</v>
      </c>
      <c r="Q34" s="9" t="s">
        <v>83</v>
      </c>
      <c r="R34" s="9" t="s">
        <v>63</v>
      </c>
      <c r="S34" s="9" t="str">
        <f t="shared" ref="S34:S65" si="7">IF(OR(Q34="True",R34="True"),"True","False")</f>
        <v>True</v>
      </c>
      <c r="T34" s="9">
        <f t="shared" ref="T34:T65" si="8">COUNTIF(O34:R34,"True")</f>
        <v>2</v>
      </c>
      <c r="U34" s="24" t="s">
        <v>316</v>
      </c>
      <c r="V34" s="25">
        <v>275</v>
      </c>
      <c r="W34" s="39" t="s">
        <v>20</v>
      </c>
      <c r="X34" s="27" t="s">
        <v>67</v>
      </c>
      <c r="Y34" s="28" t="s">
        <v>21</v>
      </c>
      <c r="Z34" s="29" t="s">
        <v>109</v>
      </c>
      <c r="AA34" s="30" t="s">
        <v>68</v>
      </c>
      <c r="AB34" s="30" t="s">
        <v>68</v>
      </c>
      <c r="AC34" s="30" t="s">
        <v>68</v>
      </c>
      <c r="AD34" s="30" t="s">
        <v>68</v>
      </c>
      <c r="AE34" s="30" t="s">
        <v>68</v>
      </c>
      <c r="AF34" s="30" t="s">
        <v>68</v>
      </c>
      <c r="AG34" s="30" t="s">
        <v>68</v>
      </c>
      <c r="AH34" s="30" t="s">
        <v>68</v>
      </c>
      <c r="AI34" s="17" t="str">
        <f t="shared" ref="AI34:AI65" si="9">IF(OR(AL34="Y",AM34="Y",AN34="Y",AP34="Y"),"Y","N")</f>
        <v>Y</v>
      </c>
      <c r="AJ34" s="17" t="str">
        <f t="shared" ref="AJ34:AJ65" si="10">IF(OR(AL34="Y",AN34="Y",AO34="Y",AQ34="Y"),"Y","N")</f>
        <v>Y</v>
      </c>
      <c r="AK34" s="17" t="str">
        <f t="shared" ref="AK34:AK65" si="11">IF(OR(AM34="Y",AO34="Y",AP34="Y",AQ34="Y"),"Y","N")</f>
        <v>N</v>
      </c>
      <c r="AL34" s="30" t="s">
        <v>64</v>
      </c>
      <c r="AM34" s="30" t="s">
        <v>68</v>
      </c>
      <c r="AN34" s="30" t="s">
        <v>68</v>
      </c>
      <c r="AO34" s="30" t="s">
        <v>68</v>
      </c>
      <c r="AP34" s="30" t="s">
        <v>68</v>
      </c>
      <c r="AQ34" s="30" t="s">
        <v>68</v>
      </c>
      <c r="AR34" s="17" t="str">
        <f t="shared" ref="AR34:AR65" si="12">IF(AND(AI34="Y",AJ34="Y",AK34="Y"),"Y","N")</f>
        <v>N</v>
      </c>
      <c r="AS34" s="25">
        <v>1</v>
      </c>
      <c r="AT34" s="30" t="s">
        <v>64</v>
      </c>
      <c r="AU34" s="30" t="s">
        <v>69</v>
      </c>
      <c r="AV34" s="30" t="s">
        <v>70</v>
      </c>
      <c r="AW34" s="30" t="s">
        <v>71</v>
      </c>
      <c r="AX34" s="30" t="s">
        <v>68</v>
      </c>
      <c r="AY34" s="30" t="s">
        <v>68</v>
      </c>
      <c r="AZ34" s="44">
        <v>3</v>
      </c>
      <c r="BA34" s="33">
        <v>1</v>
      </c>
      <c r="BB34" s="32">
        <v>0</v>
      </c>
      <c r="BC34" s="32">
        <v>0</v>
      </c>
      <c r="BD34" s="34">
        <v>0</v>
      </c>
      <c r="BE34" s="19" t="str">
        <f t="shared" ref="BE34:BE65" si="13">IF(AND(BA34=1,BB34=1),"Y",IF(AND(BB34=1,BC34=1),"Y",IF(AND(BA34=1,BC34=1),"Y","N")))</f>
        <v>N</v>
      </c>
      <c r="BF34" s="37" t="s">
        <v>68</v>
      </c>
      <c r="BG34" s="35" t="s">
        <v>64</v>
      </c>
      <c r="BH34" s="37" t="s">
        <v>68</v>
      </c>
      <c r="BI34" s="37" t="s">
        <v>68</v>
      </c>
      <c r="BJ34" s="30" t="s">
        <v>196</v>
      </c>
      <c r="BK34" s="30" t="s">
        <v>219</v>
      </c>
      <c r="BL34" s="37" t="s">
        <v>68</v>
      </c>
      <c r="BM34" s="37" t="s">
        <v>68</v>
      </c>
      <c r="BN34" s="37" t="s">
        <v>68</v>
      </c>
    </row>
    <row r="35" spans="1:66" x14ac:dyDescent="0.3">
      <c r="A35" s="9" t="s">
        <v>433</v>
      </c>
      <c r="B35" s="9" t="s">
        <v>434</v>
      </c>
      <c r="C35" s="9">
        <v>2017</v>
      </c>
      <c r="D35" s="9" t="s">
        <v>435</v>
      </c>
      <c r="E35" s="9">
        <v>6</v>
      </c>
      <c r="F35" s="9" t="s">
        <v>436</v>
      </c>
      <c r="G35" s="10" t="s">
        <v>437</v>
      </c>
      <c r="H35" s="9" t="s">
        <v>438</v>
      </c>
      <c r="I35" s="9" t="s">
        <v>439</v>
      </c>
      <c r="J35" s="9"/>
      <c r="K35" s="9" t="s">
        <v>440</v>
      </c>
      <c r="L35" s="9" t="s">
        <v>61</v>
      </c>
      <c r="M35" s="9" t="s">
        <v>61</v>
      </c>
      <c r="N35" s="9" t="s">
        <v>431</v>
      </c>
      <c r="O35" s="9" t="s">
        <v>63</v>
      </c>
      <c r="P35" s="9" t="s">
        <v>63</v>
      </c>
      <c r="Q35" s="9" t="s">
        <v>63</v>
      </c>
      <c r="R35" s="9" t="s">
        <v>63</v>
      </c>
      <c r="S35" s="9" t="str">
        <f t="shared" si="7"/>
        <v>False</v>
      </c>
      <c r="T35" s="9">
        <f t="shared" si="8"/>
        <v>0</v>
      </c>
      <c r="U35" s="24" t="s">
        <v>432</v>
      </c>
      <c r="V35" s="25">
        <v>613</v>
      </c>
      <c r="W35" s="39" t="s">
        <v>20</v>
      </c>
      <c r="X35" s="29" t="s">
        <v>109</v>
      </c>
      <c r="Y35" s="39" t="s">
        <v>20</v>
      </c>
      <c r="Z35" s="27" t="s">
        <v>67</v>
      </c>
      <c r="AA35" s="39" t="s">
        <v>20</v>
      </c>
      <c r="AB35" s="40" t="s">
        <v>108</v>
      </c>
      <c r="AC35" s="28" t="s">
        <v>21</v>
      </c>
      <c r="AD35" s="27" t="s">
        <v>67</v>
      </c>
      <c r="AE35" s="30" t="s">
        <v>68</v>
      </c>
      <c r="AF35" s="30" t="s">
        <v>68</v>
      </c>
      <c r="AG35" s="30" t="s">
        <v>68</v>
      </c>
      <c r="AH35" s="30" t="s">
        <v>68</v>
      </c>
      <c r="AI35" s="17" t="str">
        <f t="shared" si="9"/>
        <v>Y</v>
      </c>
      <c r="AJ35" s="17" t="str">
        <f t="shared" si="10"/>
        <v>Y</v>
      </c>
      <c r="AK35" s="17" t="str">
        <f t="shared" si="11"/>
        <v>N</v>
      </c>
      <c r="AL35" s="30" t="s">
        <v>68</v>
      </c>
      <c r="AM35" s="30" t="s">
        <v>68</v>
      </c>
      <c r="AN35" s="30" t="s">
        <v>64</v>
      </c>
      <c r="AO35" s="30" t="s">
        <v>68</v>
      </c>
      <c r="AP35" s="30" t="s">
        <v>68</v>
      </c>
      <c r="AQ35" s="30" t="s">
        <v>68</v>
      </c>
      <c r="AR35" s="17" t="str">
        <f t="shared" si="12"/>
        <v>N</v>
      </c>
      <c r="AS35" s="25">
        <v>1</v>
      </c>
      <c r="AT35" s="30" t="s">
        <v>64</v>
      </c>
      <c r="AU35" s="30" t="s">
        <v>70</v>
      </c>
      <c r="AV35" s="30" t="s">
        <v>71</v>
      </c>
      <c r="AW35" s="30" t="s">
        <v>158</v>
      </c>
      <c r="AX35" s="30" t="s">
        <v>133</v>
      </c>
      <c r="AY35" s="30" t="s">
        <v>68</v>
      </c>
      <c r="AZ35" s="50">
        <v>4</v>
      </c>
      <c r="BA35" s="33">
        <v>1</v>
      </c>
      <c r="BB35" s="32">
        <v>0</v>
      </c>
      <c r="BC35" s="32">
        <v>0</v>
      </c>
      <c r="BD35" s="34">
        <v>0</v>
      </c>
      <c r="BE35" s="19" t="str">
        <f t="shared" si="13"/>
        <v>N</v>
      </c>
      <c r="BF35" s="37" t="s">
        <v>68</v>
      </c>
      <c r="BG35" s="35" t="s">
        <v>64</v>
      </c>
      <c r="BH35" s="37" t="s">
        <v>68</v>
      </c>
      <c r="BI35" s="37" t="s">
        <v>68</v>
      </c>
      <c r="BJ35" s="30" t="s">
        <v>196</v>
      </c>
      <c r="BK35" s="37" t="s">
        <v>68</v>
      </c>
      <c r="BL35" s="37" t="s">
        <v>68</v>
      </c>
      <c r="BM35" s="37" t="s">
        <v>68</v>
      </c>
      <c r="BN35" s="37" t="s">
        <v>68</v>
      </c>
    </row>
    <row r="36" spans="1:66" x14ac:dyDescent="0.3">
      <c r="A36" s="9" t="s">
        <v>443</v>
      </c>
      <c r="B36" s="9" t="s">
        <v>444</v>
      </c>
      <c r="C36" s="9">
        <v>2020</v>
      </c>
      <c r="D36" s="9" t="s">
        <v>445</v>
      </c>
      <c r="E36" s="9">
        <v>3</v>
      </c>
      <c r="F36" s="9" t="s">
        <v>446</v>
      </c>
      <c r="G36" s="10" t="s">
        <v>447</v>
      </c>
      <c r="H36" s="9" t="s">
        <v>448</v>
      </c>
      <c r="I36" s="9" t="s">
        <v>449</v>
      </c>
      <c r="J36" s="9" t="s">
        <v>450</v>
      </c>
      <c r="K36" s="9" t="s">
        <v>451</v>
      </c>
      <c r="L36" s="9" t="s">
        <v>168</v>
      </c>
      <c r="M36" s="9" t="s">
        <v>169</v>
      </c>
      <c r="N36" s="9" t="s">
        <v>1155</v>
      </c>
      <c r="O36" s="9" t="s">
        <v>83</v>
      </c>
      <c r="P36" s="9" t="s">
        <v>83</v>
      </c>
      <c r="Q36" s="9" t="s">
        <v>83</v>
      </c>
      <c r="R36" s="9" t="s">
        <v>63</v>
      </c>
      <c r="S36" s="9" t="str">
        <f t="shared" si="7"/>
        <v>True</v>
      </c>
      <c r="T36" s="9">
        <f t="shared" si="8"/>
        <v>3</v>
      </c>
      <c r="U36" s="38" t="s">
        <v>1156</v>
      </c>
      <c r="V36" s="42">
        <v>232</v>
      </c>
      <c r="W36" s="28" t="s">
        <v>21</v>
      </c>
      <c r="X36" s="27" t="s">
        <v>67</v>
      </c>
      <c r="Y36" s="39" t="s">
        <v>20</v>
      </c>
      <c r="Z36" s="27" t="s">
        <v>67</v>
      </c>
      <c r="AA36" s="39" t="s">
        <v>20</v>
      </c>
      <c r="AB36" s="29" t="s">
        <v>109</v>
      </c>
      <c r="AC36" s="28" t="s">
        <v>21</v>
      </c>
      <c r="AD36" s="29" t="s">
        <v>109</v>
      </c>
      <c r="AE36" s="43" t="s">
        <v>68</v>
      </c>
      <c r="AF36" s="43" t="s">
        <v>68</v>
      </c>
      <c r="AG36" s="43" t="s">
        <v>68</v>
      </c>
      <c r="AH36" s="43" t="s">
        <v>68</v>
      </c>
      <c r="AI36" s="17" t="str">
        <f t="shared" si="9"/>
        <v>Y</v>
      </c>
      <c r="AJ36" s="17" t="str">
        <f t="shared" si="10"/>
        <v>Y</v>
      </c>
      <c r="AK36" s="17" t="str">
        <f t="shared" si="11"/>
        <v>N</v>
      </c>
      <c r="AL36" s="43" t="s">
        <v>64</v>
      </c>
      <c r="AM36" s="43" t="s">
        <v>65</v>
      </c>
      <c r="AN36" s="43" t="s">
        <v>65</v>
      </c>
      <c r="AO36" s="43" t="s">
        <v>65</v>
      </c>
      <c r="AP36" s="43" t="s">
        <v>65</v>
      </c>
      <c r="AQ36" s="43" t="s">
        <v>65</v>
      </c>
      <c r="AR36" s="17" t="str">
        <f t="shared" si="12"/>
        <v>N</v>
      </c>
      <c r="AS36" s="42">
        <v>5</v>
      </c>
      <c r="AT36" s="43" t="s">
        <v>64</v>
      </c>
      <c r="AU36" s="43" t="s">
        <v>70</v>
      </c>
      <c r="AV36" s="43" t="s">
        <v>133</v>
      </c>
      <c r="AW36" s="43" t="s">
        <v>71</v>
      </c>
      <c r="AX36" s="43" t="s">
        <v>158</v>
      </c>
      <c r="AY36" s="43" t="s">
        <v>184</v>
      </c>
      <c r="AZ36" s="45">
        <v>5</v>
      </c>
      <c r="BA36" s="33">
        <v>1</v>
      </c>
      <c r="BB36" s="32">
        <v>0</v>
      </c>
      <c r="BC36" s="32">
        <v>0</v>
      </c>
      <c r="BD36" s="34">
        <v>0</v>
      </c>
      <c r="BE36" s="19" t="str">
        <f t="shared" si="13"/>
        <v>N</v>
      </c>
      <c r="BF36" s="37" t="s">
        <v>68</v>
      </c>
      <c r="BG36" s="35" t="s">
        <v>64</v>
      </c>
      <c r="BH36" s="37" t="s">
        <v>68</v>
      </c>
      <c r="BI36" s="37" t="s">
        <v>68</v>
      </c>
      <c r="BJ36" s="30" t="s">
        <v>72</v>
      </c>
      <c r="BK36" s="37" t="s">
        <v>68</v>
      </c>
      <c r="BL36" s="37" t="s">
        <v>68</v>
      </c>
      <c r="BM36" s="37" t="s">
        <v>68</v>
      </c>
      <c r="BN36" s="37" t="s">
        <v>68</v>
      </c>
    </row>
    <row r="37" spans="1:66" x14ac:dyDescent="0.3">
      <c r="A37" s="9" t="s">
        <v>454</v>
      </c>
      <c r="B37" s="9" t="s">
        <v>455</v>
      </c>
      <c r="C37" s="9">
        <v>2019</v>
      </c>
      <c r="D37" s="9" t="s">
        <v>456</v>
      </c>
      <c r="E37" s="9">
        <v>36</v>
      </c>
      <c r="F37" s="9" t="s">
        <v>457</v>
      </c>
      <c r="G37" s="10" t="s">
        <v>458</v>
      </c>
      <c r="H37" s="9" t="s">
        <v>459</v>
      </c>
      <c r="I37" s="9" t="s">
        <v>460</v>
      </c>
      <c r="J37" s="9" t="s">
        <v>461</v>
      </c>
      <c r="K37" s="9" t="s">
        <v>462</v>
      </c>
      <c r="L37" s="9" t="s">
        <v>168</v>
      </c>
      <c r="M37" s="9" t="s">
        <v>169</v>
      </c>
      <c r="N37" s="9" t="s">
        <v>654</v>
      </c>
      <c r="O37" s="9" t="s">
        <v>63</v>
      </c>
      <c r="P37" s="9" t="s">
        <v>63</v>
      </c>
      <c r="Q37" s="9" t="s">
        <v>83</v>
      </c>
      <c r="R37" s="9" t="s">
        <v>63</v>
      </c>
      <c r="S37" s="9" t="str">
        <f t="shared" si="7"/>
        <v>True</v>
      </c>
      <c r="T37" s="9">
        <f t="shared" si="8"/>
        <v>1</v>
      </c>
      <c r="U37" s="11" t="s">
        <v>655</v>
      </c>
      <c r="V37" s="42">
        <v>1620</v>
      </c>
      <c r="W37" s="26" t="s">
        <v>19</v>
      </c>
      <c r="X37" s="27" t="s">
        <v>67</v>
      </c>
      <c r="Y37" s="39" t="s">
        <v>20</v>
      </c>
      <c r="Z37" s="40" t="s">
        <v>108</v>
      </c>
      <c r="AA37" s="43" t="s">
        <v>68</v>
      </c>
      <c r="AB37" s="43" t="s">
        <v>68</v>
      </c>
      <c r="AC37" s="43" t="s">
        <v>68</v>
      </c>
      <c r="AD37" s="43" t="s">
        <v>68</v>
      </c>
      <c r="AE37" s="43" t="s">
        <v>68</v>
      </c>
      <c r="AF37" s="43" t="s">
        <v>68</v>
      </c>
      <c r="AG37" s="43" t="s">
        <v>68</v>
      </c>
      <c r="AH37" s="43" t="s">
        <v>68</v>
      </c>
      <c r="AI37" s="17" t="str">
        <f t="shared" si="9"/>
        <v>Y</v>
      </c>
      <c r="AJ37" s="17" t="str">
        <f t="shared" si="10"/>
        <v>N</v>
      </c>
      <c r="AK37" s="17" t="str">
        <f t="shared" si="11"/>
        <v>Y</v>
      </c>
      <c r="AL37" s="43" t="s">
        <v>68</v>
      </c>
      <c r="AM37" s="43" t="s">
        <v>68</v>
      </c>
      <c r="AN37" s="43" t="s">
        <v>68</v>
      </c>
      <c r="AO37" s="43" t="s">
        <v>68</v>
      </c>
      <c r="AP37" s="43" t="s">
        <v>64</v>
      </c>
      <c r="AQ37" s="43" t="s">
        <v>68</v>
      </c>
      <c r="AR37" s="17" t="str">
        <f t="shared" si="12"/>
        <v>N</v>
      </c>
      <c r="AS37" s="42">
        <v>1</v>
      </c>
      <c r="AT37" s="43" t="s">
        <v>64</v>
      </c>
      <c r="AU37" s="43" t="s">
        <v>70</v>
      </c>
      <c r="AV37" s="43" t="s">
        <v>68</v>
      </c>
      <c r="AW37" s="43" t="s">
        <v>68</v>
      </c>
      <c r="AX37" s="43" t="s">
        <v>68</v>
      </c>
      <c r="AY37" s="43" t="s">
        <v>68</v>
      </c>
      <c r="AZ37" s="42">
        <v>1</v>
      </c>
      <c r="BA37" s="42">
        <v>0</v>
      </c>
      <c r="BB37" s="42">
        <v>1</v>
      </c>
      <c r="BC37" s="42">
        <v>0</v>
      </c>
      <c r="BD37" s="42">
        <v>0</v>
      </c>
      <c r="BE37" s="19" t="str">
        <f t="shared" si="13"/>
        <v>N</v>
      </c>
      <c r="BF37" s="43" t="s">
        <v>65</v>
      </c>
      <c r="BG37" s="43" t="s">
        <v>65</v>
      </c>
      <c r="BH37" s="43" t="s">
        <v>64</v>
      </c>
      <c r="BI37" s="43" t="s">
        <v>65</v>
      </c>
      <c r="BJ37" s="43" t="s">
        <v>72</v>
      </c>
      <c r="BK37" s="43" t="s">
        <v>68</v>
      </c>
      <c r="BL37" s="43" t="s">
        <v>68</v>
      </c>
      <c r="BM37" s="43" t="s">
        <v>68</v>
      </c>
      <c r="BN37" s="43" t="s">
        <v>68</v>
      </c>
    </row>
    <row r="38" spans="1:66" x14ac:dyDescent="0.3">
      <c r="A38" s="9" t="s">
        <v>465</v>
      </c>
      <c r="B38" s="9" t="s">
        <v>466</v>
      </c>
      <c r="C38" s="9">
        <v>2010</v>
      </c>
      <c r="D38" s="9" t="s">
        <v>467</v>
      </c>
      <c r="E38" s="9">
        <v>2</v>
      </c>
      <c r="F38" s="9"/>
      <c r="G38" s="9"/>
      <c r="H38" s="9" t="s">
        <v>468</v>
      </c>
      <c r="I38" s="9" t="s">
        <v>469</v>
      </c>
      <c r="J38" s="9" t="s">
        <v>470</v>
      </c>
      <c r="K38" s="9" t="s">
        <v>471</v>
      </c>
      <c r="L38" s="9" t="s">
        <v>168</v>
      </c>
      <c r="M38" s="9" t="s">
        <v>155</v>
      </c>
      <c r="N38" s="9" t="s">
        <v>94</v>
      </c>
      <c r="O38" s="9" t="s">
        <v>83</v>
      </c>
      <c r="P38" s="9" t="s">
        <v>83</v>
      </c>
      <c r="Q38" s="9" t="s">
        <v>63</v>
      </c>
      <c r="R38" s="9" t="s">
        <v>83</v>
      </c>
      <c r="S38" s="9" t="str">
        <f t="shared" si="7"/>
        <v>True</v>
      </c>
      <c r="T38" s="9">
        <f t="shared" si="8"/>
        <v>3</v>
      </c>
      <c r="U38" s="24" t="s">
        <v>95</v>
      </c>
      <c r="V38" s="25">
        <v>482</v>
      </c>
      <c r="W38" s="39" t="s">
        <v>20</v>
      </c>
      <c r="X38" s="27" t="s">
        <v>67</v>
      </c>
      <c r="Y38" s="28" t="s">
        <v>21</v>
      </c>
      <c r="Z38" s="27" t="s">
        <v>67</v>
      </c>
      <c r="AA38" s="30" t="s">
        <v>68</v>
      </c>
      <c r="AB38" s="30" t="s">
        <v>68</v>
      </c>
      <c r="AC38" s="30" t="s">
        <v>68</v>
      </c>
      <c r="AD38" s="30" t="s">
        <v>68</v>
      </c>
      <c r="AE38" s="30" t="s">
        <v>68</v>
      </c>
      <c r="AF38" s="30" t="s">
        <v>68</v>
      </c>
      <c r="AG38" s="30" t="s">
        <v>68</v>
      </c>
      <c r="AH38" s="30" t="s">
        <v>68</v>
      </c>
      <c r="AI38" s="17" t="str">
        <f t="shared" si="9"/>
        <v>Y</v>
      </c>
      <c r="AJ38" s="17" t="str">
        <f t="shared" si="10"/>
        <v>Y</v>
      </c>
      <c r="AK38" s="17" t="str">
        <f t="shared" si="11"/>
        <v>N</v>
      </c>
      <c r="AL38" s="30" t="s">
        <v>64</v>
      </c>
      <c r="AM38" s="30" t="s">
        <v>65</v>
      </c>
      <c r="AN38" s="30" t="s">
        <v>65</v>
      </c>
      <c r="AO38" s="30" t="s">
        <v>65</v>
      </c>
      <c r="AP38" s="30" t="s">
        <v>65</v>
      </c>
      <c r="AQ38" s="30" t="s">
        <v>65</v>
      </c>
      <c r="AR38" s="17" t="str">
        <f t="shared" si="12"/>
        <v>N</v>
      </c>
      <c r="AS38" s="25">
        <v>1</v>
      </c>
      <c r="AT38" s="30" t="s">
        <v>65</v>
      </c>
      <c r="AU38" s="30" t="s">
        <v>70</v>
      </c>
      <c r="AV38" s="30" t="s">
        <v>71</v>
      </c>
      <c r="AW38" s="30" t="s">
        <v>68</v>
      </c>
      <c r="AX38" s="30" t="s">
        <v>68</v>
      </c>
      <c r="AY38" s="30" t="s">
        <v>68</v>
      </c>
      <c r="AZ38" s="46">
        <v>2</v>
      </c>
      <c r="BA38" s="33">
        <v>1</v>
      </c>
      <c r="BB38" s="32">
        <v>0</v>
      </c>
      <c r="BC38" s="32">
        <v>0</v>
      </c>
      <c r="BD38" s="34">
        <v>0</v>
      </c>
      <c r="BE38" s="19" t="str">
        <f t="shared" si="13"/>
        <v>N</v>
      </c>
      <c r="BF38" s="37" t="s">
        <v>68</v>
      </c>
      <c r="BG38" s="48" t="s">
        <v>96</v>
      </c>
      <c r="BH38" s="37" t="s">
        <v>68</v>
      </c>
      <c r="BI38" s="37" t="s">
        <v>68</v>
      </c>
      <c r="BJ38" s="30" t="s">
        <v>72</v>
      </c>
      <c r="BK38" s="37" t="s">
        <v>68</v>
      </c>
      <c r="BL38" s="37" t="s">
        <v>68</v>
      </c>
      <c r="BM38" s="37" t="s">
        <v>68</v>
      </c>
      <c r="BN38" s="37" t="s">
        <v>68</v>
      </c>
    </row>
    <row r="39" spans="1:66" x14ac:dyDescent="0.3">
      <c r="A39" s="9" t="s">
        <v>474</v>
      </c>
      <c r="B39" s="9" t="s">
        <v>475</v>
      </c>
      <c r="C39" s="9">
        <v>2021</v>
      </c>
      <c r="D39" s="9" t="s">
        <v>476</v>
      </c>
      <c r="E39" s="9">
        <v>10</v>
      </c>
      <c r="F39" s="9" t="s">
        <v>477</v>
      </c>
      <c r="G39" s="10" t="s">
        <v>478</v>
      </c>
      <c r="H39" s="9" t="s">
        <v>479</v>
      </c>
      <c r="I39" s="9" t="s">
        <v>480</v>
      </c>
      <c r="J39" s="9" t="s">
        <v>481</v>
      </c>
      <c r="K39" s="9" t="s">
        <v>482</v>
      </c>
      <c r="L39" s="9" t="s">
        <v>168</v>
      </c>
      <c r="M39" s="9" t="s">
        <v>169</v>
      </c>
      <c r="N39" s="9" t="s">
        <v>1280</v>
      </c>
      <c r="O39" s="9" t="s">
        <v>83</v>
      </c>
      <c r="P39" s="9" t="s">
        <v>83</v>
      </c>
      <c r="Q39" s="9" t="s">
        <v>83</v>
      </c>
      <c r="R39" s="9" t="s">
        <v>63</v>
      </c>
      <c r="S39" s="9" t="str">
        <f t="shared" si="7"/>
        <v>True</v>
      </c>
      <c r="T39" s="9">
        <f t="shared" si="8"/>
        <v>3</v>
      </c>
      <c r="U39" s="51" t="s">
        <v>1281</v>
      </c>
      <c r="V39" s="42">
        <v>1133</v>
      </c>
      <c r="W39" s="39" t="s">
        <v>20</v>
      </c>
      <c r="X39" s="27" t="s">
        <v>67</v>
      </c>
      <c r="Y39" s="39" t="s">
        <v>20</v>
      </c>
      <c r="Z39" s="29" t="s">
        <v>109</v>
      </c>
      <c r="AA39" s="28" t="s">
        <v>21</v>
      </c>
      <c r="AB39" s="27" t="s">
        <v>67</v>
      </c>
      <c r="AC39" s="43" t="s">
        <v>68</v>
      </c>
      <c r="AD39" s="43" t="s">
        <v>68</v>
      </c>
      <c r="AE39" s="43" t="s">
        <v>68</v>
      </c>
      <c r="AF39" s="43" t="s">
        <v>68</v>
      </c>
      <c r="AG39" s="43" t="s">
        <v>68</v>
      </c>
      <c r="AH39" s="43" t="s">
        <v>68</v>
      </c>
      <c r="AI39" s="17" t="str">
        <f t="shared" si="9"/>
        <v>Y</v>
      </c>
      <c r="AJ39" s="17" t="str">
        <f t="shared" si="10"/>
        <v>Y</v>
      </c>
      <c r="AK39" s="17" t="str">
        <f t="shared" si="11"/>
        <v>N</v>
      </c>
      <c r="AL39" s="43" t="s">
        <v>64</v>
      </c>
      <c r="AM39" s="43" t="s">
        <v>65</v>
      </c>
      <c r="AN39" s="43" t="s">
        <v>65</v>
      </c>
      <c r="AO39" s="43" t="s">
        <v>65</v>
      </c>
      <c r="AP39" s="43" t="s">
        <v>65</v>
      </c>
      <c r="AQ39" s="43" t="s">
        <v>65</v>
      </c>
      <c r="AR39" s="17" t="str">
        <f t="shared" si="12"/>
        <v>N</v>
      </c>
      <c r="AS39" s="42">
        <v>1</v>
      </c>
      <c r="AT39" s="43" t="s">
        <v>64</v>
      </c>
      <c r="AU39" s="43" t="s">
        <v>68</v>
      </c>
      <c r="AV39" s="43" t="s">
        <v>68</v>
      </c>
      <c r="AW39" s="43" t="s">
        <v>68</v>
      </c>
      <c r="AX39" s="43" t="s">
        <v>68</v>
      </c>
      <c r="AY39" s="43" t="s">
        <v>68</v>
      </c>
      <c r="AZ39" s="25">
        <v>0</v>
      </c>
      <c r="BA39" s="33">
        <v>1</v>
      </c>
      <c r="BB39" s="32">
        <v>0</v>
      </c>
      <c r="BC39" s="32">
        <v>0</v>
      </c>
      <c r="BD39" s="34">
        <v>0</v>
      </c>
      <c r="BE39" s="19" t="str">
        <f t="shared" si="13"/>
        <v>N</v>
      </c>
      <c r="BF39" s="36" t="s">
        <v>65</v>
      </c>
      <c r="BG39" s="35" t="s">
        <v>64</v>
      </c>
      <c r="BH39" s="36" t="s">
        <v>65</v>
      </c>
      <c r="BI39" s="36" t="s">
        <v>65</v>
      </c>
      <c r="BJ39" s="37" t="s">
        <v>68</v>
      </c>
      <c r="BK39" s="37" t="s">
        <v>68</v>
      </c>
      <c r="BL39" s="37" t="s">
        <v>68</v>
      </c>
      <c r="BM39" s="37" t="s">
        <v>68</v>
      </c>
      <c r="BN39" s="37" t="s">
        <v>68</v>
      </c>
    </row>
    <row r="40" spans="1:66" x14ac:dyDescent="0.3">
      <c r="A40" s="9" t="s">
        <v>485</v>
      </c>
      <c r="B40" s="9" t="s">
        <v>486</v>
      </c>
      <c r="C40" s="9">
        <v>2015</v>
      </c>
      <c r="D40" s="9" t="s">
        <v>487</v>
      </c>
      <c r="E40" s="9">
        <v>52</v>
      </c>
      <c r="F40" s="9" t="s">
        <v>488</v>
      </c>
      <c r="G40" s="10" t="s">
        <v>489</v>
      </c>
      <c r="H40" s="9" t="s">
        <v>490</v>
      </c>
      <c r="I40" s="9" t="s">
        <v>491</v>
      </c>
      <c r="J40" s="9" t="s">
        <v>492</v>
      </c>
      <c r="K40" s="9" t="s">
        <v>493</v>
      </c>
      <c r="L40" s="9" t="s">
        <v>168</v>
      </c>
      <c r="M40" s="9" t="s">
        <v>169</v>
      </c>
      <c r="N40" s="9" t="s">
        <v>217</v>
      </c>
      <c r="O40" s="9" t="s">
        <v>63</v>
      </c>
      <c r="P40" s="9" t="s">
        <v>63</v>
      </c>
      <c r="Q40" s="9" t="s">
        <v>83</v>
      </c>
      <c r="R40" s="9" t="s">
        <v>63</v>
      </c>
      <c r="S40" s="9" t="str">
        <f t="shared" si="7"/>
        <v>True</v>
      </c>
      <c r="T40" s="9">
        <f t="shared" si="8"/>
        <v>1</v>
      </c>
      <c r="U40" s="24" t="s">
        <v>218</v>
      </c>
      <c r="V40" s="25">
        <v>643</v>
      </c>
      <c r="W40" s="26" t="s">
        <v>19</v>
      </c>
      <c r="X40" s="27" t="s">
        <v>67</v>
      </c>
      <c r="Y40" s="30" t="s">
        <v>68</v>
      </c>
      <c r="Z40" s="30" t="s">
        <v>68</v>
      </c>
      <c r="AA40" s="30" t="s">
        <v>68</v>
      </c>
      <c r="AB40" s="30" t="s">
        <v>68</v>
      </c>
      <c r="AC40" s="30" t="s">
        <v>68</v>
      </c>
      <c r="AD40" s="30" t="s">
        <v>68</v>
      </c>
      <c r="AE40" s="30" t="s">
        <v>68</v>
      </c>
      <c r="AF40" s="30" t="s">
        <v>68</v>
      </c>
      <c r="AG40" s="30" t="s">
        <v>68</v>
      </c>
      <c r="AH40" s="30" t="s">
        <v>68</v>
      </c>
      <c r="AI40" s="17" t="str">
        <f t="shared" si="9"/>
        <v>N</v>
      </c>
      <c r="AJ40" s="17" t="str">
        <f t="shared" si="10"/>
        <v>Y</v>
      </c>
      <c r="AK40" s="17" t="str">
        <f t="shared" si="11"/>
        <v>Y</v>
      </c>
      <c r="AL40" s="30" t="s">
        <v>65</v>
      </c>
      <c r="AM40" s="30" t="s">
        <v>65</v>
      </c>
      <c r="AN40" s="30" t="s">
        <v>65</v>
      </c>
      <c r="AO40" s="30" t="s">
        <v>65</v>
      </c>
      <c r="AP40" s="30" t="s">
        <v>65</v>
      </c>
      <c r="AQ40" s="30" t="s">
        <v>64</v>
      </c>
      <c r="AR40" s="17" t="str">
        <f t="shared" si="12"/>
        <v>N</v>
      </c>
      <c r="AS40" s="25">
        <v>3</v>
      </c>
      <c r="AT40" s="30" t="s">
        <v>65</v>
      </c>
      <c r="AU40" s="30" t="s">
        <v>68</v>
      </c>
      <c r="AV40" s="30" t="s">
        <v>68</v>
      </c>
      <c r="AW40" s="30" t="s">
        <v>68</v>
      </c>
      <c r="AX40" s="30" t="s">
        <v>68</v>
      </c>
      <c r="AY40" s="30" t="s">
        <v>68</v>
      </c>
      <c r="AZ40" s="25">
        <v>0</v>
      </c>
      <c r="BA40" s="32">
        <v>0</v>
      </c>
      <c r="BB40" s="32">
        <v>0</v>
      </c>
      <c r="BC40" s="33">
        <v>1</v>
      </c>
      <c r="BD40" s="34">
        <v>0</v>
      </c>
      <c r="BE40" s="19" t="str">
        <f t="shared" si="13"/>
        <v>N</v>
      </c>
      <c r="BF40" s="48" t="s">
        <v>96</v>
      </c>
      <c r="BG40" s="36" t="s">
        <v>65</v>
      </c>
      <c r="BH40" s="35" t="s">
        <v>64</v>
      </c>
      <c r="BI40" s="36" t="s">
        <v>65</v>
      </c>
      <c r="BJ40" s="30" t="s">
        <v>196</v>
      </c>
      <c r="BK40" s="30" t="s">
        <v>219</v>
      </c>
      <c r="BL40" s="30" t="s">
        <v>72</v>
      </c>
      <c r="BM40" s="37" t="s">
        <v>68</v>
      </c>
      <c r="BN40" s="37" t="s">
        <v>68</v>
      </c>
    </row>
    <row r="41" spans="1:66" x14ac:dyDescent="0.3">
      <c r="A41" s="9" t="s">
        <v>496</v>
      </c>
      <c r="B41" s="9" t="s">
        <v>497</v>
      </c>
      <c r="C41" s="9">
        <v>2017</v>
      </c>
      <c r="D41" s="9" t="s">
        <v>498</v>
      </c>
      <c r="E41" s="9">
        <v>3</v>
      </c>
      <c r="F41" s="9" t="s">
        <v>499</v>
      </c>
      <c r="G41" s="10" t="s">
        <v>500</v>
      </c>
      <c r="H41" s="9" t="s">
        <v>501</v>
      </c>
      <c r="I41" s="9" t="s">
        <v>502</v>
      </c>
      <c r="J41" s="9" t="s">
        <v>503</v>
      </c>
      <c r="K41" s="9" t="s">
        <v>504</v>
      </c>
      <c r="L41" s="9" t="s">
        <v>168</v>
      </c>
      <c r="M41" s="9" t="s">
        <v>169</v>
      </c>
      <c r="N41" s="9" t="s">
        <v>452</v>
      </c>
      <c r="O41" s="9" t="s">
        <v>63</v>
      </c>
      <c r="P41" s="9" t="s">
        <v>63</v>
      </c>
      <c r="Q41" s="9" t="s">
        <v>63</v>
      </c>
      <c r="R41" s="9" t="s">
        <v>63</v>
      </c>
      <c r="S41" s="9" t="str">
        <f t="shared" si="7"/>
        <v>False</v>
      </c>
      <c r="T41" s="9">
        <f t="shared" si="8"/>
        <v>0</v>
      </c>
      <c r="U41" s="24" t="s">
        <v>453</v>
      </c>
      <c r="V41" s="25">
        <v>751</v>
      </c>
      <c r="W41" s="39" t="s">
        <v>20</v>
      </c>
      <c r="X41" s="27" t="s">
        <v>67</v>
      </c>
      <c r="Y41" s="28" t="s">
        <v>21</v>
      </c>
      <c r="Z41" s="29" t="s">
        <v>109</v>
      </c>
      <c r="AA41" s="30" t="s">
        <v>68</v>
      </c>
      <c r="AB41" s="30" t="s">
        <v>68</v>
      </c>
      <c r="AC41" s="30" t="s">
        <v>68</v>
      </c>
      <c r="AD41" s="30" t="s">
        <v>68</v>
      </c>
      <c r="AE41" s="30" t="s">
        <v>68</v>
      </c>
      <c r="AF41" s="30" t="s">
        <v>68</v>
      </c>
      <c r="AG41" s="30" t="s">
        <v>68</v>
      </c>
      <c r="AH41" s="30" t="s">
        <v>68</v>
      </c>
      <c r="AI41" s="17" t="str">
        <f t="shared" si="9"/>
        <v>Y</v>
      </c>
      <c r="AJ41" s="17" t="str">
        <f t="shared" si="10"/>
        <v>Y</v>
      </c>
      <c r="AK41" s="17" t="str">
        <f t="shared" si="11"/>
        <v>Y</v>
      </c>
      <c r="AL41" s="30" t="s">
        <v>64</v>
      </c>
      <c r="AM41" s="30" t="s">
        <v>64</v>
      </c>
      <c r="AN41" s="30" t="s">
        <v>68</v>
      </c>
      <c r="AO41" s="30" t="s">
        <v>68</v>
      </c>
      <c r="AP41" s="30" t="s">
        <v>68</v>
      </c>
      <c r="AQ41" s="30" t="s">
        <v>68</v>
      </c>
      <c r="AR41" s="17" t="str">
        <f t="shared" si="12"/>
        <v>Y</v>
      </c>
      <c r="AS41" s="25">
        <v>1</v>
      </c>
      <c r="AT41" s="30" t="s">
        <v>68</v>
      </c>
      <c r="AU41" s="30" t="s">
        <v>70</v>
      </c>
      <c r="AV41" s="30" t="s">
        <v>69</v>
      </c>
      <c r="AW41" s="30" t="s">
        <v>68</v>
      </c>
      <c r="AX41" s="30" t="s">
        <v>68</v>
      </c>
      <c r="AY41" s="30" t="s">
        <v>68</v>
      </c>
      <c r="AZ41" s="46">
        <v>2</v>
      </c>
      <c r="BA41" s="33">
        <v>1</v>
      </c>
      <c r="BB41" s="33">
        <v>1</v>
      </c>
      <c r="BC41" s="32">
        <v>0</v>
      </c>
      <c r="BD41" s="34">
        <v>0</v>
      </c>
      <c r="BE41" s="19" t="str">
        <f t="shared" si="13"/>
        <v>Y</v>
      </c>
      <c r="BF41" s="37" t="s">
        <v>68</v>
      </c>
      <c r="BG41" s="35" t="s">
        <v>64</v>
      </c>
      <c r="BH41" s="35" t="s">
        <v>64</v>
      </c>
      <c r="BI41" s="35" t="s">
        <v>64</v>
      </c>
      <c r="BJ41" s="37" t="s">
        <v>68</v>
      </c>
      <c r="BK41" s="37" t="s">
        <v>68</v>
      </c>
      <c r="BL41" s="37" t="s">
        <v>68</v>
      </c>
      <c r="BM41" s="37" t="s">
        <v>68</v>
      </c>
      <c r="BN41" s="37" t="s">
        <v>68</v>
      </c>
    </row>
    <row r="42" spans="1:66" x14ac:dyDescent="0.3">
      <c r="A42" s="9" t="s">
        <v>507</v>
      </c>
      <c r="B42" s="9" t="s">
        <v>508</v>
      </c>
      <c r="C42" s="9">
        <v>2017</v>
      </c>
      <c r="D42" s="9" t="s">
        <v>509</v>
      </c>
      <c r="E42" s="9">
        <v>64</v>
      </c>
      <c r="F42" s="9" t="s">
        <v>510</v>
      </c>
      <c r="G42" s="10" t="s">
        <v>511</v>
      </c>
      <c r="H42" s="9" t="s">
        <v>512</v>
      </c>
      <c r="I42" s="9" t="s">
        <v>513</v>
      </c>
      <c r="J42" s="9" t="s">
        <v>514</v>
      </c>
      <c r="K42" s="9" t="s">
        <v>515</v>
      </c>
      <c r="L42" s="9" t="s">
        <v>61</v>
      </c>
      <c r="M42" s="9" t="s">
        <v>61</v>
      </c>
      <c r="N42" s="9" t="s">
        <v>369</v>
      </c>
      <c r="O42" s="9" t="s">
        <v>63</v>
      </c>
      <c r="P42" s="9" t="s">
        <v>63</v>
      </c>
      <c r="Q42" s="9" t="s">
        <v>63</v>
      </c>
      <c r="R42" s="9" t="s">
        <v>63</v>
      </c>
      <c r="S42" s="9" t="str">
        <f t="shared" si="7"/>
        <v>False</v>
      </c>
      <c r="T42" s="9">
        <f t="shared" si="8"/>
        <v>0</v>
      </c>
      <c r="U42" s="24" t="s">
        <v>370</v>
      </c>
      <c r="V42" s="25">
        <v>699</v>
      </c>
      <c r="W42" s="39" t="s">
        <v>20</v>
      </c>
      <c r="X42" s="27" t="s">
        <v>67</v>
      </c>
      <c r="Y42" s="28" t="s">
        <v>21</v>
      </c>
      <c r="Z42" s="27" t="s">
        <v>67</v>
      </c>
      <c r="AA42" s="30" t="s">
        <v>68</v>
      </c>
      <c r="AB42" s="30" t="s">
        <v>68</v>
      </c>
      <c r="AC42" s="30" t="s">
        <v>68</v>
      </c>
      <c r="AD42" s="30" t="s">
        <v>68</v>
      </c>
      <c r="AE42" s="30" t="s">
        <v>68</v>
      </c>
      <c r="AF42" s="30" t="s">
        <v>68</v>
      </c>
      <c r="AG42" s="30" t="s">
        <v>68</v>
      </c>
      <c r="AH42" s="30" t="s">
        <v>68</v>
      </c>
      <c r="AI42" s="17" t="str">
        <f t="shared" si="9"/>
        <v>Y</v>
      </c>
      <c r="AJ42" s="17" t="str">
        <f t="shared" si="10"/>
        <v>Y</v>
      </c>
      <c r="AK42" s="17" t="str">
        <f t="shared" si="11"/>
        <v>N</v>
      </c>
      <c r="AL42" s="30" t="s">
        <v>64</v>
      </c>
      <c r="AM42" s="30" t="s">
        <v>65</v>
      </c>
      <c r="AN42" s="30" t="s">
        <v>65</v>
      </c>
      <c r="AO42" s="30" t="s">
        <v>65</v>
      </c>
      <c r="AP42" s="30" t="s">
        <v>65</v>
      </c>
      <c r="AQ42" s="30" t="s">
        <v>65</v>
      </c>
      <c r="AR42" s="17" t="str">
        <f t="shared" si="12"/>
        <v>N</v>
      </c>
      <c r="AS42" s="25">
        <v>0</v>
      </c>
      <c r="AT42" s="30" t="s">
        <v>65</v>
      </c>
      <c r="AU42" s="30" t="s">
        <v>70</v>
      </c>
      <c r="AV42" s="30" t="s">
        <v>133</v>
      </c>
      <c r="AW42" s="30" t="s">
        <v>68</v>
      </c>
      <c r="AX42" s="30" t="s">
        <v>68</v>
      </c>
      <c r="AY42" s="30" t="s">
        <v>68</v>
      </c>
      <c r="AZ42" s="46">
        <v>2</v>
      </c>
      <c r="BA42" s="33">
        <v>1</v>
      </c>
      <c r="BB42" s="32">
        <v>0</v>
      </c>
      <c r="BC42" s="32">
        <v>0</v>
      </c>
      <c r="BD42" s="34">
        <v>0</v>
      </c>
      <c r="BE42" s="19" t="str">
        <f t="shared" si="13"/>
        <v>N</v>
      </c>
      <c r="BF42" s="36" t="s">
        <v>65</v>
      </c>
      <c r="BG42" s="35" t="s">
        <v>64</v>
      </c>
      <c r="BH42" s="36" t="s">
        <v>65</v>
      </c>
      <c r="BI42" s="36" t="s">
        <v>65</v>
      </c>
      <c r="BJ42" s="30" t="s">
        <v>196</v>
      </c>
      <c r="BK42" s="37" t="s">
        <v>68</v>
      </c>
      <c r="BL42" s="37" t="s">
        <v>68</v>
      </c>
      <c r="BM42" s="37" t="s">
        <v>68</v>
      </c>
      <c r="BN42" s="37" t="s">
        <v>68</v>
      </c>
    </row>
    <row r="43" spans="1:66" x14ac:dyDescent="0.3">
      <c r="A43" s="9" t="s">
        <v>518</v>
      </c>
      <c r="B43" s="9" t="s">
        <v>519</v>
      </c>
      <c r="C43" s="9">
        <v>2020</v>
      </c>
      <c r="D43" s="9" t="s">
        <v>520</v>
      </c>
      <c r="E43" s="9">
        <v>17</v>
      </c>
      <c r="F43" s="9" t="s">
        <v>521</v>
      </c>
      <c r="G43" s="10" t="s">
        <v>522</v>
      </c>
      <c r="H43" s="9" t="s">
        <v>523</v>
      </c>
      <c r="I43" s="9" t="s">
        <v>524</v>
      </c>
      <c r="J43" s="9" t="s">
        <v>525</v>
      </c>
      <c r="K43" s="9" t="s">
        <v>526</v>
      </c>
      <c r="L43" s="9" t="s">
        <v>61</v>
      </c>
      <c r="M43" s="9" t="s">
        <v>61</v>
      </c>
      <c r="N43" s="9" t="s">
        <v>976</v>
      </c>
      <c r="O43" s="9" t="s">
        <v>63</v>
      </c>
      <c r="P43" s="9" t="s">
        <v>63</v>
      </c>
      <c r="Q43" s="9" t="s">
        <v>83</v>
      </c>
      <c r="R43" s="9" t="s">
        <v>83</v>
      </c>
      <c r="S43" s="9" t="str">
        <f t="shared" si="7"/>
        <v>True</v>
      </c>
      <c r="T43" s="9">
        <f t="shared" si="8"/>
        <v>2</v>
      </c>
      <c r="U43" s="38" t="s">
        <v>977</v>
      </c>
      <c r="V43" s="42">
        <v>781</v>
      </c>
      <c r="W43" s="39" t="s">
        <v>20</v>
      </c>
      <c r="X43" s="40" t="s">
        <v>108</v>
      </c>
      <c r="Y43" s="39" t="s">
        <v>20</v>
      </c>
      <c r="Z43" s="29" t="s">
        <v>109</v>
      </c>
      <c r="AA43" s="43" t="s">
        <v>68</v>
      </c>
      <c r="AB43" s="43" t="s">
        <v>68</v>
      </c>
      <c r="AC43" s="43" t="s">
        <v>68</v>
      </c>
      <c r="AD43" s="43" t="s">
        <v>68</v>
      </c>
      <c r="AE43" s="43" t="s">
        <v>68</v>
      </c>
      <c r="AF43" s="43" t="s">
        <v>68</v>
      </c>
      <c r="AG43" s="43" t="s">
        <v>68</v>
      </c>
      <c r="AH43" s="43" t="s">
        <v>68</v>
      </c>
      <c r="AI43" s="17" t="str">
        <f t="shared" si="9"/>
        <v>Y</v>
      </c>
      <c r="AJ43" s="17" t="str">
        <f t="shared" si="10"/>
        <v>Y</v>
      </c>
      <c r="AK43" s="17" t="str">
        <f t="shared" si="11"/>
        <v>N</v>
      </c>
      <c r="AL43" s="43" t="s">
        <v>64</v>
      </c>
      <c r="AM43" s="43" t="s">
        <v>65</v>
      </c>
      <c r="AN43" s="43" t="s">
        <v>64</v>
      </c>
      <c r="AO43" s="43" t="s">
        <v>65</v>
      </c>
      <c r="AP43" s="43" t="s">
        <v>65</v>
      </c>
      <c r="AQ43" s="43" t="s">
        <v>65</v>
      </c>
      <c r="AR43" s="17" t="str">
        <f t="shared" si="12"/>
        <v>N</v>
      </c>
      <c r="AS43" s="42">
        <v>5</v>
      </c>
      <c r="AT43" s="43" t="s">
        <v>64</v>
      </c>
      <c r="AU43" s="43" t="s">
        <v>69</v>
      </c>
      <c r="AV43" s="43" t="s">
        <v>70</v>
      </c>
      <c r="AW43" s="43" t="s">
        <v>158</v>
      </c>
      <c r="AX43" s="43" t="s">
        <v>68</v>
      </c>
      <c r="AY43" s="43" t="s">
        <v>68</v>
      </c>
      <c r="AZ43" s="44">
        <v>3</v>
      </c>
      <c r="BA43" s="33">
        <v>1</v>
      </c>
      <c r="BB43" s="32">
        <v>0</v>
      </c>
      <c r="BC43" s="32">
        <v>0</v>
      </c>
      <c r="BD43" s="34">
        <v>0</v>
      </c>
      <c r="BE43" s="19" t="str">
        <f t="shared" si="13"/>
        <v>N</v>
      </c>
      <c r="BF43" s="36" t="s">
        <v>65</v>
      </c>
      <c r="BG43" s="48" t="s">
        <v>96</v>
      </c>
      <c r="BH43" s="36" t="s">
        <v>65</v>
      </c>
      <c r="BI43" s="36" t="s">
        <v>65</v>
      </c>
      <c r="BJ43" s="37" t="s">
        <v>68</v>
      </c>
      <c r="BK43" s="37" t="s">
        <v>68</v>
      </c>
      <c r="BL43" s="37" t="s">
        <v>68</v>
      </c>
      <c r="BM43" s="37" t="s">
        <v>68</v>
      </c>
      <c r="BN43" s="37" t="s">
        <v>68</v>
      </c>
    </row>
    <row r="44" spans="1:66" x14ac:dyDescent="0.3">
      <c r="A44" s="9" t="s">
        <v>529</v>
      </c>
      <c r="B44" s="9" t="s">
        <v>530</v>
      </c>
      <c r="C44" s="9">
        <v>2012</v>
      </c>
      <c r="D44" s="9" t="s">
        <v>531</v>
      </c>
      <c r="E44" s="9">
        <v>2</v>
      </c>
      <c r="F44" s="9" t="s">
        <v>532</v>
      </c>
      <c r="G44" s="10" t="s">
        <v>533</v>
      </c>
      <c r="H44" s="9" t="s">
        <v>534</v>
      </c>
      <c r="I44" s="9" t="s">
        <v>535</v>
      </c>
      <c r="J44" s="9" t="s">
        <v>536</v>
      </c>
      <c r="K44" s="9" t="s">
        <v>537</v>
      </c>
      <c r="L44" s="9" t="s">
        <v>168</v>
      </c>
      <c r="M44" s="9" t="s">
        <v>155</v>
      </c>
      <c r="N44" s="9" t="s">
        <v>131</v>
      </c>
      <c r="O44" s="9" t="s">
        <v>83</v>
      </c>
      <c r="P44" s="9" t="s">
        <v>63</v>
      </c>
      <c r="Q44" s="9" t="s">
        <v>83</v>
      </c>
      <c r="R44" s="9" t="s">
        <v>63</v>
      </c>
      <c r="S44" s="9" t="str">
        <f t="shared" si="7"/>
        <v>True</v>
      </c>
      <c r="T44" s="9">
        <f t="shared" si="8"/>
        <v>2</v>
      </c>
      <c r="U44" s="24" t="s">
        <v>132</v>
      </c>
      <c r="V44" s="25">
        <v>313</v>
      </c>
      <c r="W44" s="39" t="s">
        <v>20</v>
      </c>
      <c r="X44" s="27" t="s">
        <v>67</v>
      </c>
      <c r="Y44" s="28" t="s">
        <v>21</v>
      </c>
      <c r="Z44" s="27" t="s">
        <v>67</v>
      </c>
      <c r="AA44" s="30" t="s">
        <v>68</v>
      </c>
      <c r="AB44" s="30" t="s">
        <v>68</v>
      </c>
      <c r="AC44" s="30" t="s">
        <v>68</v>
      </c>
      <c r="AD44" s="30" t="s">
        <v>68</v>
      </c>
      <c r="AE44" s="30" t="s">
        <v>68</v>
      </c>
      <c r="AF44" s="30" t="s">
        <v>68</v>
      </c>
      <c r="AG44" s="30" t="s">
        <v>68</v>
      </c>
      <c r="AH44" s="30" t="s">
        <v>68</v>
      </c>
      <c r="AI44" s="17" t="str">
        <f t="shared" si="9"/>
        <v>Y</v>
      </c>
      <c r="AJ44" s="17" t="str">
        <f t="shared" si="10"/>
        <v>Y</v>
      </c>
      <c r="AK44" s="17" t="str">
        <f t="shared" si="11"/>
        <v>N</v>
      </c>
      <c r="AL44" s="30" t="s">
        <v>64</v>
      </c>
      <c r="AM44" s="30" t="s">
        <v>68</v>
      </c>
      <c r="AN44" s="30" t="s">
        <v>68</v>
      </c>
      <c r="AO44" s="30" t="s">
        <v>68</v>
      </c>
      <c r="AP44" s="30" t="s">
        <v>68</v>
      </c>
      <c r="AQ44" s="30" t="s">
        <v>68</v>
      </c>
      <c r="AR44" s="17" t="str">
        <f t="shared" si="12"/>
        <v>N</v>
      </c>
      <c r="AS44" s="30" t="s">
        <v>68</v>
      </c>
      <c r="AT44" s="30" t="s">
        <v>65</v>
      </c>
      <c r="AU44" s="30" t="s">
        <v>133</v>
      </c>
      <c r="AV44" s="30" t="s">
        <v>68</v>
      </c>
      <c r="AW44" s="30" t="s">
        <v>68</v>
      </c>
      <c r="AX44" s="30" t="s">
        <v>68</v>
      </c>
      <c r="AY44" s="30" t="s">
        <v>68</v>
      </c>
      <c r="AZ44" s="31">
        <v>1</v>
      </c>
      <c r="BA44" s="33">
        <v>1</v>
      </c>
      <c r="BB44" s="32">
        <v>0</v>
      </c>
      <c r="BC44" s="32">
        <v>0</v>
      </c>
      <c r="BD44" s="34">
        <v>0</v>
      </c>
      <c r="BE44" s="19" t="str">
        <f t="shared" si="13"/>
        <v>N</v>
      </c>
      <c r="BF44" s="36" t="s">
        <v>65</v>
      </c>
      <c r="BG44" s="35" t="s">
        <v>64</v>
      </c>
      <c r="BH44" s="36" t="s">
        <v>65</v>
      </c>
      <c r="BI44" s="36" t="s">
        <v>65</v>
      </c>
      <c r="BJ44" s="37" t="s">
        <v>68</v>
      </c>
      <c r="BK44" s="37" t="s">
        <v>68</v>
      </c>
      <c r="BL44" s="37" t="s">
        <v>68</v>
      </c>
      <c r="BM44" s="37" t="s">
        <v>68</v>
      </c>
      <c r="BN44" s="37" t="s">
        <v>68</v>
      </c>
    </row>
    <row r="45" spans="1:66" x14ac:dyDescent="0.3">
      <c r="A45" s="9" t="s">
        <v>540</v>
      </c>
      <c r="B45" s="9" t="s">
        <v>541</v>
      </c>
      <c r="C45" s="9">
        <v>2022</v>
      </c>
      <c r="D45" s="9" t="s">
        <v>542</v>
      </c>
      <c r="E45" s="9">
        <v>2</v>
      </c>
      <c r="F45" s="9" t="s">
        <v>543</v>
      </c>
      <c r="G45" s="10" t="s">
        <v>544</v>
      </c>
      <c r="H45" s="9" t="s">
        <v>545</v>
      </c>
      <c r="I45" s="9" t="s">
        <v>546</v>
      </c>
      <c r="J45" s="9" t="s">
        <v>547</v>
      </c>
      <c r="K45" s="9" t="s">
        <v>548</v>
      </c>
      <c r="L45" s="9" t="s">
        <v>61</v>
      </c>
      <c r="M45" s="9" t="s">
        <v>61</v>
      </c>
      <c r="N45" s="9" t="s">
        <v>1552</v>
      </c>
      <c r="O45" s="9" t="s">
        <v>63</v>
      </c>
      <c r="P45" s="9" t="s">
        <v>63</v>
      </c>
      <c r="Q45" s="9" t="s">
        <v>63</v>
      </c>
      <c r="R45" s="9" t="s">
        <v>63</v>
      </c>
      <c r="S45" s="9" t="str">
        <f t="shared" si="7"/>
        <v>False</v>
      </c>
      <c r="T45" s="9">
        <f t="shared" si="8"/>
        <v>0</v>
      </c>
      <c r="U45" s="38" t="s">
        <v>1553</v>
      </c>
      <c r="V45" s="25">
        <v>1152</v>
      </c>
      <c r="W45" s="39" t="s">
        <v>20</v>
      </c>
      <c r="X45" s="27" t="s">
        <v>67</v>
      </c>
      <c r="Y45" s="30" t="s">
        <v>68</v>
      </c>
      <c r="Z45" s="30" t="s">
        <v>68</v>
      </c>
      <c r="AA45" s="30" t="s">
        <v>68</v>
      </c>
      <c r="AB45" s="30" t="s">
        <v>68</v>
      </c>
      <c r="AC45" s="30" t="s">
        <v>68</v>
      </c>
      <c r="AD45" s="30" t="s">
        <v>68</v>
      </c>
      <c r="AE45" s="30" t="s">
        <v>68</v>
      </c>
      <c r="AF45" s="30" t="s">
        <v>68</v>
      </c>
      <c r="AG45" s="30" t="s">
        <v>68</v>
      </c>
      <c r="AH45" s="30" t="s">
        <v>68</v>
      </c>
      <c r="AI45" s="17" t="str">
        <f t="shared" si="9"/>
        <v>Y</v>
      </c>
      <c r="AJ45" s="17" t="str">
        <f t="shared" si="10"/>
        <v>Y</v>
      </c>
      <c r="AK45" s="17" t="str">
        <f t="shared" si="11"/>
        <v>N</v>
      </c>
      <c r="AL45" s="30" t="s">
        <v>64</v>
      </c>
      <c r="AM45" s="30" t="s">
        <v>65</v>
      </c>
      <c r="AN45" s="30" t="s">
        <v>65</v>
      </c>
      <c r="AO45" s="30" t="s">
        <v>65</v>
      </c>
      <c r="AP45" s="30" t="s">
        <v>65</v>
      </c>
      <c r="AQ45" s="30" t="s">
        <v>65</v>
      </c>
      <c r="AR45" s="17" t="str">
        <f t="shared" si="12"/>
        <v>N</v>
      </c>
      <c r="AS45" s="30" t="s">
        <v>68</v>
      </c>
      <c r="AT45" s="30" t="s">
        <v>64</v>
      </c>
      <c r="AU45" s="30" t="s">
        <v>71</v>
      </c>
      <c r="AV45" s="30" t="s">
        <v>68</v>
      </c>
      <c r="AW45" s="30" t="s">
        <v>68</v>
      </c>
      <c r="AX45" s="30" t="s">
        <v>68</v>
      </c>
      <c r="AY45" s="30" t="s">
        <v>68</v>
      </c>
      <c r="AZ45" s="31">
        <v>1</v>
      </c>
      <c r="BA45" s="33">
        <v>1</v>
      </c>
      <c r="BB45" s="32">
        <v>0</v>
      </c>
      <c r="BC45" s="32">
        <v>0</v>
      </c>
      <c r="BD45" s="34">
        <v>0</v>
      </c>
      <c r="BE45" s="19" t="str">
        <f t="shared" si="13"/>
        <v>N</v>
      </c>
      <c r="BF45" s="36" t="s">
        <v>65</v>
      </c>
      <c r="BG45" s="35" t="s">
        <v>64</v>
      </c>
      <c r="BH45" s="36" t="s">
        <v>65</v>
      </c>
      <c r="BI45" s="36" t="s">
        <v>65</v>
      </c>
      <c r="BJ45" s="30" t="s">
        <v>72</v>
      </c>
      <c r="BK45" s="37" t="s">
        <v>68</v>
      </c>
      <c r="BL45" s="37" t="s">
        <v>68</v>
      </c>
      <c r="BM45" s="37" t="s">
        <v>68</v>
      </c>
      <c r="BN45" s="37" t="s">
        <v>68</v>
      </c>
    </row>
    <row r="46" spans="1:66" x14ac:dyDescent="0.3">
      <c r="A46" s="9" t="s">
        <v>551</v>
      </c>
      <c r="B46" s="9" t="s">
        <v>552</v>
      </c>
      <c r="C46" s="9">
        <v>2014</v>
      </c>
      <c r="D46" s="9" t="s">
        <v>553</v>
      </c>
      <c r="E46" s="9">
        <v>64</v>
      </c>
      <c r="F46" s="9" t="s">
        <v>554</v>
      </c>
      <c r="G46" s="10" t="s">
        <v>555</v>
      </c>
      <c r="H46" s="9" t="s">
        <v>556</v>
      </c>
      <c r="I46" s="9" t="s">
        <v>557</v>
      </c>
      <c r="J46" s="9" t="s">
        <v>558</v>
      </c>
      <c r="K46" s="9" t="s">
        <v>559</v>
      </c>
      <c r="L46" s="9" t="s">
        <v>168</v>
      </c>
      <c r="M46" s="9" t="s">
        <v>169</v>
      </c>
      <c r="N46" s="9" t="s">
        <v>182</v>
      </c>
      <c r="O46" s="9" t="s">
        <v>63</v>
      </c>
      <c r="P46" s="9" t="s">
        <v>63</v>
      </c>
      <c r="Q46" s="9" t="s">
        <v>63</v>
      </c>
      <c r="R46" s="9" t="s">
        <v>63</v>
      </c>
      <c r="S46" s="9" t="str">
        <f t="shared" si="7"/>
        <v>False</v>
      </c>
      <c r="T46" s="9">
        <f t="shared" si="8"/>
        <v>0</v>
      </c>
      <c r="U46" s="41" t="s">
        <v>183</v>
      </c>
      <c r="V46" s="25">
        <v>1627</v>
      </c>
      <c r="W46" s="39" t="s">
        <v>20</v>
      </c>
      <c r="X46" s="27" t="s">
        <v>67</v>
      </c>
      <c r="Y46" s="28" t="s">
        <v>21</v>
      </c>
      <c r="Z46" s="30" t="s">
        <v>68</v>
      </c>
      <c r="AA46" s="39" t="s">
        <v>20</v>
      </c>
      <c r="AB46" s="40" t="s">
        <v>108</v>
      </c>
      <c r="AC46" s="28" t="s">
        <v>21</v>
      </c>
      <c r="AD46" s="29" t="s">
        <v>109</v>
      </c>
      <c r="AE46" s="30" t="s">
        <v>68</v>
      </c>
      <c r="AF46" s="30" t="s">
        <v>68</v>
      </c>
      <c r="AG46" s="30" t="s">
        <v>68</v>
      </c>
      <c r="AH46" s="30" t="s">
        <v>68</v>
      </c>
      <c r="AI46" s="17" t="str">
        <f t="shared" si="9"/>
        <v>Y</v>
      </c>
      <c r="AJ46" s="17" t="str">
        <f t="shared" si="10"/>
        <v>Y</v>
      </c>
      <c r="AK46" s="17" t="str">
        <f t="shared" si="11"/>
        <v>N</v>
      </c>
      <c r="AL46" s="30" t="s">
        <v>64</v>
      </c>
      <c r="AM46" s="30" t="s">
        <v>68</v>
      </c>
      <c r="AN46" s="30" t="s">
        <v>68</v>
      </c>
      <c r="AO46" s="30" t="s">
        <v>68</v>
      </c>
      <c r="AP46" s="30" t="s">
        <v>68</v>
      </c>
      <c r="AQ46" s="30" t="s">
        <v>68</v>
      </c>
      <c r="AR46" s="17" t="str">
        <f t="shared" si="12"/>
        <v>N</v>
      </c>
      <c r="AS46" s="25">
        <v>1</v>
      </c>
      <c r="AT46" s="30" t="s">
        <v>64</v>
      </c>
      <c r="AU46" s="30" t="s">
        <v>158</v>
      </c>
      <c r="AV46" s="30" t="s">
        <v>184</v>
      </c>
      <c r="AW46" s="30" t="s">
        <v>68</v>
      </c>
      <c r="AX46" s="30" t="s">
        <v>68</v>
      </c>
      <c r="AY46" s="30" t="s">
        <v>68</v>
      </c>
      <c r="AZ46" s="25">
        <v>2</v>
      </c>
      <c r="BA46" s="25">
        <v>1</v>
      </c>
      <c r="BB46" s="25">
        <v>0</v>
      </c>
      <c r="BC46" s="25">
        <v>0</v>
      </c>
      <c r="BD46" s="25">
        <v>0</v>
      </c>
      <c r="BE46" s="19" t="str">
        <f t="shared" si="13"/>
        <v>N</v>
      </c>
      <c r="BF46" s="30" t="s">
        <v>65</v>
      </c>
      <c r="BG46" s="30" t="s">
        <v>64</v>
      </c>
      <c r="BH46" s="30" t="s">
        <v>65</v>
      </c>
      <c r="BI46" s="30" t="s">
        <v>65</v>
      </c>
      <c r="BJ46" s="30" t="s">
        <v>110</v>
      </c>
      <c r="BK46" s="30" t="s">
        <v>68</v>
      </c>
      <c r="BL46" s="30" t="s">
        <v>68</v>
      </c>
      <c r="BM46" s="30" t="s">
        <v>68</v>
      </c>
      <c r="BN46" s="30" t="s">
        <v>68</v>
      </c>
    </row>
    <row r="47" spans="1:66" x14ac:dyDescent="0.3">
      <c r="A47" s="9" t="s">
        <v>561</v>
      </c>
      <c r="B47" s="9" t="s">
        <v>562</v>
      </c>
      <c r="C47" s="9">
        <v>2018</v>
      </c>
      <c r="D47" s="9" t="s">
        <v>563</v>
      </c>
      <c r="E47" s="9">
        <v>57</v>
      </c>
      <c r="F47" s="9" t="s">
        <v>564</v>
      </c>
      <c r="G47" s="10" t="s">
        <v>565</v>
      </c>
      <c r="H47" s="9" t="s">
        <v>566</v>
      </c>
      <c r="I47" s="9" t="s">
        <v>567</v>
      </c>
      <c r="J47" s="9" t="s">
        <v>568</v>
      </c>
      <c r="K47" s="9" t="s">
        <v>569</v>
      </c>
      <c r="L47" s="9" t="s">
        <v>61</v>
      </c>
      <c r="M47" s="9" t="s">
        <v>61</v>
      </c>
      <c r="N47" s="9" t="s">
        <v>494</v>
      </c>
      <c r="O47" s="9" t="s">
        <v>63</v>
      </c>
      <c r="P47" s="9" t="s">
        <v>83</v>
      </c>
      <c r="Q47" s="9" t="s">
        <v>63</v>
      </c>
      <c r="R47" s="9" t="s">
        <v>83</v>
      </c>
      <c r="S47" s="9" t="str">
        <f t="shared" si="7"/>
        <v>True</v>
      </c>
      <c r="T47" s="9">
        <f t="shared" si="8"/>
        <v>2</v>
      </c>
      <c r="U47" s="24" t="s">
        <v>495</v>
      </c>
      <c r="V47" s="25">
        <v>721</v>
      </c>
      <c r="W47" s="39" t="s">
        <v>20</v>
      </c>
      <c r="X47" s="29" t="s">
        <v>109</v>
      </c>
      <c r="Y47" s="28" t="s">
        <v>21</v>
      </c>
      <c r="Z47" s="29" t="s">
        <v>109</v>
      </c>
      <c r="AA47" s="39" t="s">
        <v>20</v>
      </c>
      <c r="AB47" s="27" t="s">
        <v>67</v>
      </c>
      <c r="AC47" s="28" t="s">
        <v>21</v>
      </c>
      <c r="AD47" s="27" t="s">
        <v>67</v>
      </c>
      <c r="AE47" s="30" t="s">
        <v>68</v>
      </c>
      <c r="AF47" s="30" t="s">
        <v>68</v>
      </c>
      <c r="AG47" s="30" t="s">
        <v>68</v>
      </c>
      <c r="AH47" s="30" t="s">
        <v>68</v>
      </c>
      <c r="AI47" s="17" t="str">
        <f t="shared" si="9"/>
        <v>Y</v>
      </c>
      <c r="AJ47" s="17" t="str">
        <f t="shared" si="10"/>
        <v>Y</v>
      </c>
      <c r="AK47" s="17" t="str">
        <f t="shared" si="11"/>
        <v>N</v>
      </c>
      <c r="AL47" s="30" t="s">
        <v>64</v>
      </c>
      <c r="AM47" s="30" t="s">
        <v>68</v>
      </c>
      <c r="AN47" s="30" t="s">
        <v>68</v>
      </c>
      <c r="AO47" s="30" t="s">
        <v>68</v>
      </c>
      <c r="AP47" s="30" t="s">
        <v>68</v>
      </c>
      <c r="AQ47" s="30" t="s">
        <v>68</v>
      </c>
      <c r="AR47" s="17" t="str">
        <f t="shared" si="12"/>
        <v>N</v>
      </c>
      <c r="AS47" s="25">
        <v>4</v>
      </c>
      <c r="AT47" s="30" t="s">
        <v>64</v>
      </c>
      <c r="AU47" s="30" t="s">
        <v>70</v>
      </c>
      <c r="AV47" s="30" t="s">
        <v>184</v>
      </c>
      <c r="AW47" s="30" t="s">
        <v>158</v>
      </c>
      <c r="AX47" s="30" t="s">
        <v>68</v>
      </c>
      <c r="AY47" s="30" t="s">
        <v>68</v>
      </c>
      <c r="AZ47" s="44">
        <v>3</v>
      </c>
      <c r="BA47" s="33">
        <v>1</v>
      </c>
      <c r="BB47" s="32">
        <v>0</v>
      </c>
      <c r="BC47" s="32">
        <v>0</v>
      </c>
      <c r="BD47" s="34">
        <v>0</v>
      </c>
      <c r="BE47" s="19" t="str">
        <f t="shared" si="13"/>
        <v>N</v>
      </c>
      <c r="BF47" s="37" t="s">
        <v>68</v>
      </c>
      <c r="BG47" s="35" t="s">
        <v>64</v>
      </c>
      <c r="BH47" s="37" t="s">
        <v>68</v>
      </c>
      <c r="BI47" s="37" t="s">
        <v>68</v>
      </c>
      <c r="BJ47" s="30" t="s">
        <v>72</v>
      </c>
      <c r="BK47" s="37" t="s">
        <v>68</v>
      </c>
      <c r="BL47" s="37" t="s">
        <v>68</v>
      </c>
      <c r="BM47" s="37" t="s">
        <v>68</v>
      </c>
      <c r="BN47" s="37" t="s">
        <v>68</v>
      </c>
    </row>
    <row r="48" spans="1:66" x14ac:dyDescent="0.3">
      <c r="A48" s="9" t="s">
        <v>572</v>
      </c>
      <c r="B48" s="9" t="s">
        <v>573</v>
      </c>
      <c r="C48" s="9">
        <v>2017</v>
      </c>
      <c r="D48" s="9" t="s">
        <v>574</v>
      </c>
      <c r="E48" s="9">
        <v>32</v>
      </c>
      <c r="F48" s="9" t="s">
        <v>575</v>
      </c>
      <c r="G48" s="10" t="s">
        <v>576</v>
      </c>
      <c r="H48" s="9" t="s">
        <v>577</v>
      </c>
      <c r="I48" s="9" t="s">
        <v>578</v>
      </c>
      <c r="J48" s="9" t="s">
        <v>579</v>
      </c>
      <c r="K48" s="9" t="s">
        <v>580</v>
      </c>
      <c r="L48" s="9" t="s">
        <v>154</v>
      </c>
      <c r="M48" s="9" t="s">
        <v>169</v>
      </c>
      <c r="N48" s="9" t="s">
        <v>391</v>
      </c>
      <c r="O48" s="9" t="s">
        <v>83</v>
      </c>
      <c r="P48" s="9" t="s">
        <v>63</v>
      </c>
      <c r="Q48" s="9" t="s">
        <v>63</v>
      </c>
      <c r="R48" s="9" t="s">
        <v>83</v>
      </c>
      <c r="S48" s="9" t="str">
        <f t="shared" si="7"/>
        <v>True</v>
      </c>
      <c r="T48" s="9">
        <f t="shared" si="8"/>
        <v>2</v>
      </c>
      <c r="U48" s="11" t="s">
        <v>392</v>
      </c>
      <c r="V48" s="42">
        <v>1629</v>
      </c>
      <c r="W48" s="39" t="s">
        <v>20</v>
      </c>
      <c r="X48" s="29" t="s">
        <v>109</v>
      </c>
      <c r="Y48" s="39" t="s">
        <v>20</v>
      </c>
      <c r="Z48" s="27" t="s">
        <v>67</v>
      </c>
      <c r="AA48" s="26" t="s">
        <v>19</v>
      </c>
      <c r="AB48" s="29" t="s">
        <v>109</v>
      </c>
      <c r="AC48" s="43" t="s">
        <v>68</v>
      </c>
      <c r="AD48" s="43" t="s">
        <v>68</v>
      </c>
      <c r="AE48" s="43" t="s">
        <v>68</v>
      </c>
      <c r="AF48" s="43" t="s">
        <v>68</v>
      </c>
      <c r="AG48" s="43" t="s">
        <v>68</v>
      </c>
      <c r="AH48" s="43" t="s">
        <v>68</v>
      </c>
      <c r="AI48" s="17" t="str">
        <f t="shared" si="9"/>
        <v>Y</v>
      </c>
      <c r="AJ48" s="17" t="str">
        <f t="shared" si="10"/>
        <v>N</v>
      </c>
      <c r="AK48" s="17" t="str">
        <f t="shared" si="11"/>
        <v>Y</v>
      </c>
      <c r="AL48" s="43" t="s">
        <v>68</v>
      </c>
      <c r="AM48" s="43" t="s">
        <v>64</v>
      </c>
      <c r="AN48" s="43" t="s">
        <v>68</v>
      </c>
      <c r="AO48" s="43" t="s">
        <v>68</v>
      </c>
      <c r="AP48" s="43" t="s">
        <v>64</v>
      </c>
      <c r="AQ48" s="43" t="s">
        <v>68</v>
      </c>
      <c r="AR48" s="17" t="str">
        <f t="shared" si="12"/>
        <v>N</v>
      </c>
      <c r="AS48" s="43" t="s">
        <v>68</v>
      </c>
      <c r="AT48" s="43" t="s">
        <v>68</v>
      </c>
      <c r="AU48" s="43" t="s">
        <v>70</v>
      </c>
      <c r="AV48" s="43" t="s">
        <v>133</v>
      </c>
      <c r="AW48" s="43" t="s">
        <v>71</v>
      </c>
      <c r="AX48" s="43" t="s">
        <v>158</v>
      </c>
      <c r="AY48" s="43" t="s">
        <v>68</v>
      </c>
      <c r="AZ48" s="42">
        <v>4</v>
      </c>
      <c r="BA48" s="42">
        <v>0</v>
      </c>
      <c r="BB48" s="42">
        <v>1</v>
      </c>
      <c r="BC48" s="42">
        <v>0</v>
      </c>
      <c r="BD48" s="42">
        <v>0</v>
      </c>
      <c r="BE48" s="19" t="str">
        <f t="shared" si="13"/>
        <v>N</v>
      </c>
      <c r="BF48" s="43" t="s">
        <v>65</v>
      </c>
      <c r="BG48" s="43" t="s">
        <v>65</v>
      </c>
      <c r="BH48" s="43" t="s">
        <v>64</v>
      </c>
      <c r="BI48" s="43" t="s">
        <v>65</v>
      </c>
      <c r="BJ48" s="43" t="s">
        <v>72</v>
      </c>
      <c r="BK48" s="43" t="s">
        <v>68</v>
      </c>
      <c r="BL48" s="43" t="s">
        <v>68</v>
      </c>
      <c r="BM48" s="43" t="s">
        <v>68</v>
      </c>
      <c r="BN48" s="43" t="s">
        <v>68</v>
      </c>
    </row>
    <row r="49" spans="1:66" x14ac:dyDescent="0.3">
      <c r="A49" s="9" t="s">
        <v>583</v>
      </c>
      <c r="B49" s="9" t="s">
        <v>584</v>
      </c>
      <c r="C49" s="9">
        <v>2022</v>
      </c>
      <c r="D49" s="9" t="s">
        <v>542</v>
      </c>
      <c r="E49" s="9">
        <v>6</v>
      </c>
      <c r="F49" s="9" t="s">
        <v>585</v>
      </c>
      <c r="G49" s="10" t="s">
        <v>586</v>
      </c>
      <c r="H49" s="9" t="s">
        <v>587</v>
      </c>
      <c r="I49" s="9" t="s">
        <v>588</v>
      </c>
      <c r="J49" s="9" t="s">
        <v>589</v>
      </c>
      <c r="K49" s="9" t="s">
        <v>590</v>
      </c>
      <c r="L49" s="9" t="s">
        <v>61</v>
      </c>
      <c r="M49" s="9" t="s">
        <v>61</v>
      </c>
      <c r="N49" s="9" t="s">
        <v>1500</v>
      </c>
      <c r="O49" s="9" t="s">
        <v>63</v>
      </c>
      <c r="P49" s="9" t="s">
        <v>63</v>
      </c>
      <c r="Q49" s="9" t="s">
        <v>63</v>
      </c>
      <c r="R49" s="9" t="s">
        <v>83</v>
      </c>
      <c r="S49" s="9" t="str">
        <f t="shared" si="7"/>
        <v>True</v>
      </c>
      <c r="T49" s="9">
        <f t="shared" si="8"/>
        <v>1</v>
      </c>
      <c r="U49" s="24" t="s">
        <v>1501</v>
      </c>
      <c r="V49" s="42">
        <v>1170</v>
      </c>
      <c r="W49" s="39" t="s">
        <v>20</v>
      </c>
      <c r="X49" s="27" t="s">
        <v>67</v>
      </c>
      <c r="Y49" s="28" t="s">
        <v>21</v>
      </c>
      <c r="Z49" s="43" t="s">
        <v>68</v>
      </c>
      <c r="AA49" s="43" t="s">
        <v>68</v>
      </c>
      <c r="AB49" s="43" t="s">
        <v>68</v>
      </c>
      <c r="AC49" s="43" t="s">
        <v>68</v>
      </c>
      <c r="AD49" s="43" t="s">
        <v>68</v>
      </c>
      <c r="AE49" s="43" t="s">
        <v>68</v>
      </c>
      <c r="AF49" s="43" t="s">
        <v>68</v>
      </c>
      <c r="AG49" s="43" t="s">
        <v>68</v>
      </c>
      <c r="AH49" s="43" t="s">
        <v>68</v>
      </c>
      <c r="AI49" s="17" t="str">
        <f t="shared" si="9"/>
        <v>Y</v>
      </c>
      <c r="AJ49" s="17" t="str">
        <f t="shared" si="10"/>
        <v>Y</v>
      </c>
      <c r="AK49" s="17" t="str">
        <f t="shared" si="11"/>
        <v>N</v>
      </c>
      <c r="AL49" s="43" t="s">
        <v>64</v>
      </c>
      <c r="AM49" s="43" t="s">
        <v>68</v>
      </c>
      <c r="AN49" s="43" t="s">
        <v>68</v>
      </c>
      <c r="AO49" s="43" t="s">
        <v>68</v>
      </c>
      <c r="AP49" s="43" t="s">
        <v>68</v>
      </c>
      <c r="AQ49" s="43" t="s">
        <v>68</v>
      </c>
      <c r="AR49" s="17" t="str">
        <f t="shared" si="12"/>
        <v>N</v>
      </c>
      <c r="AS49" s="43" t="s">
        <v>68</v>
      </c>
      <c r="AT49" s="43" t="s">
        <v>68</v>
      </c>
      <c r="AU49" s="43" t="s">
        <v>68</v>
      </c>
      <c r="AV49" s="43" t="s">
        <v>68</v>
      </c>
      <c r="AW49" s="43" t="s">
        <v>68</v>
      </c>
      <c r="AX49" s="43" t="s">
        <v>68</v>
      </c>
      <c r="AY49" s="43" t="s">
        <v>68</v>
      </c>
      <c r="AZ49" s="25">
        <v>0</v>
      </c>
      <c r="BA49" s="33">
        <v>1</v>
      </c>
      <c r="BB49" s="32">
        <v>0</v>
      </c>
      <c r="BC49" s="32">
        <v>0</v>
      </c>
      <c r="BD49" s="34">
        <v>0</v>
      </c>
      <c r="BE49" s="19" t="str">
        <f t="shared" si="13"/>
        <v>N</v>
      </c>
      <c r="BF49" s="36" t="s">
        <v>65</v>
      </c>
      <c r="BG49" s="35" t="s">
        <v>64</v>
      </c>
      <c r="BH49" s="36" t="s">
        <v>65</v>
      </c>
      <c r="BI49" s="36" t="s">
        <v>65</v>
      </c>
      <c r="BJ49" s="37" t="s">
        <v>68</v>
      </c>
      <c r="BK49" s="37" t="s">
        <v>68</v>
      </c>
      <c r="BL49" s="37" t="s">
        <v>68</v>
      </c>
      <c r="BM49" s="37" t="s">
        <v>68</v>
      </c>
      <c r="BN49" s="37" t="s">
        <v>68</v>
      </c>
    </row>
    <row r="50" spans="1:66" x14ac:dyDescent="0.3">
      <c r="A50" s="9" t="s">
        <v>593</v>
      </c>
      <c r="B50" s="9" t="s">
        <v>594</v>
      </c>
      <c r="C50" s="9">
        <v>2012</v>
      </c>
      <c r="D50" s="9" t="s">
        <v>595</v>
      </c>
      <c r="E50" s="9">
        <v>3</v>
      </c>
      <c r="F50" s="9" t="s">
        <v>596</v>
      </c>
      <c r="G50" s="10" t="s">
        <v>597</v>
      </c>
      <c r="H50" s="9" t="s">
        <v>598</v>
      </c>
      <c r="I50" s="9" t="s">
        <v>599</v>
      </c>
      <c r="J50" s="9" t="s">
        <v>600</v>
      </c>
      <c r="K50" s="9" t="s">
        <v>601</v>
      </c>
      <c r="L50" s="9" t="s">
        <v>168</v>
      </c>
      <c r="M50" s="9" t="s">
        <v>169</v>
      </c>
      <c r="N50" s="9" t="s">
        <v>120</v>
      </c>
      <c r="O50" s="9" t="s">
        <v>63</v>
      </c>
      <c r="P50" s="9" t="s">
        <v>63</v>
      </c>
      <c r="Q50" s="9" t="s">
        <v>83</v>
      </c>
      <c r="R50" s="9" t="s">
        <v>63</v>
      </c>
      <c r="S50" s="9" t="str">
        <f t="shared" si="7"/>
        <v>True</v>
      </c>
      <c r="T50" s="9">
        <f t="shared" si="8"/>
        <v>1</v>
      </c>
      <c r="U50" s="24" t="s">
        <v>121</v>
      </c>
      <c r="V50" s="25">
        <v>898</v>
      </c>
      <c r="W50" s="39" t="s">
        <v>20</v>
      </c>
      <c r="X50" s="27" t="s">
        <v>67</v>
      </c>
      <c r="Y50" s="28" t="s">
        <v>21</v>
      </c>
      <c r="Z50" s="27" t="s">
        <v>67</v>
      </c>
      <c r="AA50" s="39" t="s">
        <v>20</v>
      </c>
      <c r="AB50" s="40" t="s">
        <v>108</v>
      </c>
      <c r="AC50" s="30" t="s">
        <v>68</v>
      </c>
      <c r="AD50" s="30" t="s">
        <v>68</v>
      </c>
      <c r="AE50" s="30" t="s">
        <v>68</v>
      </c>
      <c r="AF50" s="30" t="s">
        <v>68</v>
      </c>
      <c r="AG50" s="30" t="s">
        <v>68</v>
      </c>
      <c r="AH50" s="30" t="s">
        <v>68</v>
      </c>
      <c r="AI50" s="17" t="str">
        <f t="shared" si="9"/>
        <v>Y</v>
      </c>
      <c r="AJ50" s="17" t="str">
        <f t="shared" si="10"/>
        <v>Y</v>
      </c>
      <c r="AK50" s="17" t="str">
        <f t="shared" si="11"/>
        <v>N</v>
      </c>
      <c r="AL50" s="30" t="s">
        <v>64</v>
      </c>
      <c r="AM50" s="30" t="s">
        <v>65</v>
      </c>
      <c r="AN50" s="30" t="s">
        <v>65</v>
      </c>
      <c r="AO50" s="30" t="s">
        <v>65</v>
      </c>
      <c r="AP50" s="30" t="s">
        <v>65</v>
      </c>
      <c r="AQ50" s="30" t="s">
        <v>65</v>
      </c>
      <c r="AR50" s="17" t="str">
        <f t="shared" si="12"/>
        <v>N</v>
      </c>
      <c r="AS50" s="25">
        <v>1</v>
      </c>
      <c r="AT50" s="30" t="s">
        <v>65</v>
      </c>
      <c r="AU50" s="30" t="s">
        <v>71</v>
      </c>
      <c r="AV50" s="30" t="s">
        <v>68</v>
      </c>
      <c r="AW50" s="30" t="s">
        <v>68</v>
      </c>
      <c r="AX50" s="30" t="s">
        <v>68</v>
      </c>
      <c r="AY50" s="30" t="s">
        <v>68</v>
      </c>
      <c r="AZ50" s="31">
        <v>1</v>
      </c>
      <c r="BA50" s="33">
        <v>1</v>
      </c>
      <c r="BB50" s="32">
        <v>0</v>
      </c>
      <c r="BC50" s="32">
        <v>0</v>
      </c>
      <c r="BD50" s="34">
        <v>0</v>
      </c>
      <c r="BE50" s="19" t="str">
        <f t="shared" si="13"/>
        <v>N</v>
      </c>
      <c r="BF50" s="36" t="s">
        <v>65</v>
      </c>
      <c r="BG50" s="48" t="s">
        <v>96</v>
      </c>
      <c r="BH50" s="36" t="s">
        <v>65</v>
      </c>
      <c r="BI50" s="36" t="s">
        <v>65</v>
      </c>
      <c r="BJ50" s="30" t="s">
        <v>72</v>
      </c>
      <c r="BK50" s="37" t="s">
        <v>68</v>
      </c>
      <c r="BL50" s="37" t="s">
        <v>68</v>
      </c>
      <c r="BM50" s="37" t="s">
        <v>68</v>
      </c>
      <c r="BN50" s="37" t="s">
        <v>68</v>
      </c>
    </row>
    <row r="51" spans="1:66" x14ac:dyDescent="0.3">
      <c r="A51" s="9" t="s">
        <v>604</v>
      </c>
      <c r="B51" s="9" t="s">
        <v>605</v>
      </c>
      <c r="C51" s="9">
        <v>2016</v>
      </c>
      <c r="D51" s="9" t="s">
        <v>606</v>
      </c>
      <c r="E51" s="9">
        <v>1</v>
      </c>
      <c r="F51" s="9" t="s">
        <v>607</v>
      </c>
      <c r="G51" s="10" t="s">
        <v>608</v>
      </c>
      <c r="H51" s="9" t="s">
        <v>609</v>
      </c>
      <c r="I51" s="9" t="s">
        <v>610</v>
      </c>
      <c r="J51" s="9"/>
      <c r="K51" s="9" t="s">
        <v>611</v>
      </c>
      <c r="L51" s="9" t="s">
        <v>154</v>
      </c>
      <c r="M51" s="9" t="s">
        <v>155</v>
      </c>
      <c r="N51" s="9" t="s">
        <v>347</v>
      </c>
      <c r="O51" s="9" t="s">
        <v>63</v>
      </c>
      <c r="P51" s="9" t="s">
        <v>83</v>
      </c>
      <c r="Q51" s="9" t="s">
        <v>63</v>
      </c>
      <c r="R51" s="9" t="s">
        <v>63</v>
      </c>
      <c r="S51" s="9" t="str">
        <f t="shared" si="7"/>
        <v>False</v>
      </c>
      <c r="T51" s="9">
        <f t="shared" si="8"/>
        <v>1</v>
      </c>
      <c r="U51" s="41" t="s">
        <v>348</v>
      </c>
      <c r="V51" s="42">
        <v>314</v>
      </c>
      <c r="W51" s="26" t="s">
        <v>19</v>
      </c>
      <c r="X51" s="40" t="s">
        <v>108</v>
      </c>
      <c r="Y51" s="43" t="s">
        <v>68</v>
      </c>
      <c r="Z51" s="43" t="s">
        <v>68</v>
      </c>
      <c r="AA51" s="39" t="s">
        <v>20</v>
      </c>
      <c r="AB51" s="40" t="s">
        <v>108</v>
      </c>
      <c r="AC51" s="28" t="s">
        <v>21</v>
      </c>
      <c r="AD51" s="27" t="s">
        <v>67</v>
      </c>
      <c r="AE51" s="43" t="s">
        <v>68</v>
      </c>
      <c r="AF51" s="43" t="s">
        <v>68</v>
      </c>
      <c r="AG51" s="43" t="s">
        <v>68</v>
      </c>
      <c r="AH51" s="43" t="s">
        <v>68</v>
      </c>
      <c r="AI51" s="17" t="str">
        <f t="shared" si="9"/>
        <v>Y</v>
      </c>
      <c r="AJ51" s="17" t="str">
        <f t="shared" si="10"/>
        <v>Y</v>
      </c>
      <c r="AK51" s="17" t="str">
        <f t="shared" si="11"/>
        <v>Y</v>
      </c>
      <c r="AL51" s="43" t="s">
        <v>64</v>
      </c>
      <c r="AM51" s="43" t="s">
        <v>68</v>
      </c>
      <c r="AN51" s="43" t="s">
        <v>68</v>
      </c>
      <c r="AO51" s="43" t="s">
        <v>68</v>
      </c>
      <c r="AP51" s="43" t="s">
        <v>64</v>
      </c>
      <c r="AQ51" s="43" t="s">
        <v>64</v>
      </c>
      <c r="AR51" s="17" t="str">
        <f t="shared" si="12"/>
        <v>Y</v>
      </c>
      <c r="AS51" s="43" t="s">
        <v>68</v>
      </c>
      <c r="AT51" s="43" t="s">
        <v>68</v>
      </c>
      <c r="AU51" s="43" t="s">
        <v>70</v>
      </c>
      <c r="AV51" s="43" t="s">
        <v>158</v>
      </c>
      <c r="AW51" s="43" t="s">
        <v>68</v>
      </c>
      <c r="AX51" s="43" t="s">
        <v>68</v>
      </c>
      <c r="AY51" s="43" t="s">
        <v>68</v>
      </c>
      <c r="AZ51" s="46">
        <v>2</v>
      </c>
      <c r="BA51" s="33">
        <v>1</v>
      </c>
      <c r="BB51" s="33">
        <v>1</v>
      </c>
      <c r="BC51" s="33">
        <v>1</v>
      </c>
      <c r="BD51" s="49">
        <v>1</v>
      </c>
      <c r="BE51" s="19" t="str">
        <f t="shared" si="13"/>
        <v>Y</v>
      </c>
      <c r="BF51" s="35" t="s">
        <v>64</v>
      </c>
      <c r="BG51" s="35" t="s">
        <v>64</v>
      </c>
      <c r="BH51" s="35" t="s">
        <v>64</v>
      </c>
      <c r="BI51" s="35" t="s">
        <v>64</v>
      </c>
      <c r="BJ51" s="30" t="s">
        <v>72</v>
      </c>
      <c r="BK51" s="37" t="s">
        <v>68</v>
      </c>
      <c r="BL51" s="37" t="s">
        <v>68</v>
      </c>
      <c r="BM51" s="37" t="s">
        <v>68</v>
      </c>
      <c r="BN51" s="37" t="s">
        <v>68</v>
      </c>
    </row>
    <row r="52" spans="1:66" x14ac:dyDescent="0.3">
      <c r="A52" s="9" t="s">
        <v>614</v>
      </c>
      <c r="B52" s="9" t="s">
        <v>615</v>
      </c>
      <c r="C52" s="9">
        <v>2022</v>
      </c>
      <c r="D52" s="9" t="s">
        <v>616</v>
      </c>
      <c r="E52" s="9">
        <v>3</v>
      </c>
      <c r="F52" s="9" t="s">
        <v>617</v>
      </c>
      <c r="G52" s="10" t="s">
        <v>618</v>
      </c>
      <c r="H52" s="9" t="s">
        <v>619</v>
      </c>
      <c r="I52" s="9" t="s">
        <v>620</v>
      </c>
      <c r="J52" s="9" t="s">
        <v>621</v>
      </c>
      <c r="K52" s="9" t="s">
        <v>622</v>
      </c>
      <c r="L52" s="9" t="s">
        <v>61</v>
      </c>
      <c r="M52" s="9" t="s">
        <v>61</v>
      </c>
      <c r="N52" s="9" t="s">
        <v>1542</v>
      </c>
      <c r="O52" s="9" t="s">
        <v>63</v>
      </c>
      <c r="P52" s="9" t="s">
        <v>63</v>
      </c>
      <c r="Q52" s="9" t="s">
        <v>63</v>
      </c>
      <c r="R52" s="9" t="s">
        <v>83</v>
      </c>
      <c r="S52" s="9" t="str">
        <f t="shared" si="7"/>
        <v>True</v>
      </c>
      <c r="T52" s="9">
        <f t="shared" si="8"/>
        <v>1</v>
      </c>
      <c r="U52" s="38" t="s">
        <v>1543</v>
      </c>
      <c r="V52" s="25">
        <v>1171</v>
      </c>
      <c r="W52" s="26" t="s">
        <v>19</v>
      </c>
      <c r="X52" s="40" t="s">
        <v>108</v>
      </c>
      <c r="Y52" s="28" t="s">
        <v>21</v>
      </c>
      <c r="Z52" s="29" t="s">
        <v>109</v>
      </c>
      <c r="AA52" s="30" t="s">
        <v>68</v>
      </c>
      <c r="AB52" s="30" t="s">
        <v>68</v>
      </c>
      <c r="AC52" s="30" t="s">
        <v>68</v>
      </c>
      <c r="AD52" s="30" t="s">
        <v>68</v>
      </c>
      <c r="AE52" s="30" t="s">
        <v>68</v>
      </c>
      <c r="AF52" s="30" t="s">
        <v>68</v>
      </c>
      <c r="AG52" s="30" t="s">
        <v>68</v>
      </c>
      <c r="AH52" s="30" t="s">
        <v>68</v>
      </c>
      <c r="AI52" s="17" t="str">
        <f t="shared" si="9"/>
        <v>N</v>
      </c>
      <c r="AJ52" s="17" t="str">
        <f t="shared" si="10"/>
        <v>Y</v>
      </c>
      <c r="AK52" s="17" t="str">
        <f t="shared" si="11"/>
        <v>Y</v>
      </c>
      <c r="AL52" s="30" t="s">
        <v>65</v>
      </c>
      <c r="AM52" s="30" t="s">
        <v>65</v>
      </c>
      <c r="AN52" s="30" t="s">
        <v>65</v>
      </c>
      <c r="AO52" s="30" t="s">
        <v>65</v>
      </c>
      <c r="AP52" s="30" t="s">
        <v>65</v>
      </c>
      <c r="AQ52" s="30" t="s">
        <v>64</v>
      </c>
      <c r="AR52" s="17" t="str">
        <f t="shared" si="12"/>
        <v>N</v>
      </c>
      <c r="AS52" s="25">
        <v>1</v>
      </c>
      <c r="AT52" s="30" t="s">
        <v>65</v>
      </c>
      <c r="AU52" s="30" t="s">
        <v>71</v>
      </c>
      <c r="AV52" s="30" t="s">
        <v>158</v>
      </c>
      <c r="AW52" s="30" t="s">
        <v>68</v>
      </c>
      <c r="AX52" s="30" t="s">
        <v>68</v>
      </c>
      <c r="AY52" s="30" t="s">
        <v>68</v>
      </c>
      <c r="AZ52" s="46">
        <v>2</v>
      </c>
      <c r="BA52" s="32">
        <v>0</v>
      </c>
      <c r="BB52" s="32">
        <v>0</v>
      </c>
      <c r="BC52" s="33">
        <v>1</v>
      </c>
      <c r="BD52" s="34">
        <v>0</v>
      </c>
      <c r="BE52" s="19" t="str">
        <f t="shared" si="13"/>
        <v>N</v>
      </c>
      <c r="BF52" s="35" t="s">
        <v>64</v>
      </c>
      <c r="BG52" s="36" t="s">
        <v>65</v>
      </c>
      <c r="BH52" s="36" t="s">
        <v>65</v>
      </c>
      <c r="BI52" s="36" t="s">
        <v>65</v>
      </c>
      <c r="BJ52" s="30" t="s">
        <v>72</v>
      </c>
      <c r="BK52" s="37" t="s">
        <v>68</v>
      </c>
      <c r="BL52" s="37" t="s">
        <v>68</v>
      </c>
      <c r="BM52" s="37" t="s">
        <v>68</v>
      </c>
      <c r="BN52" s="37" t="s">
        <v>68</v>
      </c>
    </row>
    <row r="53" spans="1:66" x14ac:dyDescent="0.3">
      <c r="A53" s="9" t="s">
        <v>625</v>
      </c>
      <c r="B53" s="9" t="s">
        <v>626</v>
      </c>
      <c r="C53" s="9">
        <v>2016</v>
      </c>
      <c r="D53" s="9" t="s">
        <v>627</v>
      </c>
      <c r="E53" s="9">
        <v>7</v>
      </c>
      <c r="F53" s="9" t="s">
        <v>628</v>
      </c>
      <c r="G53" s="10" t="s">
        <v>629</v>
      </c>
      <c r="H53" s="9" t="s">
        <v>630</v>
      </c>
      <c r="I53" s="9" t="s">
        <v>631</v>
      </c>
      <c r="J53" s="9"/>
      <c r="K53" s="9" t="s">
        <v>632</v>
      </c>
      <c r="L53" s="9" t="s">
        <v>168</v>
      </c>
      <c r="M53" s="9" t="s">
        <v>169</v>
      </c>
      <c r="N53" s="9" t="s">
        <v>305</v>
      </c>
      <c r="O53" s="9" t="s">
        <v>63</v>
      </c>
      <c r="P53" s="9" t="s">
        <v>63</v>
      </c>
      <c r="Q53" s="9" t="s">
        <v>83</v>
      </c>
      <c r="R53" s="9" t="s">
        <v>63</v>
      </c>
      <c r="S53" s="9" t="str">
        <f t="shared" si="7"/>
        <v>True</v>
      </c>
      <c r="T53" s="9">
        <f t="shared" si="8"/>
        <v>1</v>
      </c>
      <c r="U53" s="38" t="s">
        <v>306</v>
      </c>
      <c r="V53" s="42">
        <v>368</v>
      </c>
      <c r="W53" s="39" t="s">
        <v>20</v>
      </c>
      <c r="X53" s="27" t="s">
        <v>67</v>
      </c>
      <c r="Y53" s="26" t="s">
        <v>19</v>
      </c>
      <c r="Z53" s="27" t="s">
        <v>67</v>
      </c>
      <c r="AA53" s="28" t="s">
        <v>21</v>
      </c>
      <c r="AB53" s="27" t="s">
        <v>67</v>
      </c>
      <c r="AC53" s="43" t="s">
        <v>68</v>
      </c>
      <c r="AD53" s="43" t="s">
        <v>68</v>
      </c>
      <c r="AE53" s="43" t="s">
        <v>68</v>
      </c>
      <c r="AF53" s="43" t="s">
        <v>68</v>
      </c>
      <c r="AG53" s="43" t="s">
        <v>68</v>
      </c>
      <c r="AH53" s="43" t="s">
        <v>68</v>
      </c>
      <c r="AI53" s="17" t="str">
        <f t="shared" si="9"/>
        <v>Y</v>
      </c>
      <c r="AJ53" s="17" t="str">
        <f t="shared" si="10"/>
        <v>Y</v>
      </c>
      <c r="AK53" s="17" t="str">
        <f t="shared" si="11"/>
        <v>Y</v>
      </c>
      <c r="AL53" s="43" t="s">
        <v>64</v>
      </c>
      <c r="AM53" s="43" t="s">
        <v>64</v>
      </c>
      <c r="AN53" s="43" t="s">
        <v>65</v>
      </c>
      <c r="AO53" s="43" t="s">
        <v>65</v>
      </c>
      <c r="AP53" s="43" t="s">
        <v>65</v>
      </c>
      <c r="AQ53" s="43" t="s">
        <v>65</v>
      </c>
      <c r="AR53" s="17" t="str">
        <f t="shared" si="12"/>
        <v>Y</v>
      </c>
      <c r="AS53" s="42">
        <v>3</v>
      </c>
      <c r="AT53" s="43" t="s">
        <v>64</v>
      </c>
      <c r="AU53" s="43" t="s">
        <v>70</v>
      </c>
      <c r="AV53" s="43" t="s">
        <v>184</v>
      </c>
      <c r="AW53" s="43" t="s">
        <v>68</v>
      </c>
      <c r="AX53" s="43" t="s">
        <v>68</v>
      </c>
      <c r="AY53" s="43" t="s">
        <v>68</v>
      </c>
      <c r="AZ53" s="46">
        <v>2</v>
      </c>
      <c r="BA53" s="33">
        <v>1</v>
      </c>
      <c r="BB53" s="33">
        <v>1</v>
      </c>
      <c r="BC53" s="32">
        <v>0</v>
      </c>
      <c r="BD53" s="34">
        <v>0</v>
      </c>
      <c r="BE53" s="19" t="str">
        <f t="shared" si="13"/>
        <v>Y</v>
      </c>
      <c r="BF53" s="36" t="s">
        <v>65</v>
      </c>
      <c r="BG53" s="35" t="s">
        <v>64</v>
      </c>
      <c r="BH53" s="35" t="s">
        <v>64</v>
      </c>
      <c r="BI53" s="35" t="s">
        <v>64</v>
      </c>
      <c r="BJ53" s="30" t="s">
        <v>72</v>
      </c>
      <c r="BK53" s="37" t="s">
        <v>68</v>
      </c>
      <c r="BL53" s="37" t="s">
        <v>68</v>
      </c>
      <c r="BM53" s="37" t="s">
        <v>68</v>
      </c>
      <c r="BN53" s="37" t="s">
        <v>68</v>
      </c>
    </row>
    <row r="54" spans="1:66" x14ac:dyDescent="0.3">
      <c r="A54" s="9" t="s">
        <v>635</v>
      </c>
      <c r="B54" s="9" t="s">
        <v>636</v>
      </c>
      <c r="C54" s="9">
        <v>2020</v>
      </c>
      <c r="D54" s="9" t="s">
        <v>637</v>
      </c>
      <c r="E54" s="9">
        <v>10</v>
      </c>
      <c r="F54" s="9" t="s">
        <v>638</v>
      </c>
      <c r="G54" s="10" t="s">
        <v>639</v>
      </c>
      <c r="H54" s="9" t="s">
        <v>640</v>
      </c>
      <c r="I54" s="9" t="s">
        <v>641</v>
      </c>
      <c r="J54" s="9" t="s">
        <v>642</v>
      </c>
      <c r="K54" s="9" t="s">
        <v>643</v>
      </c>
      <c r="L54" s="9" t="s">
        <v>61</v>
      </c>
      <c r="M54" s="9" t="s">
        <v>61</v>
      </c>
      <c r="N54" s="9" t="s">
        <v>1081</v>
      </c>
      <c r="O54" s="9" t="s">
        <v>83</v>
      </c>
      <c r="P54" s="9" t="s">
        <v>63</v>
      </c>
      <c r="Q54" s="9" t="s">
        <v>63</v>
      </c>
      <c r="R54" s="9" t="s">
        <v>63</v>
      </c>
      <c r="S54" s="9" t="str">
        <f t="shared" si="7"/>
        <v>False</v>
      </c>
      <c r="T54" s="9">
        <f t="shared" si="8"/>
        <v>1</v>
      </c>
      <c r="U54" s="38" t="s">
        <v>1082</v>
      </c>
      <c r="V54" s="42">
        <v>744</v>
      </c>
      <c r="W54" s="39" t="s">
        <v>20</v>
      </c>
      <c r="X54" s="27" t="s">
        <v>67</v>
      </c>
      <c r="Y54" s="28" t="s">
        <v>21</v>
      </c>
      <c r="Z54" s="27" t="s">
        <v>67</v>
      </c>
      <c r="AA54" s="43" t="s">
        <v>68</v>
      </c>
      <c r="AB54" s="43" t="s">
        <v>68</v>
      </c>
      <c r="AC54" s="43" t="s">
        <v>68</v>
      </c>
      <c r="AD54" s="43" t="s">
        <v>68</v>
      </c>
      <c r="AE54" s="43" t="s">
        <v>68</v>
      </c>
      <c r="AF54" s="43" t="s">
        <v>68</v>
      </c>
      <c r="AG54" s="43" t="s">
        <v>68</v>
      </c>
      <c r="AH54" s="43" t="s">
        <v>68</v>
      </c>
      <c r="AI54" s="17" t="str">
        <f t="shared" si="9"/>
        <v>Y</v>
      </c>
      <c r="AJ54" s="17" t="str">
        <f t="shared" si="10"/>
        <v>Y</v>
      </c>
      <c r="AK54" s="17" t="str">
        <f t="shared" si="11"/>
        <v>N</v>
      </c>
      <c r="AL54" s="43" t="s">
        <v>64</v>
      </c>
      <c r="AM54" s="43" t="s">
        <v>68</v>
      </c>
      <c r="AN54" s="43" t="s">
        <v>64</v>
      </c>
      <c r="AO54" s="43" t="s">
        <v>68</v>
      </c>
      <c r="AP54" s="43" t="s">
        <v>68</v>
      </c>
      <c r="AQ54" s="43" t="s">
        <v>68</v>
      </c>
      <c r="AR54" s="17" t="str">
        <f t="shared" si="12"/>
        <v>N</v>
      </c>
      <c r="AS54" s="42">
        <v>1</v>
      </c>
      <c r="AT54" s="43" t="s">
        <v>64</v>
      </c>
      <c r="AU54" s="43" t="s">
        <v>70</v>
      </c>
      <c r="AV54" s="43" t="s">
        <v>133</v>
      </c>
      <c r="AW54" s="43" t="s">
        <v>71</v>
      </c>
      <c r="AX54" s="43" t="s">
        <v>158</v>
      </c>
      <c r="AY54" s="43" t="s">
        <v>69</v>
      </c>
      <c r="AZ54" s="45">
        <v>5</v>
      </c>
      <c r="BA54" s="33">
        <v>1</v>
      </c>
      <c r="BB54" s="32">
        <v>0</v>
      </c>
      <c r="BC54" s="32">
        <v>0</v>
      </c>
      <c r="BD54" s="34">
        <v>0</v>
      </c>
      <c r="BE54" s="19" t="str">
        <f t="shared" si="13"/>
        <v>N</v>
      </c>
      <c r="BF54" s="37" t="s">
        <v>68</v>
      </c>
      <c r="BG54" s="35" t="s">
        <v>64</v>
      </c>
      <c r="BH54" s="37" t="s">
        <v>68</v>
      </c>
      <c r="BI54" s="37" t="s">
        <v>68</v>
      </c>
      <c r="BJ54" s="37" t="s">
        <v>68</v>
      </c>
      <c r="BK54" s="37" t="s">
        <v>68</v>
      </c>
      <c r="BL54" s="37" t="s">
        <v>68</v>
      </c>
      <c r="BM54" s="37" t="s">
        <v>68</v>
      </c>
      <c r="BN54" s="37" t="s">
        <v>68</v>
      </c>
    </row>
    <row r="55" spans="1:66" x14ac:dyDescent="0.3">
      <c r="A55" s="9" t="s">
        <v>646</v>
      </c>
      <c r="B55" s="9" t="s">
        <v>647</v>
      </c>
      <c r="C55" s="9">
        <v>2021</v>
      </c>
      <c r="D55" s="9" t="s">
        <v>373</v>
      </c>
      <c r="E55" s="9">
        <v>0</v>
      </c>
      <c r="F55" s="9" t="s">
        <v>648</v>
      </c>
      <c r="G55" s="10" t="s">
        <v>649</v>
      </c>
      <c r="H55" s="9" t="s">
        <v>650</v>
      </c>
      <c r="I55" s="9" t="s">
        <v>651</v>
      </c>
      <c r="J55" s="9" t="s">
        <v>652</v>
      </c>
      <c r="K55" s="9" t="s">
        <v>653</v>
      </c>
      <c r="L55" s="9" t="s">
        <v>168</v>
      </c>
      <c r="M55" s="9" t="s">
        <v>169</v>
      </c>
      <c r="N55" s="9" t="s">
        <v>1428</v>
      </c>
      <c r="O55" s="9" t="s">
        <v>83</v>
      </c>
      <c r="P55" s="9" t="s">
        <v>83</v>
      </c>
      <c r="Q55" s="9" t="s">
        <v>63</v>
      </c>
      <c r="R55" s="9" t="s">
        <v>63</v>
      </c>
      <c r="S55" s="9" t="str">
        <f t="shared" si="7"/>
        <v>False</v>
      </c>
      <c r="T55" s="9">
        <f t="shared" si="8"/>
        <v>2</v>
      </c>
      <c r="U55" s="24" t="s">
        <v>1429</v>
      </c>
      <c r="V55" s="25">
        <v>344</v>
      </c>
      <c r="W55" s="39" t="s">
        <v>20</v>
      </c>
      <c r="X55" s="27" t="s">
        <v>67</v>
      </c>
      <c r="Y55" s="28" t="s">
        <v>21</v>
      </c>
      <c r="Z55" s="27" t="s">
        <v>67</v>
      </c>
      <c r="AA55" s="39" t="s">
        <v>20</v>
      </c>
      <c r="AB55" s="29" t="s">
        <v>109</v>
      </c>
      <c r="AC55" s="39" t="s">
        <v>20</v>
      </c>
      <c r="AD55" s="40" t="s">
        <v>108</v>
      </c>
      <c r="AE55" s="28" t="s">
        <v>21</v>
      </c>
      <c r="AF55" s="40" t="s">
        <v>108</v>
      </c>
      <c r="AG55" s="30" t="s">
        <v>68</v>
      </c>
      <c r="AH55" s="30" t="s">
        <v>68</v>
      </c>
      <c r="AI55" s="17" t="str">
        <f t="shared" si="9"/>
        <v>Y</v>
      </c>
      <c r="AJ55" s="17" t="str">
        <f t="shared" si="10"/>
        <v>Y</v>
      </c>
      <c r="AK55" s="17" t="str">
        <f t="shared" si="11"/>
        <v>N</v>
      </c>
      <c r="AL55" s="30" t="s">
        <v>65</v>
      </c>
      <c r="AM55" s="30" t="s">
        <v>65</v>
      </c>
      <c r="AN55" s="30" t="s">
        <v>64</v>
      </c>
      <c r="AO55" s="30" t="s">
        <v>65</v>
      </c>
      <c r="AP55" s="30" t="s">
        <v>65</v>
      </c>
      <c r="AQ55" s="30" t="s">
        <v>65</v>
      </c>
      <c r="AR55" s="17" t="str">
        <f t="shared" si="12"/>
        <v>N</v>
      </c>
      <c r="AS55" s="25">
        <v>1</v>
      </c>
      <c r="AT55" s="30" t="s">
        <v>64</v>
      </c>
      <c r="AU55" s="30" t="s">
        <v>69</v>
      </c>
      <c r="AV55" s="30" t="s">
        <v>70</v>
      </c>
      <c r="AW55" s="30" t="s">
        <v>133</v>
      </c>
      <c r="AX55" s="30" t="s">
        <v>71</v>
      </c>
      <c r="AY55" s="30" t="s">
        <v>68</v>
      </c>
      <c r="AZ55" s="50">
        <v>4</v>
      </c>
      <c r="BA55" s="33">
        <v>1</v>
      </c>
      <c r="BB55" s="32">
        <v>0</v>
      </c>
      <c r="BC55" s="32">
        <v>0</v>
      </c>
      <c r="BD55" s="34">
        <v>0</v>
      </c>
      <c r="BE55" s="19" t="str">
        <f t="shared" si="13"/>
        <v>N</v>
      </c>
      <c r="BF55" s="36" t="s">
        <v>65</v>
      </c>
      <c r="BG55" s="35" t="s">
        <v>64</v>
      </c>
      <c r="BH55" s="36" t="s">
        <v>65</v>
      </c>
      <c r="BI55" s="36" t="s">
        <v>65</v>
      </c>
      <c r="BJ55" s="30" t="s">
        <v>72</v>
      </c>
      <c r="BK55" s="30" t="s">
        <v>85</v>
      </c>
      <c r="BL55" s="37" t="s">
        <v>68</v>
      </c>
      <c r="BM55" s="37" t="s">
        <v>68</v>
      </c>
      <c r="BN55" s="37" t="s">
        <v>68</v>
      </c>
    </row>
    <row r="56" spans="1:66" x14ac:dyDescent="0.3">
      <c r="A56" s="9" t="s">
        <v>656</v>
      </c>
      <c r="B56" s="9" t="s">
        <v>657</v>
      </c>
      <c r="C56" s="9">
        <v>2017</v>
      </c>
      <c r="D56" s="9" t="s">
        <v>658</v>
      </c>
      <c r="E56" s="9">
        <v>49</v>
      </c>
      <c r="F56" s="9" t="s">
        <v>659</v>
      </c>
      <c r="G56" s="10" t="s">
        <v>660</v>
      </c>
      <c r="H56" s="9" t="s">
        <v>661</v>
      </c>
      <c r="I56" s="9" t="s">
        <v>662</v>
      </c>
      <c r="J56" s="9"/>
      <c r="K56" s="9" t="s">
        <v>663</v>
      </c>
      <c r="L56" s="9" t="s">
        <v>168</v>
      </c>
      <c r="M56" s="9" t="s">
        <v>169</v>
      </c>
      <c r="N56" s="9" t="s">
        <v>380</v>
      </c>
      <c r="O56" s="9" t="s">
        <v>83</v>
      </c>
      <c r="P56" s="9" t="s">
        <v>63</v>
      </c>
      <c r="Q56" s="9" t="s">
        <v>83</v>
      </c>
      <c r="R56" s="9" t="s">
        <v>63</v>
      </c>
      <c r="S56" s="9" t="str">
        <f t="shared" si="7"/>
        <v>True</v>
      </c>
      <c r="T56" s="9">
        <f t="shared" si="8"/>
        <v>2</v>
      </c>
      <c r="U56" s="24" t="s">
        <v>381</v>
      </c>
      <c r="V56" s="42">
        <v>966</v>
      </c>
      <c r="W56" s="26" t="s">
        <v>19</v>
      </c>
      <c r="X56" s="40" t="s">
        <v>108</v>
      </c>
      <c r="Y56" s="28" t="s">
        <v>21</v>
      </c>
      <c r="Z56" s="27" t="s">
        <v>67</v>
      </c>
      <c r="AA56" s="43" t="s">
        <v>68</v>
      </c>
      <c r="AB56" s="43" t="s">
        <v>68</v>
      </c>
      <c r="AC56" s="43" t="s">
        <v>68</v>
      </c>
      <c r="AD56" s="43" t="s">
        <v>68</v>
      </c>
      <c r="AE56" s="43" t="s">
        <v>68</v>
      </c>
      <c r="AF56" s="43" t="s">
        <v>68</v>
      </c>
      <c r="AG56" s="43" t="s">
        <v>68</v>
      </c>
      <c r="AH56" s="43" t="s">
        <v>68</v>
      </c>
      <c r="AI56" s="17" t="str">
        <f t="shared" si="9"/>
        <v>N</v>
      </c>
      <c r="AJ56" s="17" t="str">
        <f t="shared" si="10"/>
        <v>Y</v>
      </c>
      <c r="AK56" s="17" t="str">
        <f t="shared" si="11"/>
        <v>Y</v>
      </c>
      <c r="AL56" s="43" t="s">
        <v>65</v>
      </c>
      <c r="AM56" s="43" t="s">
        <v>65</v>
      </c>
      <c r="AN56" s="43" t="s">
        <v>65</v>
      </c>
      <c r="AO56" s="43" t="s">
        <v>65</v>
      </c>
      <c r="AP56" s="43" t="s">
        <v>65</v>
      </c>
      <c r="AQ56" s="43" t="s">
        <v>64</v>
      </c>
      <c r="AR56" s="17" t="str">
        <f t="shared" si="12"/>
        <v>N</v>
      </c>
      <c r="AS56" s="42">
        <v>1</v>
      </c>
      <c r="AT56" s="43" t="s">
        <v>68</v>
      </c>
      <c r="AU56" s="43" t="s">
        <v>158</v>
      </c>
      <c r="AV56" s="43" t="s">
        <v>68</v>
      </c>
      <c r="AW56" s="43" t="s">
        <v>68</v>
      </c>
      <c r="AX56" s="43" t="s">
        <v>68</v>
      </c>
      <c r="AY56" s="43" t="s">
        <v>68</v>
      </c>
      <c r="AZ56" s="31">
        <v>1</v>
      </c>
      <c r="BA56" s="32">
        <v>0</v>
      </c>
      <c r="BB56" s="32">
        <v>0</v>
      </c>
      <c r="BC56" s="33">
        <v>1</v>
      </c>
      <c r="BD56" s="34">
        <v>0</v>
      </c>
      <c r="BE56" s="19" t="str">
        <f t="shared" si="13"/>
        <v>N</v>
      </c>
      <c r="BF56" s="48" t="s">
        <v>96</v>
      </c>
      <c r="BG56" s="36" t="s">
        <v>65</v>
      </c>
      <c r="BH56" s="36" t="s">
        <v>65</v>
      </c>
      <c r="BI56" s="36" t="s">
        <v>65</v>
      </c>
      <c r="BJ56" s="30" t="s">
        <v>72</v>
      </c>
      <c r="BK56" s="37" t="s">
        <v>68</v>
      </c>
      <c r="BL56" s="37" t="s">
        <v>68</v>
      </c>
      <c r="BM56" s="37" t="s">
        <v>68</v>
      </c>
      <c r="BN56" s="37" t="s">
        <v>68</v>
      </c>
    </row>
    <row r="57" spans="1:66" x14ac:dyDescent="0.3">
      <c r="A57" s="9" t="s">
        <v>666</v>
      </c>
      <c r="B57" s="9" t="s">
        <v>667</v>
      </c>
      <c r="C57" s="9">
        <v>2021</v>
      </c>
      <c r="D57" s="9" t="s">
        <v>668</v>
      </c>
      <c r="E57" s="9">
        <v>15</v>
      </c>
      <c r="F57" s="9" t="s">
        <v>669</v>
      </c>
      <c r="G57" s="10" t="s">
        <v>670</v>
      </c>
      <c r="H57" s="9" t="s">
        <v>671</v>
      </c>
      <c r="I57" s="9" t="s">
        <v>672</v>
      </c>
      <c r="J57" s="9" t="s">
        <v>673</v>
      </c>
      <c r="K57" s="9" t="s">
        <v>674</v>
      </c>
      <c r="L57" s="9" t="s">
        <v>61</v>
      </c>
      <c r="M57" s="9" t="s">
        <v>61</v>
      </c>
      <c r="N57" s="9" t="s">
        <v>1239</v>
      </c>
      <c r="O57" s="9" t="s">
        <v>83</v>
      </c>
      <c r="P57" s="9" t="s">
        <v>63</v>
      </c>
      <c r="Q57" s="9" t="s">
        <v>63</v>
      </c>
      <c r="R57" s="9" t="s">
        <v>63</v>
      </c>
      <c r="S57" s="9" t="str">
        <f t="shared" si="7"/>
        <v>False</v>
      </c>
      <c r="T57" s="9">
        <f t="shared" si="8"/>
        <v>1</v>
      </c>
      <c r="U57" s="38" t="s">
        <v>1240</v>
      </c>
      <c r="V57" s="42">
        <v>831</v>
      </c>
      <c r="W57" s="43" t="s">
        <v>68</v>
      </c>
      <c r="X57" s="43" t="s">
        <v>68</v>
      </c>
      <c r="Y57" s="43" t="s">
        <v>68</v>
      </c>
      <c r="Z57" s="43" t="s">
        <v>68</v>
      </c>
      <c r="AA57" s="43" t="s">
        <v>68</v>
      </c>
      <c r="AB57" s="43" t="s">
        <v>68</v>
      </c>
      <c r="AC57" s="43" t="s">
        <v>68</v>
      </c>
      <c r="AD57" s="43" t="s">
        <v>68</v>
      </c>
      <c r="AE57" s="43" t="s">
        <v>68</v>
      </c>
      <c r="AF57" s="43" t="s">
        <v>68</v>
      </c>
      <c r="AG57" s="43" t="s">
        <v>68</v>
      </c>
      <c r="AH57" s="43" t="s">
        <v>68</v>
      </c>
      <c r="AI57" s="17" t="str">
        <f t="shared" si="9"/>
        <v>Y</v>
      </c>
      <c r="AJ57" s="17" t="str">
        <f t="shared" si="10"/>
        <v>Y</v>
      </c>
      <c r="AK57" s="17" t="str">
        <f t="shared" si="11"/>
        <v>N</v>
      </c>
      <c r="AL57" s="43" t="s">
        <v>64</v>
      </c>
      <c r="AM57" s="43" t="s">
        <v>65</v>
      </c>
      <c r="AN57" s="43" t="s">
        <v>64</v>
      </c>
      <c r="AO57" s="43" t="s">
        <v>65</v>
      </c>
      <c r="AP57" s="43" t="s">
        <v>65</v>
      </c>
      <c r="AQ57" s="43" t="s">
        <v>65</v>
      </c>
      <c r="AR57" s="17" t="str">
        <f t="shared" si="12"/>
        <v>N</v>
      </c>
      <c r="AS57" s="42">
        <v>0</v>
      </c>
      <c r="AT57" s="43" t="s">
        <v>68</v>
      </c>
      <c r="AU57" s="43" t="s">
        <v>68</v>
      </c>
      <c r="AV57" s="43" t="s">
        <v>68</v>
      </c>
      <c r="AW57" s="43" t="s">
        <v>68</v>
      </c>
      <c r="AX57" s="43" t="s">
        <v>68</v>
      </c>
      <c r="AY57" s="43" t="s">
        <v>68</v>
      </c>
      <c r="AZ57" s="25">
        <v>0</v>
      </c>
      <c r="BA57" s="33">
        <v>1</v>
      </c>
      <c r="BB57" s="32">
        <v>0</v>
      </c>
      <c r="BC57" s="32">
        <v>0</v>
      </c>
      <c r="BD57" s="34">
        <v>0</v>
      </c>
      <c r="BE57" s="19" t="str">
        <f t="shared" si="13"/>
        <v>N</v>
      </c>
      <c r="BF57" s="36" t="s">
        <v>65</v>
      </c>
      <c r="BG57" s="35" t="s">
        <v>64</v>
      </c>
      <c r="BH57" s="36" t="s">
        <v>65</v>
      </c>
      <c r="BI57" s="36" t="s">
        <v>65</v>
      </c>
      <c r="BJ57" s="37" t="s">
        <v>68</v>
      </c>
      <c r="BK57" s="37" t="s">
        <v>68</v>
      </c>
      <c r="BL57" s="37" t="s">
        <v>68</v>
      </c>
      <c r="BM57" s="37" t="s">
        <v>68</v>
      </c>
      <c r="BN57" s="37" t="s">
        <v>68</v>
      </c>
    </row>
    <row r="58" spans="1:66" x14ac:dyDescent="0.3">
      <c r="A58" s="9" t="s">
        <v>677</v>
      </c>
      <c r="B58" s="9" t="s">
        <v>678</v>
      </c>
      <c r="C58" s="9">
        <v>2021</v>
      </c>
      <c r="D58" s="9" t="s">
        <v>136</v>
      </c>
      <c r="E58" s="9">
        <v>23</v>
      </c>
      <c r="F58" s="9" t="s">
        <v>679</v>
      </c>
      <c r="G58" s="10" t="s">
        <v>680</v>
      </c>
      <c r="H58" s="9" t="s">
        <v>681</v>
      </c>
      <c r="I58" s="9" t="s">
        <v>682</v>
      </c>
      <c r="J58" s="9"/>
      <c r="K58" s="9" t="s">
        <v>683</v>
      </c>
      <c r="L58" s="9" t="s">
        <v>61</v>
      </c>
      <c r="M58" s="9" t="s">
        <v>61</v>
      </c>
      <c r="N58" s="9" t="s">
        <v>1219</v>
      </c>
      <c r="O58" s="9" t="s">
        <v>83</v>
      </c>
      <c r="P58" s="9" t="s">
        <v>63</v>
      </c>
      <c r="Q58" s="9" t="s">
        <v>83</v>
      </c>
      <c r="R58" s="9" t="s">
        <v>63</v>
      </c>
      <c r="S58" s="9" t="str">
        <f t="shared" si="7"/>
        <v>True</v>
      </c>
      <c r="T58" s="9">
        <f t="shared" si="8"/>
        <v>2</v>
      </c>
      <c r="U58" s="41" t="s">
        <v>1220</v>
      </c>
      <c r="V58" s="25">
        <v>1641</v>
      </c>
      <c r="W58" s="26" t="s">
        <v>19</v>
      </c>
      <c r="X58" s="40" t="s">
        <v>108</v>
      </c>
      <c r="Y58" s="39" t="s">
        <v>20</v>
      </c>
      <c r="Z58" s="30" t="s">
        <v>68</v>
      </c>
      <c r="AA58" s="39" t="s">
        <v>20</v>
      </c>
      <c r="AB58" s="29" t="s">
        <v>109</v>
      </c>
      <c r="AC58" s="30" t="s">
        <v>68</v>
      </c>
      <c r="AD58" s="30" t="s">
        <v>68</v>
      </c>
      <c r="AE58" s="30" t="s">
        <v>68</v>
      </c>
      <c r="AF58" s="30" t="s">
        <v>68</v>
      </c>
      <c r="AG58" s="30" t="s">
        <v>68</v>
      </c>
      <c r="AH58" s="30" t="s">
        <v>68</v>
      </c>
      <c r="AI58" s="17" t="str">
        <f t="shared" si="9"/>
        <v>Y</v>
      </c>
      <c r="AJ58" s="17" t="str">
        <f t="shared" si="10"/>
        <v>N</v>
      </c>
      <c r="AK58" s="17" t="str">
        <f t="shared" si="11"/>
        <v>Y</v>
      </c>
      <c r="AL58" s="30" t="s">
        <v>68</v>
      </c>
      <c r="AM58" s="30" t="s">
        <v>68</v>
      </c>
      <c r="AN58" s="30" t="s">
        <v>68</v>
      </c>
      <c r="AO58" s="30" t="s">
        <v>68</v>
      </c>
      <c r="AP58" s="30" t="s">
        <v>64</v>
      </c>
      <c r="AQ58" s="30" t="s">
        <v>68</v>
      </c>
      <c r="AR58" s="17" t="str">
        <f t="shared" si="12"/>
        <v>N</v>
      </c>
      <c r="AS58" s="30" t="s">
        <v>68</v>
      </c>
      <c r="AT58" s="30" t="s">
        <v>68</v>
      </c>
      <c r="AU58" s="30" t="s">
        <v>70</v>
      </c>
      <c r="AV58" s="30" t="s">
        <v>68</v>
      </c>
      <c r="AW58" s="30" t="s">
        <v>68</v>
      </c>
      <c r="AX58" s="30" t="s">
        <v>68</v>
      </c>
      <c r="AY58" s="30" t="s">
        <v>68</v>
      </c>
      <c r="AZ58" s="25">
        <v>1</v>
      </c>
      <c r="BA58" s="25">
        <v>0</v>
      </c>
      <c r="BB58" s="25">
        <v>1</v>
      </c>
      <c r="BC58" s="25">
        <v>0</v>
      </c>
      <c r="BD58" s="25">
        <v>0</v>
      </c>
      <c r="BE58" s="19" t="str">
        <f t="shared" si="13"/>
        <v>N</v>
      </c>
      <c r="BF58" s="30" t="s">
        <v>65</v>
      </c>
      <c r="BG58" s="30" t="s">
        <v>65</v>
      </c>
      <c r="BH58" s="30" t="s">
        <v>64</v>
      </c>
      <c r="BI58" s="30" t="s">
        <v>65</v>
      </c>
      <c r="BJ58" s="30" t="s">
        <v>68</v>
      </c>
      <c r="BK58" s="30" t="s">
        <v>68</v>
      </c>
      <c r="BL58" s="30" t="s">
        <v>68</v>
      </c>
      <c r="BM58" s="30" t="s">
        <v>68</v>
      </c>
      <c r="BN58" s="30" t="s">
        <v>68</v>
      </c>
    </row>
    <row r="59" spans="1:66" x14ac:dyDescent="0.3">
      <c r="A59" s="9" t="s">
        <v>686</v>
      </c>
      <c r="B59" s="9" t="s">
        <v>687</v>
      </c>
      <c r="C59" s="9">
        <v>2022</v>
      </c>
      <c r="D59" s="9" t="s">
        <v>688</v>
      </c>
      <c r="E59" s="9">
        <v>0</v>
      </c>
      <c r="F59" s="9" t="s">
        <v>689</v>
      </c>
      <c r="G59" s="10" t="s">
        <v>690</v>
      </c>
      <c r="H59" s="9" t="s">
        <v>691</v>
      </c>
      <c r="I59" s="9" t="s">
        <v>692</v>
      </c>
      <c r="J59" s="9" t="s">
        <v>693</v>
      </c>
      <c r="K59" s="9" t="s">
        <v>694</v>
      </c>
      <c r="L59" s="9" t="s">
        <v>61</v>
      </c>
      <c r="M59" s="9" t="s">
        <v>61</v>
      </c>
      <c r="N59" s="9" t="s">
        <v>1686</v>
      </c>
      <c r="O59" s="9" t="s">
        <v>63</v>
      </c>
      <c r="P59" s="9" t="s">
        <v>63</v>
      </c>
      <c r="Q59" s="9" t="s">
        <v>63</v>
      </c>
      <c r="R59" s="9" t="s">
        <v>63</v>
      </c>
      <c r="S59" s="9" t="str">
        <f t="shared" si="7"/>
        <v>False</v>
      </c>
      <c r="T59" s="9">
        <f t="shared" si="8"/>
        <v>0</v>
      </c>
      <c r="U59" s="24" t="s">
        <v>1687</v>
      </c>
      <c r="V59" s="42">
        <v>1183</v>
      </c>
      <c r="W59" s="26" t="s">
        <v>19</v>
      </c>
      <c r="X59" s="40" t="s">
        <v>108</v>
      </c>
      <c r="Y59" s="28" t="s">
        <v>21</v>
      </c>
      <c r="Z59" s="27" t="s">
        <v>67</v>
      </c>
      <c r="AA59" s="43" t="s">
        <v>68</v>
      </c>
      <c r="AB59" s="43" t="s">
        <v>68</v>
      </c>
      <c r="AC59" s="43" t="s">
        <v>68</v>
      </c>
      <c r="AD59" s="43" t="s">
        <v>68</v>
      </c>
      <c r="AE59" s="43" t="s">
        <v>68</v>
      </c>
      <c r="AF59" s="43" t="s">
        <v>68</v>
      </c>
      <c r="AG59" s="43" t="s">
        <v>68</v>
      </c>
      <c r="AH59" s="43" t="s">
        <v>68</v>
      </c>
      <c r="AI59" s="17" t="str">
        <f t="shared" si="9"/>
        <v>N</v>
      </c>
      <c r="AJ59" s="17" t="str">
        <f t="shared" si="10"/>
        <v>Y</v>
      </c>
      <c r="AK59" s="17" t="str">
        <f t="shared" si="11"/>
        <v>Y</v>
      </c>
      <c r="AL59" s="43" t="s">
        <v>65</v>
      </c>
      <c r="AM59" s="43" t="s">
        <v>65</v>
      </c>
      <c r="AN59" s="43" t="s">
        <v>65</v>
      </c>
      <c r="AO59" s="43" t="s">
        <v>65</v>
      </c>
      <c r="AP59" s="43" t="s">
        <v>65</v>
      </c>
      <c r="AQ59" s="43" t="s">
        <v>64</v>
      </c>
      <c r="AR59" s="17" t="str">
        <f t="shared" si="12"/>
        <v>N</v>
      </c>
      <c r="AS59" s="43" t="s">
        <v>64</v>
      </c>
      <c r="AT59" s="43" t="s">
        <v>65</v>
      </c>
      <c r="AU59" s="43" t="s">
        <v>68</v>
      </c>
      <c r="AV59" s="43" t="s">
        <v>68</v>
      </c>
      <c r="AW59" s="43" t="s">
        <v>68</v>
      </c>
      <c r="AX59" s="43" t="s">
        <v>68</v>
      </c>
      <c r="AY59" s="43" t="s">
        <v>68</v>
      </c>
      <c r="AZ59" s="25">
        <v>0</v>
      </c>
      <c r="BA59" s="32">
        <v>0</v>
      </c>
      <c r="BB59" s="32">
        <v>0</v>
      </c>
      <c r="BC59" s="33">
        <v>1</v>
      </c>
      <c r="BD59" s="34">
        <v>0</v>
      </c>
      <c r="BE59" s="19" t="str">
        <f t="shared" si="13"/>
        <v>N</v>
      </c>
      <c r="BF59" s="35" t="s">
        <v>64</v>
      </c>
      <c r="BG59" s="36" t="s">
        <v>65</v>
      </c>
      <c r="BH59" s="36" t="s">
        <v>65</v>
      </c>
      <c r="BI59" s="36" t="s">
        <v>65</v>
      </c>
      <c r="BJ59" s="37" t="s">
        <v>68</v>
      </c>
      <c r="BK59" s="37" t="s">
        <v>68</v>
      </c>
      <c r="BL59" s="37" t="s">
        <v>68</v>
      </c>
      <c r="BM59" s="37" t="s">
        <v>68</v>
      </c>
      <c r="BN59" s="37" t="s">
        <v>68</v>
      </c>
    </row>
    <row r="60" spans="1:66" x14ac:dyDescent="0.3">
      <c r="A60" s="9" t="s">
        <v>697</v>
      </c>
      <c r="B60" s="9" t="s">
        <v>698</v>
      </c>
      <c r="C60" s="9">
        <v>2020</v>
      </c>
      <c r="D60" s="9" t="s">
        <v>699</v>
      </c>
      <c r="E60" s="9">
        <v>10</v>
      </c>
      <c r="F60" s="9" t="s">
        <v>700</v>
      </c>
      <c r="G60" s="10" t="s">
        <v>701</v>
      </c>
      <c r="H60" s="9" t="s">
        <v>702</v>
      </c>
      <c r="I60" s="9" t="s">
        <v>703</v>
      </c>
      <c r="J60" s="9" t="s">
        <v>704</v>
      </c>
      <c r="K60" s="9" t="s">
        <v>705</v>
      </c>
      <c r="L60" s="9" t="s">
        <v>168</v>
      </c>
      <c r="M60" s="9" t="s">
        <v>169</v>
      </c>
      <c r="N60" s="9" t="s">
        <v>1090</v>
      </c>
      <c r="O60" s="9" t="s">
        <v>83</v>
      </c>
      <c r="P60" s="9" t="s">
        <v>83</v>
      </c>
      <c r="Q60" s="9" t="s">
        <v>63</v>
      </c>
      <c r="R60" s="9" t="s">
        <v>63</v>
      </c>
      <c r="S60" s="9" t="str">
        <f t="shared" si="7"/>
        <v>False</v>
      </c>
      <c r="T60" s="9">
        <f t="shared" si="8"/>
        <v>2</v>
      </c>
      <c r="U60" s="38" t="s">
        <v>1091</v>
      </c>
      <c r="V60" s="42">
        <v>734</v>
      </c>
      <c r="W60" s="39" t="s">
        <v>20</v>
      </c>
      <c r="X60" s="27" t="s">
        <v>67</v>
      </c>
      <c r="Y60" s="28" t="s">
        <v>21</v>
      </c>
      <c r="Z60" s="27" t="s">
        <v>67</v>
      </c>
      <c r="AA60" s="39" t="s">
        <v>20</v>
      </c>
      <c r="AB60" s="40" t="s">
        <v>108</v>
      </c>
      <c r="AC60" s="43" t="s">
        <v>68</v>
      </c>
      <c r="AD60" s="43" t="s">
        <v>68</v>
      </c>
      <c r="AE60" s="43" t="s">
        <v>68</v>
      </c>
      <c r="AF60" s="43" t="s">
        <v>68</v>
      </c>
      <c r="AG60" s="43" t="s">
        <v>68</v>
      </c>
      <c r="AH60" s="43" t="s">
        <v>68</v>
      </c>
      <c r="AI60" s="17" t="str">
        <f t="shared" si="9"/>
        <v>Y</v>
      </c>
      <c r="AJ60" s="17" t="str">
        <f t="shared" si="10"/>
        <v>Y</v>
      </c>
      <c r="AK60" s="17" t="str">
        <f t="shared" si="11"/>
        <v>N</v>
      </c>
      <c r="AL60" s="43" t="s">
        <v>64</v>
      </c>
      <c r="AM60" s="43" t="s">
        <v>65</v>
      </c>
      <c r="AN60" s="43" t="s">
        <v>65</v>
      </c>
      <c r="AO60" s="43" t="s">
        <v>65</v>
      </c>
      <c r="AP60" s="43" t="s">
        <v>65</v>
      </c>
      <c r="AQ60" s="43" t="s">
        <v>65</v>
      </c>
      <c r="AR60" s="17" t="str">
        <f t="shared" si="12"/>
        <v>N</v>
      </c>
      <c r="AS60" s="42">
        <v>2</v>
      </c>
      <c r="AT60" s="43" t="s">
        <v>64</v>
      </c>
      <c r="AU60" s="43" t="s">
        <v>70</v>
      </c>
      <c r="AV60" s="43" t="s">
        <v>133</v>
      </c>
      <c r="AW60" s="43" t="s">
        <v>68</v>
      </c>
      <c r="AX60" s="43" t="s">
        <v>68</v>
      </c>
      <c r="AY60" s="43" t="s">
        <v>68</v>
      </c>
      <c r="AZ60" s="46">
        <v>2</v>
      </c>
      <c r="BA60" s="33">
        <v>1</v>
      </c>
      <c r="BB60" s="32">
        <v>0</v>
      </c>
      <c r="BC60" s="32">
        <v>0</v>
      </c>
      <c r="BD60" s="34">
        <v>0</v>
      </c>
      <c r="BE60" s="19" t="str">
        <f t="shared" si="13"/>
        <v>N</v>
      </c>
      <c r="BF60" s="36" t="s">
        <v>65</v>
      </c>
      <c r="BG60" s="35" t="s">
        <v>64</v>
      </c>
      <c r="BH60" s="36" t="s">
        <v>65</v>
      </c>
      <c r="BI60" s="36" t="s">
        <v>65</v>
      </c>
      <c r="BJ60" s="30" t="s">
        <v>72</v>
      </c>
      <c r="BK60" s="37" t="s">
        <v>68</v>
      </c>
      <c r="BL60" s="37" t="s">
        <v>68</v>
      </c>
      <c r="BM60" s="37" t="s">
        <v>68</v>
      </c>
      <c r="BN60" s="37" t="s">
        <v>68</v>
      </c>
    </row>
    <row r="61" spans="1:66" x14ac:dyDescent="0.3">
      <c r="A61" s="9" t="s">
        <v>708</v>
      </c>
      <c r="B61" s="9" t="s">
        <v>709</v>
      </c>
      <c r="C61" s="9">
        <v>2019</v>
      </c>
      <c r="D61" s="9" t="s">
        <v>187</v>
      </c>
      <c r="E61" s="9">
        <v>2</v>
      </c>
      <c r="F61" s="9" t="s">
        <v>710</v>
      </c>
      <c r="G61" s="10" t="s">
        <v>711</v>
      </c>
      <c r="H61" s="9" t="s">
        <v>712</v>
      </c>
      <c r="I61" s="9" t="s">
        <v>713</v>
      </c>
      <c r="J61" s="9" t="s">
        <v>714</v>
      </c>
      <c r="K61" s="9" t="s">
        <v>715</v>
      </c>
      <c r="L61" s="9" t="s">
        <v>168</v>
      </c>
      <c r="M61" s="9" t="s">
        <v>155</v>
      </c>
      <c r="N61" s="9" t="s">
        <v>893</v>
      </c>
      <c r="O61" s="9" t="s">
        <v>83</v>
      </c>
      <c r="P61" s="9" t="s">
        <v>63</v>
      </c>
      <c r="Q61" s="9" t="s">
        <v>63</v>
      </c>
      <c r="R61" s="9" t="s">
        <v>63</v>
      </c>
      <c r="S61" s="9" t="str">
        <f t="shared" si="7"/>
        <v>False</v>
      </c>
      <c r="T61" s="9">
        <f t="shared" si="8"/>
        <v>1</v>
      </c>
      <c r="U61" s="11" t="s">
        <v>894</v>
      </c>
      <c r="V61" s="42">
        <v>1648</v>
      </c>
      <c r="W61" s="39" t="s">
        <v>20</v>
      </c>
      <c r="X61" s="27" t="s">
        <v>67</v>
      </c>
      <c r="Y61" s="39" t="s">
        <v>20</v>
      </c>
      <c r="Z61" s="40" t="s">
        <v>108</v>
      </c>
      <c r="AA61" s="28" t="s">
        <v>21</v>
      </c>
      <c r="AB61" s="27" t="s">
        <v>67</v>
      </c>
      <c r="AC61" s="43" t="s">
        <v>68</v>
      </c>
      <c r="AD61" s="43" t="s">
        <v>68</v>
      </c>
      <c r="AE61" s="43" t="s">
        <v>68</v>
      </c>
      <c r="AF61" s="43" t="s">
        <v>68</v>
      </c>
      <c r="AG61" s="43" t="s">
        <v>68</v>
      </c>
      <c r="AH61" s="43" t="s">
        <v>68</v>
      </c>
      <c r="AI61" s="17" t="str">
        <f t="shared" si="9"/>
        <v>Y</v>
      </c>
      <c r="AJ61" s="17" t="str">
        <f t="shared" si="10"/>
        <v>Y</v>
      </c>
      <c r="AK61" s="17" t="str">
        <f t="shared" si="11"/>
        <v>N</v>
      </c>
      <c r="AL61" s="43" t="s">
        <v>64</v>
      </c>
      <c r="AM61" s="43" t="s">
        <v>68</v>
      </c>
      <c r="AN61" s="43" t="s">
        <v>68</v>
      </c>
      <c r="AO61" s="43" t="s">
        <v>68</v>
      </c>
      <c r="AP61" s="43" t="s">
        <v>68</v>
      </c>
      <c r="AQ61" s="43" t="s">
        <v>68</v>
      </c>
      <c r="AR61" s="17" t="str">
        <f t="shared" si="12"/>
        <v>N</v>
      </c>
      <c r="AS61" s="42">
        <v>1</v>
      </c>
      <c r="AT61" s="43" t="s">
        <v>68</v>
      </c>
      <c r="AU61" s="43" t="s">
        <v>70</v>
      </c>
      <c r="AV61" s="43" t="s">
        <v>133</v>
      </c>
      <c r="AW61" s="43" t="s">
        <v>68</v>
      </c>
      <c r="AX61" s="43" t="s">
        <v>68</v>
      </c>
      <c r="AY61" s="43" t="s">
        <v>68</v>
      </c>
      <c r="AZ61" s="46">
        <v>2</v>
      </c>
      <c r="BA61" s="45">
        <v>1</v>
      </c>
      <c r="BB61" s="25">
        <v>0</v>
      </c>
      <c r="BC61" s="25">
        <v>0</v>
      </c>
      <c r="BD61" s="25">
        <v>0</v>
      </c>
      <c r="BE61" s="19" t="str">
        <f t="shared" si="13"/>
        <v>N</v>
      </c>
      <c r="BF61" s="36" t="s">
        <v>65</v>
      </c>
      <c r="BG61" s="35" t="s">
        <v>64</v>
      </c>
      <c r="BH61" s="36" t="s">
        <v>65</v>
      </c>
      <c r="BI61" s="36" t="s">
        <v>65</v>
      </c>
      <c r="BJ61" s="43" t="s">
        <v>72</v>
      </c>
      <c r="BK61" s="37" t="s">
        <v>68</v>
      </c>
      <c r="BL61" s="37" t="s">
        <v>68</v>
      </c>
      <c r="BM61" s="37" t="s">
        <v>68</v>
      </c>
      <c r="BN61" s="37" t="s">
        <v>68</v>
      </c>
    </row>
    <row r="62" spans="1:66" x14ac:dyDescent="0.3">
      <c r="A62" s="9" t="s">
        <v>718</v>
      </c>
      <c r="B62" s="9" t="s">
        <v>719</v>
      </c>
      <c r="C62" s="9">
        <v>2022</v>
      </c>
      <c r="D62" s="9" t="s">
        <v>720</v>
      </c>
      <c r="E62" s="9">
        <v>0</v>
      </c>
      <c r="F62" s="9" t="s">
        <v>721</v>
      </c>
      <c r="G62" s="10" t="s">
        <v>722</v>
      </c>
      <c r="H62" s="9" t="s">
        <v>723</v>
      </c>
      <c r="I62" s="9" t="s">
        <v>724</v>
      </c>
      <c r="J62" s="9" t="s">
        <v>725</v>
      </c>
      <c r="K62" s="9" t="s">
        <v>726</v>
      </c>
      <c r="L62" s="9" t="s">
        <v>154</v>
      </c>
      <c r="M62" s="9" t="s">
        <v>155</v>
      </c>
      <c r="N62" s="9" t="s">
        <v>1697</v>
      </c>
      <c r="O62" s="9" t="s">
        <v>63</v>
      </c>
      <c r="P62" s="9" t="s">
        <v>83</v>
      </c>
      <c r="Q62" s="9" t="s">
        <v>83</v>
      </c>
      <c r="R62" s="9" t="s">
        <v>63</v>
      </c>
      <c r="S62" s="9" t="str">
        <f t="shared" si="7"/>
        <v>True</v>
      </c>
      <c r="T62" s="9">
        <f t="shared" si="8"/>
        <v>2</v>
      </c>
      <c r="U62" s="38" t="s">
        <v>1698</v>
      </c>
      <c r="V62" s="25">
        <v>1200</v>
      </c>
      <c r="W62" s="28" t="s">
        <v>21</v>
      </c>
      <c r="X62" s="27" t="s">
        <v>67</v>
      </c>
      <c r="Y62" s="39" t="s">
        <v>20</v>
      </c>
      <c r="Z62" s="29" t="s">
        <v>109</v>
      </c>
      <c r="AA62" s="30" t="s">
        <v>68</v>
      </c>
      <c r="AB62" s="30" t="s">
        <v>68</v>
      </c>
      <c r="AC62" s="30" t="s">
        <v>68</v>
      </c>
      <c r="AD62" s="30" t="s">
        <v>68</v>
      </c>
      <c r="AE62" s="30" t="s">
        <v>68</v>
      </c>
      <c r="AF62" s="30" t="s">
        <v>68</v>
      </c>
      <c r="AG62" s="30" t="s">
        <v>68</v>
      </c>
      <c r="AH62" s="30" t="s">
        <v>68</v>
      </c>
      <c r="AI62" s="17" t="str">
        <f t="shared" si="9"/>
        <v>Y</v>
      </c>
      <c r="AJ62" s="17" t="str">
        <f t="shared" si="10"/>
        <v>Y</v>
      </c>
      <c r="AK62" s="17" t="str">
        <f t="shared" si="11"/>
        <v>N</v>
      </c>
      <c r="AL62" s="30" t="s">
        <v>64</v>
      </c>
      <c r="AM62" s="30" t="s">
        <v>65</v>
      </c>
      <c r="AN62" s="30" t="s">
        <v>65</v>
      </c>
      <c r="AO62" s="30" t="s">
        <v>65</v>
      </c>
      <c r="AP62" s="30" t="s">
        <v>65</v>
      </c>
      <c r="AQ62" s="30" t="s">
        <v>65</v>
      </c>
      <c r="AR62" s="17" t="str">
        <f t="shared" si="12"/>
        <v>N</v>
      </c>
      <c r="AS62" s="25">
        <v>0</v>
      </c>
      <c r="AT62" s="30" t="s">
        <v>65</v>
      </c>
      <c r="AU62" s="30" t="s">
        <v>69</v>
      </c>
      <c r="AV62" s="30" t="s">
        <v>70</v>
      </c>
      <c r="AW62" s="30" t="s">
        <v>158</v>
      </c>
      <c r="AX62" s="30" t="s">
        <v>68</v>
      </c>
      <c r="AY62" s="30" t="s">
        <v>68</v>
      </c>
      <c r="AZ62" s="44">
        <v>3</v>
      </c>
      <c r="BA62" s="33">
        <v>1</v>
      </c>
      <c r="BB62" s="32">
        <v>0</v>
      </c>
      <c r="BC62" s="32">
        <v>0</v>
      </c>
      <c r="BD62" s="34">
        <v>0</v>
      </c>
      <c r="BE62" s="19" t="str">
        <f t="shared" si="13"/>
        <v>N</v>
      </c>
      <c r="BF62" s="36" t="s">
        <v>65</v>
      </c>
      <c r="BG62" s="35" t="s">
        <v>64</v>
      </c>
      <c r="BH62" s="36" t="s">
        <v>65</v>
      </c>
      <c r="BI62" s="36" t="s">
        <v>65</v>
      </c>
      <c r="BJ62" s="30" t="s">
        <v>72</v>
      </c>
      <c r="BK62" s="37" t="s">
        <v>68</v>
      </c>
      <c r="BL62" s="37" t="s">
        <v>68</v>
      </c>
      <c r="BM62" s="37" t="s">
        <v>68</v>
      </c>
      <c r="BN62" s="37" t="s">
        <v>68</v>
      </c>
    </row>
    <row r="63" spans="1:66" x14ac:dyDescent="0.3">
      <c r="A63" s="9" t="s">
        <v>729</v>
      </c>
      <c r="B63" s="9" t="s">
        <v>730</v>
      </c>
      <c r="C63" s="9">
        <v>2020</v>
      </c>
      <c r="D63" s="9" t="s">
        <v>731</v>
      </c>
      <c r="E63" s="9">
        <v>26</v>
      </c>
      <c r="F63" s="9" t="s">
        <v>732</v>
      </c>
      <c r="G63" s="10" t="s">
        <v>733</v>
      </c>
      <c r="H63" s="9" t="s">
        <v>734</v>
      </c>
      <c r="I63" s="9" t="s">
        <v>735</v>
      </c>
      <c r="J63" s="9" t="s">
        <v>736</v>
      </c>
      <c r="K63" s="9" t="s">
        <v>737</v>
      </c>
      <c r="L63" s="9" t="s">
        <v>61</v>
      </c>
      <c r="M63" s="9" t="s">
        <v>61</v>
      </c>
      <c r="N63" s="9" t="s">
        <v>947</v>
      </c>
      <c r="O63" s="9" t="s">
        <v>83</v>
      </c>
      <c r="P63" s="9" t="s">
        <v>83</v>
      </c>
      <c r="Q63" s="9" t="s">
        <v>63</v>
      </c>
      <c r="R63" s="9" t="s">
        <v>63</v>
      </c>
      <c r="S63" s="9" t="str">
        <f t="shared" si="7"/>
        <v>False</v>
      </c>
      <c r="T63" s="9">
        <f t="shared" si="8"/>
        <v>2</v>
      </c>
      <c r="U63" s="41" t="s">
        <v>948</v>
      </c>
      <c r="V63" s="25">
        <v>1650</v>
      </c>
      <c r="W63" s="39" t="s">
        <v>20</v>
      </c>
      <c r="X63" s="40" t="s">
        <v>108</v>
      </c>
      <c r="Y63" s="28" t="s">
        <v>21</v>
      </c>
      <c r="Z63" s="27" t="s">
        <v>67</v>
      </c>
      <c r="AA63" s="26" t="s">
        <v>19</v>
      </c>
      <c r="AB63" s="40" t="s">
        <v>108</v>
      </c>
      <c r="AC63" s="30" t="s">
        <v>68</v>
      </c>
      <c r="AD63" s="30" t="s">
        <v>68</v>
      </c>
      <c r="AE63" s="30" t="s">
        <v>68</v>
      </c>
      <c r="AF63" s="30" t="s">
        <v>68</v>
      </c>
      <c r="AG63" s="30" t="s">
        <v>68</v>
      </c>
      <c r="AH63" s="30" t="s">
        <v>68</v>
      </c>
      <c r="AI63" s="17" t="str">
        <f t="shared" si="9"/>
        <v>Y</v>
      </c>
      <c r="AJ63" s="17" t="str">
        <f t="shared" si="10"/>
        <v>Y</v>
      </c>
      <c r="AK63" s="17" t="str">
        <f t="shared" si="11"/>
        <v>N</v>
      </c>
      <c r="AL63" s="30" t="s">
        <v>64</v>
      </c>
      <c r="AM63" s="30" t="s">
        <v>68</v>
      </c>
      <c r="AN63" s="30" t="s">
        <v>68</v>
      </c>
      <c r="AO63" s="30" t="s">
        <v>68</v>
      </c>
      <c r="AP63" s="30" t="s">
        <v>68</v>
      </c>
      <c r="AQ63" s="30" t="s">
        <v>68</v>
      </c>
      <c r="AR63" s="17" t="str">
        <f t="shared" si="12"/>
        <v>N</v>
      </c>
      <c r="AS63" s="25">
        <v>1</v>
      </c>
      <c r="AT63" s="30" t="s">
        <v>68</v>
      </c>
      <c r="AU63" s="30" t="s">
        <v>70</v>
      </c>
      <c r="AV63" s="30" t="s">
        <v>158</v>
      </c>
      <c r="AW63" s="30" t="s">
        <v>68</v>
      </c>
      <c r="AX63" s="30" t="s">
        <v>68</v>
      </c>
      <c r="AY63" s="30" t="s">
        <v>68</v>
      </c>
      <c r="AZ63" s="46">
        <v>2</v>
      </c>
      <c r="BA63" s="45">
        <v>1</v>
      </c>
      <c r="BB63" s="25">
        <v>0</v>
      </c>
      <c r="BC63" s="25">
        <v>0</v>
      </c>
      <c r="BD63" s="25">
        <v>0</v>
      </c>
      <c r="BE63" s="19" t="str">
        <f t="shared" si="13"/>
        <v>N</v>
      </c>
      <c r="BF63" s="36" t="s">
        <v>65</v>
      </c>
      <c r="BG63" s="35" t="s">
        <v>64</v>
      </c>
      <c r="BH63" s="36" t="s">
        <v>65</v>
      </c>
      <c r="BI63" s="36" t="s">
        <v>65</v>
      </c>
      <c r="BJ63" s="37" t="s">
        <v>68</v>
      </c>
      <c r="BK63" s="37" t="s">
        <v>68</v>
      </c>
      <c r="BL63" s="37" t="s">
        <v>68</v>
      </c>
      <c r="BM63" s="37" t="s">
        <v>68</v>
      </c>
      <c r="BN63" s="37" t="s">
        <v>68</v>
      </c>
    </row>
    <row r="64" spans="1:66" x14ac:dyDescent="0.3">
      <c r="A64" s="9" t="s">
        <v>740</v>
      </c>
      <c r="B64" s="9" t="s">
        <v>741</v>
      </c>
      <c r="C64" s="9">
        <v>2020</v>
      </c>
      <c r="D64" s="9" t="s">
        <v>742</v>
      </c>
      <c r="E64" s="9">
        <v>16</v>
      </c>
      <c r="F64" s="9" t="s">
        <v>743</v>
      </c>
      <c r="G64" s="10" t="s">
        <v>744</v>
      </c>
      <c r="H64" s="9" t="s">
        <v>745</v>
      </c>
      <c r="I64" s="9" t="s">
        <v>746</v>
      </c>
      <c r="J64" s="9" t="s">
        <v>747</v>
      </c>
      <c r="K64" s="9" t="s">
        <v>748</v>
      </c>
      <c r="L64" s="9" t="s">
        <v>168</v>
      </c>
      <c r="M64" s="9" t="s">
        <v>155</v>
      </c>
      <c r="N64" s="9" t="s">
        <v>987</v>
      </c>
      <c r="O64" s="9" t="s">
        <v>83</v>
      </c>
      <c r="P64" s="9" t="s">
        <v>83</v>
      </c>
      <c r="Q64" s="9" t="s">
        <v>63</v>
      </c>
      <c r="R64" s="9" t="s">
        <v>63</v>
      </c>
      <c r="S64" s="9" t="str">
        <f t="shared" si="7"/>
        <v>False</v>
      </c>
      <c r="T64" s="9">
        <f t="shared" si="8"/>
        <v>2</v>
      </c>
      <c r="U64" s="24" t="s">
        <v>988</v>
      </c>
      <c r="V64" s="25">
        <v>715</v>
      </c>
      <c r="W64" s="39" t="s">
        <v>20</v>
      </c>
      <c r="X64" s="27" t="s">
        <v>67</v>
      </c>
      <c r="Y64" s="28" t="s">
        <v>21</v>
      </c>
      <c r="Z64" s="27" t="s">
        <v>67</v>
      </c>
      <c r="AA64" s="39" t="s">
        <v>20</v>
      </c>
      <c r="AB64" s="40" t="s">
        <v>108</v>
      </c>
      <c r="AC64" s="39" t="s">
        <v>20</v>
      </c>
      <c r="AD64" s="29" t="s">
        <v>109</v>
      </c>
      <c r="AE64" s="30" t="s">
        <v>68</v>
      </c>
      <c r="AF64" s="30" t="s">
        <v>68</v>
      </c>
      <c r="AG64" s="30" t="s">
        <v>68</v>
      </c>
      <c r="AH64" s="30" t="s">
        <v>68</v>
      </c>
      <c r="AI64" s="17" t="str">
        <f t="shared" si="9"/>
        <v>Y</v>
      </c>
      <c r="AJ64" s="17" t="str">
        <f t="shared" si="10"/>
        <v>Y</v>
      </c>
      <c r="AK64" s="17" t="str">
        <f t="shared" si="11"/>
        <v>N</v>
      </c>
      <c r="AL64" s="30" t="s">
        <v>64</v>
      </c>
      <c r="AM64" s="30" t="s">
        <v>65</v>
      </c>
      <c r="AN64" s="30" t="s">
        <v>64</v>
      </c>
      <c r="AO64" s="30" t="s">
        <v>65</v>
      </c>
      <c r="AP64" s="30" t="s">
        <v>65</v>
      </c>
      <c r="AQ64" s="30" t="s">
        <v>65</v>
      </c>
      <c r="AR64" s="17" t="str">
        <f t="shared" si="12"/>
        <v>N</v>
      </c>
      <c r="AS64" s="25">
        <v>1</v>
      </c>
      <c r="AT64" s="30" t="s">
        <v>64</v>
      </c>
      <c r="AU64" s="30" t="s">
        <v>70</v>
      </c>
      <c r="AV64" s="43" t="s">
        <v>133</v>
      </c>
      <c r="AW64" s="43" t="s">
        <v>71</v>
      </c>
      <c r="AX64" s="43" t="s">
        <v>158</v>
      </c>
      <c r="AY64" s="30" t="s">
        <v>68</v>
      </c>
      <c r="AZ64" s="31">
        <v>1</v>
      </c>
      <c r="BA64" s="33">
        <v>1</v>
      </c>
      <c r="BB64" s="32">
        <v>0</v>
      </c>
      <c r="BC64" s="32">
        <v>0</v>
      </c>
      <c r="BD64" s="34">
        <v>0</v>
      </c>
      <c r="BE64" s="19" t="str">
        <f t="shared" si="13"/>
        <v>N</v>
      </c>
      <c r="BF64" s="47" t="s">
        <v>172</v>
      </c>
      <c r="BG64" s="35" t="s">
        <v>64</v>
      </c>
      <c r="BH64" s="36" t="s">
        <v>65</v>
      </c>
      <c r="BI64" s="47" t="s">
        <v>172</v>
      </c>
      <c r="BJ64" s="30" t="s">
        <v>72</v>
      </c>
      <c r="BK64" s="37" t="s">
        <v>68</v>
      </c>
      <c r="BL64" s="37" t="s">
        <v>68</v>
      </c>
      <c r="BM64" s="37" t="s">
        <v>68</v>
      </c>
      <c r="BN64" s="37" t="s">
        <v>68</v>
      </c>
    </row>
    <row r="65" spans="1:66" x14ac:dyDescent="0.3">
      <c r="A65" s="9" t="s">
        <v>751</v>
      </c>
      <c r="B65" s="9" t="s">
        <v>752</v>
      </c>
      <c r="C65" s="9">
        <v>2015</v>
      </c>
      <c r="D65" s="9" t="s">
        <v>753</v>
      </c>
      <c r="E65" s="9">
        <v>54</v>
      </c>
      <c r="F65" s="9" t="s">
        <v>754</v>
      </c>
      <c r="G65" s="10" t="s">
        <v>755</v>
      </c>
      <c r="H65" s="9" t="s">
        <v>756</v>
      </c>
      <c r="I65" s="9" t="s">
        <v>757</v>
      </c>
      <c r="J65" s="9" t="s">
        <v>758</v>
      </c>
      <c r="K65" s="9" t="s">
        <v>759</v>
      </c>
      <c r="L65" s="9" t="s">
        <v>168</v>
      </c>
      <c r="M65" s="9" t="s">
        <v>155</v>
      </c>
      <c r="N65" s="9" t="s">
        <v>206</v>
      </c>
      <c r="O65" s="9" t="s">
        <v>83</v>
      </c>
      <c r="P65" s="9" t="s">
        <v>63</v>
      </c>
      <c r="Q65" s="9" t="s">
        <v>83</v>
      </c>
      <c r="R65" s="9" t="s">
        <v>63</v>
      </c>
      <c r="S65" s="9" t="str">
        <f t="shared" si="7"/>
        <v>True</v>
      </c>
      <c r="T65" s="9">
        <f t="shared" si="8"/>
        <v>2</v>
      </c>
      <c r="U65" s="24" t="s">
        <v>207</v>
      </c>
      <c r="V65" s="25">
        <v>880</v>
      </c>
      <c r="W65" s="39" t="s">
        <v>20</v>
      </c>
      <c r="X65" s="27" t="s">
        <v>67</v>
      </c>
      <c r="Y65" s="30" t="s">
        <v>68</v>
      </c>
      <c r="Z65" s="30" t="s">
        <v>68</v>
      </c>
      <c r="AA65" s="30" t="s">
        <v>68</v>
      </c>
      <c r="AB65" s="30" t="s">
        <v>68</v>
      </c>
      <c r="AC65" s="30" t="s">
        <v>68</v>
      </c>
      <c r="AD65" s="30" t="s">
        <v>68</v>
      </c>
      <c r="AE65" s="30" t="s">
        <v>68</v>
      </c>
      <c r="AF65" s="30" t="s">
        <v>68</v>
      </c>
      <c r="AG65" s="30" t="s">
        <v>68</v>
      </c>
      <c r="AH65" s="30" t="s">
        <v>68</v>
      </c>
      <c r="AI65" s="17" t="str">
        <f t="shared" si="9"/>
        <v>Y</v>
      </c>
      <c r="AJ65" s="17" t="str">
        <f t="shared" si="10"/>
        <v>N</v>
      </c>
      <c r="AK65" s="17" t="str">
        <f t="shared" si="11"/>
        <v>Y</v>
      </c>
      <c r="AL65" s="30" t="s">
        <v>68</v>
      </c>
      <c r="AM65" s="30" t="s">
        <v>64</v>
      </c>
      <c r="AN65" s="30" t="s">
        <v>68</v>
      </c>
      <c r="AO65" s="30" t="s">
        <v>68</v>
      </c>
      <c r="AP65" s="30" t="s">
        <v>68</v>
      </c>
      <c r="AQ65" s="30" t="s">
        <v>68</v>
      </c>
      <c r="AR65" s="17" t="str">
        <f t="shared" si="12"/>
        <v>N</v>
      </c>
      <c r="AS65" s="25">
        <v>0</v>
      </c>
      <c r="AT65" s="30" t="s">
        <v>68</v>
      </c>
      <c r="AU65" s="30" t="s">
        <v>68</v>
      </c>
      <c r="AV65" s="30" t="s">
        <v>68</v>
      </c>
      <c r="AW65" s="30" t="s">
        <v>68</v>
      </c>
      <c r="AX65" s="30" t="s">
        <v>68</v>
      </c>
      <c r="AY65" s="30" t="s">
        <v>68</v>
      </c>
      <c r="AZ65" s="25">
        <v>0</v>
      </c>
      <c r="BA65" s="32">
        <v>0</v>
      </c>
      <c r="BB65" s="33">
        <v>1</v>
      </c>
      <c r="BC65" s="32">
        <v>0</v>
      </c>
      <c r="BD65" s="34">
        <v>0</v>
      </c>
      <c r="BE65" s="19" t="str">
        <f t="shared" si="13"/>
        <v>N</v>
      </c>
      <c r="BF65" s="36" t="s">
        <v>65</v>
      </c>
      <c r="BG65" s="36" t="s">
        <v>65</v>
      </c>
      <c r="BH65" s="35" t="s">
        <v>64</v>
      </c>
      <c r="BI65" s="36" t="s">
        <v>65</v>
      </c>
      <c r="BJ65" s="30" t="s">
        <v>72</v>
      </c>
      <c r="BK65" s="37" t="s">
        <v>68</v>
      </c>
      <c r="BL65" s="37" t="s">
        <v>68</v>
      </c>
      <c r="BM65" s="37" t="s">
        <v>68</v>
      </c>
      <c r="BN65" s="37" t="s">
        <v>68</v>
      </c>
    </row>
    <row r="66" spans="1:66" x14ac:dyDescent="0.3">
      <c r="A66" s="9" t="s">
        <v>762</v>
      </c>
      <c r="B66" s="9" t="s">
        <v>763</v>
      </c>
      <c r="C66" s="9">
        <v>2023</v>
      </c>
      <c r="D66" s="9" t="s">
        <v>764</v>
      </c>
      <c r="E66" s="9">
        <v>1</v>
      </c>
      <c r="F66" s="9" t="s">
        <v>765</v>
      </c>
      <c r="G66" s="10" t="s">
        <v>766</v>
      </c>
      <c r="H66" s="9" t="s">
        <v>767</v>
      </c>
      <c r="I66" s="9" t="s">
        <v>768</v>
      </c>
      <c r="J66" s="9"/>
      <c r="K66" s="9" t="s">
        <v>769</v>
      </c>
      <c r="L66" s="9" t="s">
        <v>770</v>
      </c>
      <c r="M66" s="9" t="s">
        <v>61</v>
      </c>
      <c r="N66" s="9" t="s">
        <v>1749</v>
      </c>
      <c r="O66" s="9" t="s">
        <v>63</v>
      </c>
      <c r="P66" s="9" t="s">
        <v>63</v>
      </c>
      <c r="Q66" s="9" t="s">
        <v>83</v>
      </c>
      <c r="R66" s="9" t="s">
        <v>63</v>
      </c>
      <c r="S66" s="9" t="str">
        <f t="shared" ref="S66:S97" si="14">IF(OR(Q66="True",R66="True"),"True","False")</f>
        <v>True</v>
      </c>
      <c r="T66" s="9">
        <f t="shared" ref="T66:T97" si="15">COUNTIF(O66:R66,"True")</f>
        <v>1</v>
      </c>
      <c r="U66" s="24" t="s">
        <v>1750</v>
      </c>
      <c r="V66" s="42">
        <v>1206</v>
      </c>
      <c r="W66" s="39" t="s">
        <v>20</v>
      </c>
      <c r="X66" s="27" t="s">
        <v>67</v>
      </c>
      <c r="Y66" s="26" t="s">
        <v>19</v>
      </c>
      <c r="Z66" s="27" t="s">
        <v>67</v>
      </c>
      <c r="AA66" s="43" t="s">
        <v>68</v>
      </c>
      <c r="AB66" s="43" t="s">
        <v>68</v>
      </c>
      <c r="AC66" s="43" t="s">
        <v>68</v>
      </c>
      <c r="AD66" s="43" t="s">
        <v>68</v>
      </c>
      <c r="AE66" s="43" t="s">
        <v>68</v>
      </c>
      <c r="AF66" s="43" t="s">
        <v>68</v>
      </c>
      <c r="AG66" s="43" t="s">
        <v>68</v>
      </c>
      <c r="AH66" s="43" t="s">
        <v>68</v>
      </c>
      <c r="AI66" s="17" t="str">
        <f t="shared" ref="AI66:AI97" si="16">IF(OR(AL66="Y",AM66="Y",AN66="Y",AP66="Y"),"Y","N")</f>
        <v>Y</v>
      </c>
      <c r="AJ66" s="17" t="str">
        <f t="shared" ref="AJ66:AJ97" si="17">IF(OR(AL66="Y",AN66="Y",AO66="Y",AQ66="Y"),"Y","N")</f>
        <v>N</v>
      </c>
      <c r="AK66" s="17" t="str">
        <f t="shared" ref="AK66:AK97" si="18">IF(OR(AM66="Y",AO66="Y",AP66="Y",AQ66="Y"),"Y","N")</f>
        <v>Y</v>
      </c>
      <c r="AL66" s="43" t="s">
        <v>65</v>
      </c>
      <c r="AM66" s="43" t="s">
        <v>65</v>
      </c>
      <c r="AN66" s="43" t="s">
        <v>65</v>
      </c>
      <c r="AO66" s="43" t="s">
        <v>65</v>
      </c>
      <c r="AP66" s="43" t="s">
        <v>64</v>
      </c>
      <c r="AQ66" s="43" t="s">
        <v>65</v>
      </c>
      <c r="AR66" s="17" t="str">
        <f t="shared" ref="AR66:AR97" si="19">IF(AND(AI66="Y",AJ66="Y",AK66="Y"),"Y","N")</f>
        <v>N</v>
      </c>
      <c r="AS66" s="43" t="s">
        <v>64</v>
      </c>
      <c r="AT66" s="43" t="s">
        <v>65</v>
      </c>
      <c r="AU66" s="43" t="s">
        <v>68</v>
      </c>
      <c r="AV66" s="43" t="s">
        <v>68</v>
      </c>
      <c r="AW66" s="43" t="s">
        <v>68</v>
      </c>
      <c r="AX66" s="43" t="s">
        <v>68</v>
      </c>
      <c r="AY66" s="43" t="s">
        <v>68</v>
      </c>
      <c r="AZ66" s="25">
        <v>0</v>
      </c>
      <c r="BA66" s="32">
        <v>0</v>
      </c>
      <c r="BB66" s="33">
        <v>1</v>
      </c>
      <c r="BC66" s="32">
        <v>0</v>
      </c>
      <c r="BD66" s="34">
        <v>0</v>
      </c>
      <c r="BE66" s="19" t="str">
        <f t="shared" ref="BE66:BE97" si="20">IF(AND(BA66=1,BB66=1),"Y",IF(AND(BB66=1,BC66=1),"Y",IF(AND(BA66=1,BC66=1),"Y","N")))</f>
        <v>N</v>
      </c>
      <c r="BF66" s="36" t="s">
        <v>65</v>
      </c>
      <c r="BG66" s="36" t="s">
        <v>65</v>
      </c>
      <c r="BH66" s="35" t="s">
        <v>64</v>
      </c>
      <c r="BI66" s="36" t="s">
        <v>65</v>
      </c>
      <c r="BJ66" s="30" t="s">
        <v>85</v>
      </c>
      <c r="BK66" s="37" t="s">
        <v>68</v>
      </c>
      <c r="BL66" s="37" t="s">
        <v>68</v>
      </c>
      <c r="BM66" s="37" t="s">
        <v>68</v>
      </c>
      <c r="BN66" s="37" t="s">
        <v>68</v>
      </c>
    </row>
    <row r="67" spans="1:66" x14ac:dyDescent="0.3">
      <c r="A67" s="9" t="s">
        <v>773</v>
      </c>
      <c r="B67" s="9" t="s">
        <v>774</v>
      </c>
      <c r="C67" s="9">
        <v>2023</v>
      </c>
      <c r="D67" s="9" t="s">
        <v>775</v>
      </c>
      <c r="E67" s="9">
        <v>0</v>
      </c>
      <c r="F67" s="9" t="s">
        <v>776</v>
      </c>
      <c r="G67" s="10" t="s">
        <v>777</v>
      </c>
      <c r="H67" s="9" t="s">
        <v>778</v>
      </c>
      <c r="I67" s="9" t="s">
        <v>779</v>
      </c>
      <c r="J67" s="9" t="s">
        <v>780</v>
      </c>
      <c r="K67" s="9" t="s">
        <v>781</v>
      </c>
      <c r="L67" s="9" t="s">
        <v>168</v>
      </c>
      <c r="M67" s="9" t="s">
        <v>169</v>
      </c>
      <c r="N67" s="9" t="s">
        <v>1779</v>
      </c>
      <c r="O67" s="9" t="s">
        <v>63</v>
      </c>
      <c r="P67" s="9" t="s">
        <v>83</v>
      </c>
      <c r="Q67" s="9" t="s">
        <v>83</v>
      </c>
      <c r="R67" s="9" t="s">
        <v>63</v>
      </c>
      <c r="S67" s="9" t="str">
        <f t="shared" si="14"/>
        <v>True</v>
      </c>
      <c r="T67" s="9">
        <f t="shared" si="15"/>
        <v>2</v>
      </c>
      <c r="U67" s="11" t="s">
        <v>1780</v>
      </c>
      <c r="V67" s="25">
        <v>1523</v>
      </c>
      <c r="W67" s="28" t="s">
        <v>21</v>
      </c>
      <c r="X67" s="40" t="s">
        <v>108</v>
      </c>
      <c r="Y67" s="28" t="s">
        <v>21</v>
      </c>
      <c r="Z67" s="27" t="s">
        <v>67</v>
      </c>
      <c r="AA67" s="26" t="s">
        <v>19</v>
      </c>
      <c r="AB67" s="40" t="s">
        <v>108</v>
      </c>
      <c r="AC67" s="26" t="s">
        <v>19</v>
      </c>
      <c r="AD67" s="29" t="s">
        <v>109</v>
      </c>
      <c r="AE67" s="30" t="s">
        <v>68</v>
      </c>
      <c r="AF67" s="30" t="s">
        <v>68</v>
      </c>
      <c r="AG67" s="30" t="s">
        <v>68</v>
      </c>
      <c r="AH67" s="30" t="s">
        <v>68</v>
      </c>
      <c r="AI67" s="17" t="str">
        <f t="shared" si="16"/>
        <v>N</v>
      </c>
      <c r="AJ67" s="17" t="str">
        <f t="shared" si="17"/>
        <v>Y</v>
      </c>
      <c r="AK67" s="17" t="str">
        <f t="shared" si="18"/>
        <v>Y</v>
      </c>
      <c r="AL67" s="30" t="s">
        <v>68</v>
      </c>
      <c r="AM67" s="30" t="s">
        <v>68</v>
      </c>
      <c r="AN67" s="30" t="s">
        <v>68</v>
      </c>
      <c r="AO67" s="30" t="s">
        <v>64</v>
      </c>
      <c r="AP67" s="30" t="s">
        <v>68</v>
      </c>
      <c r="AQ67" s="30" t="s">
        <v>68</v>
      </c>
      <c r="AR67" s="17" t="str">
        <f t="shared" si="19"/>
        <v>N</v>
      </c>
      <c r="AS67" s="25">
        <v>1</v>
      </c>
      <c r="AT67" s="30" t="s">
        <v>68</v>
      </c>
      <c r="AU67" s="30" t="s">
        <v>158</v>
      </c>
      <c r="AV67" s="30" t="s">
        <v>71</v>
      </c>
      <c r="AW67" s="30" t="s">
        <v>68</v>
      </c>
      <c r="AX67" s="30" t="s">
        <v>68</v>
      </c>
      <c r="AY67" s="30" t="s">
        <v>68</v>
      </c>
      <c r="AZ67" s="25">
        <v>2</v>
      </c>
      <c r="BA67" s="25">
        <v>0</v>
      </c>
      <c r="BB67" s="25">
        <v>0</v>
      </c>
      <c r="BC67" s="25">
        <v>1</v>
      </c>
      <c r="BD67" s="25">
        <v>0</v>
      </c>
      <c r="BE67" s="19" t="str">
        <f t="shared" si="20"/>
        <v>N</v>
      </c>
      <c r="BF67" s="30" t="s">
        <v>64</v>
      </c>
      <c r="BG67" s="30" t="s">
        <v>65</v>
      </c>
      <c r="BH67" s="30" t="s">
        <v>65</v>
      </c>
      <c r="BI67" s="30" t="s">
        <v>65</v>
      </c>
      <c r="BJ67" s="30" t="s">
        <v>85</v>
      </c>
      <c r="BK67" s="30" t="s">
        <v>72</v>
      </c>
      <c r="BL67" s="30" t="s">
        <v>68</v>
      </c>
      <c r="BM67" s="30" t="s">
        <v>68</v>
      </c>
      <c r="BN67" s="30" t="s">
        <v>68</v>
      </c>
    </row>
    <row r="68" spans="1:66" x14ac:dyDescent="0.3">
      <c r="A68" s="9" t="s">
        <v>784</v>
      </c>
      <c r="B68" s="9" t="s">
        <v>785</v>
      </c>
      <c r="C68" s="9">
        <v>2022</v>
      </c>
      <c r="D68" s="9" t="s">
        <v>786</v>
      </c>
      <c r="E68" s="9">
        <v>1</v>
      </c>
      <c r="F68" s="9" t="s">
        <v>787</v>
      </c>
      <c r="G68" s="10" t="s">
        <v>788</v>
      </c>
      <c r="H68" s="9" t="s">
        <v>789</v>
      </c>
      <c r="I68" s="9" t="s">
        <v>790</v>
      </c>
      <c r="J68" s="9" t="s">
        <v>791</v>
      </c>
      <c r="K68" s="9" t="s">
        <v>792</v>
      </c>
      <c r="L68" s="9" t="s">
        <v>168</v>
      </c>
      <c r="M68" s="9" t="s">
        <v>169</v>
      </c>
      <c r="N68" s="9" t="s">
        <v>1617</v>
      </c>
      <c r="O68" s="9" t="s">
        <v>83</v>
      </c>
      <c r="P68" s="9" t="s">
        <v>83</v>
      </c>
      <c r="Q68" s="9" t="s">
        <v>83</v>
      </c>
      <c r="R68" s="9" t="s">
        <v>63</v>
      </c>
      <c r="S68" s="9" t="str">
        <f t="shared" si="14"/>
        <v>True</v>
      </c>
      <c r="T68" s="9">
        <f t="shared" si="15"/>
        <v>3</v>
      </c>
      <c r="U68" s="38" t="s">
        <v>1618</v>
      </c>
      <c r="V68" s="25">
        <v>1218</v>
      </c>
      <c r="W68" s="39" t="s">
        <v>20</v>
      </c>
      <c r="X68" s="40" t="s">
        <v>108</v>
      </c>
      <c r="Y68" s="28" t="s">
        <v>21</v>
      </c>
      <c r="Z68" s="27" t="s">
        <v>67</v>
      </c>
      <c r="AA68" s="26" t="s">
        <v>19</v>
      </c>
      <c r="AB68" s="30" t="s">
        <v>68</v>
      </c>
      <c r="AC68" s="26" t="s">
        <v>19</v>
      </c>
      <c r="AD68" s="27" t="s">
        <v>67</v>
      </c>
      <c r="AE68" s="30" t="s">
        <v>68</v>
      </c>
      <c r="AF68" s="30" t="s">
        <v>68</v>
      </c>
      <c r="AG68" s="30" t="s">
        <v>68</v>
      </c>
      <c r="AH68" s="30" t="s">
        <v>68</v>
      </c>
      <c r="AI68" s="17" t="str">
        <f t="shared" si="16"/>
        <v>Y</v>
      </c>
      <c r="AJ68" s="17" t="str">
        <f t="shared" si="17"/>
        <v>Y</v>
      </c>
      <c r="AK68" s="17" t="str">
        <f t="shared" si="18"/>
        <v>Y</v>
      </c>
      <c r="AL68" s="30" t="s">
        <v>64</v>
      </c>
      <c r="AM68" s="30" t="s">
        <v>64</v>
      </c>
      <c r="AN68" s="30" t="s">
        <v>68</v>
      </c>
      <c r="AO68" s="30" t="s">
        <v>68</v>
      </c>
      <c r="AP68" s="30" t="s">
        <v>68</v>
      </c>
      <c r="AQ68" s="30" t="s">
        <v>64</v>
      </c>
      <c r="AR68" s="17" t="str">
        <f t="shared" si="19"/>
        <v>Y</v>
      </c>
      <c r="AS68" s="25">
        <v>1</v>
      </c>
      <c r="AT68" s="30" t="s">
        <v>65</v>
      </c>
      <c r="AU68" s="30" t="s">
        <v>68</v>
      </c>
      <c r="AV68" s="30" t="s">
        <v>68</v>
      </c>
      <c r="AW68" s="30" t="s">
        <v>68</v>
      </c>
      <c r="AX68" s="30" t="s">
        <v>68</v>
      </c>
      <c r="AY68" s="30" t="s">
        <v>68</v>
      </c>
      <c r="AZ68" s="25">
        <v>0</v>
      </c>
      <c r="BA68" s="33">
        <v>1</v>
      </c>
      <c r="BB68" s="33">
        <v>1</v>
      </c>
      <c r="BC68" s="33">
        <v>1</v>
      </c>
      <c r="BD68" s="49">
        <v>1</v>
      </c>
      <c r="BE68" s="19" t="str">
        <f t="shared" si="20"/>
        <v>Y</v>
      </c>
      <c r="BF68" s="35" t="s">
        <v>64</v>
      </c>
      <c r="BG68" s="35" t="s">
        <v>64</v>
      </c>
      <c r="BH68" s="35" t="s">
        <v>64</v>
      </c>
      <c r="BI68" s="35" t="s">
        <v>64</v>
      </c>
      <c r="BJ68" s="30" t="s">
        <v>72</v>
      </c>
      <c r="BK68" s="37" t="s">
        <v>68</v>
      </c>
      <c r="BL68" s="37" t="s">
        <v>68</v>
      </c>
      <c r="BM68" s="37" t="s">
        <v>68</v>
      </c>
      <c r="BN68" s="37" t="s">
        <v>68</v>
      </c>
    </row>
    <row r="69" spans="1:66" x14ac:dyDescent="0.3">
      <c r="A69" s="9" t="s">
        <v>795</v>
      </c>
      <c r="B69" s="9" t="s">
        <v>796</v>
      </c>
      <c r="C69" s="9">
        <v>2023</v>
      </c>
      <c r="D69" s="9" t="s">
        <v>797</v>
      </c>
      <c r="E69" s="9">
        <v>0</v>
      </c>
      <c r="F69" s="9" t="s">
        <v>798</v>
      </c>
      <c r="G69" s="10" t="s">
        <v>799</v>
      </c>
      <c r="H69" s="9" t="s">
        <v>800</v>
      </c>
      <c r="I69" s="9" t="s">
        <v>801</v>
      </c>
      <c r="J69" s="9" t="s">
        <v>802</v>
      </c>
      <c r="K69" s="9" t="s">
        <v>803</v>
      </c>
      <c r="L69" s="9" t="s">
        <v>168</v>
      </c>
      <c r="M69" s="9" t="s">
        <v>169</v>
      </c>
      <c r="N69" s="9" t="s">
        <v>1790</v>
      </c>
      <c r="O69" s="9" t="s">
        <v>63</v>
      </c>
      <c r="P69" s="9" t="s">
        <v>63</v>
      </c>
      <c r="Q69" s="9" t="s">
        <v>63</v>
      </c>
      <c r="R69" s="9" t="s">
        <v>63</v>
      </c>
      <c r="S69" s="9" t="str">
        <f t="shared" si="14"/>
        <v>False</v>
      </c>
      <c r="T69" s="9">
        <f t="shared" si="15"/>
        <v>0</v>
      </c>
      <c r="U69" s="11" t="s">
        <v>1791</v>
      </c>
      <c r="V69" s="25">
        <v>1489</v>
      </c>
      <c r="W69" s="39" t="s">
        <v>20</v>
      </c>
      <c r="X69" s="40" t="s">
        <v>108</v>
      </c>
      <c r="Y69" s="28" t="s">
        <v>21</v>
      </c>
      <c r="Z69" s="27" t="s">
        <v>67</v>
      </c>
      <c r="AA69" s="30" t="s">
        <v>68</v>
      </c>
      <c r="AB69" s="30" t="s">
        <v>68</v>
      </c>
      <c r="AC69" s="30" t="s">
        <v>68</v>
      </c>
      <c r="AD69" s="30" t="s">
        <v>68</v>
      </c>
      <c r="AE69" s="30" t="s">
        <v>68</v>
      </c>
      <c r="AF69" s="30" t="s">
        <v>68</v>
      </c>
      <c r="AG69" s="30" t="s">
        <v>68</v>
      </c>
      <c r="AH69" s="30" t="s">
        <v>68</v>
      </c>
      <c r="AI69" s="17" t="str">
        <f t="shared" si="16"/>
        <v>Y</v>
      </c>
      <c r="AJ69" s="17" t="str">
        <f t="shared" si="17"/>
        <v>Y</v>
      </c>
      <c r="AK69" s="17" t="str">
        <f t="shared" si="18"/>
        <v>N</v>
      </c>
      <c r="AL69" s="30" t="s">
        <v>64</v>
      </c>
      <c r="AM69" s="30" t="s">
        <v>68</v>
      </c>
      <c r="AN69" s="30" t="s">
        <v>68</v>
      </c>
      <c r="AO69" s="30" t="s">
        <v>68</v>
      </c>
      <c r="AP69" s="30" t="s">
        <v>68</v>
      </c>
      <c r="AQ69" s="30" t="s">
        <v>68</v>
      </c>
      <c r="AR69" s="17" t="str">
        <f t="shared" si="19"/>
        <v>N</v>
      </c>
      <c r="AS69" s="25">
        <v>2</v>
      </c>
      <c r="AT69" s="30" t="s">
        <v>68</v>
      </c>
      <c r="AU69" s="30" t="s">
        <v>70</v>
      </c>
      <c r="AV69" s="30" t="s">
        <v>158</v>
      </c>
      <c r="AW69" s="30" t="s">
        <v>68</v>
      </c>
      <c r="AX69" s="30" t="s">
        <v>68</v>
      </c>
      <c r="AY69" s="30" t="s">
        <v>68</v>
      </c>
      <c r="AZ69" s="46">
        <v>2</v>
      </c>
      <c r="BA69" s="45">
        <v>1</v>
      </c>
      <c r="BB69" s="25">
        <v>0</v>
      </c>
      <c r="BC69" s="25">
        <v>0</v>
      </c>
      <c r="BD69" s="34">
        <v>0</v>
      </c>
      <c r="BE69" s="19" t="str">
        <f t="shared" si="20"/>
        <v>N</v>
      </c>
      <c r="BF69" s="36" t="s">
        <v>65</v>
      </c>
      <c r="BG69" s="35" t="s">
        <v>64</v>
      </c>
      <c r="BH69" s="36" t="s">
        <v>65</v>
      </c>
      <c r="BI69" s="36" t="s">
        <v>65</v>
      </c>
      <c r="BJ69" s="37" t="s">
        <v>68</v>
      </c>
      <c r="BK69" s="37" t="s">
        <v>68</v>
      </c>
      <c r="BL69" s="37" t="s">
        <v>68</v>
      </c>
      <c r="BM69" s="37" t="s">
        <v>68</v>
      </c>
      <c r="BN69" s="37" t="s">
        <v>68</v>
      </c>
    </row>
    <row r="70" spans="1:66" x14ac:dyDescent="0.3">
      <c r="A70" s="9" t="s">
        <v>806</v>
      </c>
      <c r="B70" s="9" t="s">
        <v>807</v>
      </c>
      <c r="C70" s="9">
        <v>2022</v>
      </c>
      <c r="D70" s="9" t="s">
        <v>808</v>
      </c>
      <c r="E70" s="9">
        <v>2</v>
      </c>
      <c r="F70" s="9" t="s">
        <v>809</v>
      </c>
      <c r="G70" s="10" t="s">
        <v>810</v>
      </c>
      <c r="H70" s="9" t="s">
        <v>811</v>
      </c>
      <c r="I70" s="9" t="s">
        <v>812</v>
      </c>
      <c r="J70" s="9" t="s">
        <v>813</v>
      </c>
      <c r="K70" s="9" t="s">
        <v>814</v>
      </c>
      <c r="L70" s="9" t="s">
        <v>168</v>
      </c>
      <c r="M70" s="9" t="s">
        <v>169</v>
      </c>
      <c r="N70" s="9" t="s">
        <v>1563</v>
      </c>
      <c r="O70" s="9" t="s">
        <v>63</v>
      </c>
      <c r="P70" s="9" t="s">
        <v>63</v>
      </c>
      <c r="Q70" s="9" t="s">
        <v>83</v>
      </c>
      <c r="R70" s="9" t="s">
        <v>83</v>
      </c>
      <c r="S70" s="9" t="str">
        <f t="shared" si="14"/>
        <v>True</v>
      </c>
      <c r="T70" s="9">
        <f t="shared" si="15"/>
        <v>2</v>
      </c>
      <c r="U70" s="11" t="s">
        <v>1564</v>
      </c>
      <c r="V70" s="42">
        <v>1659</v>
      </c>
      <c r="W70" s="39" t="s">
        <v>20</v>
      </c>
      <c r="X70" s="40" t="s">
        <v>108</v>
      </c>
      <c r="Y70" s="26" t="s">
        <v>19</v>
      </c>
      <c r="Z70" s="29" t="s">
        <v>109</v>
      </c>
      <c r="AA70" s="43" t="s">
        <v>68</v>
      </c>
      <c r="AB70" s="43" t="s">
        <v>68</v>
      </c>
      <c r="AC70" s="43" t="s">
        <v>68</v>
      </c>
      <c r="AD70" s="43" t="s">
        <v>68</v>
      </c>
      <c r="AE70" s="43" t="s">
        <v>68</v>
      </c>
      <c r="AF70" s="43" t="s">
        <v>68</v>
      </c>
      <c r="AG70" s="43" t="s">
        <v>68</v>
      </c>
      <c r="AH70" s="43" t="s">
        <v>68</v>
      </c>
      <c r="AI70" s="17" t="str">
        <f t="shared" si="16"/>
        <v>Y</v>
      </c>
      <c r="AJ70" s="17" t="str">
        <f t="shared" si="17"/>
        <v>N</v>
      </c>
      <c r="AK70" s="17" t="str">
        <f t="shared" si="18"/>
        <v>Y</v>
      </c>
      <c r="AL70" s="43" t="s">
        <v>68</v>
      </c>
      <c r="AM70" s="43" t="s">
        <v>64</v>
      </c>
      <c r="AN70" s="43" t="s">
        <v>68</v>
      </c>
      <c r="AO70" s="43" t="s">
        <v>68</v>
      </c>
      <c r="AP70" s="43" t="s">
        <v>68</v>
      </c>
      <c r="AQ70" s="43" t="s">
        <v>68</v>
      </c>
      <c r="AR70" s="17" t="str">
        <f t="shared" si="19"/>
        <v>N</v>
      </c>
      <c r="AS70" s="42">
        <v>1</v>
      </c>
      <c r="AT70" s="43" t="s">
        <v>65</v>
      </c>
      <c r="AU70" s="43" t="s">
        <v>70</v>
      </c>
      <c r="AV70" s="43" t="s">
        <v>133</v>
      </c>
      <c r="AW70" s="43" t="s">
        <v>68</v>
      </c>
      <c r="AX70" s="43" t="s">
        <v>68</v>
      </c>
      <c r="AY70" s="43" t="s">
        <v>68</v>
      </c>
      <c r="AZ70" s="46">
        <v>2</v>
      </c>
      <c r="BA70" s="25">
        <v>0</v>
      </c>
      <c r="BB70" s="45">
        <v>1</v>
      </c>
      <c r="BC70" s="25">
        <v>0</v>
      </c>
      <c r="BD70" s="25">
        <v>0</v>
      </c>
      <c r="BE70" s="19" t="str">
        <f t="shared" si="20"/>
        <v>N</v>
      </c>
      <c r="BF70" s="36" t="s">
        <v>65</v>
      </c>
      <c r="BG70" s="36" t="s">
        <v>65</v>
      </c>
      <c r="BH70" s="35" t="s">
        <v>64</v>
      </c>
      <c r="BI70" s="36" t="s">
        <v>65</v>
      </c>
      <c r="BJ70" s="43" t="s">
        <v>72</v>
      </c>
      <c r="BK70" s="37" t="s">
        <v>68</v>
      </c>
      <c r="BL70" s="37" t="s">
        <v>68</v>
      </c>
      <c r="BM70" s="37" t="s">
        <v>68</v>
      </c>
      <c r="BN70" s="37" t="s">
        <v>68</v>
      </c>
    </row>
    <row r="71" spans="1:66" x14ac:dyDescent="0.3">
      <c r="A71" s="9" t="s">
        <v>817</v>
      </c>
      <c r="B71" s="9" t="s">
        <v>818</v>
      </c>
      <c r="C71" s="9">
        <v>2018</v>
      </c>
      <c r="D71" s="9" t="s">
        <v>819</v>
      </c>
      <c r="E71" s="9">
        <v>20</v>
      </c>
      <c r="F71" s="9" t="s">
        <v>820</v>
      </c>
      <c r="G71" s="10" t="s">
        <v>821</v>
      </c>
      <c r="H71" s="9" t="s">
        <v>822</v>
      </c>
      <c r="I71" s="9" t="s">
        <v>823</v>
      </c>
      <c r="J71" s="9" t="s">
        <v>824</v>
      </c>
      <c r="K71" s="9" t="s">
        <v>825</v>
      </c>
      <c r="L71" s="9" t="s">
        <v>154</v>
      </c>
      <c r="M71" s="9" t="s">
        <v>155</v>
      </c>
      <c r="N71" s="9" t="s">
        <v>527</v>
      </c>
      <c r="O71" s="9" t="s">
        <v>63</v>
      </c>
      <c r="P71" s="9" t="s">
        <v>83</v>
      </c>
      <c r="Q71" s="9" t="s">
        <v>83</v>
      </c>
      <c r="R71" s="9" t="s">
        <v>83</v>
      </c>
      <c r="S71" s="9" t="str">
        <f t="shared" si="14"/>
        <v>True</v>
      </c>
      <c r="T71" s="9">
        <f t="shared" si="15"/>
        <v>3</v>
      </c>
      <c r="U71" s="38" t="s">
        <v>528</v>
      </c>
      <c r="V71" s="42">
        <v>553</v>
      </c>
      <c r="W71" s="39" t="s">
        <v>20</v>
      </c>
      <c r="X71" s="27" t="s">
        <v>67</v>
      </c>
      <c r="Y71" s="28" t="s">
        <v>21</v>
      </c>
      <c r="Z71" s="27" t="s">
        <v>67</v>
      </c>
      <c r="AA71" s="39" t="s">
        <v>20</v>
      </c>
      <c r="AB71" s="40" t="s">
        <v>108</v>
      </c>
      <c r="AC71" s="28" t="s">
        <v>21</v>
      </c>
      <c r="AD71" s="40" t="s">
        <v>108</v>
      </c>
      <c r="AE71" s="43" t="s">
        <v>68</v>
      </c>
      <c r="AF71" s="43" t="s">
        <v>68</v>
      </c>
      <c r="AG71" s="43" t="s">
        <v>68</v>
      </c>
      <c r="AH71" s="43" t="s">
        <v>68</v>
      </c>
      <c r="AI71" s="17" t="str">
        <f t="shared" si="16"/>
        <v>Y</v>
      </c>
      <c r="AJ71" s="17" t="str">
        <f t="shared" si="17"/>
        <v>Y</v>
      </c>
      <c r="AK71" s="17" t="str">
        <f t="shared" si="18"/>
        <v>N</v>
      </c>
      <c r="AL71" s="43" t="s">
        <v>64</v>
      </c>
      <c r="AM71" s="43" t="s">
        <v>65</v>
      </c>
      <c r="AN71" s="43" t="s">
        <v>65</v>
      </c>
      <c r="AO71" s="43" t="s">
        <v>65</v>
      </c>
      <c r="AP71" s="43" t="s">
        <v>65</v>
      </c>
      <c r="AQ71" s="43" t="s">
        <v>65</v>
      </c>
      <c r="AR71" s="17" t="str">
        <f t="shared" si="19"/>
        <v>N</v>
      </c>
      <c r="AS71" s="42">
        <v>0</v>
      </c>
      <c r="AT71" s="43" t="s">
        <v>64</v>
      </c>
      <c r="AU71" s="43" t="s">
        <v>70</v>
      </c>
      <c r="AV71" s="43" t="s">
        <v>133</v>
      </c>
      <c r="AW71" s="43" t="s">
        <v>71</v>
      </c>
      <c r="AX71" s="43" t="s">
        <v>158</v>
      </c>
      <c r="AY71" s="43" t="s">
        <v>68</v>
      </c>
      <c r="AZ71" s="50">
        <v>4</v>
      </c>
      <c r="BA71" s="33">
        <v>1</v>
      </c>
      <c r="BB71" s="32">
        <v>0</v>
      </c>
      <c r="BC71" s="32">
        <v>0</v>
      </c>
      <c r="BD71" s="34">
        <v>0</v>
      </c>
      <c r="BE71" s="19" t="str">
        <f t="shared" si="20"/>
        <v>N</v>
      </c>
      <c r="BF71" s="36" t="s">
        <v>65</v>
      </c>
      <c r="BG71" s="35" t="s">
        <v>64</v>
      </c>
      <c r="BH71" s="36" t="s">
        <v>65</v>
      </c>
      <c r="BI71" s="36" t="s">
        <v>65</v>
      </c>
      <c r="BJ71" s="30" t="s">
        <v>72</v>
      </c>
      <c r="BK71" s="37" t="s">
        <v>68</v>
      </c>
      <c r="BL71" s="37" t="s">
        <v>68</v>
      </c>
      <c r="BM71" s="37" t="s">
        <v>68</v>
      </c>
      <c r="BN71" s="37" t="s">
        <v>68</v>
      </c>
    </row>
    <row r="72" spans="1:66" x14ac:dyDescent="0.3">
      <c r="A72" s="9" t="s">
        <v>828</v>
      </c>
      <c r="B72" s="9" t="s">
        <v>829</v>
      </c>
      <c r="C72" s="9">
        <v>2022</v>
      </c>
      <c r="D72" s="9" t="s">
        <v>830</v>
      </c>
      <c r="E72" s="9">
        <v>1</v>
      </c>
      <c r="F72" s="9" t="s">
        <v>831</v>
      </c>
      <c r="G72" s="10" t="s">
        <v>832</v>
      </c>
      <c r="H72" s="9" t="s">
        <v>833</v>
      </c>
      <c r="I72" s="9" t="s">
        <v>834</v>
      </c>
      <c r="J72" s="9" t="s">
        <v>835</v>
      </c>
      <c r="K72" s="9" t="s">
        <v>836</v>
      </c>
      <c r="L72" s="9" t="s">
        <v>154</v>
      </c>
      <c r="M72" s="9" t="s">
        <v>169</v>
      </c>
      <c r="N72" s="9" t="s">
        <v>1627</v>
      </c>
      <c r="O72" s="9" t="s">
        <v>83</v>
      </c>
      <c r="P72" s="9" t="s">
        <v>63</v>
      </c>
      <c r="Q72" s="9" t="s">
        <v>83</v>
      </c>
      <c r="R72" s="9" t="s">
        <v>63</v>
      </c>
      <c r="S72" s="9" t="str">
        <f t="shared" si="14"/>
        <v>True</v>
      </c>
      <c r="T72" s="9">
        <f t="shared" si="15"/>
        <v>2</v>
      </c>
      <c r="U72" s="24" t="s">
        <v>1628</v>
      </c>
      <c r="V72" s="42">
        <v>1235</v>
      </c>
      <c r="W72" s="39" t="s">
        <v>20</v>
      </c>
      <c r="X72" s="40" t="s">
        <v>108</v>
      </c>
      <c r="Y72" s="39" t="s">
        <v>20</v>
      </c>
      <c r="Z72" s="29" t="s">
        <v>109</v>
      </c>
      <c r="AA72" s="28" t="s">
        <v>21</v>
      </c>
      <c r="AB72" s="27" t="s">
        <v>67</v>
      </c>
      <c r="AC72" s="43" t="s">
        <v>68</v>
      </c>
      <c r="AD72" s="43" t="s">
        <v>68</v>
      </c>
      <c r="AE72" s="43" t="s">
        <v>68</v>
      </c>
      <c r="AF72" s="43" t="s">
        <v>68</v>
      </c>
      <c r="AG72" s="43" t="s">
        <v>68</v>
      </c>
      <c r="AH72" s="43" t="s">
        <v>68</v>
      </c>
      <c r="AI72" s="17" t="str">
        <f t="shared" si="16"/>
        <v>Y</v>
      </c>
      <c r="AJ72" s="17" t="str">
        <f t="shared" si="17"/>
        <v>Y</v>
      </c>
      <c r="AK72" s="17" t="str">
        <f t="shared" si="18"/>
        <v>N</v>
      </c>
      <c r="AL72" s="43" t="s">
        <v>64</v>
      </c>
      <c r="AM72" s="43" t="s">
        <v>65</v>
      </c>
      <c r="AN72" s="43" t="s">
        <v>65</v>
      </c>
      <c r="AO72" s="43" t="s">
        <v>65</v>
      </c>
      <c r="AP72" s="43" t="s">
        <v>65</v>
      </c>
      <c r="AQ72" s="43" t="s">
        <v>65</v>
      </c>
      <c r="AR72" s="17" t="str">
        <f t="shared" si="19"/>
        <v>N</v>
      </c>
      <c r="AS72" s="42">
        <v>1</v>
      </c>
      <c r="AT72" s="43" t="s">
        <v>64</v>
      </c>
      <c r="AU72" s="43" t="s">
        <v>70</v>
      </c>
      <c r="AV72" s="43" t="s">
        <v>68</v>
      </c>
      <c r="AW72" s="43" t="s">
        <v>68</v>
      </c>
      <c r="AX72" s="43" t="s">
        <v>68</v>
      </c>
      <c r="AY72" s="43" t="s">
        <v>68</v>
      </c>
      <c r="AZ72" s="31">
        <v>1</v>
      </c>
      <c r="BA72" s="33">
        <v>1</v>
      </c>
      <c r="BB72" s="32">
        <v>0</v>
      </c>
      <c r="BC72" s="32">
        <v>0</v>
      </c>
      <c r="BD72" s="34">
        <v>0</v>
      </c>
      <c r="BE72" s="19" t="str">
        <f t="shared" si="20"/>
        <v>N</v>
      </c>
      <c r="BF72" s="36" t="s">
        <v>65</v>
      </c>
      <c r="BG72" s="35" t="s">
        <v>64</v>
      </c>
      <c r="BH72" s="36" t="s">
        <v>65</v>
      </c>
      <c r="BI72" s="36" t="s">
        <v>65</v>
      </c>
      <c r="BJ72" s="30" t="s">
        <v>72</v>
      </c>
      <c r="BK72" s="37" t="s">
        <v>68</v>
      </c>
      <c r="BL72" s="37" t="s">
        <v>68</v>
      </c>
      <c r="BM72" s="37" t="s">
        <v>68</v>
      </c>
      <c r="BN72" s="37" t="s">
        <v>68</v>
      </c>
    </row>
    <row r="73" spans="1:66" x14ac:dyDescent="0.3">
      <c r="A73" s="9" t="s">
        <v>839</v>
      </c>
      <c r="B73" s="9" t="s">
        <v>840</v>
      </c>
      <c r="C73" s="9">
        <v>2023</v>
      </c>
      <c r="D73" s="9" t="s">
        <v>841</v>
      </c>
      <c r="E73" s="9">
        <v>0</v>
      </c>
      <c r="F73" s="9" t="s">
        <v>842</v>
      </c>
      <c r="G73" s="10" t="s">
        <v>843</v>
      </c>
      <c r="H73" s="9" t="s">
        <v>844</v>
      </c>
      <c r="I73" s="9" t="s">
        <v>845</v>
      </c>
      <c r="J73" s="9" t="s">
        <v>846</v>
      </c>
      <c r="K73" s="9" t="s">
        <v>847</v>
      </c>
      <c r="L73" s="9" t="s">
        <v>168</v>
      </c>
      <c r="M73" s="9" t="s">
        <v>169</v>
      </c>
      <c r="N73" s="9" t="s">
        <v>1800</v>
      </c>
      <c r="O73" s="9" t="s">
        <v>63</v>
      </c>
      <c r="P73" s="9" t="s">
        <v>83</v>
      </c>
      <c r="Q73" s="9" t="s">
        <v>83</v>
      </c>
      <c r="R73" s="9" t="s">
        <v>63</v>
      </c>
      <c r="S73" s="9" t="str">
        <f t="shared" si="14"/>
        <v>True</v>
      </c>
      <c r="T73" s="9">
        <f t="shared" si="15"/>
        <v>2</v>
      </c>
      <c r="U73" s="41" t="s">
        <v>1801</v>
      </c>
      <c r="V73" s="42">
        <v>1462</v>
      </c>
      <c r="W73" s="39" t="s">
        <v>20</v>
      </c>
      <c r="X73" s="40" t="s">
        <v>108</v>
      </c>
      <c r="Y73" s="28" t="s">
        <v>21</v>
      </c>
      <c r="Z73" s="27" t="s">
        <v>67</v>
      </c>
      <c r="AA73" s="43" t="s">
        <v>68</v>
      </c>
      <c r="AB73" s="43" t="s">
        <v>68</v>
      </c>
      <c r="AC73" s="43" t="s">
        <v>68</v>
      </c>
      <c r="AD73" s="43" t="s">
        <v>68</v>
      </c>
      <c r="AE73" s="43" t="s">
        <v>68</v>
      </c>
      <c r="AF73" s="43" t="s">
        <v>68</v>
      </c>
      <c r="AG73" s="43" t="s">
        <v>68</v>
      </c>
      <c r="AH73" s="43" t="s">
        <v>68</v>
      </c>
      <c r="AI73" s="17" t="str">
        <f t="shared" si="16"/>
        <v>Y</v>
      </c>
      <c r="AJ73" s="17" t="str">
        <f t="shared" si="17"/>
        <v>Y</v>
      </c>
      <c r="AK73" s="17" t="str">
        <f t="shared" si="18"/>
        <v>N</v>
      </c>
      <c r="AL73" s="43" t="s">
        <v>64</v>
      </c>
      <c r="AM73" s="43" t="s">
        <v>68</v>
      </c>
      <c r="AN73" s="43" t="s">
        <v>68</v>
      </c>
      <c r="AO73" s="43" t="s">
        <v>68</v>
      </c>
      <c r="AP73" s="43" t="s">
        <v>68</v>
      </c>
      <c r="AQ73" s="43" t="s">
        <v>68</v>
      </c>
      <c r="AR73" s="17" t="str">
        <f t="shared" si="19"/>
        <v>N</v>
      </c>
      <c r="AS73" s="42">
        <v>2</v>
      </c>
      <c r="AT73" s="43" t="s">
        <v>68</v>
      </c>
      <c r="AU73" s="43" t="s">
        <v>70</v>
      </c>
      <c r="AV73" s="43" t="s">
        <v>158</v>
      </c>
      <c r="AW73" s="43" t="s">
        <v>68</v>
      </c>
      <c r="AX73" s="43" t="s">
        <v>68</v>
      </c>
      <c r="AY73" s="43" t="s">
        <v>68</v>
      </c>
      <c r="AZ73" s="46">
        <v>2</v>
      </c>
      <c r="BA73" s="45">
        <v>1</v>
      </c>
      <c r="BB73" s="25">
        <v>0</v>
      </c>
      <c r="BC73" s="25">
        <v>0</v>
      </c>
      <c r="BD73" s="34">
        <v>0</v>
      </c>
      <c r="BE73" s="19" t="str">
        <f t="shared" si="20"/>
        <v>N</v>
      </c>
      <c r="BF73" s="36" t="s">
        <v>65</v>
      </c>
      <c r="BG73" s="35" t="s">
        <v>64</v>
      </c>
      <c r="BH73" s="36" t="s">
        <v>65</v>
      </c>
      <c r="BI73" s="36" t="s">
        <v>65</v>
      </c>
      <c r="BJ73" s="37" t="s">
        <v>68</v>
      </c>
      <c r="BK73" s="37" t="s">
        <v>68</v>
      </c>
      <c r="BL73" s="37" t="s">
        <v>68</v>
      </c>
      <c r="BM73" s="37" t="s">
        <v>68</v>
      </c>
      <c r="BN73" s="37" t="s">
        <v>68</v>
      </c>
    </row>
    <row r="74" spans="1:66" x14ac:dyDescent="0.3">
      <c r="A74" s="9" t="s">
        <v>850</v>
      </c>
      <c r="B74" s="9" t="s">
        <v>851</v>
      </c>
      <c r="C74" s="9">
        <v>2024</v>
      </c>
      <c r="D74" s="9" t="s">
        <v>852</v>
      </c>
      <c r="E74" s="9">
        <v>0</v>
      </c>
      <c r="F74" s="9" t="s">
        <v>853</v>
      </c>
      <c r="G74" s="10" t="s">
        <v>854</v>
      </c>
      <c r="H74" s="9" t="s">
        <v>855</v>
      </c>
      <c r="I74" s="9" t="s">
        <v>856</v>
      </c>
      <c r="J74" s="9" t="s">
        <v>857</v>
      </c>
      <c r="K74" s="9" t="s">
        <v>858</v>
      </c>
      <c r="L74" s="9" t="s">
        <v>61</v>
      </c>
      <c r="M74" s="9" t="s">
        <v>61</v>
      </c>
      <c r="N74" s="9" t="s">
        <v>1872</v>
      </c>
      <c r="O74" s="9" t="s">
        <v>63</v>
      </c>
      <c r="P74" s="9" t="s">
        <v>63</v>
      </c>
      <c r="Q74" s="9" t="s">
        <v>83</v>
      </c>
      <c r="R74" s="9" t="s">
        <v>83</v>
      </c>
      <c r="S74" s="9" t="str">
        <f t="shared" si="14"/>
        <v>True</v>
      </c>
      <c r="T74" s="9">
        <f t="shared" si="15"/>
        <v>2</v>
      </c>
      <c r="U74" s="11" t="s">
        <v>1873</v>
      </c>
      <c r="V74" s="25">
        <v>1520</v>
      </c>
      <c r="W74" s="28" t="s">
        <v>21</v>
      </c>
      <c r="X74" s="27" t="s">
        <v>67</v>
      </c>
      <c r="Y74" s="26" t="s">
        <v>19</v>
      </c>
      <c r="Z74" s="30" t="s">
        <v>68</v>
      </c>
      <c r="AA74" s="26" t="s">
        <v>19</v>
      </c>
      <c r="AB74" s="29" t="s">
        <v>109</v>
      </c>
      <c r="AC74" s="30" t="s">
        <v>68</v>
      </c>
      <c r="AD74" s="30" t="s">
        <v>68</v>
      </c>
      <c r="AE74" s="30" t="s">
        <v>68</v>
      </c>
      <c r="AF74" s="30" t="s">
        <v>68</v>
      </c>
      <c r="AG74" s="30" t="s">
        <v>68</v>
      </c>
      <c r="AH74" s="30" t="s">
        <v>68</v>
      </c>
      <c r="AI74" s="17" t="str">
        <f t="shared" si="16"/>
        <v>N</v>
      </c>
      <c r="AJ74" s="17" t="str">
        <f t="shared" si="17"/>
        <v>Y</v>
      </c>
      <c r="AK74" s="17" t="str">
        <f t="shared" si="18"/>
        <v>Y</v>
      </c>
      <c r="AL74" s="30" t="s">
        <v>68</v>
      </c>
      <c r="AM74" s="30" t="s">
        <v>68</v>
      </c>
      <c r="AN74" s="30" t="s">
        <v>68</v>
      </c>
      <c r="AO74" s="30" t="s">
        <v>64</v>
      </c>
      <c r="AP74" s="30" t="s">
        <v>68</v>
      </c>
      <c r="AQ74" s="30" t="s">
        <v>68</v>
      </c>
      <c r="AR74" s="17" t="str">
        <f t="shared" si="19"/>
        <v>N</v>
      </c>
      <c r="AS74" s="30" t="s">
        <v>68</v>
      </c>
      <c r="AT74" s="30" t="s">
        <v>68</v>
      </c>
      <c r="AU74" s="30" t="s">
        <v>69</v>
      </c>
      <c r="AV74" s="30" t="s">
        <v>158</v>
      </c>
      <c r="AW74" s="30" t="s">
        <v>68</v>
      </c>
      <c r="AX74" s="30" t="s">
        <v>68</v>
      </c>
      <c r="AY74" s="30" t="s">
        <v>68</v>
      </c>
      <c r="AZ74" s="46">
        <v>2</v>
      </c>
      <c r="BA74" s="25">
        <v>0</v>
      </c>
      <c r="BB74" s="25">
        <v>0</v>
      </c>
      <c r="BC74" s="45">
        <v>1</v>
      </c>
      <c r="BD74" s="25">
        <v>0</v>
      </c>
      <c r="BE74" s="19" t="str">
        <f t="shared" si="20"/>
        <v>N</v>
      </c>
      <c r="BF74" s="35" t="s">
        <v>64</v>
      </c>
      <c r="BG74" s="36" t="s">
        <v>65</v>
      </c>
      <c r="BH74" s="36" t="s">
        <v>65</v>
      </c>
      <c r="BI74" s="36" t="s">
        <v>65</v>
      </c>
      <c r="BJ74" s="37" t="s">
        <v>68</v>
      </c>
      <c r="BK74" s="37" t="s">
        <v>68</v>
      </c>
      <c r="BL74" s="37" t="s">
        <v>68</v>
      </c>
      <c r="BM74" s="37" t="s">
        <v>68</v>
      </c>
      <c r="BN74" s="37" t="s">
        <v>68</v>
      </c>
    </row>
    <row r="75" spans="1:66" x14ac:dyDescent="0.3">
      <c r="A75" s="9" t="s">
        <v>861</v>
      </c>
      <c r="B75" s="9" t="s">
        <v>862</v>
      </c>
      <c r="C75" s="9">
        <v>2019</v>
      </c>
      <c r="D75" s="9" t="s">
        <v>863</v>
      </c>
      <c r="E75" s="9">
        <v>18</v>
      </c>
      <c r="F75" s="9" t="s">
        <v>864</v>
      </c>
      <c r="G75" s="10" t="s">
        <v>865</v>
      </c>
      <c r="H75" s="9" t="s">
        <v>866</v>
      </c>
      <c r="I75" s="9" t="s">
        <v>867</v>
      </c>
      <c r="J75" s="9" t="s">
        <v>868</v>
      </c>
      <c r="K75" s="9" t="s">
        <v>869</v>
      </c>
      <c r="L75" s="9" t="s">
        <v>870</v>
      </c>
      <c r="M75" s="9" t="s">
        <v>870</v>
      </c>
      <c r="N75" s="9" t="s">
        <v>695</v>
      </c>
      <c r="O75" s="9" t="s">
        <v>83</v>
      </c>
      <c r="P75" s="9" t="s">
        <v>83</v>
      </c>
      <c r="Q75" s="9" t="s">
        <v>83</v>
      </c>
      <c r="R75" s="9" t="s">
        <v>83</v>
      </c>
      <c r="S75" s="9" t="str">
        <f t="shared" si="14"/>
        <v>True</v>
      </c>
      <c r="T75" s="9">
        <f t="shared" si="15"/>
        <v>4</v>
      </c>
      <c r="U75" s="41" t="s">
        <v>696</v>
      </c>
      <c r="V75" s="25">
        <v>1671</v>
      </c>
      <c r="W75" s="39" t="s">
        <v>20</v>
      </c>
      <c r="X75" s="27" t="s">
        <v>67</v>
      </c>
      <c r="Y75" s="28" t="s">
        <v>21</v>
      </c>
      <c r="Z75" s="29" t="s">
        <v>109</v>
      </c>
      <c r="AA75" s="28" t="s">
        <v>21</v>
      </c>
      <c r="AB75" s="40" t="s">
        <v>108</v>
      </c>
      <c r="AC75" s="30" t="s">
        <v>68</v>
      </c>
      <c r="AD75" s="30" t="s">
        <v>68</v>
      </c>
      <c r="AE75" s="30" t="s">
        <v>68</v>
      </c>
      <c r="AF75" s="30" t="s">
        <v>68</v>
      </c>
      <c r="AG75" s="30" t="s">
        <v>68</v>
      </c>
      <c r="AH75" s="30" t="s">
        <v>68</v>
      </c>
      <c r="AI75" s="17" t="str">
        <f t="shared" si="16"/>
        <v>Y</v>
      </c>
      <c r="AJ75" s="17" t="str">
        <f t="shared" si="17"/>
        <v>Y</v>
      </c>
      <c r="AK75" s="17" t="str">
        <f t="shared" si="18"/>
        <v>N</v>
      </c>
      <c r="AL75" s="30" t="s">
        <v>64</v>
      </c>
      <c r="AM75" s="30" t="s">
        <v>68</v>
      </c>
      <c r="AN75" s="30" t="s">
        <v>68</v>
      </c>
      <c r="AO75" s="30" t="s">
        <v>68</v>
      </c>
      <c r="AP75" s="30" t="s">
        <v>68</v>
      </c>
      <c r="AQ75" s="30" t="s">
        <v>68</v>
      </c>
      <c r="AR75" s="17" t="str">
        <f t="shared" si="19"/>
        <v>N</v>
      </c>
      <c r="AS75" s="25">
        <v>1</v>
      </c>
      <c r="AT75" s="30" t="s">
        <v>64</v>
      </c>
      <c r="AU75" s="30" t="s">
        <v>69</v>
      </c>
      <c r="AV75" s="30" t="s">
        <v>70</v>
      </c>
      <c r="AW75" s="30" t="s">
        <v>68</v>
      </c>
      <c r="AX75" s="30" t="s">
        <v>68</v>
      </c>
      <c r="AY75" s="30" t="s">
        <v>68</v>
      </c>
      <c r="AZ75" s="46">
        <v>2</v>
      </c>
      <c r="BA75" s="45">
        <v>1</v>
      </c>
      <c r="BB75" s="25">
        <v>0</v>
      </c>
      <c r="BC75" s="25">
        <v>0</v>
      </c>
      <c r="BD75" s="25">
        <v>0</v>
      </c>
      <c r="BE75" s="19" t="str">
        <f t="shared" si="20"/>
        <v>N</v>
      </c>
      <c r="BF75" s="36" t="s">
        <v>65</v>
      </c>
      <c r="BG75" s="35" t="s">
        <v>64</v>
      </c>
      <c r="BH75" s="36" t="s">
        <v>65</v>
      </c>
      <c r="BI75" s="36" t="s">
        <v>65</v>
      </c>
      <c r="BJ75" s="30" t="s">
        <v>72</v>
      </c>
      <c r="BK75" s="37" t="s">
        <v>68</v>
      </c>
      <c r="BL75" s="37" t="s">
        <v>68</v>
      </c>
      <c r="BM75" s="37" t="s">
        <v>68</v>
      </c>
      <c r="BN75" s="37" t="s">
        <v>68</v>
      </c>
    </row>
    <row r="76" spans="1:66" x14ac:dyDescent="0.3">
      <c r="A76" s="9" t="s">
        <v>873</v>
      </c>
      <c r="B76" s="9" t="s">
        <v>874</v>
      </c>
      <c r="C76" s="9">
        <v>2020</v>
      </c>
      <c r="D76" s="9" t="s">
        <v>875</v>
      </c>
      <c r="E76" s="9">
        <v>11</v>
      </c>
      <c r="F76" s="9" t="s">
        <v>876</v>
      </c>
      <c r="G76" s="10" t="s">
        <v>877</v>
      </c>
      <c r="H76" s="9" t="s">
        <v>878</v>
      </c>
      <c r="I76" s="9" t="s">
        <v>879</v>
      </c>
      <c r="J76" s="9" t="s">
        <v>880</v>
      </c>
      <c r="K76" s="9" t="s">
        <v>881</v>
      </c>
      <c r="L76" s="9" t="s">
        <v>61</v>
      </c>
      <c r="M76" s="9" t="s">
        <v>61</v>
      </c>
      <c r="N76" s="9" t="s">
        <v>1070</v>
      </c>
      <c r="O76" s="9" t="s">
        <v>63</v>
      </c>
      <c r="P76" s="9" t="s">
        <v>63</v>
      </c>
      <c r="Q76" s="9" t="s">
        <v>63</v>
      </c>
      <c r="R76" s="9" t="s">
        <v>63</v>
      </c>
      <c r="S76" s="9" t="str">
        <f t="shared" si="14"/>
        <v>False</v>
      </c>
      <c r="T76" s="9">
        <f t="shared" si="15"/>
        <v>0</v>
      </c>
      <c r="U76" s="24" t="s">
        <v>1071</v>
      </c>
      <c r="V76" s="25">
        <v>544</v>
      </c>
      <c r="W76" s="39" t="s">
        <v>20</v>
      </c>
      <c r="X76" s="29" t="s">
        <v>109</v>
      </c>
      <c r="Y76" s="39" t="s">
        <v>20</v>
      </c>
      <c r="Z76" s="27" t="s">
        <v>67</v>
      </c>
      <c r="AA76" s="26" t="s">
        <v>19</v>
      </c>
      <c r="AB76" s="29" t="s">
        <v>109</v>
      </c>
      <c r="AC76" s="39" t="s">
        <v>20</v>
      </c>
      <c r="AD76" s="40" t="s">
        <v>108</v>
      </c>
      <c r="AE76" s="30" t="s">
        <v>68</v>
      </c>
      <c r="AF76" s="30" t="s">
        <v>68</v>
      </c>
      <c r="AG76" s="30" t="s">
        <v>68</v>
      </c>
      <c r="AH76" s="30" t="s">
        <v>68</v>
      </c>
      <c r="AI76" s="17" t="str">
        <f t="shared" si="16"/>
        <v>Y</v>
      </c>
      <c r="AJ76" s="17" t="str">
        <f t="shared" si="17"/>
        <v>N</v>
      </c>
      <c r="AK76" s="17" t="str">
        <f t="shared" si="18"/>
        <v>Y</v>
      </c>
      <c r="AL76" s="30" t="s">
        <v>65</v>
      </c>
      <c r="AM76" s="30" t="s">
        <v>65</v>
      </c>
      <c r="AN76" s="30" t="s">
        <v>65</v>
      </c>
      <c r="AO76" s="30" t="s">
        <v>65</v>
      </c>
      <c r="AP76" s="30" t="s">
        <v>64</v>
      </c>
      <c r="AQ76" s="30" t="s">
        <v>65</v>
      </c>
      <c r="AR76" s="17" t="str">
        <f t="shared" si="19"/>
        <v>N</v>
      </c>
      <c r="AS76" s="25">
        <v>1</v>
      </c>
      <c r="AT76" s="30" t="s">
        <v>64</v>
      </c>
      <c r="AU76" s="30" t="s">
        <v>71</v>
      </c>
      <c r="AV76" s="30" t="s">
        <v>158</v>
      </c>
      <c r="AW76" s="30" t="s">
        <v>68</v>
      </c>
      <c r="AX76" s="30" t="s">
        <v>68</v>
      </c>
      <c r="AY76" s="30" t="s">
        <v>68</v>
      </c>
      <c r="AZ76" s="46">
        <v>2</v>
      </c>
      <c r="BA76" s="32">
        <v>0</v>
      </c>
      <c r="BB76" s="33">
        <v>1</v>
      </c>
      <c r="BC76" s="32">
        <v>0</v>
      </c>
      <c r="BD76" s="34">
        <v>0</v>
      </c>
      <c r="BE76" s="19" t="str">
        <f t="shared" si="20"/>
        <v>N</v>
      </c>
      <c r="BF76" s="47" t="s">
        <v>172</v>
      </c>
      <c r="BG76" s="37" t="s">
        <v>68</v>
      </c>
      <c r="BH76" s="35" t="s">
        <v>64</v>
      </c>
      <c r="BI76" s="37" t="s">
        <v>68</v>
      </c>
      <c r="BJ76" s="30" t="s">
        <v>85</v>
      </c>
      <c r="BK76" s="37" t="s">
        <v>68</v>
      </c>
      <c r="BL76" s="37" t="s">
        <v>68</v>
      </c>
      <c r="BM76" s="37" t="s">
        <v>68</v>
      </c>
      <c r="BN76" s="37" t="s">
        <v>68</v>
      </c>
    </row>
    <row r="77" spans="1:66" x14ac:dyDescent="0.3">
      <c r="A77" s="9" t="s">
        <v>884</v>
      </c>
      <c r="B77" s="9" t="s">
        <v>885</v>
      </c>
      <c r="C77" s="9">
        <v>2018</v>
      </c>
      <c r="D77" s="9" t="s">
        <v>886</v>
      </c>
      <c r="E77" s="9">
        <v>16</v>
      </c>
      <c r="F77" s="9" t="s">
        <v>887</v>
      </c>
      <c r="G77" s="10" t="s">
        <v>888</v>
      </c>
      <c r="H77" s="9" t="s">
        <v>889</v>
      </c>
      <c r="I77" s="9" t="s">
        <v>890</v>
      </c>
      <c r="J77" s="9" t="s">
        <v>891</v>
      </c>
      <c r="K77" s="9" t="s">
        <v>892</v>
      </c>
      <c r="L77" s="9" t="s">
        <v>168</v>
      </c>
      <c r="M77" s="9" t="s">
        <v>169</v>
      </c>
      <c r="N77" s="9" t="s">
        <v>538</v>
      </c>
      <c r="O77" s="9" t="s">
        <v>83</v>
      </c>
      <c r="P77" s="9" t="s">
        <v>63</v>
      </c>
      <c r="Q77" s="9" t="s">
        <v>83</v>
      </c>
      <c r="R77" s="9" t="s">
        <v>63</v>
      </c>
      <c r="S77" s="9" t="str">
        <f t="shared" si="14"/>
        <v>True</v>
      </c>
      <c r="T77" s="9">
        <f t="shared" si="15"/>
        <v>2</v>
      </c>
      <c r="U77" s="38" t="s">
        <v>539</v>
      </c>
      <c r="V77" s="42">
        <v>627</v>
      </c>
      <c r="W77" s="39" t="s">
        <v>20</v>
      </c>
      <c r="X77" s="27" t="s">
        <v>67</v>
      </c>
      <c r="Y77" s="39" t="s">
        <v>20</v>
      </c>
      <c r="Z77" s="29" t="s">
        <v>109</v>
      </c>
      <c r="AA77" s="39" t="s">
        <v>20</v>
      </c>
      <c r="AB77" s="40" t="s">
        <v>108</v>
      </c>
      <c r="AC77" s="43" t="s">
        <v>68</v>
      </c>
      <c r="AD77" s="43" t="s">
        <v>68</v>
      </c>
      <c r="AE77" s="43" t="s">
        <v>68</v>
      </c>
      <c r="AF77" s="43" t="s">
        <v>68</v>
      </c>
      <c r="AG77" s="43" t="s">
        <v>68</v>
      </c>
      <c r="AH77" s="43" t="s">
        <v>68</v>
      </c>
      <c r="AI77" s="17" t="str">
        <f t="shared" si="16"/>
        <v>Y</v>
      </c>
      <c r="AJ77" s="17" t="str">
        <f t="shared" si="17"/>
        <v>N</v>
      </c>
      <c r="AK77" s="17" t="str">
        <f t="shared" si="18"/>
        <v>Y</v>
      </c>
      <c r="AL77" s="43" t="s">
        <v>65</v>
      </c>
      <c r="AM77" s="43" t="s">
        <v>64</v>
      </c>
      <c r="AN77" s="43" t="s">
        <v>65</v>
      </c>
      <c r="AO77" s="43" t="s">
        <v>65</v>
      </c>
      <c r="AP77" s="43" t="s">
        <v>65</v>
      </c>
      <c r="AQ77" s="43" t="s">
        <v>65</v>
      </c>
      <c r="AR77" s="17" t="str">
        <f t="shared" si="19"/>
        <v>N</v>
      </c>
      <c r="AS77" s="42">
        <v>4</v>
      </c>
      <c r="AT77" s="43" t="s">
        <v>64</v>
      </c>
      <c r="AU77" s="43" t="s">
        <v>133</v>
      </c>
      <c r="AV77" s="43" t="s">
        <v>71</v>
      </c>
      <c r="AW77" s="43" t="s">
        <v>70</v>
      </c>
      <c r="AX77" s="43" t="s">
        <v>68</v>
      </c>
      <c r="AY77" s="43" t="s">
        <v>68</v>
      </c>
      <c r="AZ77" s="44">
        <v>3</v>
      </c>
      <c r="BA77" s="32">
        <v>0</v>
      </c>
      <c r="BB77" s="33">
        <v>1</v>
      </c>
      <c r="BC77" s="32">
        <v>0</v>
      </c>
      <c r="BD77" s="34">
        <v>0</v>
      </c>
      <c r="BE77" s="19" t="str">
        <f t="shared" si="20"/>
        <v>N</v>
      </c>
      <c r="BF77" s="37" t="s">
        <v>68</v>
      </c>
      <c r="BG77" s="37" t="s">
        <v>68</v>
      </c>
      <c r="BH77" s="35" t="s">
        <v>64</v>
      </c>
      <c r="BI77" s="37" t="s">
        <v>68</v>
      </c>
      <c r="BJ77" s="30" t="s">
        <v>196</v>
      </c>
      <c r="BK77" s="30" t="s">
        <v>72</v>
      </c>
      <c r="BL77" s="37" t="s">
        <v>68</v>
      </c>
      <c r="BM77" s="37" t="s">
        <v>68</v>
      </c>
      <c r="BN77" s="37" t="s">
        <v>68</v>
      </c>
    </row>
    <row r="78" spans="1:66" x14ac:dyDescent="0.3">
      <c r="A78" s="9" t="s">
        <v>895</v>
      </c>
      <c r="B78" s="9" t="s">
        <v>896</v>
      </c>
      <c r="C78" s="9">
        <v>2021</v>
      </c>
      <c r="D78" s="9" t="s">
        <v>897</v>
      </c>
      <c r="E78" s="9">
        <v>14</v>
      </c>
      <c r="F78" s="9" t="s">
        <v>898</v>
      </c>
      <c r="G78" s="10" t="s">
        <v>899</v>
      </c>
      <c r="H78" s="9" t="s">
        <v>900</v>
      </c>
      <c r="I78" s="9" t="s">
        <v>901</v>
      </c>
      <c r="J78" s="9"/>
      <c r="K78" s="9" t="s">
        <v>902</v>
      </c>
      <c r="L78" s="9" t="s">
        <v>168</v>
      </c>
      <c r="M78" s="9" t="s">
        <v>169</v>
      </c>
      <c r="N78" s="9" t="s">
        <v>1249</v>
      </c>
      <c r="O78" s="9" t="s">
        <v>63</v>
      </c>
      <c r="P78" s="9" t="s">
        <v>83</v>
      </c>
      <c r="Q78" s="9" t="s">
        <v>63</v>
      </c>
      <c r="R78" s="9" t="s">
        <v>63</v>
      </c>
      <c r="S78" s="9" t="str">
        <f t="shared" si="14"/>
        <v>False</v>
      </c>
      <c r="T78" s="9">
        <f t="shared" si="15"/>
        <v>1</v>
      </c>
      <c r="U78" s="38" t="s">
        <v>1250</v>
      </c>
      <c r="V78" s="42">
        <v>799</v>
      </c>
      <c r="W78" s="28" t="s">
        <v>21</v>
      </c>
      <c r="X78" s="27" t="s">
        <v>67</v>
      </c>
      <c r="Y78" s="26" t="s">
        <v>19</v>
      </c>
      <c r="Z78" s="27" t="s">
        <v>67</v>
      </c>
      <c r="AA78" s="28" t="s">
        <v>21</v>
      </c>
      <c r="AB78" s="29" t="s">
        <v>109</v>
      </c>
      <c r="AC78" s="43" t="s">
        <v>68</v>
      </c>
      <c r="AD78" s="43" t="s">
        <v>68</v>
      </c>
      <c r="AE78" s="43" t="s">
        <v>68</v>
      </c>
      <c r="AF78" s="43" t="s">
        <v>68</v>
      </c>
      <c r="AG78" s="43" t="s">
        <v>68</v>
      </c>
      <c r="AH78" s="43" t="s">
        <v>68</v>
      </c>
      <c r="AI78" s="17" t="str">
        <f t="shared" si="16"/>
        <v>N</v>
      </c>
      <c r="AJ78" s="17" t="str">
        <f t="shared" si="17"/>
        <v>Y</v>
      </c>
      <c r="AK78" s="17" t="str">
        <f t="shared" si="18"/>
        <v>Y</v>
      </c>
      <c r="AL78" s="43" t="s">
        <v>68</v>
      </c>
      <c r="AM78" s="43" t="s">
        <v>68</v>
      </c>
      <c r="AN78" s="43" t="s">
        <v>68</v>
      </c>
      <c r="AO78" s="43" t="s">
        <v>64</v>
      </c>
      <c r="AP78" s="43" t="s">
        <v>68</v>
      </c>
      <c r="AQ78" s="43" t="s">
        <v>64</v>
      </c>
      <c r="AR78" s="17" t="str">
        <f t="shared" si="19"/>
        <v>N</v>
      </c>
      <c r="AS78" s="42">
        <v>1</v>
      </c>
      <c r="AT78" s="43" t="s">
        <v>64</v>
      </c>
      <c r="AU78" s="43" t="s">
        <v>70</v>
      </c>
      <c r="AV78" s="43" t="s">
        <v>133</v>
      </c>
      <c r="AW78" s="43" t="s">
        <v>68</v>
      </c>
      <c r="AX78" s="43" t="s">
        <v>68</v>
      </c>
      <c r="AY78" s="43" t="s">
        <v>68</v>
      </c>
      <c r="AZ78" s="46">
        <v>2</v>
      </c>
      <c r="BA78" s="32">
        <v>0</v>
      </c>
      <c r="BB78" s="32">
        <v>0</v>
      </c>
      <c r="BC78" s="33">
        <v>1</v>
      </c>
      <c r="BD78" s="34">
        <v>0</v>
      </c>
      <c r="BE78" s="19" t="str">
        <f t="shared" si="20"/>
        <v>N</v>
      </c>
      <c r="BF78" s="35" t="s">
        <v>64</v>
      </c>
      <c r="BG78" s="37" t="s">
        <v>68</v>
      </c>
      <c r="BH78" s="37" t="s">
        <v>68</v>
      </c>
      <c r="BI78" s="37" t="s">
        <v>68</v>
      </c>
      <c r="BJ78" s="30" t="s">
        <v>72</v>
      </c>
      <c r="BK78" s="37" t="s">
        <v>68</v>
      </c>
      <c r="BL78" s="37" t="s">
        <v>68</v>
      </c>
      <c r="BM78" s="37" t="s">
        <v>68</v>
      </c>
      <c r="BN78" s="37" t="s">
        <v>68</v>
      </c>
    </row>
    <row r="79" spans="1:66" x14ac:dyDescent="0.3">
      <c r="A79" s="9" t="s">
        <v>905</v>
      </c>
      <c r="B79" s="9" t="s">
        <v>906</v>
      </c>
      <c r="C79" s="9">
        <v>2019</v>
      </c>
      <c r="D79" s="9" t="s">
        <v>351</v>
      </c>
      <c r="E79" s="9">
        <v>12</v>
      </c>
      <c r="F79" s="9" t="s">
        <v>907</v>
      </c>
      <c r="G79" s="10" t="s">
        <v>908</v>
      </c>
      <c r="H79" s="9" t="s">
        <v>909</v>
      </c>
      <c r="I79" s="9" t="s">
        <v>910</v>
      </c>
      <c r="J79" s="9" t="s">
        <v>911</v>
      </c>
      <c r="K79" s="9" t="s">
        <v>912</v>
      </c>
      <c r="L79" s="9" t="s">
        <v>168</v>
      </c>
      <c r="M79" s="9" t="s">
        <v>169</v>
      </c>
      <c r="N79" s="9" t="s">
        <v>749</v>
      </c>
      <c r="O79" s="9" t="s">
        <v>83</v>
      </c>
      <c r="P79" s="9" t="s">
        <v>83</v>
      </c>
      <c r="Q79" s="9" t="s">
        <v>63</v>
      </c>
      <c r="R79" s="9" t="s">
        <v>63</v>
      </c>
      <c r="S79" s="9" t="str">
        <f t="shared" si="14"/>
        <v>False</v>
      </c>
      <c r="T79" s="9">
        <f t="shared" si="15"/>
        <v>2</v>
      </c>
      <c r="U79" s="24" t="s">
        <v>750</v>
      </c>
      <c r="V79" s="25">
        <v>241</v>
      </c>
      <c r="W79" s="28" t="s">
        <v>21</v>
      </c>
      <c r="X79" s="27" t="s">
        <v>67</v>
      </c>
      <c r="Y79" s="39" t="s">
        <v>20</v>
      </c>
      <c r="Z79" s="27" t="s">
        <v>67</v>
      </c>
      <c r="AA79" s="30" t="s">
        <v>68</v>
      </c>
      <c r="AB79" s="30" t="s">
        <v>68</v>
      </c>
      <c r="AC79" s="30" t="s">
        <v>68</v>
      </c>
      <c r="AD79" s="30" t="s">
        <v>68</v>
      </c>
      <c r="AE79" s="30" t="s">
        <v>68</v>
      </c>
      <c r="AF79" s="30" t="s">
        <v>68</v>
      </c>
      <c r="AG79" s="30" t="s">
        <v>68</v>
      </c>
      <c r="AH79" s="30" t="s">
        <v>68</v>
      </c>
      <c r="AI79" s="17" t="str">
        <f t="shared" si="16"/>
        <v>Y</v>
      </c>
      <c r="AJ79" s="17" t="str">
        <f t="shared" si="17"/>
        <v>Y</v>
      </c>
      <c r="AK79" s="17" t="str">
        <f t="shared" si="18"/>
        <v>N</v>
      </c>
      <c r="AL79" s="30" t="s">
        <v>65</v>
      </c>
      <c r="AM79" s="30" t="s">
        <v>65</v>
      </c>
      <c r="AN79" s="30" t="s">
        <v>64</v>
      </c>
      <c r="AO79" s="30" t="s">
        <v>65</v>
      </c>
      <c r="AP79" s="30" t="s">
        <v>65</v>
      </c>
      <c r="AQ79" s="30" t="s">
        <v>65</v>
      </c>
      <c r="AR79" s="17" t="str">
        <f t="shared" si="19"/>
        <v>N</v>
      </c>
      <c r="AS79" s="25">
        <v>3</v>
      </c>
      <c r="AT79" s="30" t="s">
        <v>65</v>
      </c>
      <c r="AU79" s="30" t="s">
        <v>69</v>
      </c>
      <c r="AV79" s="30" t="s">
        <v>70</v>
      </c>
      <c r="AW79" s="30" t="s">
        <v>133</v>
      </c>
      <c r="AX79" s="30" t="s">
        <v>71</v>
      </c>
      <c r="AY79" s="30" t="s">
        <v>68</v>
      </c>
      <c r="AZ79" s="50">
        <v>4</v>
      </c>
      <c r="BA79" s="33">
        <v>1</v>
      </c>
      <c r="BB79" s="32">
        <v>0</v>
      </c>
      <c r="BC79" s="32">
        <v>0</v>
      </c>
      <c r="BD79" s="34">
        <v>0</v>
      </c>
      <c r="BE79" s="19" t="str">
        <f t="shared" si="20"/>
        <v>N</v>
      </c>
      <c r="BF79" s="36" t="s">
        <v>65</v>
      </c>
      <c r="BG79" s="35" t="s">
        <v>64</v>
      </c>
      <c r="BH79" s="36" t="s">
        <v>65</v>
      </c>
      <c r="BI79" s="36" t="s">
        <v>65</v>
      </c>
      <c r="BJ79" s="37" t="s">
        <v>68</v>
      </c>
      <c r="BK79" s="37" t="s">
        <v>68</v>
      </c>
      <c r="BL79" s="37" t="s">
        <v>68</v>
      </c>
      <c r="BM79" s="37" t="s">
        <v>68</v>
      </c>
      <c r="BN79" s="37" t="s">
        <v>68</v>
      </c>
    </row>
    <row r="80" spans="1:66" x14ac:dyDescent="0.3">
      <c r="A80" s="9" t="s">
        <v>916</v>
      </c>
      <c r="B80" s="9" t="s">
        <v>917</v>
      </c>
      <c r="C80" s="9">
        <v>2018</v>
      </c>
      <c r="D80" s="9" t="s">
        <v>918</v>
      </c>
      <c r="E80" s="9">
        <v>3</v>
      </c>
      <c r="F80" s="9" t="s">
        <v>919</v>
      </c>
      <c r="G80" s="10" t="s">
        <v>920</v>
      </c>
      <c r="H80" s="9" t="s">
        <v>921</v>
      </c>
      <c r="I80" s="9" t="s">
        <v>922</v>
      </c>
      <c r="J80" s="9" t="s">
        <v>923</v>
      </c>
      <c r="K80" s="9" t="s">
        <v>924</v>
      </c>
      <c r="L80" s="9" t="s">
        <v>168</v>
      </c>
      <c r="M80" s="9" t="s">
        <v>169</v>
      </c>
      <c r="N80" s="9" t="s">
        <v>623</v>
      </c>
      <c r="O80" s="9" t="s">
        <v>63</v>
      </c>
      <c r="P80" s="9" t="s">
        <v>83</v>
      </c>
      <c r="Q80" s="9" t="s">
        <v>83</v>
      </c>
      <c r="R80" s="9" t="s">
        <v>63</v>
      </c>
      <c r="S80" s="9" t="str">
        <f t="shared" si="14"/>
        <v>True</v>
      </c>
      <c r="T80" s="9">
        <f t="shared" si="15"/>
        <v>2</v>
      </c>
      <c r="U80" s="11" t="s">
        <v>624</v>
      </c>
      <c r="V80" s="25">
        <v>295</v>
      </c>
      <c r="W80" s="39" t="s">
        <v>20</v>
      </c>
      <c r="X80" s="27" t="s">
        <v>67</v>
      </c>
      <c r="Y80" s="26" t="s">
        <v>19</v>
      </c>
      <c r="Z80" s="40" t="s">
        <v>108</v>
      </c>
      <c r="AA80" s="28" t="s">
        <v>21</v>
      </c>
      <c r="AB80" s="27" t="s">
        <v>67</v>
      </c>
      <c r="AC80" s="30" t="s">
        <v>68</v>
      </c>
      <c r="AD80" s="30" t="s">
        <v>68</v>
      </c>
      <c r="AE80" s="30" t="s">
        <v>68</v>
      </c>
      <c r="AF80" s="30" t="s">
        <v>68</v>
      </c>
      <c r="AG80" s="30" t="s">
        <v>68</v>
      </c>
      <c r="AH80" s="30" t="s">
        <v>68</v>
      </c>
      <c r="AI80" s="17" t="str">
        <f t="shared" si="16"/>
        <v>Y</v>
      </c>
      <c r="AJ80" s="17" t="str">
        <f t="shared" si="17"/>
        <v>N</v>
      </c>
      <c r="AK80" s="17" t="str">
        <f t="shared" si="18"/>
        <v>Y</v>
      </c>
      <c r="AL80" s="30" t="s">
        <v>65</v>
      </c>
      <c r="AM80" s="30" t="s">
        <v>65</v>
      </c>
      <c r="AN80" s="30" t="s">
        <v>65</v>
      </c>
      <c r="AO80" s="30" t="s">
        <v>65</v>
      </c>
      <c r="AP80" s="30" t="s">
        <v>64</v>
      </c>
      <c r="AQ80" s="30" t="s">
        <v>65</v>
      </c>
      <c r="AR80" s="17" t="str">
        <f t="shared" si="19"/>
        <v>N</v>
      </c>
      <c r="AS80" s="25">
        <v>1</v>
      </c>
      <c r="AT80" s="30" t="s">
        <v>65</v>
      </c>
      <c r="AU80" s="30" t="s">
        <v>69</v>
      </c>
      <c r="AV80" s="30" t="s">
        <v>70</v>
      </c>
      <c r="AW80" s="30" t="s">
        <v>71</v>
      </c>
      <c r="AX80" s="30" t="s">
        <v>68</v>
      </c>
      <c r="AY80" s="30" t="s">
        <v>68</v>
      </c>
      <c r="AZ80" s="44">
        <v>3</v>
      </c>
      <c r="BA80" s="32">
        <v>0</v>
      </c>
      <c r="BB80" s="33">
        <v>1</v>
      </c>
      <c r="BC80" s="32">
        <v>0</v>
      </c>
      <c r="BD80" s="34">
        <v>0</v>
      </c>
      <c r="BE80" s="19" t="str">
        <f t="shared" si="20"/>
        <v>N</v>
      </c>
      <c r="BF80" s="36" t="s">
        <v>65</v>
      </c>
      <c r="BG80" s="36" t="s">
        <v>65</v>
      </c>
      <c r="BH80" s="35" t="s">
        <v>64</v>
      </c>
      <c r="BI80" s="36" t="s">
        <v>65</v>
      </c>
      <c r="BJ80" s="30" t="s">
        <v>72</v>
      </c>
      <c r="BK80" s="37" t="s">
        <v>68</v>
      </c>
      <c r="BL80" s="37" t="s">
        <v>68</v>
      </c>
      <c r="BM80" s="37" t="s">
        <v>68</v>
      </c>
      <c r="BN80" s="37" t="s">
        <v>68</v>
      </c>
    </row>
    <row r="81" spans="1:66" x14ac:dyDescent="0.3">
      <c r="A81" s="9" t="s">
        <v>927</v>
      </c>
      <c r="B81" s="9" t="s">
        <v>928</v>
      </c>
      <c r="C81" s="9">
        <v>2017</v>
      </c>
      <c r="D81" s="9" t="s">
        <v>929</v>
      </c>
      <c r="E81" s="9">
        <v>3</v>
      </c>
      <c r="F81" s="9" t="s">
        <v>930</v>
      </c>
      <c r="G81" s="10" t="s">
        <v>931</v>
      </c>
      <c r="H81" s="9" t="s">
        <v>932</v>
      </c>
      <c r="I81" s="9" t="s">
        <v>933</v>
      </c>
      <c r="J81" s="9" t="s">
        <v>934</v>
      </c>
      <c r="K81" s="9" t="s">
        <v>935</v>
      </c>
      <c r="L81" s="9" t="s">
        <v>61</v>
      </c>
      <c r="M81" s="9" t="s">
        <v>61</v>
      </c>
      <c r="N81" s="9" t="s">
        <v>463</v>
      </c>
      <c r="O81" s="9" t="s">
        <v>83</v>
      </c>
      <c r="P81" s="9" t="s">
        <v>63</v>
      </c>
      <c r="Q81" s="9" t="s">
        <v>83</v>
      </c>
      <c r="R81" s="9" t="s">
        <v>63</v>
      </c>
      <c r="S81" s="9" t="str">
        <f t="shared" si="14"/>
        <v>True</v>
      </c>
      <c r="T81" s="9">
        <f t="shared" si="15"/>
        <v>2</v>
      </c>
      <c r="U81" s="24" t="s">
        <v>464</v>
      </c>
      <c r="V81" s="25">
        <v>506</v>
      </c>
      <c r="W81" s="26" t="s">
        <v>19</v>
      </c>
      <c r="X81" s="27" t="s">
        <v>67</v>
      </c>
      <c r="Y81" s="39" t="s">
        <v>20</v>
      </c>
      <c r="Z81" s="40" t="s">
        <v>108</v>
      </c>
      <c r="AA81" s="30" t="s">
        <v>68</v>
      </c>
      <c r="AB81" s="30" t="s">
        <v>68</v>
      </c>
      <c r="AC81" s="30" t="s">
        <v>68</v>
      </c>
      <c r="AD81" s="30" t="s">
        <v>68</v>
      </c>
      <c r="AE81" s="30" t="s">
        <v>68</v>
      </c>
      <c r="AF81" s="30" t="s">
        <v>68</v>
      </c>
      <c r="AG81" s="30" t="s">
        <v>68</v>
      </c>
      <c r="AH81" s="30" t="s">
        <v>68</v>
      </c>
      <c r="AI81" s="17" t="str">
        <f t="shared" si="16"/>
        <v>Y</v>
      </c>
      <c r="AJ81" s="17" t="str">
        <f t="shared" si="17"/>
        <v>N</v>
      </c>
      <c r="AK81" s="17" t="str">
        <f t="shared" si="18"/>
        <v>Y</v>
      </c>
      <c r="AL81" s="30" t="s">
        <v>65</v>
      </c>
      <c r="AM81" s="30" t="s">
        <v>65</v>
      </c>
      <c r="AN81" s="30" t="s">
        <v>65</v>
      </c>
      <c r="AO81" s="30" t="s">
        <v>65</v>
      </c>
      <c r="AP81" s="30" t="s">
        <v>64</v>
      </c>
      <c r="AQ81" s="30" t="s">
        <v>65</v>
      </c>
      <c r="AR81" s="17" t="str">
        <f t="shared" si="19"/>
        <v>N</v>
      </c>
      <c r="AS81" s="25">
        <v>2</v>
      </c>
      <c r="AT81" s="30" t="s">
        <v>64</v>
      </c>
      <c r="AU81" s="30" t="s">
        <v>71</v>
      </c>
      <c r="AV81" s="30" t="s">
        <v>68</v>
      </c>
      <c r="AW81" s="30" t="s">
        <v>68</v>
      </c>
      <c r="AX81" s="30" t="s">
        <v>68</v>
      </c>
      <c r="AY81" s="30" t="s">
        <v>68</v>
      </c>
      <c r="AZ81" s="31">
        <v>1</v>
      </c>
      <c r="BA81" s="32">
        <v>0</v>
      </c>
      <c r="BB81" s="33">
        <v>1</v>
      </c>
      <c r="BC81" s="32">
        <v>0</v>
      </c>
      <c r="BD81" s="34">
        <v>0</v>
      </c>
      <c r="BE81" s="19" t="str">
        <f t="shared" si="20"/>
        <v>N</v>
      </c>
      <c r="BF81" s="36" t="s">
        <v>65</v>
      </c>
      <c r="BG81" s="36" t="s">
        <v>65</v>
      </c>
      <c r="BH81" s="35" t="s">
        <v>64</v>
      </c>
      <c r="BI81" s="36" t="s">
        <v>65</v>
      </c>
      <c r="BJ81" s="30" t="s">
        <v>196</v>
      </c>
      <c r="BK81" s="30" t="s">
        <v>72</v>
      </c>
      <c r="BL81" s="30" t="s">
        <v>219</v>
      </c>
      <c r="BM81" s="30" t="s">
        <v>85</v>
      </c>
      <c r="BN81" s="37" t="s">
        <v>68</v>
      </c>
    </row>
    <row r="82" spans="1:66" x14ac:dyDescent="0.3">
      <c r="A82" s="9" t="s">
        <v>938</v>
      </c>
      <c r="B82" s="9" t="s">
        <v>939</v>
      </c>
      <c r="C82" s="9">
        <v>2018</v>
      </c>
      <c r="D82" s="9" t="s">
        <v>940</v>
      </c>
      <c r="E82" s="9">
        <v>24</v>
      </c>
      <c r="F82" s="9" t="s">
        <v>941</v>
      </c>
      <c r="G82" s="10" t="s">
        <v>942</v>
      </c>
      <c r="H82" s="9" t="s">
        <v>943</v>
      </c>
      <c r="I82" s="9" t="s">
        <v>944</v>
      </c>
      <c r="J82" s="9" t="s">
        <v>945</v>
      </c>
      <c r="K82" s="9" t="s">
        <v>946</v>
      </c>
      <c r="L82" s="9" t="s">
        <v>168</v>
      </c>
      <c r="M82" s="9" t="s">
        <v>169</v>
      </c>
      <c r="N82" s="9" t="s">
        <v>516</v>
      </c>
      <c r="O82" s="9" t="s">
        <v>63</v>
      </c>
      <c r="P82" s="9" t="s">
        <v>83</v>
      </c>
      <c r="Q82" s="9" t="s">
        <v>83</v>
      </c>
      <c r="R82" s="9" t="s">
        <v>83</v>
      </c>
      <c r="S82" s="9" t="str">
        <f t="shared" si="14"/>
        <v>True</v>
      </c>
      <c r="T82" s="9">
        <f t="shared" si="15"/>
        <v>3</v>
      </c>
      <c r="U82" s="38" t="s">
        <v>517</v>
      </c>
      <c r="V82" s="42">
        <v>1808</v>
      </c>
      <c r="W82" s="26" t="s">
        <v>19</v>
      </c>
      <c r="X82" s="40" t="s">
        <v>108</v>
      </c>
      <c r="Y82" s="28" t="s">
        <v>21</v>
      </c>
      <c r="Z82" s="40" t="s">
        <v>108</v>
      </c>
      <c r="AA82" s="28" t="s">
        <v>21</v>
      </c>
      <c r="AB82" s="27" t="s">
        <v>67</v>
      </c>
      <c r="AC82" s="43" t="s">
        <v>68</v>
      </c>
      <c r="AD82" s="43" t="s">
        <v>68</v>
      </c>
      <c r="AE82" s="43" t="s">
        <v>68</v>
      </c>
      <c r="AF82" s="43" t="s">
        <v>68</v>
      </c>
      <c r="AG82" s="43" t="s">
        <v>68</v>
      </c>
      <c r="AH82" s="43" t="s">
        <v>68</v>
      </c>
      <c r="AI82" s="17" t="str">
        <f t="shared" si="16"/>
        <v>N</v>
      </c>
      <c r="AJ82" s="17" t="str">
        <f t="shared" si="17"/>
        <v>Y</v>
      </c>
      <c r="AK82" s="17" t="str">
        <f t="shared" si="18"/>
        <v>Y</v>
      </c>
      <c r="AL82" s="43" t="s">
        <v>65</v>
      </c>
      <c r="AM82" s="43" t="s">
        <v>65</v>
      </c>
      <c r="AN82" s="43" t="s">
        <v>65</v>
      </c>
      <c r="AO82" s="43" t="s">
        <v>65</v>
      </c>
      <c r="AP82" s="43" t="s">
        <v>65</v>
      </c>
      <c r="AQ82" s="43" t="s">
        <v>64</v>
      </c>
      <c r="AR82" s="17" t="str">
        <f t="shared" si="19"/>
        <v>N</v>
      </c>
      <c r="AS82" s="43" t="s">
        <v>68</v>
      </c>
      <c r="AT82" s="43" t="s">
        <v>65</v>
      </c>
      <c r="AU82" s="43" t="s">
        <v>68</v>
      </c>
      <c r="AV82" s="43" t="s">
        <v>68</v>
      </c>
      <c r="AW82" s="43" t="s">
        <v>68</v>
      </c>
      <c r="AX82" s="43" t="s">
        <v>68</v>
      </c>
      <c r="AY82" s="43" t="s">
        <v>68</v>
      </c>
      <c r="AZ82" s="42">
        <v>0</v>
      </c>
      <c r="BA82" s="42">
        <v>0</v>
      </c>
      <c r="BB82" s="42">
        <v>0</v>
      </c>
      <c r="BC82" s="42">
        <v>1</v>
      </c>
      <c r="BD82" s="42">
        <v>0</v>
      </c>
      <c r="BE82" s="19" t="str">
        <f t="shared" si="20"/>
        <v>N</v>
      </c>
      <c r="BF82" s="43" t="s">
        <v>64</v>
      </c>
      <c r="BG82" s="43" t="s">
        <v>65</v>
      </c>
      <c r="BH82" s="43" t="s">
        <v>65</v>
      </c>
      <c r="BI82" s="43" t="s">
        <v>65</v>
      </c>
      <c r="BJ82" s="43" t="s">
        <v>72</v>
      </c>
      <c r="BK82" s="43" t="s">
        <v>68</v>
      </c>
      <c r="BL82" s="43" t="s">
        <v>68</v>
      </c>
      <c r="BM82" s="43" t="s">
        <v>68</v>
      </c>
      <c r="BN82" s="43" t="s">
        <v>68</v>
      </c>
    </row>
    <row r="83" spans="1:66" x14ac:dyDescent="0.3">
      <c r="A83" s="9" t="s">
        <v>949</v>
      </c>
      <c r="B83" s="9" t="s">
        <v>950</v>
      </c>
      <c r="C83" s="9">
        <v>2020</v>
      </c>
      <c r="D83" s="9" t="s">
        <v>637</v>
      </c>
      <c r="E83" s="9">
        <v>12</v>
      </c>
      <c r="F83" s="9" t="s">
        <v>951</v>
      </c>
      <c r="G83" s="10" t="s">
        <v>952</v>
      </c>
      <c r="H83" s="9" t="s">
        <v>953</v>
      </c>
      <c r="I83" s="9" t="s">
        <v>954</v>
      </c>
      <c r="J83" s="9" t="s">
        <v>955</v>
      </c>
      <c r="K83" s="9" t="s">
        <v>956</v>
      </c>
      <c r="L83" s="9" t="s">
        <v>61</v>
      </c>
      <c r="M83" s="9" t="s">
        <v>61</v>
      </c>
      <c r="N83" s="9" t="s">
        <v>1039</v>
      </c>
      <c r="O83" s="9" t="s">
        <v>83</v>
      </c>
      <c r="P83" s="9" t="s">
        <v>83</v>
      </c>
      <c r="Q83" s="9" t="s">
        <v>63</v>
      </c>
      <c r="R83" s="9" t="s">
        <v>83</v>
      </c>
      <c r="S83" s="9" t="str">
        <f t="shared" si="14"/>
        <v>True</v>
      </c>
      <c r="T83" s="9">
        <f t="shared" si="15"/>
        <v>3</v>
      </c>
      <c r="U83" s="11" t="s">
        <v>1040</v>
      </c>
      <c r="V83" s="42">
        <v>1673</v>
      </c>
      <c r="W83" s="39" t="s">
        <v>20</v>
      </c>
      <c r="X83" s="29" t="s">
        <v>109</v>
      </c>
      <c r="Y83" s="39" t="s">
        <v>20</v>
      </c>
      <c r="Z83" s="27" t="s">
        <v>67</v>
      </c>
      <c r="AA83" s="26" t="s">
        <v>19</v>
      </c>
      <c r="AB83" s="27" t="s">
        <v>67</v>
      </c>
      <c r="AC83" s="43" t="s">
        <v>68</v>
      </c>
      <c r="AD83" s="43" t="s">
        <v>68</v>
      </c>
      <c r="AE83" s="43" t="s">
        <v>68</v>
      </c>
      <c r="AF83" s="43" t="s">
        <v>68</v>
      </c>
      <c r="AG83" s="43" t="s">
        <v>68</v>
      </c>
      <c r="AH83" s="43" t="s">
        <v>68</v>
      </c>
      <c r="AI83" s="17" t="str">
        <f t="shared" si="16"/>
        <v>Y</v>
      </c>
      <c r="AJ83" s="17" t="str">
        <f t="shared" si="17"/>
        <v>N</v>
      </c>
      <c r="AK83" s="17" t="str">
        <f t="shared" si="18"/>
        <v>Y</v>
      </c>
      <c r="AL83" s="43" t="s">
        <v>68</v>
      </c>
      <c r="AM83" s="43" t="s">
        <v>68</v>
      </c>
      <c r="AN83" s="43" t="s">
        <v>68</v>
      </c>
      <c r="AO83" s="43" t="s">
        <v>68</v>
      </c>
      <c r="AP83" s="43" t="s">
        <v>64</v>
      </c>
      <c r="AQ83" s="43" t="s">
        <v>68</v>
      </c>
      <c r="AR83" s="17" t="str">
        <f t="shared" si="19"/>
        <v>N</v>
      </c>
      <c r="AS83" s="43" t="s">
        <v>68</v>
      </c>
      <c r="AT83" s="43" t="s">
        <v>64</v>
      </c>
      <c r="AU83" s="43" t="s">
        <v>158</v>
      </c>
      <c r="AV83" s="43" t="s">
        <v>71</v>
      </c>
      <c r="AW83" s="43" t="s">
        <v>68</v>
      </c>
      <c r="AX83" s="43" t="s">
        <v>68</v>
      </c>
      <c r="AY83" s="43" t="s">
        <v>68</v>
      </c>
      <c r="AZ83" s="46">
        <v>2</v>
      </c>
      <c r="BA83" s="25">
        <v>0</v>
      </c>
      <c r="BB83" s="45">
        <v>1</v>
      </c>
      <c r="BC83" s="25">
        <v>0</v>
      </c>
      <c r="BD83" s="25">
        <v>0</v>
      </c>
      <c r="BE83" s="19" t="str">
        <f t="shared" si="20"/>
        <v>N</v>
      </c>
      <c r="BF83" s="36" t="s">
        <v>65</v>
      </c>
      <c r="BG83" s="36" t="s">
        <v>65</v>
      </c>
      <c r="BH83" s="35" t="s">
        <v>64</v>
      </c>
      <c r="BI83" s="36" t="s">
        <v>65</v>
      </c>
      <c r="BJ83" s="43" t="s">
        <v>72</v>
      </c>
      <c r="BK83" s="37" t="s">
        <v>68</v>
      </c>
      <c r="BL83" s="37" t="s">
        <v>68</v>
      </c>
      <c r="BM83" s="37" t="s">
        <v>68</v>
      </c>
      <c r="BN83" s="37" t="s">
        <v>68</v>
      </c>
    </row>
    <row r="84" spans="1:66" x14ac:dyDescent="0.3">
      <c r="A84" s="9" t="s">
        <v>959</v>
      </c>
      <c r="B84" s="9" t="s">
        <v>960</v>
      </c>
      <c r="C84" s="9">
        <v>2016</v>
      </c>
      <c r="D84" s="9" t="s">
        <v>961</v>
      </c>
      <c r="E84" s="9">
        <v>4</v>
      </c>
      <c r="F84" s="9"/>
      <c r="G84" s="9"/>
      <c r="H84" s="9" t="s">
        <v>962</v>
      </c>
      <c r="I84" s="9" t="s">
        <v>963</v>
      </c>
      <c r="J84" s="9" t="s">
        <v>964</v>
      </c>
      <c r="K84" s="9" t="s">
        <v>965</v>
      </c>
      <c r="L84" s="9" t="s">
        <v>168</v>
      </c>
      <c r="M84" s="9" t="s">
        <v>169</v>
      </c>
      <c r="N84" s="9" t="s">
        <v>325</v>
      </c>
      <c r="O84" s="9" t="s">
        <v>63</v>
      </c>
      <c r="P84" s="9" t="s">
        <v>63</v>
      </c>
      <c r="Q84" s="9" t="s">
        <v>63</v>
      </c>
      <c r="R84" s="9" t="s">
        <v>63</v>
      </c>
      <c r="S84" s="9" t="str">
        <f t="shared" si="14"/>
        <v>False</v>
      </c>
      <c r="T84" s="9">
        <f t="shared" si="15"/>
        <v>0</v>
      </c>
      <c r="U84" s="24" t="s">
        <v>326</v>
      </c>
      <c r="V84" s="25">
        <v>42</v>
      </c>
      <c r="W84" s="39" t="s">
        <v>20</v>
      </c>
      <c r="X84" s="27" t="s">
        <v>67</v>
      </c>
      <c r="Y84" s="28" t="s">
        <v>21</v>
      </c>
      <c r="Z84" s="29" t="s">
        <v>109</v>
      </c>
      <c r="AA84" s="30" t="s">
        <v>68</v>
      </c>
      <c r="AB84" s="30" t="s">
        <v>68</v>
      </c>
      <c r="AC84" s="30" t="s">
        <v>68</v>
      </c>
      <c r="AD84" s="30" t="s">
        <v>68</v>
      </c>
      <c r="AE84" s="30" t="s">
        <v>68</v>
      </c>
      <c r="AF84" s="30" t="s">
        <v>68</v>
      </c>
      <c r="AG84" s="30" t="s">
        <v>68</v>
      </c>
      <c r="AH84" s="30" t="s">
        <v>68</v>
      </c>
      <c r="AI84" s="17" t="str">
        <f t="shared" si="16"/>
        <v>Y</v>
      </c>
      <c r="AJ84" s="17" t="str">
        <f t="shared" si="17"/>
        <v>Y</v>
      </c>
      <c r="AK84" s="17" t="str">
        <f t="shared" si="18"/>
        <v>N</v>
      </c>
      <c r="AL84" s="30" t="s">
        <v>64</v>
      </c>
      <c r="AM84" s="30" t="s">
        <v>65</v>
      </c>
      <c r="AN84" s="30" t="s">
        <v>65</v>
      </c>
      <c r="AO84" s="30" t="s">
        <v>65</v>
      </c>
      <c r="AP84" s="30" t="s">
        <v>65</v>
      </c>
      <c r="AQ84" s="30" t="s">
        <v>65</v>
      </c>
      <c r="AR84" s="17" t="str">
        <f t="shared" si="19"/>
        <v>N</v>
      </c>
      <c r="AS84" s="25">
        <v>1</v>
      </c>
      <c r="AT84" s="30" t="s">
        <v>65</v>
      </c>
      <c r="AU84" s="30" t="s">
        <v>184</v>
      </c>
      <c r="AV84" s="30" t="s">
        <v>68</v>
      </c>
      <c r="AW84" s="30" t="s">
        <v>68</v>
      </c>
      <c r="AX84" s="30" t="s">
        <v>68</v>
      </c>
      <c r="AY84" s="30" t="s">
        <v>68</v>
      </c>
      <c r="AZ84" s="31">
        <v>1</v>
      </c>
      <c r="BA84" s="33">
        <v>1</v>
      </c>
      <c r="BB84" s="32">
        <v>0</v>
      </c>
      <c r="BC84" s="32">
        <v>0</v>
      </c>
      <c r="BD84" s="34">
        <v>0</v>
      </c>
      <c r="BE84" s="19" t="str">
        <f t="shared" si="20"/>
        <v>N</v>
      </c>
      <c r="BF84" s="36" t="s">
        <v>65</v>
      </c>
      <c r="BG84" s="35" t="s">
        <v>64</v>
      </c>
      <c r="BH84" s="36" t="s">
        <v>65</v>
      </c>
      <c r="BI84" s="36" t="s">
        <v>65</v>
      </c>
      <c r="BJ84" s="30" t="s">
        <v>85</v>
      </c>
      <c r="BK84" s="30" t="s">
        <v>72</v>
      </c>
      <c r="BL84" s="37" t="s">
        <v>68</v>
      </c>
      <c r="BM84" s="37" t="s">
        <v>68</v>
      </c>
      <c r="BN84" s="37" t="s">
        <v>68</v>
      </c>
    </row>
    <row r="85" spans="1:66" x14ac:dyDescent="0.3">
      <c r="A85" s="9" t="s">
        <v>968</v>
      </c>
      <c r="B85" s="9" t="s">
        <v>969</v>
      </c>
      <c r="C85" s="9">
        <v>2022</v>
      </c>
      <c r="D85" s="9" t="s">
        <v>786</v>
      </c>
      <c r="E85" s="9">
        <v>1</v>
      </c>
      <c r="F85" s="9" t="s">
        <v>970</v>
      </c>
      <c r="G85" s="10" t="s">
        <v>971</v>
      </c>
      <c r="H85" s="9" t="s">
        <v>972</v>
      </c>
      <c r="I85" s="9" t="s">
        <v>973</v>
      </c>
      <c r="J85" s="9" t="s">
        <v>974</v>
      </c>
      <c r="K85" s="9" t="s">
        <v>975</v>
      </c>
      <c r="L85" s="9" t="s">
        <v>168</v>
      </c>
      <c r="M85" s="9" t="s">
        <v>169</v>
      </c>
      <c r="N85" s="9" t="s">
        <v>1635</v>
      </c>
      <c r="O85" s="9" t="s">
        <v>83</v>
      </c>
      <c r="P85" s="9" t="s">
        <v>83</v>
      </c>
      <c r="Q85" s="9" t="s">
        <v>63</v>
      </c>
      <c r="R85" s="9" t="s">
        <v>63</v>
      </c>
      <c r="S85" s="9" t="str">
        <f t="shared" si="14"/>
        <v>False</v>
      </c>
      <c r="T85" s="9">
        <f t="shared" si="15"/>
        <v>2</v>
      </c>
      <c r="U85" s="38" t="s">
        <v>1636</v>
      </c>
      <c r="V85" s="25">
        <v>1275</v>
      </c>
      <c r="W85" s="26" t="s">
        <v>19</v>
      </c>
      <c r="X85" s="40" t="s">
        <v>108</v>
      </c>
      <c r="Y85" s="39" t="s">
        <v>20</v>
      </c>
      <c r="Z85" s="29" t="s">
        <v>109</v>
      </c>
      <c r="AA85" s="28" t="s">
        <v>21</v>
      </c>
      <c r="AB85" s="27" t="s">
        <v>67</v>
      </c>
      <c r="AC85" s="30" t="s">
        <v>68</v>
      </c>
      <c r="AD85" s="30" t="s">
        <v>68</v>
      </c>
      <c r="AE85" s="30" t="s">
        <v>68</v>
      </c>
      <c r="AF85" s="30" t="s">
        <v>68</v>
      </c>
      <c r="AG85" s="30" t="s">
        <v>68</v>
      </c>
      <c r="AH85" s="30" t="s">
        <v>68</v>
      </c>
      <c r="AI85" s="17" t="str">
        <f t="shared" si="16"/>
        <v>Y</v>
      </c>
      <c r="AJ85" s="17" t="str">
        <f t="shared" si="17"/>
        <v>Y</v>
      </c>
      <c r="AK85" s="17" t="str">
        <f t="shared" si="18"/>
        <v>Y</v>
      </c>
      <c r="AL85" s="30" t="s">
        <v>64</v>
      </c>
      <c r="AM85" s="30" t="s">
        <v>65</v>
      </c>
      <c r="AN85" s="30" t="s">
        <v>65</v>
      </c>
      <c r="AO85" s="30" t="s">
        <v>65</v>
      </c>
      <c r="AP85" s="30" t="s">
        <v>64</v>
      </c>
      <c r="AQ85" s="30" t="s">
        <v>65</v>
      </c>
      <c r="AR85" s="17" t="str">
        <f t="shared" si="19"/>
        <v>Y</v>
      </c>
      <c r="AS85" s="25">
        <v>1</v>
      </c>
      <c r="AT85" s="30" t="s">
        <v>65</v>
      </c>
      <c r="AU85" s="30" t="s">
        <v>69</v>
      </c>
      <c r="AV85" s="30" t="s">
        <v>68</v>
      </c>
      <c r="AW85" s="30" t="s">
        <v>68</v>
      </c>
      <c r="AX85" s="30" t="s">
        <v>68</v>
      </c>
      <c r="AY85" s="30" t="s">
        <v>68</v>
      </c>
      <c r="AZ85" s="31">
        <v>1</v>
      </c>
      <c r="BA85" s="33">
        <v>1</v>
      </c>
      <c r="BB85" s="33">
        <v>1</v>
      </c>
      <c r="BC85" s="32">
        <v>0</v>
      </c>
      <c r="BD85" s="34">
        <v>0</v>
      </c>
      <c r="BE85" s="19" t="str">
        <f t="shared" si="20"/>
        <v>Y</v>
      </c>
      <c r="BF85" s="37" t="s">
        <v>68</v>
      </c>
      <c r="BG85" s="35" t="s">
        <v>64</v>
      </c>
      <c r="BH85" s="35" t="s">
        <v>64</v>
      </c>
      <c r="BI85" s="35" t="s">
        <v>64</v>
      </c>
      <c r="BJ85" s="30" t="s">
        <v>72</v>
      </c>
      <c r="BK85" s="37" t="s">
        <v>68</v>
      </c>
      <c r="BL85" s="37" t="s">
        <v>68</v>
      </c>
      <c r="BM85" s="37" t="s">
        <v>68</v>
      </c>
      <c r="BN85" s="37" t="s">
        <v>68</v>
      </c>
    </row>
    <row r="86" spans="1:66" x14ac:dyDescent="0.3">
      <c r="A86" s="9" t="s">
        <v>978</v>
      </c>
      <c r="B86" s="9" t="s">
        <v>979</v>
      </c>
      <c r="C86" s="9">
        <v>2015</v>
      </c>
      <c r="D86" s="9" t="s">
        <v>980</v>
      </c>
      <c r="E86" s="9">
        <v>3</v>
      </c>
      <c r="F86" s="9" t="s">
        <v>981</v>
      </c>
      <c r="G86" s="10" t="s">
        <v>982</v>
      </c>
      <c r="H86" s="9" t="s">
        <v>983</v>
      </c>
      <c r="I86" s="9" t="s">
        <v>984</v>
      </c>
      <c r="J86" s="9" t="s">
        <v>985</v>
      </c>
      <c r="K86" s="9" t="s">
        <v>986</v>
      </c>
      <c r="L86" s="9" t="s">
        <v>168</v>
      </c>
      <c r="M86" s="9" t="s">
        <v>169</v>
      </c>
      <c r="N86" s="9" t="s">
        <v>262</v>
      </c>
      <c r="O86" s="9" t="s">
        <v>83</v>
      </c>
      <c r="P86" s="9" t="s">
        <v>83</v>
      </c>
      <c r="Q86" s="9" t="s">
        <v>63</v>
      </c>
      <c r="R86" s="9" t="s">
        <v>63</v>
      </c>
      <c r="S86" s="9" t="str">
        <f t="shared" si="14"/>
        <v>False</v>
      </c>
      <c r="T86" s="9">
        <f t="shared" si="15"/>
        <v>2</v>
      </c>
      <c r="U86" s="38" t="s">
        <v>263</v>
      </c>
      <c r="V86" s="42">
        <v>701</v>
      </c>
      <c r="W86" s="39" t="s">
        <v>20</v>
      </c>
      <c r="X86" s="27" t="s">
        <v>67</v>
      </c>
      <c r="Y86" s="28" t="s">
        <v>21</v>
      </c>
      <c r="Z86" s="27" t="s">
        <v>67</v>
      </c>
      <c r="AA86" s="39" t="s">
        <v>20</v>
      </c>
      <c r="AB86" s="40" t="s">
        <v>108</v>
      </c>
      <c r="AC86" s="28" t="s">
        <v>21</v>
      </c>
      <c r="AD86" s="43" t="s">
        <v>68</v>
      </c>
      <c r="AE86" s="43" t="s">
        <v>68</v>
      </c>
      <c r="AF86" s="43" t="s">
        <v>68</v>
      </c>
      <c r="AG86" s="43" t="s">
        <v>68</v>
      </c>
      <c r="AH86" s="43" t="s">
        <v>68</v>
      </c>
      <c r="AI86" s="17" t="str">
        <f t="shared" si="16"/>
        <v>Y</v>
      </c>
      <c r="AJ86" s="17" t="str">
        <f t="shared" si="17"/>
        <v>Y</v>
      </c>
      <c r="AK86" s="17" t="str">
        <f t="shared" si="18"/>
        <v>N</v>
      </c>
      <c r="AL86" s="43" t="s">
        <v>64</v>
      </c>
      <c r="AM86" s="43" t="s">
        <v>65</v>
      </c>
      <c r="AN86" s="43" t="s">
        <v>65</v>
      </c>
      <c r="AO86" s="43" t="s">
        <v>65</v>
      </c>
      <c r="AP86" s="43" t="s">
        <v>65</v>
      </c>
      <c r="AQ86" s="43" t="s">
        <v>65</v>
      </c>
      <c r="AR86" s="17" t="str">
        <f t="shared" si="19"/>
        <v>N</v>
      </c>
      <c r="AS86" s="42">
        <v>1</v>
      </c>
      <c r="AT86" s="43" t="s">
        <v>65</v>
      </c>
      <c r="AU86" s="43" t="s">
        <v>158</v>
      </c>
      <c r="AV86" s="43" t="s">
        <v>68</v>
      </c>
      <c r="AW86" s="43" t="s">
        <v>68</v>
      </c>
      <c r="AX86" s="43" t="s">
        <v>68</v>
      </c>
      <c r="AY86" s="43" t="s">
        <v>68</v>
      </c>
      <c r="AZ86" s="31">
        <v>1</v>
      </c>
      <c r="BA86" s="33">
        <v>1</v>
      </c>
      <c r="BB86" s="32">
        <v>0</v>
      </c>
      <c r="BC86" s="32">
        <v>0</v>
      </c>
      <c r="BD86" s="34">
        <v>0</v>
      </c>
      <c r="BE86" s="19" t="str">
        <f t="shared" si="20"/>
        <v>N</v>
      </c>
      <c r="BF86" s="36" t="s">
        <v>65</v>
      </c>
      <c r="BG86" s="35" t="s">
        <v>64</v>
      </c>
      <c r="BH86" s="36" t="s">
        <v>65</v>
      </c>
      <c r="BI86" s="36" t="s">
        <v>65</v>
      </c>
      <c r="BJ86" s="30" t="s">
        <v>110</v>
      </c>
      <c r="BK86" s="37" t="s">
        <v>68</v>
      </c>
      <c r="BL86" s="37" t="s">
        <v>68</v>
      </c>
      <c r="BM86" s="37" t="s">
        <v>68</v>
      </c>
      <c r="BN86" s="37" t="s">
        <v>68</v>
      </c>
    </row>
    <row r="87" spans="1:66" x14ac:dyDescent="0.3">
      <c r="A87" s="9" t="s">
        <v>989</v>
      </c>
      <c r="B87" s="9" t="s">
        <v>990</v>
      </c>
      <c r="C87" s="9">
        <v>2019</v>
      </c>
      <c r="D87" s="9" t="s">
        <v>991</v>
      </c>
      <c r="E87" s="9">
        <v>2</v>
      </c>
      <c r="F87" s="9" t="s">
        <v>992</v>
      </c>
      <c r="G87" s="10" t="s">
        <v>993</v>
      </c>
      <c r="H87" s="9" t="s">
        <v>994</v>
      </c>
      <c r="I87" s="9" t="s">
        <v>995</v>
      </c>
      <c r="J87" s="9"/>
      <c r="K87" s="9" t="s">
        <v>996</v>
      </c>
      <c r="L87" s="9" t="s">
        <v>168</v>
      </c>
      <c r="M87" s="9" t="s">
        <v>169</v>
      </c>
      <c r="N87" s="9" t="s">
        <v>903</v>
      </c>
      <c r="O87" s="9" t="s">
        <v>83</v>
      </c>
      <c r="P87" s="9" t="s">
        <v>83</v>
      </c>
      <c r="Q87" s="9" t="s">
        <v>83</v>
      </c>
      <c r="R87" s="9" t="s">
        <v>63</v>
      </c>
      <c r="S87" s="9" t="str">
        <f t="shared" si="14"/>
        <v>True</v>
      </c>
      <c r="T87" s="9">
        <f t="shared" si="15"/>
        <v>3</v>
      </c>
      <c r="U87" s="38" t="s">
        <v>904</v>
      </c>
      <c r="V87" s="42">
        <v>877</v>
      </c>
      <c r="W87" s="39" t="s">
        <v>20</v>
      </c>
      <c r="X87" s="43" t="s">
        <v>68</v>
      </c>
      <c r="Y87" s="39" t="s">
        <v>20</v>
      </c>
      <c r="Z87" s="27" t="s">
        <v>67</v>
      </c>
      <c r="AA87" s="26" t="s">
        <v>19</v>
      </c>
      <c r="AB87" s="27" t="s">
        <v>67</v>
      </c>
      <c r="AC87" s="43" t="s">
        <v>68</v>
      </c>
      <c r="AD87" s="43" t="s">
        <v>68</v>
      </c>
      <c r="AE87" s="43" t="s">
        <v>68</v>
      </c>
      <c r="AF87" s="43" t="s">
        <v>68</v>
      </c>
      <c r="AG87" s="43" t="s">
        <v>68</v>
      </c>
      <c r="AH87" s="43" t="s">
        <v>68</v>
      </c>
      <c r="AI87" s="17" t="str">
        <f t="shared" si="16"/>
        <v>Y</v>
      </c>
      <c r="AJ87" s="17" t="str">
        <f t="shared" si="17"/>
        <v>N</v>
      </c>
      <c r="AK87" s="17" t="str">
        <f t="shared" si="18"/>
        <v>Y</v>
      </c>
      <c r="AL87" s="43" t="s">
        <v>65</v>
      </c>
      <c r="AM87" s="43" t="s">
        <v>65</v>
      </c>
      <c r="AN87" s="43" t="s">
        <v>65</v>
      </c>
      <c r="AO87" s="43" t="s">
        <v>65</v>
      </c>
      <c r="AP87" s="43" t="s">
        <v>64</v>
      </c>
      <c r="AQ87" s="43" t="s">
        <v>65</v>
      </c>
      <c r="AR87" s="17" t="str">
        <f t="shared" si="19"/>
        <v>N</v>
      </c>
      <c r="AS87" s="42">
        <v>0</v>
      </c>
      <c r="AT87" s="43" t="s">
        <v>65</v>
      </c>
      <c r="AU87" s="43" t="s">
        <v>184</v>
      </c>
      <c r="AV87" s="43" t="s">
        <v>70</v>
      </c>
      <c r="AW87" s="43" t="s">
        <v>69</v>
      </c>
      <c r="AX87" s="43" t="s">
        <v>68</v>
      </c>
      <c r="AY87" s="43" t="s">
        <v>68</v>
      </c>
      <c r="AZ87" s="44">
        <v>3</v>
      </c>
      <c r="BA87" s="32">
        <v>0</v>
      </c>
      <c r="BB87" s="33">
        <v>1</v>
      </c>
      <c r="BC87" s="32">
        <v>0</v>
      </c>
      <c r="BD87" s="34">
        <v>0</v>
      </c>
      <c r="BE87" s="19" t="str">
        <f t="shared" si="20"/>
        <v>N</v>
      </c>
      <c r="BF87" s="36" t="s">
        <v>65</v>
      </c>
      <c r="BG87" s="36" t="s">
        <v>65</v>
      </c>
      <c r="BH87" s="35" t="s">
        <v>64</v>
      </c>
      <c r="BI87" s="36" t="s">
        <v>65</v>
      </c>
      <c r="BJ87" s="30" t="s">
        <v>72</v>
      </c>
      <c r="BK87" s="37" t="s">
        <v>68</v>
      </c>
      <c r="BL87" s="37" t="s">
        <v>68</v>
      </c>
      <c r="BM87" s="37" t="s">
        <v>68</v>
      </c>
      <c r="BN87" s="37" t="s">
        <v>68</v>
      </c>
    </row>
    <row r="88" spans="1:66" x14ac:dyDescent="0.3">
      <c r="A88" s="9" t="s">
        <v>999</v>
      </c>
      <c r="B88" s="9" t="s">
        <v>1000</v>
      </c>
      <c r="C88" s="9">
        <v>2021</v>
      </c>
      <c r="D88" s="9" t="s">
        <v>688</v>
      </c>
      <c r="E88" s="9">
        <v>10</v>
      </c>
      <c r="F88" s="9" t="s">
        <v>1001</v>
      </c>
      <c r="G88" s="10" t="s">
        <v>1002</v>
      </c>
      <c r="H88" s="9" t="s">
        <v>1003</v>
      </c>
      <c r="I88" s="9" t="s">
        <v>1004</v>
      </c>
      <c r="J88" s="9" t="s">
        <v>1005</v>
      </c>
      <c r="K88" s="9" t="s">
        <v>1006</v>
      </c>
      <c r="L88" s="9" t="s">
        <v>61</v>
      </c>
      <c r="M88" s="9" t="s">
        <v>61</v>
      </c>
      <c r="N88" s="9" t="s">
        <v>1289</v>
      </c>
      <c r="O88" s="9" t="s">
        <v>63</v>
      </c>
      <c r="P88" s="9" t="s">
        <v>63</v>
      </c>
      <c r="Q88" s="9" t="s">
        <v>83</v>
      </c>
      <c r="R88" s="9" t="s">
        <v>83</v>
      </c>
      <c r="S88" s="9" t="str">
        <f t="shared" si="14"/>
        <v>True</v>
      </c>
      <c r="T88" s="9">
        <f t="shared" si="15"/>
        <v>2</v>
      </c>
      <c r="U88" s="38" t="s">
        <v>1290</v>
      </c>
      <c r="V88" s="42">
        <v>190</v>
      </c>
      <c r="W88" s="39" t="s">
        <v>20</v>
      </c>
      <c r="X88" s="27" t="s">
        <v>67</v>
      </c>
      <c r="Y88" s="39" t="s">
        <v>20</v>
      </c>
      <c r="Z88" s="29" t="s">
        <v>109</v>
      </c>
      <c r="AA88" s="26" t="s">
        <v>19</v>
      </c>
      <c r="AB88" s="29" t="s">
        <v>109</v>
      </c>
      <c r="AC88" s="26" t="s">
        <v>19</v>
      </c>
      <c r="AD88" s="40" t="s">
        <v>108</v>
      </c>
      <c r="AE88" s="43" t="s">
        <v>68</v>
      </c>
      <c r="AF88" s="43" t="s">
        <v>68</v>
      </c>
      <c r="AG88" s="43" t="s">
        <v>68</v>
      </c>
      <c r="AH88" s="43" t="s">
        <v>68</v>
      </c>
      <c r="AI88" s="17" t="str">
        <f t="shared" si="16"/>
        <v>Y</v>
      </c>
      <c r="AJ88" s="17" t="str">
        <f t="shared" si="17"/>
        <v>N</v>
      </c>
      <c r="AK88" s="17" t="str">
        <f t="shared" si="18"/>
        <v>Y</v>
      </c>
      <c r="AL88" s="43" t="s">
        <v>68</v>
      </c>
      <c r="AM88" s="43" t="s">
        <v>68</v>
      </c>
      <c r="AN88" s="43" t="s">
        <v>68</v>
      </c>
      <c r="AO88" s="43" t="s">
        <v>68</v>
      </c>
      <c r="AP88" s="43" t="s">
        <v>64</v>
      </c>
      <c r="AQ88" s="43" t="s">
        <v>68</v>
      </c>
      <c r="AR88" s="17" t="str">
        <f t="shared" si="19"/>
        <v>N</v>
      </c>
      <c r="AS88" s="42">
        <v>5</v>
      </c>
      <c r="AT88" s="43" t="s">
        <v>64</v>
      </c>
      <c r="AU88" s="43" t="s">
        <v>70</v>
      </c>
      <c r="AV88" s="43" t="s">
        <v>68</v>
      </c>
      <c r="AW88" s="43" t="s">
        <v>68</v>
      </c>
      <c r="AX88" s="43" t="s">
        <v>68</v>
      </c>
      <c r="AY88" s="43" t="s">
        <v>68</v>
      </c>
      <c r="AZ88" s="31">
        <v>1</v>
      </c>
      <c r="BA88" s="32">
        <v>0</v>
      </c>
      <c r="BB88" s="33">
        <v>1</v>
      </c>
      <c r="BC88" s="32">
        <v>0</v>
      </c>
      <c r="BD88" s="34">
        <v>0</v>
      </c>
      <c r="BE88" s="19" t="str">
        <f t="shared" si="20"/>
        <v>N</v>
      </c>
      <c r="BF88" s="37" t="s">
        <v>68</v>
      </c>
      <c r="BG88" s="37" t="s">
        <v>68</v>
      </c>
      <c r="BH88" s="35" t="s">
        <v>64</v>
      </c>
      <c r="BI88" s="37" t="s">
        <v>68</v>
      </c>
      <c r="BJ88" s="30" t="s">
        <v>196</v>
      </c>
      <c r="BK88" s="30" t="s">
        <v>219</v>
      </c>
      <c r="BL88" s="30" t="s">
        <v>72</v>
      </c>
      <c r="BM88" s="37" t="s">
        <v>68</v>
      </c>
      <c r="BN88" s="37" t="s">
        <v>68</v>
      </c>
    </row>
    <row r="89" spans="1:66" x14ac:dyDescent="0.3">
      <c r="A89" s="9" t="s">
        <v>1009</v>
      </c>
      <c r="B89" s="9" t="s">
        <v>1010</v>
      </c>
      <c r="C89" s="9">
        <v>2020</v>
      </c>
      <c r="D89" s="9" t="s">
        <v>1011</v>
      </c>
      <c r="E89" s="9">
        <v>51</v>
      </c>
      <c r="F89" s="9" t="s">
        <v>1012</v>
      </c>
      <c r="G89" s="10" t="s">
        <v>1013</v>
      </c>
      <c r="H89" s="9" t="s">
        <v>1014</v>
      </c>
      <c r="I89" s="9" t="s">
        <v>1015</v>
      </c>
      <c r="J89" s="9" t="s">
        <v>1016</v>
      </c>
      <c r="K89" s="9" t="s">
        <v>1017</v>
      </c>
      <c r="L89" s="9" t="s">
        <v>168</v>
      </c>
      <c r="M89" s="9" t="s">
        <v>169</v>
      </c>
      <c r="N89" s="9" t="s">
        <v>936</v>
      </c>
      <c r="O89" s="9" t="s">
        <v>63</v>
      </c>
      <c r="P89" s="9" t="s">
        <v>63</v>
      </c>
      <c r="Q89" s="9" t="s">
        <v>63</v>
      </c>
      <c r="R89" s="9" t="s">
        <v>63</v>
      </c>
      <c r="S89" s="9" t="str">
        <f t="shared" si="14"/>
        <v>False</v>
      </c>
      <c r="T89" s="9">
        <f t="shared" si="15"/>
        <v>0</v>
      </c>
      <c r="U89" s="11" t="s">
        <v>937</v>
      </c>
      <c r="V89" s="25">
        <v>1809</v>
      </c>
      <c r="W89" s="26" t="s">
        <v>19</v>
      </c>
      <c r="X89" s="40" t="s">
        <v>108</v>
      </c>
      <c r="Y89" s="28" t="s">
        <v>21</v>
      </c>
      <c r="Z89" s="30" t="s">
        <v>68</v>
      </c>
      <c r="AA89" s="28" t="s">
        <v>21</v>
      </c>
      <c r="AB89" s="27" t="s">
        <v>67</v>
      </c>
      <c r="AC89" s="30" t="s">
        <v>68</v>
      </c>
      <c r="AD89" s="30" t="s">
        <v>68</v>
      </c>
      <c r="AE89" s="30" t="s">
        <v>68</v>
      </c>
      <c r="AF89" s="30" t="s">
        <v>68</v>
      </c>
      <c r="AG89" s="30" t="s">
        <v>68</v>
      </c>
      <c r="AH89" s="30" t="s">
        <v>68</v>
      </c>
      <c r="AI89" s="17" t="str">
        <f t="shared" si="16"/>
        <v>N</v>
      </c>
      <c r="AJ89" s="17" t="str">
        <f t="shared" si="17"/>
        <v>Y</v>
      </c>
      <c r="AK89" s="17" t="str">
        <f t="shared" si="18"/>
        <v>Y</v>
      </c>
      <c r="AL89" s="30" t="s">
        <v>68</v>
      </c>
      <c r="AM89" s="30" t="s">
        <v>68</v>
      </c>
      <c r="AN89" s="30" t="s">
        <v>68</v>
      </c>
      <c r="AO89" s="30" t="s">
        <v>68</v>
      </c>
      <c r="AP89" s="30" t="s">
        <v>68</v>
      </c>
      <c r="AQ89" s="30" t="s">
        <v>64</v>
      </c>
      <c r="AR89" s="17" t="str">
        <f t="shared" si="19"/>
        <v>N</v>
      </c>
      <c r="AS89" s="30" t="s">
        <v>68</v>
      </c>
      <c r="AT89" s="30" t="s">
        <v>68</v>
      </c>
      <c r="AU89" s="30" t="s">
        <v>68</v>
      </c>
      <c r="AV89" s="30" t="s">
        <v>68</v>
      </c>
      <c r="AW89" s="30" t="s">
        <v>68</v>
      </c>
      <c r="AX89" s="30" t="s">
        <v>68</v>
      </c>
      <c r="AY89" s="30" t="s">
        <v>68</v>
      </c>
      <c r="AZ89" s="25">
        <v>0</v>
      </c>
      <c r="BA89" s="25">
        <v>0</v>
      </c>
      <c r="BB89" s="25">
        <v>0</v>
      </c>
      <c r="BC89" s="25">
        <v>1</v>
      </c>
      <c r="BD89" s="25">
        <v>0</v>
      </c>
      <c r="BE89" s="19" t="str">
        <f t="shared" si="20"/>
        <v>N</v>
      </c>
      <c r="BF89" s="30" t="s">
        <v>64</v>
      </c>
      <c r="BG89" s="30" t="s">
        <v>65</v>
      </c>
      <c r="BH89" s="30" t="s">
        <v>65</v>
      </c>
      <c r="BI89" s="30" t="s">
        <v>65</v>
      </c>
      <c r="BJ89" s="30" t="s">
        <v>68</v>
      </c>
      <c r="BK89" s="30" t="s">
        <v>68</v>
      </c>
      <c r="BL89" s="30" t="s">
        <v>68</v>
      </c>
      <c r="BM89" s="30" t="s">
        <v>68</v>
      </c>
      <c r="BN89" s="30" t="s">
        <v>68</v>
      </c>
    </row>
    <row r="90" spans="1:66" x14ac:dyDescent="0.3">
      <c r="A90" s="9" t="s">
        <v>1020</v>
      </c>
      <c r="B90" s="9" t="s">
        <v>1021</v>
      </c>
      <c r="C90" s="9">
        <v>2020</v>
      </c>
      <c r="D90" s="9" t="s">
        <v>742</v>
      </c>
      <c r="E90" s="9">
        <v>3</v>
      </c>
      <c r="F90" s="9" t="s">
        <v>1022</v>
      </c>
      <c r="G90" s="10" t="s">
        <v>1023</v>
      </c>
      <c r="H90" s="9" t="s">
        <v>1024</v>
      </c>
      <c r="I90" s="9" t="s">
        <v>1025</v>
      </c>
      <c r="J90" s="9" t="s">
        <v>1026</v>
      </c>
      <c r="K90" s="9" t="s">
        <v>1027</v>
      </c>
      <c r="L90" s="9" t="s">
        <v>168</v>
      </c>
      <c r="M90" s="9" t="s">
        <v>155</v>
      </c>
      <c r="N90" s="9" t="s">
        <v>1166</v>
      </c>
      <c r="O90" s="9" t="s">
        <v>83</v>
      </c>
      <c r="P90" s="9" t="s">
        <v>63</v>
      </c>
      <c r="Q90" s="9" t="s">
        <v>63</v>
      </c>
      <c r="R90" s="9" t="s">
        <v>63</v>
      </c>
      <c r="S90" s="9" t="str">
        <f t="shared" si="14"/>
        <v>False</v>
      </c>
      <c r="T90" s="9">
        <f t="shared" si="15"/>
        <v>1</v>
      </c>
      <c r="U90" s="24" t="s">
        <v>1167</v>
      </c>
      <c r="V90" s="25">
        <v>384</v>
      </c>
      <c r="W90" s="39" t="s">
        <v>20</v>
      </c>
      <c r="X90" s="27" t="s">
        <v>67</v>
      </c>
      <c r="Y90" s="28" t="s">
        <v>21</v>
      </c>
      <c r="Z90" s="27" t="s">
        <v>67</v>
      </c>
      <c r="AA90" s="39" t="s">
        <v>20</v>
      </c>
      <c r="AB90" s="40" t="s">
        <v>108</v>
      </c>
      <c r="AC90" s="30" t="s">
        <v>68</v>
      </c>
      <c r="AD90" s="30" t="s">
        <v>68</v>
      </c>
      <c r="AE90" s="30" t="s">
        <v>68</v>
      </c>
      <c r="AF90" s="30" t="s">
        <v>68</v>
      </c>
      <c r="AG90" s="30" t="s">
        <v>68</v>
      </c>
      <c r="AH90" s="30" t="s">
        <v>68</v>
      </c>
      <c r="AI90" s="17" t="str">
        <f t="shared" si="16"/>
        <v>Y</v>
      </c>
      <c r="AJ90" s="17" t="str">
        <f t="shared" si="17"/>
        <v>Y</v>
      </c>
      <c r="AK90" s="17" t="str">
        <f t="shared" si="18"/>
        <v>N</v>
      </c>
      <c r="AL90" s="30" t="s">
        <v>64</v>
      </c>
      <c r="AM90" s="30" t="s">
        <v>65</v>
      </c>
      <c r="AN90" s="30" t="s">
        <v>64</v>
      </c>
      <c r="AO90" s="30" t="s">
        <v>65</v>
      </c>
      <c r="AP90" s="30" t="s">
        <v>65</v>
      </c>
      <c r="AQ90" s="30" t="s">
        <v>65</v>
      </c>
      <c r="AR90" s="17" t="str">
        <f t="shared" si="19"/>
        <v>N</v>
      </c>
      <c r="AS90" s="25">
        <v>0</v>
      </c>
      <c r="AT90" s="30" t="s">
        <v>64</v>
      </c>
      <c r="AU90" s="30" t="s">
        <v>70</v>
      </c>
      <c r="AV90" s="30" t="s">
        <v>133</v>
      </c>
      <c r="AW90" s="30" t="s">
        <v>68</v>
      </c>
      <c r="AX90" s="30" t="s">
        <v>68</v>
      </c>
      <c r="AY90" s="30" t="s">
        <v>68</v>
      </c>
      <c r="AZ90" s="46">
        <v>2</v>
      </c>
      <c r="BA90" s="33">
        <v>1</v>
      </c>
      <c r="BB90" s="32">
        <v>0</v>
      </c>
      <c r="BC90" s="32">
        <v>0</v>
      </c>
      <c r="BD90" s="34">
        <v>0</v>
      </c>
      <c r="BE90" s="19" t="str">
        <f t="shared" si="20"/>
        <v>N</v>
      </c>
      <c r="BF90" s="36" t="s">
        <v>65</v>
      </c>
      <c r="BG90" s="35" t="s">
        <v>64</v>
      </c>
      <c r="BH90" s="36" t="s">
        <v>65</v>
      </c>
      <c r="BI90" s="36" t="s">
        <v>65</v>
      </c>
      <c r="BJ90" s="30" t="s">
        <v>72</v>
      </c>
      <c r="BK90" s="37" t="s">
        <v>68</v>
      </c>
      <c r="BL90" s="37" t="s">
        <v>68</v>
      </c>
      <c r="BM90" s="37" t="s">
        <v>68</v>
      </c>
      <c r="BN90" s="37" t="s">
        <v>68</v>
      </c>
    </row>
    <row r="91" spans="1:66" x14ac:dyDescent="0.3">
      <c r="A91" s="9" t="s">
        <v>1030</v>
      </c>
      <c r="B91" s="9" t="s">
        <v>1031</v>
      </c>
      <c r="C91" s="9">
        <v>2023</v>
      </c>
      <c r="D91" s="9" t="s">
        <v>1032</v>
      </c>
      <c r="E91" s="9">
        <v>2</v>
      </c>
      <c r="F91" s="9" t="s">
        <v>1033</v>
      </c>
      <c r="G91" s="10" t="s">
        <v>1034</v>
      </c>
      <c r="H91" s="9" t="s">
        <v>1035</v>
      </c>
      <c r="I91" s="9" t="s">
        <v>1036</v>
      </c>
      <c r="J91" s="9" t="s">
        <v>1037</v>
      </c>
      <c r="K91" s="9" t="s">
        <v>1038</v>
      </c>
      <c r="L91" s="9" t="s">
        <v>61</v>
      </c>
      <c r="M91" s="9" t="s">
        <v>61</v>
      </c>
      <c r="N91" s="9" t="s">
        <v>1728</v>
      </c>
      <c r="O91" s="9" t="s">
        <v>63</v>
      </c>
      <c r="P91" s="9" t="s">
        <v>83</v>
      </c>
      <c r="Q91" s="9" t="s">
        <v>63</v>
      </c>
      <c r="R91" s="9" t="s">
        <v>83</v>
      </c>
      <c r="S91" s="9" t="str">
        <f t="shared" si="14"/>
        <v>True</v>
      </c>
      <c r="T91" s="9">
        <f t="shared" si="15"/>
        <v>2</v>
      </c>
      <c r="U91" s="41" t="s">
        <v>1729</v>
      </c>
      <c r="V91" s="25">
        <v>1686</v>
      </c>
      <c r="W91" s="26" t="s">
        <v>19</v>
      </c>
      <c r="X91" s="27" t="s">
        <v>67</v>
      </c>
      <c r="Y91" s="26" t="s">
        <v>19</v>
      </c>
      <c r="Z91" s="29" t="s">
        <v>109</v>
      </c>
      <c r="AA91" s="28" t="s">
        <v>21</v>
      </c>
      <c r="AB91" s="27" t="s">
        <v>67</v>
      </c>
      <c r="AC91" s="26" t="s">
        <v>19</v>
      </c>
      <c r="AD91" s="40" t="s">
        <v>108</v>
      </c>
      <c r="AE91" s="30" t="s">
        <v>68</v>
      </c>
      <c r="AF91" s="30" t="s">
        <v>68</v>
      </c>
      <c r="AG91" s="30" t="s">
        <v>68</v>
      </c>
      <c r="AH91" s="30" t="s">
        <v>68</v>
      </c>
      <c r="AI91" s="17" t="str">
        <f t="shared" si="16"/>
        <v>N</v>
      </c>
      <c r="AJ91" s="17" t="str">
        <f t="shared" si="17"/>
        <v>Y</v>
      </c>
      <c r="AK91" s="17" t="str">
        <f t="shared" si="18"/>
        <v>Y</v>
      </c>
      <c r="AL91" s="30" t="s">
        <v>68</v>
      </c>
      <c r="AM91" s="30" t="s">
        <v>68</v>
      </c>
      <c r="AN91" s="30" t="s">
        <v>68</v>
      </c>
      <c r="AO91" s="30" t="s">
        <v>68</v>
      </c>
      <c r="AP91" s="30" t="s">
        <v>68</v>
      </c>
      <c r="AQ91" s="30" t="s">
        <v>64</v>
      </c>
      <c r="AR91" s="17" t="str">
        <f t="shared" si="19"/>
        <v>N</v>
      </c>
      <c r="AS91" s="25">
        <v>1</v>
      </c>
      <c r="AT91" s="30" t="s">
        <v>68</v>
      </c>
      <c r="AU91" s="30" t="s">
        <v>68</v>
      </c>
      <c r="AV91" s="30" t="s">
        <v>68</v>
      </c>
      <c r="AW91" s="30" t="s">
        <v>68</v>
      </c>
      <c r="AX91" s="30" t="s">
        <v>68</v>
      </c>
      <c r="AY91" s="30" t="s">
        <v>68</v>
      </c>
      <c r="AZ91" s="25">
        <v>0</v>
      </c>
      <c r="BA91" s="25">
        <v>0</v>
      </c>
      <c r="BB91" s="25">
        <v>0</v>
      </c>
      <c r="BC91" s="45">
        <v>1</v>
      </c>
      <c r="BD91" s="25">
        <v>0</v>
      </c>
      <c r="BE91" s="19" t="str">
        <f t="shared" si="20"/>
        <v>N</v>
      </c>
      <c r="BF91" s="35" t="s">
        <v>64</v>
      </c>
      <c r="BG91" s="36" t="s">
        <v>65</v>
      </c>
      <c r="BH91" s="36" t="s">
        <v>65</v>
      </c>
      <c r="BI91" s="36" t="s">
        <v>65</v>
      </c>
      <c r="BJ91" s="37" t="s">
        <v>68</v>
      </c>
      <c r="BK91" s="37" t="s">
        <v>68</v>
      </c>
      <c r="BL91" s="37" t="s">
        <v>68</v>
      </c>
      <c r="BM91" s="37" t="s">
        <v>68</v>
      </c>
      <c r="BN91" s="37" t="s">
        <v>68</v>
      </c>
    </row>
    <row r="92" spans="1:66" x14ac:dyDescent="0.3">
      <c r="A92" s="9" t="s">
        <v>1041</v>
      </c>
      <c r="B92" s="9" t="s">
        <v>1042</v>
      </c>
      <c r="C92" s="9">
        <v>2022</v>
      </c>
      <c r="D92" s="9" t="s">
        <v>1043</v>
      </c>
      <c r="E92" s="9">
        <v>2</v>
      </c>
      <c r="F92" s="9" t="s">
        <v>1044</v>
      </c>
      <c r="G92" s="10" t="s">
        <v>1045</v>
      </c>
      <c r="H92" s="9" t="s">
        <v>1046</v>
      </c>
      <c r="I92" s="9" t="s">
        <v>1047</v>
      </c>
      <c r="J92" s="9" t="s">
        <v>1048</v>
      </c>
      <c r="K92" s="9" t="s">
        <v>1049</v>
      </c>
      <c r="L92" s="9" t="s">
        <v>168</v>
      </c>
      <c r="M92" s="9" t="s">
        <v>169</v>
      </c>
      <c r="N92" s="9" t="s">
        <v>1574</v>
      </c>
      <c r="O92" s="9" t="s">
        <v>63</v>
      </c>
      <c r="P92" s="9" t="s">
        <v>63</v>
      </c>
      <c r="Q92" s="9" t="s">
        <v>83</v>
      </c>
      <c r="R92" s="9" t="s">
        <v>83</v>
      </c>
      <c r="S92" s="9" t="str">
        <f t="shared" si="14"/>
        <v>True</v>
      </c>
      <c r="T92" s="9">
        <f t="shared" si="15"/>
        <v>2</v>
      </c>
      <c r="U92" s="41" t="s">
        <v>1575</v>
      </c>
      <c r="V92" s="42">
        <v>1810</v>
      </c>
      <c r="W92" s="26" t="s">
        <v>19</v>
      </c>
      <c r="X92" s="27" t="s">
        <v>67</v>
      </c>
      <c r="Y92" s="28" t="s">
        <v>21</v>
      </c>
      <c r="Z92" s="27" t="s">
        <v>67</v>
      </c>
      <c r="AA92" s="26" t="s">
        <v>19</v>
      </c>
      <c r="AB92" s="40" t="s">
        <v>108</v>
      </c>
      <c r="AC92" s="43" t="s">
        <v>68</v>
      </c>
      <c r="AD92" s="43" t="s">
        <v>68</v>
      </c>
      <c r="AE92" s="43" t="s">
        <v>68</v>
      </c>
      <c r="AF92" s="43" t="s">
        <v>68</v>
      </c>
      <c r="AG92" s="43" t="s">
        <v>68</v>
      </c>
      <c r="AH92" s="43" t="s">
        <v>68</v>
      </c>
      <c r="AI92" s="17" t="str">
        <f t="shared" si="16"/>
        <v>N</v>
      </c>
      <c r="AJ92" s="17" t="str">
        <f t="shared" si="17"/>
        <v>Y</v>
      </c>
      <c r="AK92" s="17" t="str">
        <f t="shared" si="18"/>
        <v>Y</v>
      </c>
      <c r="AL92" s="43" t="s">
        <v>68</v>
      </c>
      <c r="AM92" s="43" t="s">
        <v>68</v>
      </c>
      <c r="AN92" s="43" t="s">
        <v>68</v>
      </c>
      <c r="AO92" s="43" t="s">
        <v>68</v>
      </c>
      <c r="AP92" s="43" t="s">
        <v>68</v>
      </c>
      <c r="AQ92" s="43" t="s">
        <v>64</v>
      </c>
      <c r="AR92" s="17" t="str">
        <f t="shared" si="19"/>
        <v>N</v>
      </c>
      <c r="AS92" s="43" t="s">
        <v>68</v>
      </c>
      <c r="AT92" s="43" t="s">
        <v>68</v>
      </c>
      <c r="AU92" s="43" t="s">
        <v>71</v>
      </c>
      <c r="AV92" s="43" t="s">
        <v>68</v>
      </c>
      <c r="AW92" s="43" t="s">
        <v>68</v>
      </c>
      <c r="AX92" s="43" t="s">
        <v>68</v>
      </c>
      <c r="AY92" s="43" t="s">
        <v>68</v>
      </c>
      <c r="AZ92" s="42">
        <v>1</v>
      </c>
      <c r="BA92" s="42">
        <v>0</v>
      </c>
      <c r="BB92" s="42">
        <v>0</v>
      </c>
      <c r="BC92" s="42">
        <v>1</v>
      </c>
      <c r="BD92" s="42">
        <v>0</v>
      </c>
      <c r="BE92" s="19" t="str">
        <f t="shared" si="20"/>
        <v>N</v>
      </c>
      <c r="BF92" s="43" t="s">
        <v>64</v>
      </c>
      <c r="BG92" s="43" t="s">
        <v>65</v>
      </c>
      <c r="BH92" s="43" t="s">
        <v>65</v>
      </c>
      <c r="BI92" s="43" t="s">
        <v>65</v>
      </c>
      <c r="BJ92" s="43" t="s">
        <v>72</v>
      </c>
      <c r="BK92" s="43" t="s">
        <v>68</v>
      </c>
      <c r="BL92" s="43" t="s">
        <v>68</v>
      </c>
      <c r="BM92" s="43" t="s">
        <v>68</v>
      </c>
      <c r="BN92" s="43" t="s">
        <v>68</v>
      </c>
    </row>
    <row r="93" spans="1:66" x14ac:dyDescent="0.3">
      <c r="A93" s="9" t="s">
        <v>1052</v>
      </c>
      <c r="B93" s="9" t="s">
        <v>1053</v>
      </c>
      <c r="C93" s="9">
        <v>2022</v>
      </c>
      <c r="D93" s="9" t="s">
        <v>786</v>
      </c>
      <c r="E93" s="9">
        <v>1</v>
      </c>
      <c r="F93" s="9" t="s">
        <v>1054</v>
      </c>
      <c r="G93" s="10" t="s">
        <v>1055</v>
      </c>
      <c r="H93" s="9" t="s">
        <v>1056</v>
      </c>
      <c r="I93" s="9" t="s">
        <v>1057</v>
      </c>
      <c r="J93" s="9" t="s">
        <v>1058</v>
      </c>
      <c r="K93" s="9" t="s">
        <v>1059</v>
      </c>
      <c r="L93" s="9" t="s">
        <v>168</v>
      </c>
      <c r="M93" s="9" t="s">
        <v>169</v>
      </c>
      <c r="N93" s="9" t="s">
        <v>1645</v>
      </c>
      <c r="O93" s="9" t="s">
        <v>63</v>
      </c>
      <c r="P93" s="9" t="s">
        <v>63</v>
      </c>
      <c r="Q93" s="9" t="s">
        <v>83</v>
      </c>
      <c r="R93" s="9" t="s">
        <v>83</v>
      </c>
      <c r="S93" s="9" t="str">
        <f t="shared" si="14"/>
        <v>True</v>
      </c>
      <c r="T93" s="9">
        <f t="shared" si="15"/>
        <v>2</v>
      </c>
      <c r="U93" s="11" t="s">
        <v>1646</v>
      </c>
      <c r="V93" s="25">
        <v>1828</v>
      </c>
      <c r="W93" s="39" t="s">
        <v>20</v>
      </c>
      <c r="X93" s="27" t="s">
        <v>67</v>
      </c>
      <c r="Y93" s="39" t="s">
        <v>20</v>
      </c>
      <c r="Z93" s="40" t="s">
        <v>108</v>
      </c>
      <c r="AA93" s="26" t="s">
        <v>19</v>
      </c>
      <c r="AB93" s="29" t="s">
        <v>109</v>
      </c>
      <c r="AC93" s="30" t="s">
        <v>68</v>
      </c>
      <c r="AD93" s="30" t="s">
        <v>68</v>
      </c>
      <c r="AE93" s="30" t="s">
        <v>68</v>
      </c>
      <c r="AF93" s="30" t="s">
        <v>68</v>
      </c>
      <c r="AG93" s="30" t="s">
        <v>68</v>
      </c>
      <c r="AH93" s="30" t="s">
        <v>68</v>
      </c>
      <c r="AI93" s="17" t="str">
        <f t="shared" si="16"/>
        <v>Y</v>
      </c>
      <c r="AJ93" s="17" t="str">
        <f t="shared" si="17"/>
        <v>N</v>
      </c>
      <c r="AK93" s="17" t="str">
        <f t="shared" si="18"/>
        <v>Y</v>
      </c>
      <c r="AL93" s="30" t="s">
        <v>68</v>
      </c>
      <c r="AM93" s="30" t="s">
        <v>64</v>
      </c>
      <c r="AN93" s="30" t="s">
        <v>68</v>
      </c>
      <c r="AO93" s="30" t="s">
        <v>68</v>
      </c>
      <c r="AP93" s="30" t="s">
        <v>68</v>
      </c>
      <c r="AQ93" s="30" t="s">
        <v>68</v>
      </c>
      <c r="AR93" s="17" t="str">
        <f t="shared" si="19"/>
        <v>N</v>
      </c>
      <c r="AS93" s="30" t="s">
        <v>68</v>
      </c>
      <c r="AT93" s="30" t="s">
        <v>64</v>
      </c>
      <c r="AU93" s="30" t="s">
        <v>70</v>
      </c>
      <c r="AV93" s="30" t="s">
        <v>133</v>
      </c>
      <c r="AW93" s="30" t="s">
        <v>68</v>
      </c>
      <c r="AX93" s="30" t="s">
        <v>68</v>
      </c>
      <c r="AY93" s="30" t="s">
        <v>68</v>
      </c>
      <c r="AZ93" s="25">
        <v>2</v>
      </c>
      <c r="BA93" s="25">
        <v>0</v>
      </c>
      <c r="BB93" s="25">
        <v>1</v>
      </c>
      <c r="BC93" s="25">
        <v>0</v>
      </c>
      <c r="BD93" s="25">
        <v>0</v>
      </c>
      <c r="BE93" s="19" t="str">
        <f t="shared" si="20"/>
        <v>N</v>
      </c>
      <c r="BF93" s="30" t="s">
        <v>65</v>
      </c>
      <c r="BG93" s="30" t="s">
        <v>65</v>
      </c>
      <c r="BH93" s="30" t="s">
        <v>64</v>
      </c>
      <c r="BI93" s="30" t="s">
        <v>65</v>
      </c>
      <c r="BJ93" s="30" t="s">
        <v>72</v>
      </c>
      <c r="BK93" s="30" t="s">
        <v>68</v>
      </c>
      <c r="BL93" s="30" t="s">
        <v>68</v>
      </c>
      <c r="BM93" s="30" t="s">
        <v>68</v>
      </c>
      <c r="BN93" s="30" t="s">
        <v>68</v>
      </c>
    </row>
    <row r="94" spans="1:66" x14ac:dyDescent="0.3">
      <c r="A94" s="9" t="s">
        <v>264</v>
      </c>
      <c r="B94" s="9" t="s">
        <v>1062</v>
      </c>
      <c r="C94" s="9">
        <v>2019</v>
      </c>
      <c r="D94" s="9" t="s">
        <v>1063</v>
      </c>
      <c r="E94" s="9">
        <v>0</v>
      </c>
      <c r="F94" s="9" t="s">
        <v>1064</v>
      </c>
      <c r="G94" s="10" t="s">
        <v>1065</v>
      </c>
      <c r="H94" s="9" t="s">
        <v>1066</v>
      </c>
      <c r="I94" s="9" t="s">
        <v>1067</v>
      </c>
      <c r="J94" s="9" t="s">
        <v>1068</v>
      </c>
      <c r="K94" s="9" t="s">
        <v>1069</v>
      </c>
      <c r="L94" s="9" t="s">
        <v>168</v>
      </c>
      <c r="M94" s="9" t="s">
        <v>169</v>
      </c>
      <c r="N94" s="9" t="s">
        <v>925</v>
      </c>
      <c r="O94" s="9" t="s">
        <v>63</v>
      </c>
      <c r="P94" s="9" t="s">
        <v>83</v>
      </c>
      <c r="Q94" s="9" t="s">
        <v>83</v>
      </c>
      <c r="R94" s="9" t="s">
        <v>63</v>
      </c>
      <c r="S94" s="9" t="str">
        <f t="shared" si="14"/>
        <v>True</v>
      </c>
      <c r="T94" s="9">
        <f t="shared" si="15"/>
        <v>2</v>
      </c>
      <c r="U94" s="38" t="s">
        <v>926</v>
      </c>
      <c r="V94" s="42">
        <v>507</v>
      </c>
      <c r="W94" s="39" t="s">
        <v>20</v>
      </c>
      <c r="X94" s="29" t="s">
        <v>109</v>
      </c>
      <c r="Y94" s="28" t="s">
        <v>21</v>
      </c>
      <c r="Z94" s="27" t="s">
        <v>67</v>
      </c>
      <c r="AA94" s="39" t="s">
        <v>20</v>
      </c>
      <c r="AB94" s="27" t="s">
        <v>67</v>
      </c>
      <c r="AC94" s="39" t="s">
        <v>20</v>
      </c>
      <c r="AD94" s="40" t="s">
        <v>108</v>
      </c>
      <c r="AE94" s="43" t="s">
        <v>68</v>
      </c>
      <c r="AF94" s="43" t="s">
        <v>68</v>
      </c>
      <c r="AG94" s="43" t="s">
        <v>68</v>
      </c>
      <c r="AH94" s="43" t="s">
        <v>68</v>
      </c>
      <c r="AI94" s="17" t="str">
        <f t="shared" si="16"/>
        <v>Y</v>
      </c>
      <c r="AJ94" s="17" t="str">
        <f t="shared" si="17"/>
        <v>Y</v>
      </c>
      <c r="AK94" s="17" t="str">
        <f t="shared" si="18"/>
        <v>Y</v>
      </c>
      <c r="AL94" s="43" t="s">
        <v>64</v>
      </c>
      <c r="AM94" s="43" t="s">
        <v>64</v>
      </c>
      <c r="AN94" s="43" t="s">
        <v>65</v>
      </c>
      <c r="AO94" s="43" t="s">
        <v>64</v>
      </c>
      <c r="AP94" s="43" t="s">
        <v>65</v>
      </c>
      <c r="AQ94" s="43" t="s">
        <v>65</v>
      </c>
      <c r="AR94" s="17" t="str">
        <f t="shared" si="19"/>
        <v>Y</v>
      </c>
      <c r="AS94" s="42">
        <v>2</v>
      </c>
      <c r="AT94" s="43" t="s">
        <v>64</v>
      </c>
      <c r="AU94" s="43" t="s">
        <v>70</v>
      </c>
      <c r="AV94" s="43" t="s">
        <v>133</v>
      </c>
      <c r="AW94" s="43" t="s">
        <v>158</v>
      </c>
      <c r="AX94" s="43" t="s">
        <v>68</v>
      </c>
      <c r="AY94" s="43" t="s">
        <v>68</v>
      </c>
      <c r="AZ94" s="44">
        <v>3</v>
      </c>
      <c r="BA94" s="33">
        <v>1</v>
      </c>
      <c r="BB94" s="33">
        <v>1</v>
      </c>
      <c r="BC94" s="33">
        <v>1</v>
      </c>
      <c r="BD94" s="49">
        <v>1</v>
      </c>
      <c r="BE94" s="19" t="str">
        <f t="shared" si="20"/>
        <v>Y</v>
      </c>
      <c r="BF94" s="35" t="s">
        <v>64</v>
      </c>
      <c r="BG94" s="35" t="s">
        <v>64</v>
      </c>
      <c r="BH94" s="35" t="s">
        <v>64</v>
      </c>
      <c r="BI94" s="35" t="s">
        <v>64</v>
      </c>
      <c r="BJ94" s="30" t="s">
        <v>219</v>
      </c>
      <c r="BK94" s="30" t="s">
        <v>72</v>
      </c>
      <c r="BL94" s="30" t="s">
        <v>110</v>
      </c>
      <c r="BM94" s="37" t="s">
        <v>68</v>
      </c>
      <c r="BN94" s="37" t="s">
        <v>68</v>
      </c>
    </row>
    <row r="95" spans="1:66" x14ac:dyDescent="0.3">
      <c r="A95" s="9" t="s">
        <v>1072</v>
      </c>
      <c r="B95" s="9" t="s">
        <v>1073</v>
      </c>
      <c r="C95" s="9">
        <v>2021</v>
      </c>
      <c r="D95" s="9" t="s">
        <v>1074</v>
      </c>
      <c r="E95" s="9">
        <v>3</v>
      </c>
      <c r="F95" s="9" t="s">
        <v>1075</v>
      </c>
      <c r="G95" s="10" t="s">
        <v>1076</v>
      </c>
      <c r="H95" s="9" t="s">
        <v>1077</v>
      </c>
      <c r="I95" s="9" t="s">
        <v>1078</v>
      </c>
      <c r="J95" s="9" t="s">
        <v>1079</v>
      </c>
      <c r="K95" s="9" t="s">
        <v>1080</v>
      </c>
      <c r="L95" s="9" t="s">
        <v>61</v>
      </c>
      <c r="M95" s="9" t="s">
        <v>61</v>
      </c>
      <c r="N95" s="9" t="s">
        <v>1382</v>
      </c>
      <c r="O95" s="9" t="s">
        <v>63</v>
      </c>
      <c r="P95" s="9" t="s">
        <v>63</v>
      </c>
      <c r="Q95" s="9" t="s">
        <v>63</v>
      </c>
      <c r="R95" s="9" t="s">
        <v>63</v>
      </c>
      <c r="S95" s="9" t="str">
        <f t="shared" si="14"/>
        <v>False</v>
      </c>
      <c r="T95" s="9">
        <f t="shared" si="15"/>
        <v>0</v>
      </c>
      <c r="U95" s="24" t="s">
        <v>1383</v>
      </c>
      <c r="V95" s="42">
        <v>1305</v>
      </c>
      <c r="W95" s="26" t="s">
        <v>19</v>
      </c>
      <c r="X95" s="40" t="s">
        <v>108</v>
      </c>
      <c r="Y95" s="39" t="s">
        <v>20</v>
      </c>
      <c r="Z95" s="29" t="s">
        <v>109</v>
      </c>
      <c r="AA95" s="28" t="s">
        <v>21</v>
      </c>
      <c r="AB95" s="43" t="s">
        <v>68</v>
      </c>
      <c r="AC95" s="43" t="s">
        <v>68</v>
      </c>
      <c r="AD95" s="43" t="s">
        <v>68</v>
      </c>
      <c r="AE95" s="43" t="s">
        <v>68</v>
      </c>
      <c r="AF95" s="43" t="s">
        <v>68</v>
      </c>
      <c r="AG95" s="43" t="s">
        <v>68</v>
      </c>
      <c r="AH95" s="43" t="s">
        <v>68</v>
      </c>
      <c r="AI95" s="17" t="str">
        <f t="shared" si="16"/>
        <v>Y</v>
      </c>
      <c r="AJ95" s="17" t="str">
        <f t="shared" si="17"/>
        <v>Y</v>
      </c>
      <c r="AK95" s="17" t="str">
        <f t="shared" si="18"/>
        <v>Y</v>
      </c>
      <c r="AL95" s="43" t="s">
        <v>64</v>
      </c>
      <c r="AM95" s="43" t="s">
        <v>65</v>
      </c>
      <c r="AN95" s="43" t="s">
        <v>65</v>
      </c>
      <c r="AO95" s="43" t="s">
        <v>65</v>
      </c>
      <c r="AP95" s="43" t="s">
        <v>64</v>
      </c>
      <c r="AQ95" s="43" t="s">
        <v>65</v>
      </c>
      <c r="AR95" s="17" t="str">
        <f t="shared" si="19"/>
        <v>Y</v>
      </c>
      <c r="AS95" s="42">
        <v>4</v>
      </c>
      <c r="AT95" s="43" t="s">
        <v>65</v>
      </c>
      <c r="AU95" s="43" t="s">
        <v>70</v>
      </c>
      <c r="AV95" s="43" t="s">
        <v>68</v>
      </c>
      <c r="AW95" s="43" t="s">
        <v>68</v>
      </c>
      <c r="AX95" s="43" t="s">
        <v>68</v>
      </c>
      <c r="AY95" s="43" t="s">
        <v>68</v>
      </c>
      <c r="AZ95" s="31">
        <v>1</v>
      </c>
      <c r="BA95" s="33">
        <v>1</v>
      </c>
      <c r="BB95" s="33">
        <v>1</v>
      </c>
      <c r="BC95" s="32">
        <v>0</v>
      </c>
      <c r="BD95" s="34">
        <v>0</v>
      </c>
      <c r="BE95" s="19" t="str">
        <f t="shared" si="20"/>
        <v>Y</v>
      </c>
      <c r="BF95" s="36" t="s">
        <v>65</v>
      </c>
      <c r="BG95" s="35" t="s">
        <v>64</v>
      </c>
      <c r="BH95" s="35" t="s">
        <v>64</v>
      </c>
      <c r="BI95" s="35" t="s">
        <v>64</v>
      </c>
      <c r="BJ95" s="30" t="s">
        <v>72</v>
      </c>
      <c r="BK95" s="37" t="s">
        <v>68</v>
      </c>
      <c r="BL95" s="37" t="s">
        <v>68</v>
      </c>
      <c r="BM95" s="37" t="s">
        <v>68</v>
      </c>
      <c r="BN95" s="37" t="s">
        <v>68</v>
      </c>
    </row>
    <row r="96" spans="1:66" x14ac:dyDescent="0.3">
      <c r="A96" s="9" t="s">
        <v>1083</v>
      </c>
      <c r="B96" s="9" t="s">
        <v>1084</v>
      </c>
      <c r="C96" s="9">
        <v>2021</v>
      </c>
      <c r="D96" s="9" t="s">
        <v>1085</v>
      </c>
      <c r="E96" s="9">
        <v>0</v>
      </c>
      <c r="F96" s="9" t="s">
        <v>1086</v>
      </c>
      <c r="G96" s="10" t="s">
        <v>1087</v>
      </c>
      <c r="H96" s="9" t="s">
        <v>1088</v>
      </c>
      <c r="I96" s="9"/>
      <c r="J96" s="9"/>
      <c r="K96" s="9" t="s">
        <v>1089</v>
      </c>
      <c r="L96" s="9" t="s">
        <v>870</v>
      </c>
      <c r="M96" s="9" t="s">
        <v>870</v>
      </c>
      <c r="N96" s="9" t="s">
        <v>1438</v>
      </c>
      <c r="O96" s="9" t="s">
        <v>63</v>
      </c>
      <c r="P96" s="9" t="s">
        <v>63</v>
      </c>
      <c r="Q96" s="9" t="s">
        <v>63</v>
      </c>
      <c r="R96" s="9" t="s">
        <v>63</v>
      </c>
      <c r="S96" s="9" t="str">
        <f t="shared" si="14"/>
        <v>False</v>
      </c>
      <c r="T96" s="9">
        <f t="shared" si="15"/>
        <v>0</v>
      </c>
      <c r="U96" s="38" t="s">
        <v>1439</v>
      </c>
      <c r="V96" s="25">
        <v>1306</v>
      </c>
      <c r="W96" s="39" t="s">
        <v>20</v>
      </c>
      <c r="X96" s="27" t="s">
        <v>67</v>
      </c>
      <c r="Y96" s="30" t="s">
        <v>68</v>
      </c>
      <c r="Z96" s="30" t="s">
        <v>68</v>
      </c>
      <c r="AA96" s="30" t="s">
        <v>68</v>
      </c>
      <c r="AB96" s="30" t="s">
        <v>68</v>
      </c>
      <c r="AC96" s="30" t="s">
        <v>68</v>
      </c>
      <c r="AD96" s="30" t="s">
        <v>68</v>
      </c>
      <c r="AE96" s="30" t="s">
        <v>68</v>
      </c>
      <c r="AF96" s="30" t="s">
        <v>68</v>
      </c>
      <c r="AG96" s="30" t="s">
        <v>68</v>
      </c>
      <c r="AH96" s="30" t="s">
        <v>68</v>
      </c>
      <c r="AI96" s="17" t="str">
        <f t="shared" si="16"/>
        <v>Y</v>
      </c>
      <c r="AJ96" s="17" t="str">
        <f t="shared" si="17"/>
        <v>Y</v>
      </c>
      <c r="AK96" s="17" t="str">
        <f t="shared" si="18"/>
        <v>N</v>
      </c>
      <c r="AL96" s="30" t="s">
        <v>64</v>
      </c>
      <c r="AM96" s="30" t="s">
        <v>65</v>
      </c>
      <c r="AN96" s="30" t="s">
        <v>65</v>
      </c>
      <c r="AO96" s="30" t="s">
        <v>65</v>
      </c>
      <c r="AP96" s="30" t="s">
        <v>65</v>
      </c>
      <c r="AQ96" s="30" t="s">
        <v>65</v>
      </c>
      <c r="AR96" s="17" t="str">
        <f t="shared" si="19"/>
        <v>N</v>
      </c>
      <c r="AS96" s="30" t="s">
        <v>64</v>
      </c>
      <c r="AT96" s="30" t="s">
        <v>64</v>
      </c>
      <c r="AU96" s="30" t="s">
        <v>68</v>
      </c>
      <c r="AV96" s="30" t="s">
        <v>68</v>
      </c>
      <c r="AW96" s="30" t="s">
        <v>68</v>
      </c>
      <c r="AX96" s="30" t="s">
        <v>68</v>
      </c>
      <c r="AY96" s="30" t="s">
        <v>68</v>
      </c>
      <c r="AZ96" s="25">
        <v>0</v>
      </c>
      <c r="BA96" s="33">
        <v>1</v>
      </c>
      <c r="BB96" s="32">
        <v>0</v>
      </c>
      <c r="BC96" s="32">
        <v>0</v>
      </c>
      <c r="BD96" s="34">
        <v>0</v>
      </c>
      <c r="BE96" s="19" t="str">
        <f t="shared" si="20"/>
        <v>N</v>
      </c>
      <c r="BF96" s="36" t="s">
        <v>65</v>
      </c>
      <c r="BG96" s="35" t="s">
        <v>64</v>
      </c>
      <c r="BH96" s="36" t="s">
        <v>65</v>
      </c>
      <c r="BI96" s="36" t="s">
        <v>65</v>
      </c>
      <c r="BJ96" s="30" t="s">
        <v>72</v>
      </c>
      <c r="BK96" s="37" t="s">
        <v>68</v>
      </c>
      <c r="BL96" s="37" t="s">
        <v>68</v>
      </c>
      <c r="BM96" s="37" t="s">
        <v>68</v>
      </c>
      <c r="BN96" s="37" t="s">
        <v>68</v>
      </c>
    </row>
    <row r="97" spans="1:66" x14ac:dyDescent="0.3">
      <c r="A97" s="9" t="s">
        <v>1092</v>
      </c>
      <c r="B97" s="9" t="s">
        <v>1093</v>
      </c>
      <c r="C97" s="9">
        <v>2023</v>
      </c>
      <c r="D97" s="9" t="s">
        <v>1094</v>
      </c>
      <c r="E97" s="9">
        <v>0</v>
      </c>
      <c r="F97" s="9" t="s">
        <v>1095</v>
      </c>
      <c r="G97" s="10" t="s">
        <v>1096</v>
      </c>
      <c r="H97" s="9" t="s">
        <v>1097</v>
      </c>
      <c r="I97" s="9" t="s">
        <v>1098</v>
      </c>
      <c r="J97" s="9" t="s">
        <v>1099</v>
      </c>
      <c r="K97" s="9" t="s">
        <v>1100</v>
      </c>
      <c r="L97" s="9" t="s">
        <v>168</v>
      </c>
      <c r="M97" s="9" t="s">
        <v>155</v>
      </c>
      <c r="N97" s="9" t="s">
        <v>1809</v>
      </c>
      <c r="O97" s="9" t="s">
        <v>63</v>
      </c>
      <c r="P97" s="9" t="s">
        <v>83</v>
      </c>
      <c r="Q97" s="9" t="s">
        <v>63</v>
      </c>
      <c r="R97" s="9" t="s">
        <v>63</v>
      </c>
      <c r="S97" s="9" t="str">
        <f t="shared" si="14"/>
        <v>False</v>
      </c>
      <c r="T97" s="9">
        <f t="shared" si="15"/>
        <v>1</v>
      </c>
      <c r="U97" s="41" t="s">
        <v>1810</v>
      </c>
      <c r="V97" s="42">
        <v>1515</v>
      </c>
      <c r="W97" s="39" t="s">
        <v>20</v>
      </c>
      <c r="X97" s="27" t="s">
        <v>67</v>
      </c>
      <c r="Y97" s="39" t="s">
        <v>20</v>
      </c>
      <c r="Z97" s="40" t="s">
        <v>108</v>
      </c>
      <c r="AA97" s="39" t="s">
        <v>20</v>
      </c>
      <c r="AB97" s="29" t="s">
        <v>109</v>
      </c>
      <c r="AC97" s="28" t="s">
        <v>21</v>
      </c>
      <c r="AD97" s="27" t="s">
        <v>67</v>
      </c>
      <c r="AE97" s="28" t="s">
        <v>21</v>
      </c>
      <c r="AF97" s="40" t="s">
        <v>108</v>
      </c>
      <c r="AG97" s="28" t="s">
        <v>21</v>
      </c>
      <c r="AH97" s="29" t="s">
        <v>109</v>
      </c>
      <c r="AI97" s="17" t="str">
        <f t="shared" si="16"/>
        <v>Y</v>
      </c>
      <c r="AJ97" s="17" t="str">
        <f t="shared" si="17"/>
        <v>Y</v>
      </c>
      <c r="AK97" s="17" t="str">
        <f t="shared" si="18"/>
        <v>N</v>
      </c>
      <c r="AL97" s="43" t="s">
        <v>64</v>
      </c>
      <c r="AM97" s="43" t="s">
        <v>68</v>
      </c>
      <c r="AN97" s="43" t="s">
        <v>68</v>
      </c>
      <c r="AO97" s="43" t="s">
        <v>68</v>
      </c>
      <c r="AP97" s="43" t="s">
        <v>68</v>
      </c>
      <c r="AQ97" s="43" t="s">
        <v>68</v>
      </c>
      <c r="AR97" s="17" t="str">
        <f t="shared" si="19"/>
        <v>N</v>
      </c>
      <c r="AS97" s="42">
        <v>1</v>
      </c>
      <c r="AT97" s="43" t="s">
        <v>68</v>
      </c>
      <c r="AU97" s="43" t="s">
        <v>70</v>
      </c>
      <c r="AV97" s="30" t="s">
        <v>69</v>
      </c>
      <c r="AW97" s="30" t="s">
        <v>158</v>
      </c>
      <c r="AX97" s="43" t="s">
        <v>68</v>
      </c>
      <c r="AY97" s="43" t="s">
        <v>68</v>
      </c>
      <c r="AZ97" s="31">
        <v>1</v>
      </c>
      <c r="BA97" s="45">
        <v>1</v>
      </c>
      <c r="BB97" s="25">
        <v>0</v>
      </c>
      <c r="BC97" s="25">
        <v>0</v>
      </c>
      <c r="BD97" s="34">
        <v>0</v>
      </c>
      <c r="BE97" s="19" t="str">
        <f t="shared" si="20"/>
        <v>N</v>
      </c>
      <c r="BF97" s="36" t="s">
        <v>65</v>
      </c>
      <c r="BG97" s="35" t="s">
        <v>64</v>
      </c>
      <c r="BH97" s="36" t="s">
        <v>65</v>
      </c>
      <c r="BI97" s="36" t="s">
        <v>65</v>
      </c>
      <c r="BJ97" s="43" t="s">
        <v>85</v>
      </c>
      <c r="BK97" s="30" t="s">
        <v>72</v>
      </c>
      <c r="BL97" s="37" t="s">
        <v>68</v>
      </c>
      <c r="BM97" s="37" t="s">
        <v>68</v>
      </c>
      <c r="BN97" s="37" t="s">
        <v>68</v>
      </c>
    </row>
    <row r="98" spans="1:66" x14ac:dyDescent="0.3">
      <c r="A98" s="9" t="s">
        <v>1103</v>
      </c>
      <c r="B98" s="9" t="s">
        <v>1104</v>
      </c>
      <c r="C98" s="9">
        <v>2022</v>
      </c>
      <c r="D98" s="9" t="s">
        <v>542</v>
      </c>
      <c r="E98" s="9">
        <v>6</v>
      </c>
      <c r="F98" s="9" t="s">
        <v>1105</v>
      </c>
      <c r="G98" s="10" t="s">
        <v>1106</v>
      </c>
      <c r="H98" s="9" t="s">
        <v>1107</v>
      </c>
      <c r="I98" s="9" t="s">
        <v>1108</v>
      </c>
      <c r="J98" s="9" t="s">
        <v>1109</v>
      </c>
      <c r="K98" s="9" t="s">
        <v>1110</v>
      </c>
      <c r="L98" s="9" t="s">
        <v>61</v>
      </c>
      <c r="M98" s="9" t="s">
        <v>61</v>
      </c>
      <c r="N98" s="9" t="s">
        <v>1511</v>
      </c>
      <c r="O98" s="9" t="s">
        <v>83</v>
      </c>
      <c r="P98" s="9" t="s">
        <v>83</v>
      </c>
      <c r="Q98" s="9" t="s">
        <v>63</v>
      </c>
      <c r="R98" s="9" t="s">
        <v>63</v>
      </c>
      <c r="S98" s="9" t="str">
        <f t="shared" ref="S98:S129" si="21">IF(OR(Q98="True",R98="True"),"True","False")</f>
        <v>False</v>
      </c>
      <c r="T98" s="9">
        <f t="shared" ref="T98:T129" si="22">COUNTIF(O98:R98,"True")</f>
        <v>2</v>
      </c>
      <c r="U98" s="24" t="s">
        <v>1512</v>
      </c>
      <c r="V98" s="42">
        <v>1308</v>
      </c>
      <c r="W98" s="39" t="s">
        <v>20</v>
      </c>
      <c r="X98" s="27" t="s">
        <v>67</v>
      </c>
      <c r="Y98" s="28" t="s">
        <v>21</v>
      </c>
      <c r="Z98" s="43" t="s">
        <v>68</v>
      </c>
      <c r="AA98" s="43" t="s">
        <v>68</v>
      </c>
      <c r="AB98" s="43" t="s">
        <v>68</v>
      </c>
      <c r="AC98" s="43" t="s">
        <v>68</v>
      </c>
      <c r="AD98" s="43" t="s">
        <v>68</v>
      </c>
      <c r="AE98" s="43" t="s">
        <v>68</v>
      </c>
      <c r="AF98" s="43" t="s">
        <v>68</v>
      </c>
      <c r="AG98" s="43" t="s">
        <v>68</v>
      </c>
      <c r="AH98" s="43" t="s">
        <v>68</v>
      </c>
      <c r="AI98" s="17" t="str">
        <f t="shared" ref="AI98:AI129" si="23">IF(OR(AL98="Y",AM98="Y",AN98="Y",AP98="Y"),"Y","N")</f>
        <v>Y</v>
      </c>
      <c r="AJ98" s="17" t="str">
        <f t="shared" ref="AJ98:AJ129" si="24">IF(OR(AL98="Y",AN98="Y",AO98="Y",AQ98="Y"),"Y","N")</f>
        <v>Y</v>
      </c>
      <c r="AK98" s="17" t="str">
        <f t="shared" ref="AK98:AK129" si="25">IF(OR(AM98="Y",AO98="Y",AP98="Y",AQ98="Y"),"Y","N")</f>
        <v>N</v>
      </c>
      <c r="AL98" s="43" t="s">
        <v>64</v>
      </c>
      <c r="AM98" s="43" t="s">
        <v>68</v>
      </c>
      <c r="AN98" s="43" t="s">
        <v>68</v>
      </c>
      <c r="AO98" s="43" t="s">
        <v>68</v>
      </c>
      <c r="AP98" s="43" t="s">
        <v>68</v>
      </c>
      <c r="AQ98" s="43" t="s">
        <v>68</v>
      </c>
      <c r="AR98" s="17" t="str">
        <f t="shared" ref="AR98:AR129" si="26">IF(AND(AI98="Y",AJ98="Y",AK98="Y"),"Y","N")</f>
        <v>N</v>
      </c>
      <c r="AS98" s="43" t="s">
        <v>68</v>
      </c>
      <c r="AT98" s="43" t="s">
        <v>68</v>
      </c>
      <c r="AU98" s="43" t="s">
        <v>68</v>
      </c>
      <c r="AV98" s="43" t="s">
        <v>68</v>
      </c>
      <c r="AW98" s="43" t="s">
        <v>68</v>
      </c>
      <c r="AX98" s="43" t="s">
        <v>68</v>
      </c>
      <c r="AY98" s="43" t="s">
        <v>68</v>
      </c>
      <c r="AZ98" s="25">
        <v>0</v>
      </c>
      <c r="BA98" s="33">
        <v>1</v>
      </c>
      <c r="BB98" s="32">
        <v>0</v>
      </c>
      <c r="BC98" s="32">
        <v>0</v>
      </c>
      <c r="BD98" s="34">
        <v>0</v>
      </c>
      <c r="BE98" s="19" t="str">
        <f t="shared" ref="BE98:BE129" si="27">IF(AND(BA98=1,BB98=1),"Y",IF(AND(BB98=1,BC98=1),"Y",IF(AND(BA98=1,BC98=1),"Y","N")))</f>
        <v>N</v>
      </c>
      <c r="BF98" s="36" t="s">
        <v>65</v>
      </c>
      <c r="BG98" s="35" t="s">
        <v>64</v>
      </c>
      <c r="BH98" s="36" t="s">
        <v>65</v>
      </c>
      <c r="BI98" s="36" t="s">
        <v>65</v>
      </c>
      <c r="BJ98" s="30" t="s">
        <v>110</v>
      </c>
      <c r="BK98" s="37" t="s">
        <v>68</v>
      </c>
      <c r="BL98" s="37" t="s">
        <v>68</v>
      </c>
      <c r="BM98" s="37" t="s">
        <v>68</v>
      </c>
      <c r="BN98" s="37" t="s">
        <v>68</v>
      </c>
    </row>
    <row r="99" spans="1:66" x14ac:dyDescent="0.3">
      <c r="A99" s="9" t="s">
        <v>1103</v>
      </c>
      <c r="B99" s="9" t="s">
        <v>1113</v>
      </c>
      <c r="C99" s="9">
        <v>2020</v>
      </c>
      <c r="D99" s="9" t="s">
        <v>1114</v>
      </c>
      <c r="E99" s="9">
        <v>14</v>
      </c>
      <c r="F99" s="9" t="s">
        <v>1115</v>
      </c>
      <c r="G99" s="10" t="s">
        <v>1116</v>
      </c>
      <c r="H99" s="9" t="s">
        <v>1117</v>
      </c>
      <c r="I99" s="9" t="s">
        <v>1118</v>
      </c>
      <c r="J99" s="9" t="s">
        <v>1119</v>
      </c>
      <c r="K99" s="9" t="s">
        <v>1120</v>
      </c>
      <c r="L99" s="9" t="s">
        <v>168</v>
      </c>
      <c r="M99" s="9" t="s">
        <v>169</v>
      </c>
      <c r="N99" s="9" t="s">
        <v>1018</v>
      </c>
      <c r="O99" s="9" t="s">
        <v>63</v>
      </c>
      <c r="P99" s="9" t="s">
        <v>83</v>
      </c>
      <c r="Q99" s="9" t="s">
        <v>63</v>
      </c>
      <c r="R99" s="9" t="s">
        <v>63</v>
      </c>
      <c r="S99" s="9" t="str">
        <f t="shared" si="21"/>
        <v>False</v>
      </c>
      <c r="T99" s="9">
        <f t="shared" si="22"/>
        <v>1</v>
      </c>
      <c r="U99" s="38" t="s">
        <v>1019</v>
      </c>
      <c r="V99" s="42">
        <v>353</v>
      </c>
      <c r="W99" s="39" t="s">
        <v>20</v>
      </c>
      <c r="X99" s="27" t="s">
        <v>67</v>
      </c>
      <c r="Y99" s="28" t="s">
        <v>21</v>
      </c>
      <c r="Z99" s="27" t="s">
        <v>67</v>
      </c>
      <c r="AA99" s="26" t="s">
        <v>19</v>
      </c>
      <c r="AB99" s="29" t="s">
        <v>109</v>
      </c>
      <c r="AC99" s="43" t="s">
        <v>68</v>
      </c>
      <c r="AD99" s="43" t="s">
        <v>68</v>
      </c>
      <c r="AE99" s="43" t="s">
        <v>68</v>
      </c>
      <c r="AF99" s="43" t="s">
        <v>68</v>
      </c>
      <c r="AG99" s="43" t="s">
        <v>68</v>
      </c>
      <c r="AH99" s="43" t="s">
        <v>68</v>
      </c>
      <c r="AI99" s="17" t="str">
        <f t="shared" si="23"/>
        <v>Y</v>
      </c>
      <c r="AJ99" s="17" t="str">
        <f t="shared" si="24"/>
        <v>Y</v>
      </c>
      <c r="AK99" s="17" t="str">
        <f t="shared" si="25"/>
        <v>Y</v>
      </c>
      <c r="AL99" s="43" t="s">
        <v>64</v>
      </c>
      <c r="AM99" s="43" t="s">
        <v>64</v>
      </c>
      <c r="AN99" s="43" t="s">
        <v>68</v>
      </c>
      <c r="AO99" s="43" t="s">
        <v>68</v>
      </c>
      <c r="AP99" s="43" t="s">
        <v>68</v>
      </c>
      <c r="AQ99" s="43" t="s">
        <v>68</v>
      </c>
      <c r="AR99" s="17" t="str">
        <f t="shared" si="26"/>
        <v>Y</v>
      </c>
      <c r="AS99" s="43" t="s">
        <v>68</v>
      </c>
      <c r="AT99" s="43" t="s">
        <v>64</v>
      </c>
      <c r="AU99" s="43" t="s">
        <v>70</v>
      </c>
      <c r="AV99" s="43" t="s">
        <v>69</v>
      </c>
      <c r="AW99" s="43" t="s">
        <v>68</v>
      </c>
      <c r="AX99" s="43" t="s">
        <v>68</v>
      </c>
      <c r="AY99" s="43" t="s">
        <v>68</v>
      </c>
      <c r="AZ99" s="46">
        <v>2</v>
      </c>
      <c r="BA99" s="33">
        <v>1</v>
      </c>
      <c r="BB99" s="33">
        <v>1</v>
      </c>
      <c r="BC99" s="32">
        <v>0</v>
      </c>
      <c r="BD99" s="34">
        <v>0</v>
      </c>
      <c r="BE99" s="19" t="str">
        <f t="shared" si="27"/>
        <v>Y</v>
      </c>
      <c r="BF99" s="37" t="s">
        <v>68</v>
      </c>
      <c r="BG99" s="35" t="s">
        <v>64</v>
      </c>
      <c r="BH99" s="35" t="s">
        <v>64</v>
      </c>
      <c r="BI99" s="35" t="s">
        <v>64</v>
      </c>
      <c r="BJ99" s="30" t="s">
        <v>72</v>
      </c>
      <c r="BK99" s="37" t="s">
        <v>68</v>
      </c>
      <c r="BL99" s="37" t="s">
        <v>68</v>
      </c>
      <c r="BM99" s="37" t="s">
        <v>68</v>
      </c>
      <c r="BN99" s="37" t="s">
        <v>68</v>
      </c>
    </row>
    <row r="100" spans="1:66" x14ac:dyDescent="0.3">
      <c r="A100" s="9" t="s">
        <v>1123</v>
      </c>
      <c r="B100" s="9" t="s">
        <v>1124</v>
      </c>
      <c r="C100" s="9">
        <v>2012</v>
      </c>
      <c r="D100" s="9" t="s">
        <v>1125</v>
      </c>
      <c r="E100" s="9">
        <v>5</v>
      </c>
      <c r="F100" s="9" t="s">
        <v>1126</v>
      </c>
      <c r="G100" s="10" t="s">
        <v>1127</v>
      </c>
      <c r="H100" s="9" t="s">
        <v>1128</v>
      </c>
      <c r="I100" s="9" t="s">
        <v>1129</v>
      </c>
      <c r="J100" s="9" t="s">
        <v>1130</v>
      </c>
      <c r="K100" s="9" t="s">
        <v>1131</v>
      </c>
      <c r="L100" s="9" t="s">
        <v>168</v>
      </c>
      <c r="M100" s="9" t="s">
        <v>169</v>
      </c>
      <c r="N100" s="9" t="s">
        <v>106</v>
      </c>
      <c r="O100" s="9" t="s">
        <v>83</v>
      </c>
      <c r="P100" s="9" t="s">
        <v>83</v>
      </c>
      <c r="Q100" s="9" t="s">
        <v>63</v>
      </c>
      <c r="R100" s="9" t="s">
        <v>63</v>
      </c>
      <c r="S100" s="9" t="str">
        <f t="shared" si="21"/>
        <v>False</v>
      </c>
      <c r="T100" s="9">
        <f t="shared" si="22"/>
        <v>2</v>
      </c>
      <c r="U100" s="24" t="s">
        <v>107</v>
      </c>
      <c r="V100" s="25">
        <v>838</v>
      </c>
      <c r="W100" s="39" t="s">
        <v>20</v>
      </c>
      <c r="X100" s="27" t="s">
        <v>67</v>
      </c>
      <c r="Y100" s="28" t="s">
        <v>21</v>
      </c>
      <c r="Z100" s="27" t="s">
        <v>67</v>
      </c>
      <c r="AA100" s="39" t="s">
        <v>20</v>
      </c>
      <c r="AB100" s="40" t="s">
        <v>108</v>
      </c>
      <c r="AC100" s="39" t="s">
        <v>20</v>
      </c>
      <c r="AD100" s="29" t="s">
        <v>109</v>
      </c>
      <c r="AE100" s="30" t="s">
        <v>68</v>
      </c>
      <c r="AF100" s="30" t="s">
        <v>68</v>
      </c>
      <c r="AG100" s="30" t="s">
        <v>68</v>
      </c>
      <c r="AH100" s="30" t="s">
        <v>68</v>
      </c>
      <c r="AI100" s="17" t="str">
        <f t="shared" si="23"/>
        <v>Y</v>
      </c>
      <c r="AJ100" s="17" t="str">
        <f t="shared" si="24"/>
        <v>Y</v>
      </c>
      <c r="AK100" s="17" t="str">
        <f t="shared" si="25"/>
        <v>N</v>
      </c>
      <c r="AL100" s="30" t="s">
        <v>64</v>
      </c>
      <c r="AM100" s="30" t="s">
        <v>68</v>
      </c>
      <c r="AN100" s="30" t="s">
        <v>64</v>
      </c>
      <c r="AO100" s="30" t="s">
        <v>68</v>
      </c>
      <c r="AP100" s="30" t="s">
        <v>68</v>
      </c>
      <c r="AQ100" s="30" t="s">
        <v>68</v>
      </c>
      <c r="AR100" s="17" t="str">
        <f t="shared" si="26"/>
        <v>N</v>
      </c>
      <c r="AS100" s="25">
        <v>3</v>
      </c>
      <c r="AT100" s="30" t="s">
        <v>64</v>
      </c>
      <c r="AU100" s="30" t="s">
        <v>69</v>
      </c>
      <c r="AV100" s="30" t="s">
        <v>70</v>
      </c>
      <c r="AW100" s="30" t="s">
        <v>71</v>
      </c>
      <c r="AX100" s="30" t="s">
        <v>68</v>
      </c>
      <c r="AY100" s="30" t="s">
        <v>68</v>
      </c>
      <c r="AZ100" s="44">
        <v>3</v>
      </c>
      <c r="BA100" s="33">
        <v>1</v>
      </c>
      <c r="BB100" s="32">
        <v>0</v>
      </c>
      <c r="BC100" s="32">
        <v>0</v>
      </c>
      <c r="BD100" s="34">
        <v>0</v>
      </c>
      <c r="BE100" s="19" t="str">
        <f t="shared" si="27"/>
        <v>N</v>
      </c>
      <c r="BF100" s="37" t="s">
        <v>68</v>
      </c>
      <c r="BG100" s="35" t="s">
        <v>64</v>
      </c>
      <c r="BH100" s="37" t="s">
        <v>68</v>
      </c>
      <c r="BI100" s="36" t="s">
        <v>65</v>
      </c>
      <c r="BJ100" s="30" t="s">
        <v>72</v>
      </c>
      <c r="BK100" s="30" t="s">
        <v>110</v>
      </c>
      <c r="BL100" s="37" t="s">
        <v>68</v>
      </c>
      <c r="BM100" s="37" t="s">
        <v>68</v>
      </c>
      <c r="BN100" s="37" t="s">
        <v>68</v>
      </c>
    </row>
    <row r="101" spans="1:66" x14ac:dyDescent="0.3">
      <c r="A101" s="9" t="s">
        <v>1135</v>
      </c>
      <c r="B101" s="9" t="s">
        <v>1136</v>
      </c>
      <c r="C101" s="9">
        <v>2016</v>
      </c>
      <c r="D101" s="9" t="s">
        <v>1137</v>
      </c>
      <c r="E101" s="9">
        <v>32</v>
      </c>
      <c r="F101" s="9" t="s">
        <v>1138</v>
      </c>
      <c r="G101" s="10" t="s">
        <v>1139</v>
      </c>
      <c r="H101" s="9" t="s">
        <v>1140</v>
      </c>
      <c r="I101" s="9" t="s">
        <v>1141</v>
      </c>
      <c r="J101" s="9" t="s">
        <v>1142</v>
      </c>
      <c r="K101" s="9" t="s">
        <v>1143</v>
      </c>
      <c r="L101" s="9" t="s">
        <v>168</v>
      </c>
      <c r="M101" s="9" t="s">
        <v>155</v>
      </c>
      <c r="N101" s="9" t="s">
        <v>283</v>
      </c>
      <c r="O101" s="9" t="s">
        <v>83</v>
      </c>
      <c r="P101" s="9" t="s">
        <v>83</v>
      </c>
      <c r="Q101" s="9" t="s">
        <v>83</v>
      </c>
      <c r="R101" s="9" t="s">
        <v>63</v>
      </c>
      <c r="S101" s="9" t="str">
        <f t="shared" si="21"/>
        <v>True</v>
      </c>
      <c r="T101" s="9">
        <f t="shared" si="22"/>
        <v>3</v>
      </c>
      <c r="U101" s="38" t="s">
        <v>284</v>
      </c>
      <c r="V101" s="42">
        <v>695</v>
      </c>
      <c r="W101" s="39" t="s">
        <v>20</v>
      </c>
      <c r="X101" s="29" t="s">
        <v>109</v>
      </c>
      <c r="Y101" s="28" t="s">
        <v>21</v>
      </c>
      <c r="Z101" s="52" t="s">
        <v>68</v>
      </c>
      <c r="AA101" s="43" t="s">
        <v>68</v>
      </c>
      <c r="AB101" s="43" t="s">
        <v>68</v>
      </c>
      <c r="AC101" s="43" t="s">
        <v>68</v>
      </c>
      <c r="AD101" s="43" t="s">
        <v>68</v>
      </c>
      <c r="AE101" s="43" t="s">
        <v>68</v>
      </c>
      <c r="AF101" s="43" t="s">
        <v>68</v>
      </c>
      <c r="AG101" s="43" t="s">
        <v>68</v>
      </c>
      <c r="AH101" s="43" t="s">
        <v>68</v>
      </c>
      <c r="AI101" s="17" t="str">
        <f t="shared" si="23"/>
        <v>Y</v>
      </c>
      <c r="AJ101" s="17" t="str">
        <f t="shared" si="24"/>
        <v>Y</v>
      </c>
      <c r="AK101" s="17" t="str">
        <f t="shared" si="25"/>
        <v>N</v>
      </c>
      <c r="AL101" s="43" t="s">
        <v>64</v>
      </c>
      <c r="AM101" s="43" t="s">
        <v>65</v>
      </c>
      <c r="AN101" s="43" t="s">
        <v>65</v>
      </c>
      <c r="AO101" s="43" t="s">
        <v>65</v>
      </c>
      <c r="AP101" s="43" t="s">
        <v>65</v>
      </c>
      <c r="AQ101" s="43" t="s">
        <v>65</v>
      </c>
      <c r="AR101" s="17" t="str">
        <f t="shared" si="26"/>
        <v>N</v>
      </c>
      <c r="AS101" s="43" t="s">
        <v>68</v>
      </c>
      <c r="AT101" s="43" t="s">
        <v>64</v>
      </c>
      <c r="AU101" s="43" t="s">
        <v>70</v>
      </c>
      <c r="AV101" s="43" t="s">
        <v>184</v>
      </c>
      <c r="AW101" s="43" t="s">
        <v>68</v>
      </c>
      <c r="AX101" s="43" t="s">
        <v>68</v>
      </c>
      <c r="AY101" s="43" t="s">
        <v>68</v>
      </c>
      <c r="AZ101" s="46">
        <v>2</v>
      </c>
      <c r="BA101" s="33">
        <v>1</v>
      </c>
      <c r="BB101" s="32">
        <v>0</v>
      </c>
      <c r="BC101" s="32">
        <v>0</v>
      </c>
      <c r="BD101" s="34">
        <v>0</v>
      </c>
      <c r="BE101" s="19" t="str">
        <f t="shared" si="27"/>
        <v>N</v>
      </c>
      <c r="BF101" s="36" t="s">
        <v>65</v>
      </c>
      <c r="BG101" s="35" t="s">
        <v>64</v>
      </c>
      <c r="BH101" s="36" t="s">
        <v>65</v>
      </c>
      <c r="BI101" s="36" t="s">
        <v>65</v>
      </c>
      <c r="BJ101" s="30" t="s">
        <v>72</v>
      </c>
      <c r="BK101" s="37" t="s">
        <v>68</v>
      </c>
      <c r="BL101" s="37" t="s">
        <v>68</v>
      </c>
      <c r="BM101" s="37" t="s">
        <v>68</v>
      </c>
      <c r="BN101" s="37" t="s">
        <v>68</v>
      </c>
    </row>
    <row r="102" spans="1:66" x14ac:dyDescent="0.3">
      <c r="A102" s="9" t="s">
        <v>1146</v>
      </c>
      <c r="B102" s="9" t="s">
        <v>1147</v>
      </c>
      <c r="C102" s="9">
        <v>2020</v>
      </c>
      <c r="D102" s="9" t="s">
        <v>1148</v>
      </c>
      <c r="E102" s="9">
        <v>13</v>
      </c>
      <c r="F102" s="9" t="s">
        <v>1149</v>
      </c>
      <c r="G102" s="10" t="s">
        <v>1150</v>
      </c>
      <c r="H102" s="9" t="s">
        <v>1151</v>
      </c>
      <c r="I102" s="9" t="s">
        <v>1152</v>
      </c>
      <c r="J102" s="9" t="s">
        <v>1153</v>
      </c>
      <c r="K102" s="9" t="s">
        <v>1154</v>
      </c>
      <c r="L102" s="9" t="s">
        <v>154</v>
      </c>
      <c r="M102" s="9" t="s">
        <v>169</v>
      </c>
      <c r="N102" s="9" t="s">
        <v>1028</v>
      </c>
      <c r="O102" s="9" t="s">
        <v>63</v>
      </c>
      <c r="P102" s="9" t="s">
        <v>63</v>
      </c>
      <c r="Q102" s="9" t="s">
        <v>83</v>
      </c>
      <c r="R102" s="9" t="s">
        <v>83</v>
      </c>
      <c r="S102" s="9" t="str">
        <f t="shared" si="21"/>
        <v>True</v>
      </c>
      <c r="T102" s="9">
        <f t="shared" si="22"/>
        <v>2</v>
      </c>
      <c r="U102" s="38" t="s">
        <v>1029</v>
      </c>
      <c r="V102" s="42">
        <v>312</v>
      </c>
      <c r="W102" s="39" t="s">
        <v>20</v>
      </c>
      <c r="X102" s="40" t="s">
        <v>108</v>
      </c>
      <c r="Y102" s="28" t="s">
        <v>21</v>
      </c>
      <c r="Z102" s="27" t="s">
        <v>67</v>
      </c>
      <c r="AA102" s="26" t="s">
        <v>19</v>
      </c>
      <c r="AB102" s="29" t="s">
        <v>109</v>
      </c>
      <c r="AC102" s="39" t="s">
        <v>20</v>
      </c>
      <c r="AD102" s="27" t="s">
        <v>67</v>
      </c>
      <c r="AE102" s="39" t="s">
        <v>20</v>
      </c>
      <c r="AF102" s="29" t="s">
        <v>109</v>
      </c>
      <c r="AG102" s="26" t="s">
        <v>19</v>
      </c>
      <c r="AH102" s="27" t="s">
        <v>67</v>
      </c>
      <c r="AI102" s="17" t="str">
        <f t="shared" si="23"/>
        <v>Y</v>
      </c>
      <c r="AJ102" s="17" t="str">
        <f t="shared" si="24"/>
        <v>Y</v>
      </c>
      <c r="AK102" s="17" t="str">
        <f t="shared" si="25"/>
        <v>Y</v>
      </c>
      <c r="AL102" s="43" t="s">
        <v>64</v>
      </c>
      <c r="AM102" s="43" t="s">
        <v>64</v>
      </c>
      <c r="AN102" s="43" t="s">
        <v>65</v>
      </c>
      <c r="AO102" s="43" t="s">
        <v>64</v>
      </c>
      <c r="AP102" s="43" t="s">
        <v>65</v>
      </c>
      <c r="AQ102" s="43" t="s">
        <v>65</v>
      </c>
      <c r="AR102" s="17" t="str">
        <f t="shared" si="26"/>
        <v>Y</v>
      </c>
      <c r="AS102" s="42">
        <v>1</v>
      </c>
      <c r="AT102" s="43" t="s">
        <v>65</v>
      </c>
      <c r="AU102" s="43" t="s">
        <v>133</v>
      </c>
      <c r="AV102" s="43" t="s">
        <v>71</v>
      </c>
      <c r="AW102" s="43" t="s">
        <v>158</v>
      </c>
      <c r="AX102" s="43" t="s">
        <v>70</v>
      </c>
      <c r="AY102" s="43" t="s">
        <v>68</v>
      </c>
      <c r="AZ102" s="50">
        <v>4</v>
      </c>
      <c r="BA102" s="33">
        <v>1</v>
      </c>
      <c r="BB102" s="33">
        <v>1</v>
      </c>
      <c r="BC102" s="33">
        <v>1</v>
      </c>
      <c r="BD102" s="49">
        <v>1</v>
      </c>
      <c r="BE102" s="19" t="str">
        <f t="shared" si="27"/>
        <v>Y</v>
      </c>
      <c r="BF102" s="35" t="s">
        <v>64</v>
      </c>
      <c r="BG102" s="35" t="s">
        <v>64</v>
      </c>
      <c r="BH102" s="35" t="s">
        <v>64</v>
      </c>
      <c r="BI102" s="48" t="s">
        <v>96</v>
      </c>
      <c r="BJ102" s="30" t="s">
        <v>110</v>
      </c>
      <c r="BK102" s="30" t="s">
        <v>72</v>
      </c>
      <c r="BL102" s="37" t="s">
        <v>68</v>
      </c>
      <c r="BM102" s="37" t="s">
        <v>68</v>
      </c>
      <c r="BN102" s="37" t="s">
        <v>68</v>
      </c>
    </row>
    <row r="103" spans="1:66" x14ac:dyDescent="0.3">
      <c r="A103" s="9" t="s">
        <v>1157</v>
      </c>
      <c r="B103" s="9" t="s">
        <v>1158</v>
      </c>
      <c r="C103" s="9">
        <v>2019</v>
      </c>
      <c r="D103" s="9" t="s">
        <v>1159</v>
      </c>
      <c r="E103" s="9">
        <v>8</v>
      </c>
      <c r="F103" s="9" t="s">
        <v>1160</v>
      </c>
      <c r="G103" s="10" t="s">
        <v>1161</v>
      </c>
      <c r="H103" s="9" t="s">
        <v>1162</v>
      </c>
      <c r="I103" s="9" t="s">
        <v>1163</v>
      </c>
      <c r="J103" s="9" t="s">
        <v>1164</v>
      </c>
      <c r="K103" s="9" t="s">
        <v>1165</v>
      </c>
      <c r="L103" s="9" t="s">
        <v>168</v>
      </c>
      <c r="M103" s="9" t="s">
        <v>169</v>
      </c>
      <c r="N103" s="9" t="s">
        <v>782</v>
      </c>
      <c r="O103" s="9" t="s">
        <v>83</v>
      </c>
      <c r="P103" s="9" t="s">
        <v>83</v>
      </c>
      <c r="Q103" s="9" t="s">
        <v>63</v>
      </c>
      <c r="R103" s="9" t="s">
        <v>63</v>
      </c>
      <c r="S103" s="9" t="str">
        <f t="shared" si="21"/>
        <v>False</v>
      </c>
      <c r="T103" s="9">
        <f t="shared" si="22"/>
        <v>2</v>
      </c>
      <c r="U103" s="24" t="s">
        <v>783</v>
      </c>
      <c r="V103" s="25">
        <v>789</v>
      </c>
      <c r="W103" s="39" t="s">
        <v>20</v>
      </c>
      <c r="X103" s="40" t="s">
        <v>108</v>
      </c>
      <c r="Y103" s="39" t="s">
        <v>20</v>
      </c>
      <c r="Z103" s="27" t="s">
        <v>67</v>
      </c>
      <c r="AA103" s="28" t="s">
        <v>21</v>
      </c>
      <c r="AB103" s="40" t="s">
        <v>108</v>
      </c>
      <c r="AC103" s="39" t="s">
        <v>20</v>
      </c>
      <c r="AD103" s="29" t="s">
        <v>109</v>
      </c>
      <c r="AE103" s="30" t="s">
        <v>68</v>
      </c>
      <c r="AF103" s="30" t="s">
        <v>68</v>
      </c>
      <c r="AG103" s="30" t="s">
        <v>68</v>
      </c>
      <c r="AH103" s="30" t="s">
        <v>68</v>
      </c>
      <c r="AI103" s="17" t="str">
        <f t="shared" si="23"/>
        <v>Y</v>
      </c>
      <c r="AJ103" s="17" t="str">
        <f t="shared" si="24"/>
        <v>Y</v>
      </c>
      <c r="AK103" s="17" t="str">
        <f t="shared" si="25"/>
        <v>N</v>
      </c>
      <c r="AL103" s="30" t="s">
        <v>64</v>
      </c>
      <c r="AM103" s="30" t="s">
        <v>65</v>
      </c>
      <c r="AN103" s="30" t="s">
        <v>65</v>
      </c>
      <c r="AO103" s="30" t="s">
        <v>65</v>
      </c>
      <c r="AP103" s="30" t="s">
        <v>65</v>
      </c>
      <c r="AQ103" s="30" t="s">
        <v>65</v>
      </c>
      <c r="AR103" s="17" t="str">
        <f t="shared" si="26"/>
        <v>N</v>
      </c>
      <c r="AS103" s="25">
        <v>5</v>
      </c>
      <c r="AT103" s="30" t="s">
        <v>64</v>
      </c>
      <c r="AU103" s="30" t="s">
        <v>70</v>
      </c>
      <c r="AV103" s="30" t="s">
        <v>133</v>
      </c>
      <c r="AW103" s="30" t="s">
        <v>68</v>
      </c>
      <c r="AX103" s="30" t="s">
        <v>68</v>
      </c>
      <c r="AY103" s="30" t="s">
        <v>68</v>
      </c>
      <c r="AZ103" s="46">
        <v>2</v>
      </c>
      <c r="BA103" s="33">
        <v>1</v>
      </c>
      <c r="BB103" s="32">
        <v>0</v>
      </c>
      <c r="BC103" s="32">
        <v>0</v>
      </c>
      <c r="BD103" s="34">
        <v>0</v>
      </c>
      <c r="BE103" s="19" t="str">
        <f t="shared" si="27"/>
        <v>N</v>
      </c>
      <c r="BF103" s="36" t="s">
        <v>65</v>
      </c>
      <c r="BG103" s="35" t="s">
        <v>64</v>
      </c>
      <c r="BH103" s="36" t="s">
        <v>65</v>
      </c>
      <c r="BI103" s="36" t="s">
        <v>65</v>
      </c>
      <c r="BJ103" s="30" t="s">
        <v>72</v>
      </c>
      <c r="BK103" s="37" t="s">
        <v>68</v>
      </c>
      <c r="BL103" s="37" t="s">
        <v>68</v>
      </c>
      <c r="BM103" s="37" t="s">
        <v>68</v>
      </c>
      <c r="BN103" s="37" t="s">
        <v>68</v>
      </c>
    </row>
    <row r="104" spans="1:66" x14ac:dyDescent="0.3">
      <c r="A104" s="9" t="s">
        <v>1168</v>
      </c>
      <c r="B104" s="9" t="s">
        <v>1169</v>
      </c>
      <c r="C104" s="9">
        <v>2018</v>
      </c>
      <c r="D104" s="9" t="s">
        <v>1170</v>
      </c>
      <c r="E104" s="9">
        <v>9</v>
      </c>
      <c r="F104" s="9" t="s">
        <v>1171</v>
      </c>
      <c r="G104" s="10" t="s">
        <v>1172</v>
      </c>
      <c r="H104" s="9" t="s">
        <v>1173</v>
      </c>
      <c r="I104" s="9" t="s">
        <v>1174</v>
      </c>
      <c r="J104" s="9" t="s">
        <v>1175</v>
      </c>
      <c r="K104" s="9" t="s">
        <v>1176</v>
      </c>
      <c r="L104" s="9" t="s">
        <v>168</v>
      </c>
      <c r="M104" s="9" t="s">
        <v>169</v>
      </c>
      <c r="N104" s="9" t="s">
        <v>570</v>
      </c>
      <c r="O104" s="9" t="s">
        <v>63</v>
      </c>
      <c r="P104" s="9" t="s">
        <v>63</v>
      </c>
      <c r="Q104" s="9" t="s">
        <v>63</v>
      </c>
      <c r="R104" s="9" t="s">
        <v>63</v>
      </c>
      <c r="S104" s="9" t="str">
        <f t="shared" si="21"/>
        <v>False</v>
      </c>
      <c r="T104" s="9">
        <f t="shared" si="22"/>
        <v>0</v>
      </c>
      <c r="U104" s="38" t="s">
        <v>571</v>
      </c>
      <c r="V104" s="42">
        <v>417</v>
      </c>
      <c r="W104" s="28" t="s">
        <v>21</v>
      </c>
      <c r="X104" s="27" t="s">
        <v>67</v>
      </c>
      <c r="Y104" s="39" t="s">
        <v>20</v>
      </c>
      <c r="Z104" s="27" t="s">
        <v>67</v>
      </c>
      <c r="AA104" s="28" t="s">
        <v>21</v>
      </c>
      <c r="AB104" s="27" t="s">
        <v>67</v>
      </c>
      <c r="AC104" s="43" t="s">
        <v>68</v>
      </c>
      <c r="AD104" s="43" t="s">
        <v>68</v>
      </c>
      <c r="AE104" s="43" t="s">
        <v>68</v>
      </c>
      <c r="AF104" s="43" t="s">
        <v>68</v>
      </c>
      <c r="AG104" s="43" t="s">
        <v>68</v>
      </c>
      <c r="AH104" s="43" t="s">
        <v>68</v>
      </c>
      <c r="AI104" s="17" t="str">
        <f t="shared" si="23"/>
        <v>Y</v>
      </c>
      <c r="AJ104" s="17" t="str">
        <f t="shared" si="24"/>
        <v>Y</v>
      </c>
      <c r="AK104" s="17" t="str">
        <f t="shared" si="25"/>
        <v>N</v>
      </c>
      <c r="AL104" s="43" t="s">
        <v>64</v>
      </c>
      <c r="AM104" s="43" t="s">
        <v>65</v>
      </c>
      <c r="AN104" s="43" t="s">
        <v>65</v>
      </c>
      <c r="AO104" s="43" t="s">
        <v>65</v>
      </c>
      <c r="AP104" s="43" t="s">
        <v>65</v>
      </c>
      <c r="AQ104" s="43" t="s">
        <v>65</v>
      </c>
      <c r="AR104" s="17" t="str">
        <f t="shared" si="26"/>
        <v>N</v>
      </c>
      <c r="AS104" s="42">
        <v>1</v>
      </c>
      <c r="AT104" s="43" t="s">
        <v>64</v>
      </c>
      <c r="AU104" s="43" t="s">
        <v>70</v>
      </c>
      <c r="AV104" s="43" t="s">
        <v>71</v>
      </c>
      <c r="AW104" s="43" t="s">
        <v>158</v>
      </c>
      <c r="AX104" s="43" t="s">
        <v>68</v>
      </c>
      <c r="AY104" s="43" t="s">
        <v>68</v>
      </c>
      <c r="AZ104" s="44">
        <v>3</v>
      </c>
      <c r="BA104" s="33">
        <v>1</v>
      </c>
      <c r="BB104" s="32">
        <v>0</v>
      </c>
      <c r="BC104" s="32">
        <v>0</v>
      </c>
      <c r="BD104" s="34">
        <v>0</v>
      </c>
      <c r="BE104" s="19" t="str">
        <f t="shared" si="27"/>
        <v>N</v>
      </c>
      <c r="BF104" s="37" t="s">
        <v>68</v>
      </c>
      <c r="BG104" s="35" t="s">
        <v>64</v>
      </c>
      <c r="BH104" s="37" t="s">
        <v>68</v>
      </c>
      <c r="BI104" s="37" t="s">
        <v>68</v>
      </c>
      <c r="BJ104" s="30" t="s">
        <v>110</v>
      </c>
      <c r="BK104" s="37" t="s">
        <v>68</v>
      </c>
      <c r="BL104" s="37" t="s">
        <v>68</v>
      </c>
      <c r="BM104" s="37" t="s">
        <v>68</v>
      </c>
      <c r="BN104" s="37" t="s">
        <v>68</v>
      </c>
    </row>
    <row r="105" spans="1:66" x14ac:dyDescent="0.3">
      <c r="A105" s="9" t="s">
        <v>1179</v>
      </c>
      <c r="B105" s="9" t="s">
        <v>1180</v>
      </c>
      <c r="C105" s="9">
        <v>2019</v>
      </c>
      <c r="D105" s="9" t="s">
        <v>456</v>
      </c>
      <c r="E105" s="9">
        <v>15</v>
      </c>
      <c r="F105" s="9" t="s">
        <v>1181</v>
      </c>
      <c r="G105" s="10" t="s">
        <v>1182</v>
      </c>
      <c r="H105" s="9" t="s">
        <v>1183</v>
      </c>
      <c r="I105" s="9" t="s">
        <v>1184</v>
      </c>
      <c r="J105" s="9" t="s">
        <v>1185</v>
      </c>
      <c r="K105" s="9" t="s">
        <v>1186</v>
      </c>
      <c r="L105" s="9" t="s">
        <v>168</v>
      </c>
      <c r="M105" s="9" t="s">
        <v>169</v>
      </c>
      <c r="N105" s="9" t="s">
        <v>716</v>
      </c>
      <c r="O105" s="9" t="s">
        <v>83</v>
      </c>
      <c r="P105" s="9" t="s">
        <v>63</v>
      </c>
      <c r="Q105" s="9" t="s">
        <v>83</v>
      </c>
      <c r="R105" s="9" t="s">
        <v>63</v>
      </c>
      <c r="S105" s="9" t="str">
        <f t="shared" si="21"/>
        <v>True</v>
      </c>
      <c r="T105" s="9">
        <f t="shared" si="22"/>
        <v>2</v>
      </c>
      <c r="U105" s="11" t="s">
        <v>717</v>
      </c>
      <c r="V105" s="42">
        <v>1707</v>
      </c>
      <c r="W105" s="39" t="s">
        <v>20</v>
      </c>
      <c r="X105" s="27" t="s">
        <v>67</v>
      </c>
      <c r="Y105" s="26" t="s">
        <v>19</v>
      </c>
      <c r="Z105" s="43" t="s">
        <v>68</v>
      </c>
      <c r="AA105" s="26" t="s">
        <v>19</v>
      </c>
      <c r="AB105" s="29" t="s">
        <v>109</v>
      </c>
      <c r="AC105" s="43" t="s">
        <v>68</v>
      </c>
      <c r="AD105" s="43" t="s">
        <v>68</v>
      </c>
      <c r="AE105" s="43" t="s">
        <v>68</v>
      </c>
      <c r="AF105" s="43" t="s">
        <v>68</v>
      </c>
      <c r="AG105" s="43" t="s">
        <v>68</v>
      </c>
      <c r="AH105" s="43" t="s">
        <v>68</v>
      </c>
      <c r="AI105" s="17" t="str">
        <f t="shared" si="23"/>
        <v>Y</v>
      </c>
      <c r="AJ105" s="17" t="str">
        <f t="shared" si="24"/>
        <v>N</v>
      </c>
      <c r="AK105" s="17" t="str">
        <f t="shared" si="25"/>
        <v>Y</v>
      </c>
      <c r="AL105" s="43" t="s">
        <v>68</v>
      </c>
      <c r="AM105" s="43" t="s">
        <v>64</v>
      </c>
      <c r="AN105" s="43" t="s">
        <v>68</v>
      </c>
      <c r="AO105" s="43" t="s">
        <v>68</v>
      </c>
      <c r="AP105" s="43" t="s">
        <v>68</v>
      </c>
      <c r="AQ105" s="43" t="s">
        <v>68</v>
      </c>
      <c r="AR105" s="17" t="str">
        <f t="shared" si="26"/>
        <v>N</v>
      </c>
      <c r="AS105" s="43" t="s">
        <v>68</v>
      </c>
      <c r="AT105" s="43" t="s">
        <v>64</v>
      </c>
      <c r="AU105" s="43" t="s">
        <v>70</v>
      </c>
      <c r="AV105" s="43" t="s">
        <v>133</v>
      </c>
      <c r="AW105" s="43" t="s">
        <v>68</v>
      </c>
      <c r="AX105" s="43" t="s">
        <v>68</v>
      </c>
      <c r="AY105" s="43" t="s">
        <v>68</v>
      </c>
      <c r="AZ105" s="46">
        <v>2</v>
      </c>
      <c r="BA105" s="25">
        <v>0</v>
      </c>
      <c r="BB105" s="45">
        <v>1</v>
      </c>
      <c r="BC105" s="25">
        <v>0</v>
      </c>
      <c r="BD105" s="25">
        <v>0</v>
      </c>
      <c r="BE105" s="19" t="str">
        <f t="shared" si="27"/>
        <v>N</v>
      </c>
      <c r="BF105" s="36" t="s">
        <v>65</v>
      </c>
      <c r="BG105" s="36" t="s">
        <v>65</v>
      </c>
      <c r="BH105" s="35" t="s">
        <v>64</v>
      </c>
      <c r="BI105" s="36" t="s">
        <v>65</v>
      </c>
      <c r="BJ105" s="43" t="s">
        <v>72</v>
      </c>
      <c r="BK105" s="43" t="s">
        <v>196</v>
      </c>
      <c r="BL105" s="37" t="s">
        <v>68</v>
      </c>
      <c r="BM105" s="37" t="s">
        <v>68</v>
      </c>
      <c r="BN105" s="37" t="s">
        <v>68</v>
      </c>
    </row>
    <row r="106" spans="1:66" x14ac:dyDescent="0.3">
      <c r="A106" s="9" t="s">
        <v>1189</v>
      </c>
      <c r="B106" s="9" t="s">
        <v>1190</v>
      </c>
      <c r="C106" s="9">
        <v>2019</v>
      </c>
      <c r="D106" s="9" t="s">
        <v>187</v>
      </c>
      <c r="E106" s="9">
        <v>8</v>
      </c>
      <c r="F106" s="9" t="s">
        <v>1191</v>
      </c>
      <c r="G106" s="10" t="s">
        <v>1192</v>
      </c>
      <c r="H106" s="9" t="s">
        <v>1193</v>
      </c>
      <c r="I106" s="9" t="s">
        <v>1194</v>
      </c>
      <c r="J106" s="9" t="s">
        <v>1195</v>
      </c>
      <c r="K106" s="9" t="s">
        <v>1196</v>
      </c>
      <c r="L106" s="9" t="s">
        <v>168</v>
      </c>
      <c r="M106" s="9" t="s">
        <v>155</v>
      </c>
      <c r="N106" s="9" t="s">
        <v>793</v>
      </c>
      <c r="O106" s="9" t="s">
        <v>63</v>
      </c>
      <c r="P106" s="9" t="s">
        <v>63</v>
      </c>
      <c r="Q106" s="9" t="s">
        <v>63</v>
      </c>
      <c r="R106" s="9" t="s">
        <v>83</v>
      </c>
      <c r="S106" s="9" t="str">
        <f t="shared" si="21"/>
        <v>True</v>
      </c>
      <c r="T106" s="9">
        <f t="shared" si="22"/>
        <v>1</v>
      </c>
      <c r="U106" s="41" t="s">
        <v>794</v>
      </c>
      <c r="V106" s="25">
        <v>1708</v>
      </c>
      <c r="W106" s="39" t="s">
        <v>20</v>
      </c>
      <c r="X106" s="29" t="s">
        <v>109</v>
      </c>
      <c r="Y106" s="26" t="s">
        <v>19</v>
      </c>
      <c r="Z106" s="29" t="s">
        <v>109</v>
      </c>
      <c r="AA106" s="26" t="s">
        <v>19</v>
      </c>
      <c r="AB106" s="40" t="s">
        <v>108</v>
      </c>
      <c r="AC106" s="30" t="s">
        <v>68</v>
      </c>
      <c r="AD106" s="30" t="s">
        <v>68</v>
      </c>
      <c r="AE106" s="30" t="s">
        <v>68</v>
      </c>
      <c r="AF106" s="30" t="s">
        <v>68</v>
      </c>
      <c r="AG106" s="30" t="s">
        <v>68</v>
      </c>
      <c r="AH106" s="30" t="s">
        <v>68</v>
      </c>
      <c r="AI106" s="17" t="str">
        <f t="shared" si="23"/>
        <v>Y</v>
      </c>
      <c r="AJ106" s="17" t="str">
        <f t="shared" si="24"/>
        <v>N</v>
      </c>
      <c r="AK106" s="17" t="str">
        <f t="shared" si="25"/>
        <v>Y</v>
      </c>
      <c r="AL106" s="30" t="s">
        <v>68</v>
      </c>
      <c r="AM106" s="30" t="s">
        <v>64</v>
      </c>
      <c r="AN106" s="30" t="s">
        <v>68</v>
      </c>
      <c r="AO106" s="30" t="s">
        <v>68</v>
      </c>
      <c r="AP106" s="30" t="s">
        <v>68</v>
      </c>
      <c r="AQ106" s="30" t="s">
        <v>68</v>
      </c>
      <c r="AR106" s="17" t="str">
        <f t="shared" si="26"/>
        <v>N</v>
      </c>
      <c r="AS106" s="25">
        <v>1</v>
      </c>
      <c r="AT106" s="30" t="s">
        <v>64</v>
      </c>
      <c r="AU106" s="30" t="s">
        <v>70</v>
      </c>
      <c r="AV106" s="30" t="s">
        <v>68</v>
      </c>
      <c r="AW106" s="30" t="s">
        <v>68</v>
      </c>
      <c r="AX106" s="30" t="s">
        <v>68</v>
      </c>
      <c r="AY106" s="30" t="s">
        <v>68</v>
      </c>
      <c r="AZ106" s="31">
        <v>1</v>
      </c>
      <c r="BA106" s="25">
        <v>0</v>
      </c>
      <c r="BB106" s="45">
        <v>1</v>
      </c>
      <c r="BC106" s="25">
        <v>0</v>
      </c>
      <c r="BD106" s="25">
        <v>0</v>
      </c>
      <c r="BE106" s="19" t="str">
        <f t="shared" si="27"/>
        <v>N</v>
      </c>
      <c r="BF106" s="36" t="s">
        <v>65</v>
      </c>
      <c r="BG106" s="36" t="s">
        <v>65</v>
      </c>
      <c r="BH106" s="35" t="s">
        <v>64</v>
      </c>
      <c r="BI106" s="36" t="s">
        <v>65</v>
      </c>
      <c r="BJ106" s="30" t="s">
        <v>72</v>
      </c>
      <c r="BK106" s="30" t="s">
        <v>196</v>
      </c>
      <c r="BL106" s="37" t="s">
        <v>68</v>
      </c>
      <c r="BM106" s="37" t="s">
        <v>68</v>
      </c>
      <c r="BN106" s="37" t="s">
        <v>68</v>
      </c>
    </row>
    <row r="107" spans="1:66" x14ac:dyDescent="0.3">
      <c r="A107" s="9" t="s">
        <v>1199</v>
      </c>
      <c r="B107" s="9" t="s">
        <v>1200</v>
      </c>
      <c r="C107" s="9">
        <v>2015</v>
      </c>
      <c r="D107" s="9" t="s">
        <v>1201</v>
      </c>
      <c r="E107" s="9">
        <v>17</v>
      </c>
      <c r="F107" s="9" t="s">
        <v>1202</v>
      </c>
      <c r="G107" s="10" t="s">
        <v>1203</v>
      </c>
      <c r="H107" s="9" t="s">
        <v>1204</v>
      </c>
      <c r="I107" s="9" t="s">
        <v>1205</v>
      </c>
      <c r="J107" s="9" t="s">
        <v>1206</v>
      </c>
      <c r="K107" s="9" t="s">
        <v>1207</v>
      </c>
      <c r="L107" s="9" t="s">
        <v>154</v>
      </c>
      <c r="M107" s="9" t="s">
        <v>169</v>
      </c>
      <c r="N107" s="9" t="s">
        <v>240</v>
      </c>
      <c r="O107" s="9" t="s">
        <v>63</v>
      </c>
      <c r="P107" s="9" t="s">
        <v>83</v>
      </c>
      <c r="Q107" s="9" t="s">
        <v>63</v>
      </c>
      <c r="R107" s="9" t="s">
        <v>63</v>
      </c>
      <c r="S107" s="9" t="str">
        <f t="shared" si="21"/>
        <v>False</v>
      </c>
      <c r="T107" s="9">
        <f t="shared" si="22"/>
        <v>1</v>
      </c>
      <c r="U107" s="11" t="s">
        <v>241</v>
      </c>
      <c r="V107" s="42">
        <v>1709</v>
      </c>
      <c r="W107" s="39" t="s">
        <v>20</v>
      </c>
      <c r="X107" s="40" t="s">
        <v>108</v>
      </c>
      <c r="Y107" s="39" t="s">
        <v>20</v>
      </c>
      <c r="Z107" s="43" t="s">
        <v>68</v>
      </c>
      <c r="AA107" s="28" t="s">
        <v>21</v>
      </c>
      <c r="AB107" s="29" t="s">
        <v>109</v>
      </c>
      <c r="AC107" s="28" t="s">
        <v>21</v>
      </c>
      <c r="AD107" s="27" t="s">
        <v>67</v>
      </c>
      <c r="AE107" s="39" t="s">
        <v>20</v>
      </c>
      <c r="AF107" s="29" t="s">
        <v>109</v>
      </c>
      <c r="AG107" s="39" t="s">
        <v>20</v>
      </c>
      <c r="AH107" s="27" t="s">
        <v>67</v>
      </c>
      <c r="AI107" s="17" t="str">
        <f t="shared" si="23"/>
        <v>Y</v>
      </c>
      <c r="AJ107" s="17" t="str">
        <f t="shared" si="24"/>
        <v>Y</v>
      </c>
      <c r="AK107" s="17" t="str">
        <f t="shared" si="25"/>
        <v>N</v>
      </c>
      <c r="AL107" s="43" t="s">
        <v>64</v>
      </c>
      <c r="AM107" s="43" t="s">
        <v>68</v>
      </c>
      <c r="AN107" s="43" t="s">
        <v>68</v>
      </c>
      <c r="AO107" s="43" t="s">
        <v>68</v>
      </c>
      <c r="AP107" s="43" t="s">
        <v>68</v>
      </c>
      <c r="AQ107" s="43" t="s">
        <v>68</v>
      </c>
      <c r="AR107" s="17" t="str">
        <f t="shared" si="26"/>
        <v>N</v>
      </c>
      <c r="AS107" s="43" t="s">
        <v>68</v>
      </c>
      <c r="AT107" s="43" t="s">
        <v>68</v>
      </c>
      <c r="AU107" s="43" t="s">
        <v>69</v>
      </c>
      <c r="AV107" s="43" t="s">
        <v>70</v>
      </c>
      <c r="AW107" s="43" t="s">
        <v>68</v>
      </c>
      <c r="AX107" s="43" t="s">
        <v>68</v>
      </c>
      <c r="AY107" s="43" t="s">
        <v>68</v>
      </c>
      <c r="AZ107" s="46">
        <v>2</v>
      </c>
      <c r="BA107" s="45">
        <v>1</v>
      </c>
      <c r="BB107" s="25">
        <v>0</v>
      </c>
      <c r="BC107" s="25">
        <v>0</v>
      </c>
      <c r="BD107" s="25">
        <v>0</v>
      </c>
      <c r="BE107" s="19" t="str">
        <f t="shared" si="27"/>
        <v>N</v>
      </c>
      <c r="BF107" s="36" t="s">
        <v>65</v>
      </c>
      <c r="BG107" s="35" t="s">
        <v>64</v>
      </c>
      <c r="BH107" s="36" t="s">
        <v>65</v>
      </c>
      <c r="BI107" s="36" t="s">
        <v>65</v>
      </c>
      <c r="BJ107" s="43" t="s">
        <v>72</v>
      </c>
      <c r="BK107" s="37" t="s">
        <v>68</v>
      </c>
      <c r="BL107" s="37" t="s">
        <v>68</v>
      </c>
      <c r="BM107" s="37" t="s">
        <v>68</v>
      </c>
      <c r="BN107" s="37" t="s">
        <v>68</v>
      </c>
    </row>
    <row r="108" spans="1:66" x14ac:dyDescent="0.3">
      <c r="A108" s="9" t="s">
        <v>1210</v>
      </c>
      <c r="B108" s="9" t="s">
        <v>1211</v>
      </c>
      <c r="C108" s="9">
        <v>2015</v>
      </c>
      <c r="D108" s="9" t="s">
        <v>1212</v>
      </c>
      <c r="E108" s="9">
        <v>6</v>
      </c>
      <c r="F108" s="9" t="s">
        <v>1213</v>
      </c>
      <c r="G108" s="10" t="s">
        <v>1214</v>
      </c>
      <c r="H108" s="9" t="s">
        <v>1215</v>
      </c>
      <c r="I108" s="9" t="s">
        <v>1216</v>
      </c>
      <c r="J108" s="9" t="s">
        <v>1217</v>
      </c>
      <c r="K108" s="9" t="s">
        <v>1218</v>
      </c>
      <c r="L108" s="9" t="s">
        <v>168</v>
      </c>
      <c r="M108" s="9" t="s">
        <v>169</v>
      </c>
      <c r="N108" s="9" t="s">
        <v>251</v>
      </c>
      <c r="O108" s="9" t="s">
        <v>83</v>
      </c>
      <c r="P108" s="9" t="s">
        <v>63</v>
      </c>
      <c r="Q108" s="9" t="s">
        <v>83</v>
      </c>
      <c r="R108" s="9" t="s">
        <v>63</v>
      </c>
      <c r="S108" s="9" t="str">
        <f t="shared" si="21"/>
        <v>True</v>
      </c>
      <c r="T108" s="9">
        <f t="shared" si="22"/>
        <v>2</v>
      </c>
      <c r="U108" s="38" t="s">
        <v>252</v>
      </c>
      <c r="V108" s="42">
        <v>720</v>
      </c>
      <c r="W108" s="39" t="s">
        <v>20</v>
      </c>
      <c r="X108" s="29" t="s">
        <v>109</v>
      </c>
      <c r="Y108" s="28" t="s">
        <v>21</v>
      </c>
      <c r="Z108" s="27" t="s">
        <v>67</v>
      </c>
      <c r="AA108" s="39" t="s">
        <v>20</v>
      </c>
      <c r="AB108" s="27" t="s">
        <v>67</v>
      </c>
      <c r="AC108" s="43" t="s">
        <v>68</v>
      </c>
      <c r="AD108" s="43" t="s">
        <v>68</v>
      </c>
      <c r="AE108" s="43" t="s">
        <v>68</v>
      </c>
      <c r="AF108" s="43" t="s">
        <v>68</v>
      </c>
      <c r="AG108" s="43" t="s">
        <v>68</v>
      </c>
      <c r="AH108" s="43" t="s">
        <v>68</v>
      </c>
      <c r="AI108" s="17" t="str">
        <f t="shared" si="23"/>
        <v>Y</v>
      </c>
      <c r="AJ108" s="17" t="str">
        <f t="shared" si="24"/>
        <v>Y</v>
      </c>
      <c r="AK108" s="17" t="str">
        <f t="shared" si="25"/>
        <v>N</v>
      </c>
      <c r="AL108" s="43" t="s">
        <v>64</v>
      </c>
      <c r="AM108" s="43" t="s">
        <v>68</v>
      </c>
      <c r="AN108" s="43" t="s">
        <v>64</v>
      </c>
      <c r="AO108" s="43" t="s">
        <v>68</v>
      </c>
      <c r="AP108" s="43" t="s">
        <v>68</v>
      </c>
      <c r="AQ108" s="43" t="s">
        <v>68</v>
      </c>
      <c r="AR108" s="17" t="str">
        <f t="shared" si="26"/>
        <v>N</v>
      </c>
      <c r="AS108" s="42">
        <v>2</v>
      </c>
      <c r="AT108" s="43" t="s">
        <v>65</v>
      </c>
      <c r="AU108" s="43" t="s">
        <v>70</v>
      </c>
      <c r="AV108" s="43" t="s">
        <v>71</v>
      </c>
      <c r="AW108" s="43" t="s">
        <v>69</v>
      </c>
      <c r="AX108" s="43" t="s">
        <v>133</v>
      </c>
      <c r="AY108" s="43" t="s">
        <v>68</v>
      </c>
      <c r="AZ108" s="50">
        <v>4</v>
      </c>
      <c r="BA108" s="33">
        <v>1</v>
      </c>
      <c r="BB108" s="32">
        <v>0</v>
      </c>
      <c r="BC108" s="32">
        <v>0</v>
      </c>
      <c r="BD108" s="34">
        <v>0</v>
      </c>
      <c r="BE108" s="19" t="str">
        <f t="shared" si="27"/>
        <v>N</v>
      </c>
      <c r="BF108" s="37" t="s">
        <v>68</v>
      </c>
      <c r="BG108" s="35" t="s">
        <v>64</v>
      </c>
      <c r="BH108" s="37" t="s">
        <v>68</v>
      </c>
      <c r="BI108" s="37" t="s">
        <v>68</v>
      </c>
      <c r="BJ108" s="30" t="s">
        <v>196</v>
      </c>
      <c r="BK108" s="37" t="s">
        <v>68</v>
      </c>
      <c r="BL108" s="37" t="s">
        <v>68</v>
      </c>
      <c r="BM108" s="37" t="s">
        <v>68</v>
      </c>
      <c r="BN108" s="37" t="s">
        <v>68</v>
      </c>
    </row>
    <row r="109" spans="1:66" x14ac:dyDescent="0.3">
      <c r="A109" s="9" t="s">
        <v>1221</v>
      </c>
      <c r="B109" s="9" t="s">
        <v>1222</v>
      </c>
      <c r="C109" s="9">
        <v>2017</v>
      </c>
      <c r="D109" s="9" t="s">
        <v>1223</v>
      </c>
      <c r="E109" s="9">
        <v>3</v>
      </c>
      <c r="F109" s="9" t="s">
        <v>1224</v>
      </c>
      <c r="G109" s="10" t="s">
        <v>1225</v>
      </c>
      <c r="H109" s="9" t="s">
        <v>1226</v>
      </c>
      <c r="I109" s="9" t="s">
        <v>1227</v>
      </c>
      <c r="J109" s="9"/>
      <c r="K109" s="9" t="s">
        <v>1228</v>
      </c>
      <c r="L109" s="9" t="s">
        <v>154</v>
      </c>
      <c r="M109" s="9" t="s">
        <v>870</v>
      </c>
      <c r="N109" s="9" t="s">
        <v>472</v>
      </c>
      <c r="O109" s="9" t="s">
        <v>83</v>
      </c>
      <c r="P109" s="9" t="s">
        <v>63</v>
      </c>
      <c r="Q109" s="9" t="s">
        <v>63</v>
      </c>
      <c r="R109" s="9" t="s">
        <v>63</v>
      </c>
      <c r="S109" s="9" t="str">
        <f t="shared" si="21"/>
        <v>False</v>
      </c>
      <c r="T109" s="9">
        <f t="shared" si="22"/>
        <v>1</v>
      </c>
      <c r="U109" s="41" t="s">
        <v>473</v>
      </c>
      <c r="V109" s="25">
        <v>1715</v>
      </c>
      <c r="W109" s="39" t="s">
        <v>20</v>
      </c>
      <c r="X109" s="27" t="s">
        <v>67</v>
      </c>
      <c r="Y109" s="39" t="s">
        <v>20</v>
      </c>
      <c r="Z109" s="40" t="s">
        <v>108</v>
      </c>
      <c r="AA109" s="28" t="s">
        <v>21</v>
      </c>
      <c r="AB109" s="27" t="s">
        <v>67</v>
      </c>
      <c r="AC109" s="28" t="s">
        <v>21</v>
      </c>
      <c r="AD109" s="29" t="s">
        <v>109</v>
      </c>
      <c r="AE109" s="30" t="s">
        <v>68</v>
      </c>
      <c r="AF109" s="30" t="s">
        <v>68</v>
      </c>
      <c r="AG109" s="30" t="s">
        <v>68</v>
      </c>
      <c r="AH109" s="30" t="s">
        <v>68</v>
      </c>
      <c r="AI109" s="17" t="str">
        <f t="shared" si="23"/>
        <v>Y</v>
      </c>
      <c r="AJ109" s="17" t="str">
        <f t="shared" si="24"/>
        <v>Y</v>
      </c>
      <c r="AK109" s="17" t="str">
        <f t="shared" si="25"/>
        <v>N</v>
      </c>
      <c r="AL109" s="30" t="s">
        <v>64</v>
      </c>
      <c r="AM109" s="30" t="s">
        <v>68</v>
      </c>
      <c r="AN109" s="30" t="s">
        <v>68</v>
      </c>
      <c r="AO109" s="30" t="s">
        <v>68</v>
      </c>
      <c r="AP109" s="30" t="s">
        <v>68</v>
      </c>
      <c r="AQ109" s="30" t="s">
        <v>68</v>
      </c>
      <c r="AR109" s="17" t="str">
        <f t="shared" si="26"/>
        <v>N</v>
      </c>
      <c r="AS109" s="30" t="s">
        <v>68</v>
      </c>
      <c r="AT109" s="30" t="s">
        <v>68</v>
      </c>
      <c r="AU109" s="30" t="s">
        <v>70</v>
      </c>
      <c r="AV109" s="30" t="s">
        <v>68</v>
      </c>
      <c r="AW109" s="30" t="s">
        <v>68</v>
      </c>
      <c r="AX109" s="30" t="s">
        <v>68</v>
      </c>
      <c r="AY109" s="30" t="s">
        <v>68</v>
      </c>
      <c r="AZ109" s="31">
        <v>1</v>
      </c>
      <c r="BA109" s="45">
        <v>1</v>
      </c>
      <c r="BB109" s="25">
        <v>0</v>
      </c>
      <c r="BC109" s="25">
        <v>0</v>
      </c>
      <c r="BD109" s="25">
        <v>0</v>
      </c>
      <c r="BE109" s="19" t="str">
        <f t="shared" si="27"/>
        <v>N</v>
      </c>
      <c r="BF109" s="36" t="s">
        <v>65</v>
      </c>
      <c r="BG109" s="35" t="s">
        <v>64</v>
      </c>
      <c r="BH109" s="36" t="s">
        <v>65</v>
      </c>
      <c r="BI109" s="36" t="s">
        <v>65</v>
      </c>
      <c r="BJ109" s="30" t="s">
        <v>72</v>
      </c>
      <c r="BK109" s="37" t="s">
        <v>68</v>
      </c>
      <c r="BL109" s="37" t="s">
        <v>68</v>
      </c>
      <c r="BM109" s="37" t="s">
        <v>68</v>
      </c>
      <c r="BN109" s="37" t="s">
        <v>68</v>
      </c>
    </row>
    <row r="110" spans="1:66" x14ac:dyDescent="0.3">
      <c r="A110" s="9" t="s">
        <v>1231</v>
      </c>
      <c r="B110" s="9" t="s">
        <v>1232</v>
      </c>
      <c r="C110" s="9">
        <v>2022</v>
      </c>
      <c r="D110" s="9" t="s">
        <v>136</v>
      </c>
      <c r="E110" s="9">
        <v>25</v>
      </c>
      <c r="F110" s="9" t="s">
        <v>1233</v>
      </c>
      <c r="G110" s="10" t="s">
        <v>1234</v>
      </c>
      <c r="H110" s="9" t="s">
        <v>1235</v>
      </c>
      <c r="I110" s="9" t="s">
        <v>1236</v>
      </c>
      <c r="J110" s="9" t="s">
        <v>1237</v>
      </c>
      <c r="K110" s="9" t="s">
        <v>1238</v>
      </c>
      <c r="L110" s="9" t="s">
        <v>61</v>
      </c>
      <c r="M110" s="9" t="s">
        <v>61</v>
      </c>
      <c r="N110" s="9" t="s">
        <v>1458</v>
      </c>
      <c r="O110" s="9" t="s">
        <v>63</v>
      </c>
      <c r="P110" s="9" t="s">
        <v>63</v>
      </c>
      <c r="Q110" s="9" t="s">
        <v>63</v>
      </c>
      <c r="R110" s="9" t="s">
        <v>63</v>
      </c>
      <c r="S110" s="9" t="str">
        <f t="shared" si="21"/>
        <v>False</v>
      </c>
      <c r="T110" s="9">
        <f t="shared" si="22"/>
        <v>0</v>
      </c>
      <c r="U110" s="11" t="s">
        <v>1459</v>
      </c>
      <c r="V110" s="25">
        <v>1563</v>
      </c>
      <c r="W110" s="39" t="s">
        <v>20</v>
      </c>
      <c r="X110" s="29" t="s">
        <v>109</v>
      </c>
      <c r="Y110" s="28" t="s">
        <v>21</v>
      </c>
      <c r="Z110" s="27" t="s">
        <v>67</v>
      </c>
      <c r="AA110" s="30" t="s">
        <v>68</v>
      </c>
      <c r="AB110" s="30" t="s">
        <v>68</v>
      </c>
      <c r="AC110" s="30" t="s">
        <v>68</v>
      </c>
      <c r="AD110" s="30" t="s">
        <v>68</v>
      </c>
      <c r="AE110" s="30" t="s">
        <v>68</v>
      </c>
      <c r="AF110" s="30" t="s">
        <v>68</v>
      </c>
      <c r="AG110" s="30" t="s">
        <v>68</v>
      </c>
      <c r="AH110" s="30" t="s">
        <v>68</v>
      </c>
      <c r="AI110" s="17" t="str">
        <f t="shared" si="23"/>
        <v>Y</v>
      </c>
      <c r="AJ110" s="17" t="str">
        <f t="shared" si="24"/>
        <v>Y</v>
      </c>
      <c r="AK110" s="17" t="str">
        <f t="shared" si="25"/>
        <v>N</v>
      </c>
      <c r="AL110" s="30" t="s">
        <v>65</v>
      </c>
      <c r="AM110" s="30" t="s">
        <v>65</v>
      </c>
      <c r="AN110" s="30" t="s">
        <v>64</v>
      </c>
      <c r="AO110" s="30" t="s">
        <v>65</v>
      </c>
      <c r="AP110" s="30" t="s">
        <v>65</v>
      </c>
      <c r="AQ110" s="30" t="s">
        <v>65</v>
      </c>
      <c r="AR110" s="17" t="str">
        <f t="shared" si="26"/>
        <v>N</v>
      </c>
      <c r="AS110" s="25">
        <v>1</v>
      </c>
      <c r="AT110" s="30" t="s">
        <v>64</v>
      </c>
      <c r="AU110" s="30" t="s">
        <v>70</v>
      </c>
      <c r="AV110" s="30" t="s">
        <v>133</v>
      </c>
      <c r="AW110" s="30" t="s">
        <v>184</v>
      </c>
      <c r="AX110" s="30" t="s">
        <v>68</v>
      </c>
      <c r="AY110" s="30" t="s">
        <v>68</v>
      </c>
      <c r="AZ110" s="25">
        <v>3</v>
      </c>
      <c r="BA110" s="25">
        <v>1</v>
      </c>
      <c r="BB110" s="25">
        <v>0</v>
      </c>
      <c r="BC110" s="25">
        <v>0</v>
      </c>
      <c r="BD110" s="25">
        <v>0</v>
      </c>
      <c r="BE110" s="19" t="str">
        <f t="shared" si="27"/>
        <v>N</v>
      </c>
      <c r="BF110" s="30" t="s">
        <v>65</v>
      </c>
      <c r="BG110" s="30" t="s">
        <v>64</v>
      </c>
      <c r="BH110" s="30" t="s">
        <v>65</v>
      </c>
      <c r="BI110" s="30" t="s">
        <v>65</v>
      </c>
      <c r="BJ110" s="30" t="s">
        <v>72</v>
      </c>
      <c r="BK110" s="30" t="s">
        <v>68</v>
      </c>
      <c r="BL110" s="30" t="s">
        <v>68</v>
      </c>
      <c r="BM110" s="30" t="s">
        <v>68</v>
      </c>
      <c r="BN110" s="30" t="s">
        <v>68</v>
      </c>
    </row>
    <row r="111" spans="1:66" x14ac:dyDescent="0.3">
      <c r="A111" s="9" t="s">
        <v>1241</v>
      </c>
      <c r="B111" s="9" t="s">
        <v>1242</v>
      </c>
      <c r="C111" s="9">
        <v>2022</v>
      </c>
      <c r="D111" s="9" t="s">
        <v>1243</v>
      </c>
      <c r="E111" s="9">
        <v>2</v>
      </c>
      <c r="F111" s="9" t="s">
        <v>1244</v>
      </c>
      <c r="G111" s="10" t="s">
        <v>1245</v>
      </c>
      <c r="H111" s="9" t="s">
        <v>418</v>
      </c>
      <c r="I111" s="9" t="s">
        <v>1246</v>
      </c>
      <c r="J111" s="9" t="s">
        <v>1247</v>
      </c>
      <c r="K111" s="9" t="s">
        <v>1248</v>
      </c>
      <c r="L111" s="9" t="s">
        <v>168</v>
      </c>
      <c r="M111" s="9" t="s">
        <v>169</v>
      </c>
      <c r="N111" s="9" t="s">
        <v>1584</v>
      </c>
      <c r="O111" s="9" t="s">
        <v>63</v>
      </c>
      <c r="P111" s="9" t="s">
        <v>63</v>
      </c>
      <c r="Q111" s="9" t="s">
        <v>63</v>
      </c>
      <c r="R111" s="9" t="s">
        <v>63</v>
      </c>
      <c r="S111" s="9" t="str">
        <f t="shared" si="21"/>
        <v>False</v>
      </c>
      <c r="T111" s="9">
        <f t="shared" si="22"/>
        <v>0</v>
      </c>
      <c r="U111" s="11" t="s">
        <v>1585</v>
      </c>
      <c r="V111" s="42">
        <v>1720</v>
      </c>
      <c r="W111" s="39" t="s">
        <v>20</v>
      </c>
      <c r="X111" s="43" t="s">
        <v>68</v>
      </c>
      <c r="Y111" s="26" t="s">
        <v>19</v>
      </c>
      <c r="Z111" s="40" t="s">
        <v>108</v>
      </c>
      <c r="AA111" s="43" t="s">
        <v>68</v>
      </c>
      <c r="AB111" s="43" t="s">
        <v>68</v>
      </c>
      <c r="AC111" s="43" t="s">
        <v>68</v>
      </c>
      <c r="AD111" s="43" t="s">
        <v>68</v>
      </c>
      <c r="AE111" s="43" t="s">
        <v>68</v>
      </c>
      <c r="AF111" s="43" t="s">
        <v>68</v>
      </c>
      <c r="AG111" s="43" t="s">
        <v>68</v>
      </c>
      <c r="AH111" s="43" t="s">
        <v>68</v>
      </c>
      <c r="AI111" s="17" t="str">
        <f t="shared" si="23"/>
        <v>Y</v>
      </c>
      <c r="AJ111" s="17" t="str">
        <f t="shared" si="24"/>
        <v>N</v>
      </c>
      <c r="AK111" s="17" t="str">
        <f t="shared" si="25"/>
        <v>Y</v>
      </c>
      <c r="AL111" s="43" t="s">
        <v>68</v>
      </c>
      <c r="AM111" s="43" t="s">
        <v>68</v>
      </c>
      <c r="AN111" s="43" t="s">
        <v>68</v>
      </c>
      <c r="AO111" s="43" t="s">
        <v>68</v>
      </c>
      <c r="AP111" s="43" t="s">
        <v>64</v>
      </c>
      <c r="AQ111" s="43" t="s">
        <v>68</v>
      </c>
      <c r="AR111" s="17" t="str">
        <f t="shared" si="26"/>
        <v>N</v>
      </c>
      <c r="AS111" s="42">
        <v>1</v>
      </c>
      <c r="AT111" s="43" t="s">
        <v>68</v>
      </c>
      <c r="AU111" s="43" t="s">
        <v>69</v>
      </c>
      <c r="AV111" s="43" t="s">
        <v>70</v>
      </c>
      <c r="AW111" s="43" t="s">
        <v>68</v>
      </c>
      <c r="AX111" s="43" t="s">
        <v>68</v>
      </c>
      <c r="AY111" s="43" t="s">
        <v>68</v>
      </c>
      <c r="AZ111" s="46">
        <v>2</v>
      </c>
      <c r="BA111" s="25">
        <v>0</v>
      </c>
      <c r="BB111" s="45">
        <v>1</v>
      </c>
      <c r="BC111" s="25">
        <v>0</v>
      </c>
      <c r="BD111" s="25">
        <v>0</v>
      </c>
      <c r="BE111" s="19" t="str">
        <f t="shared" si="27"/>
        <v>N</v>
      </c>
      <c r="BF111" s="36" t="s">
        <v>65</v>
      </c>
      <c r="BG111" s="36" t="s">
        <v>65</v>
      </c>
      <c r="BH111" s="35" t="s">
        <v>64</v>
      </c>
      <c r="BI111" s="36" t="s">
        <v>65</v>
      </c>
      <c r="BJ111" s="37" t="s">
        <v>68</v>
      </c>
      <c r="BK111" s="37" t="s">
        <v>68</v>
      </c>
      <c r="BL111" s="37" t="s">
        <v>68</v>
      </c>
      <c r="BM111" s="37" t="s">
        <v>68</v>
      </c>
      <c r="BN111" s="37" t="s">
        <v>68</v>
      </c>
    </row>
    <row r="112" spans="1:66" x14ac:dyDescent="0.3">
      <c r="A112" s="9" t="s">
        <v>1251</v>
      </c>
      <c r="B112" s="9" t="s">
        <v>1252</v>
      </c>
      <c r="C112" s="9">
        <v>2019</v>
      </c>
      <c r="D112" s="9" t="s">
        <v>1253</v>
      </c>
      <c r="E112" s="9">
        <v>7</v>
      </c>
      <c r="F112" s="9" t="s">
        <v>1254</v>
      </c>
      <c r="G112" s="10" t="s">
        <v>1255</v>
      </c>
      <c r="H112" s="9" t="s">
        <v>1193</v>
      </c>
      <c r="I112" s="9" t="s">
        <v>1256</v>
      </c>
      <c r="J112" s="9" t="s">
        <v>1257</v>
      </c>
      <c r="K112" s="9" t="s">
        <v>1258</v>
      </c>
      <c r="L112" s="9" t="s">
        <v>168</v>
      </c>
      <c r="M112" s="9" t="s">
        <v>155</v>
      </c>
      <c r="N112" s="9" t="s">
        <v>815</v>
      </c>
      <c r="O112" s="9" t="s">
        <v>83</v>
      </c>
      <c r="P112" s="9" t="s">
        <v>83</v>
      </c>
      <c r="Q112" s="9" t="s">
        <v>63</v>
      </c>
      <c r="R112" s="9" t="s">
        <v>63</v>
      </c>
      <c r="S112" s="9" t="str">
        <f t="shared" si="21"/>
        <v>False</v>
      </c>
      <c r="T112" s="9">
        <f t="shared" si="22"/>
        <v>2</v>
      </c>
      <c r="U112" s="41" t="s">
        <v>816</v>
      </c>
      <c r="V112" s="25">
        <v>1724</v>
      </c>
      <c r="W112" s="39" t="s">
        <v>20</v>
      </c>
      <c r="X112" s="27" t="s">
        <v>67</v>
      </c>
      <c r="Y112" s="26" t="s">
        <v>19</v>
      </c>
      <c r="Z112" s="40" t="s">
        <v>108</v>
      </c>
      <c r="AA112" s="30" t="s">
        <v>68</v>
      </c>
      <c r="AB112" s="30" t="s">
        <v>68</v>
      </c>
      <c r="AC112" s="30" t="s">
        <v>68</v>
      </c>
      <c r="AD112" s="30" t="s">
        <v>68</v>
      </c>
      <c r="AE112" s="30" t="s">
        <v>68</v>
      </c>
      <c r="AF112" s="30" t="s">
        <v>68</v>
      </c>
      <c r="AG112" s="30" t="s">
        <v>68</v>
      </c>
      <c r="AH112" s="30" t="s">
        <v>68</v>
      </c>
      <c r="AI112" s="17" t="str">
        <f t="shared" si="23"/>
        <v>Y</v>
      </c>
      <c r="AJ112" s="17" t="str">
        <f t="shared" si="24"/>
        <v>N</v>
      </c>
      <c r="AK112" s="17" t="str">
        <f t="shared" si="25"/>
        <v>Y</v>
      </c>
      <c r="AL112" s="30" t="s">
        <v>68</v>
      </c>
      <c r="AM112" s="30" t="s">
        <v>64</v>
      </c>
      <c r="AN112" s="30" t="s">
        <v>68</v>
      </c>
      <c r="AO112" s="30" t="s">
        <v>68</v>
      </c>
      <c r="AP112" s="30" t="s">
        <v>68</v>
      </c>
      <c r="AQ112" s="30" t="s">
        <v>68</v>
      </c>
      <c r="AR112" s="17" t="str">
        <f t="shared" si="26"/>
        <v>N</v>
      </c>
      <c r="AS112" s="25">
        <v>1</v>
      </c>
      <c r="AT112" s="30" t="s">
        <v>64</v>
      </c>
      <c r="AU112" s="30" t="s">
        <v>68</v>
      </c>
      <c r="AV112" s="30" t="s">
        <v>68</v>
      </c>
      <c r="AW112" s="30" t="s">
        <v>68</v>
      </c>
      <c r="AX112" s="30" t="s">
        <v>68</v>
      </c>
      <c r="AY112" s="30" t="s">
        <v>68</v>
      </c>
      <c r="AZ112" s="25">
        <v>0</v>
      </c>
      <c r="BA112" s="25">
        <v>0</v>
      </c>
      <c r="BB112" s="45">
        <v>1</v>
      </c>
      <c r="BC112" s="25">
        <v>0</v>
      </c>
      <c r="BD112" s="25">
        <v>0</v>
      </c>
      <c r="BE112" s="19" t="str">
        <f t="shared" si="27"/>
        <v>N</v>
      </c>
      <c r="BF112" s="36" t="s">
        <v>65</v>
      </c>
      <c r="BG112" s="36" t="s">
        <v>65</v>
      </c>
      <c r="BH112" s="35" t="s">
        <v>64</v>
      </c>
      <c r="BI112" s="36" t="s">
        <v>65</v>
      </c>
      <c r="BJ112" s="30" t="s">
        <v>72</v>
      </c>
      <c r="BK112" s="37" t="s">
        <v>68</v>
      </c>
      <c r="BL112" s="37" t="s">
        <v>68</v>
      </c>
      <c r="BM112" s="37" t="s">
        <v>68</v>
      </c>
      <c r="BN112" s="37" t="s">
        <v>68</v>
      </c>
    </row>
    <row r="113" spans="1:66" x14ac:dyDescent="0.3">
      <c r="A113" s="9" t="s">
        <v>1261</v>
      </c>
      <c r="B113" s="9" t="s">
        <v>1262</v>
      </c>
      <c r="C113" s="9">
        <v>2023</v>
      </c>
      <c r="D113" s="9" t="s">
        <v>1094</v>
      </c>
      <c r="E113" s="9">
        <v>1</v>
      </c>
      <c r="F113" s="9" t="s">
        <v>1263</v>
      </c>
      <c r="G113" s="10" t="s">
        <v>1264</v>
      </c>
      <c r="H113" s="9" t="s">
        <v>1265</v>
      </c>
      <c r="I113" s="9" t="s">
        <v>1266</v>
      </c>
      <c r="J113" s="9" t="s">
        <v>1267</v>
      </c>
      <c r="K113" s="9" t="s">
        <v>1268</v>
      </c>
      <c r="L113" s="9" t="s">
        <v>168</v>
      </c>
      <c r="M113" s="9" t="s">
        <v>155</v>
      </c>
      <c r="N113" s="9" t="s">
        <v>1759</v>
      </c>
      <c r="O113" s="9" t="s">
        <v>63</v>
      </c>
      <c r="P113" s="9" t="s">
        <v>63</v>
      </c>
      <c r="Q113" s="9" t="s">
        <v>63</v>
      </c>
      <c r="R113" s="9" t="s">
        <v>63</v>
      </c>
      <c r="S113" s="9" t="str">
        <f t="shared" si="21"/>
        <v>False</v>
      </c>
      <c r="T113" s="9">
        <f t="shared" si="22"/>
        <v>0</v>
      </c>
      <c r="U113" s="41" t="s">
        <v>1760</v>
      </c>
      <c r="V113" s="42">
        <v>1532</v>
      </c>
      <c r="W113" s="39" t="s">
        <v>20</v>
      </c>
      <c r="X113" s="29" t="s">
        <v>109</v>
      </c>
      <c r="Y113" s="39" t="s">
        <v>20</v>
      </c>
      <c r="Z113" s="40" t="s">
        <v>108</v>
      </c>
      <c r="AA113" s="28" t="s">
        <v>21</v>
      </c>
      <c r="AB113" s="27" t="s">
        <v>67</v>
      </c>
      <c r="AC113" s="39" t="s">
        <v>20</v>
      </c>
      <c r="AD113" s="27" t="s">
        <v>67</v>
      </c>
      <c r="AE113" s="43" t="s">
        <v>68</v>
      </c>
      <c r="AF113" s="43" t="s">
        <v>68</v>
      </c>
      <c r="AG113" s="43" t="s">
        <v>68</v>
      </c>
      <c r="AH113" s="43" t="s">
        <v>68</v>
      </c>
      <c r="AI113" s="17" t="str">
        <f t="shared" si="23"/>
        <v>N</v>
      </c>
      <c r="AJ113" s="17" t="str">
        <f t="shared" si="24"/>
        <v>N</v>
      </c>
      <c r="AK113" s="17" t="str">
        <f t="shared" si="25"/>
        <v>N</v>
      </c>
      <c r="AL113" s="43" t="s">
        <v>68</v>
      </c>
      <c r="AM113" s="43" t="s">
        <v>68</v>
      </c>
      <c r="AN113" s="43" t="s">
        <v>68</v>
      </c>
      <c r="AO113" s="43" t="s">
        <v>68</v>
      </c>
      <c r="AP113" s="43" t="s">
        <v>68</v>
      </c>
      <c r="AQ113" s="43" t="s">
        <v>68</v>
      </c>
      <c r="AR113" s="17" t="str">
        <f t="shared" si="26"/>
        <v>N</v>
      </c>
      <c r="AS113" s="42">
        <v>1</v>
      </c>
      <c r="AT113" s="43" t="s">
        <v>64</v>
      </c>
      <c r="AU113" s="43" t="s">
        <v>70</v>
      </c>
      <c r="AV113" s="43" t="s">
        <v>69</v>
      </c>
      <c r="AW113" s="43" t="s">
        <v>184</v>
      </c>
      <c r="AX113" s="43" t="s">
        <v>68</v>
      </c>
      <c r="AY113" s="43" t="s">
        <v>68</v>
      </c>
      <c r="AZ113" s="42">
        <v>3</v>
      </c>
      <c r="BA113" s="42">
        <v>0</v>
      </c>
      <c r="BB113" s="42">
        <v>0</v>
      </c>
      <c r="BC113" s="42">
        <v>0</v>
      </c>
      <c r="BD113" s="42">
        <v>0</v>
      </c>
      <c r="BE113" s="19" t="str">
        <f t="shared" si="27"/>
        <v>N</v>
      </c>
      <c r="BF113" s="43" t="s">
        <v>65</v>
      </c>
      <c r="BG113" s="43" t="s">
        <v>64</v>
      </c>
      <c r="BH113" s="43" t="s">
        <v>65</v>
      </c>
      <c r="BI113" s="43" t="s">
        <v>65</v>
      </c>
      <c r="BJ113" s="43" t="s">
        <v>219</v>
      </c>
      <c r="BK113" s="43" t="s">
        <v>68</v>
      </c>
      <c r="BL113" s="43" t="s">
        <v>68</v>
      </c>
      <c r="BM113" s="43" t="s">
        <v>68</v>
      </c>
      <c r="BN113" s="43" t="s">
        <v>68</v>
      </c>
    </row>
    <row r="114" spans="1:66" x14ac:dyDescent="0.3">
      <c r="A114" s="9" t="s">
        <v>1271</v>
      </c>
      <c r="B114" s="9" t="s">
        <v>1272</v>
      </c>
      <c r="C114" s="9">
        <v>2020</v>
      </c>
      <c r="D114" s="9" t="s">
        <v>1273</v>
      </c>
      <c r="E114" s="9">
        <v>15</v>
      </c>
      <c r="F114" s="9" t="s">
        <v>1274</v>
      </c>
      <c r="G114" s="10" t="s">
        <v>1275</v>
      </c>
      <c r="H114" s="9" t="s">
        <v>1276</v>
      </c>
      <c r="I114" s="9" t="s">
        <v>1277</v>
      </c>
      <c r="J114" s="9" t="s">
        <v>1278</v>
      </c>
      <c r="K114" s="9" t="s">
        <v>1279</v>
      </c>
      <c r="L114" s="9" t="s">
        <v>168</v>
      </c>
      <c r="M114" s="9" t="s">
        <v>169</v>
      </c>
      <c r="N114" s="9" t="s">
        <v>1007</v>
      </c>
      <c r="O114" s="9" t="s">
        <v>63</v>
      </c>
      <c r="P114" s="9" t="s">
        <v>63</v>
      </c>
      <c r="Q114" s="9" t="s">
        <v>63</v>
      </c>
      <c r="R114" s="9" t="s">
        <v>83</v>
      </c>
      <c r="S114" s="9" t="str">
        <f t="shared" si="21"/>
        <v>True</v>
      </c>
      <c r="T114" s="9">
        <f t="shared" si="22"/>
        <v>1</v>
      </c>
      <c r="U114" s="51" t="s">
        <v>1008</v>
      </c>
      <c r="V114" s="25">
        <v>595</v>
      </c>
      <c r="W114" s="39" t="s">
        <v>20</v>
      </c>
      <c r="X114" s="27" t="s">
        <v>67</v>
      </c>
      <c r="Y114" s="39" t="s">
        <v>20</v>
      </c>
      <c r="Z114" s="29" t="s">
        <v>109</v>
      </c>
      <c r="AA114" s="28" t="s">
        <v>21</v>
      </c>
      <c r="AB114" s="29" t="s">
        <v>109</v>
      </c>
      <c r="AC114" s="28" t="s">
        <v>21</v>
      </c>
      <c r="AD114" s="27" t="s">
        <v>67</v>
      </c>
      <c r="AE114" s="39" t="s">
        <v>20</v>
      </c>
      <c r="AF114" s="40" t="s">
        <v>108</v>
      </c>
      <c r="AG114" s="30" t="s">
        <v>68</v>
      </c>
      <c r="AH114" s="30" t="s">
        <v>68</v>
      </c>
      <c r="AI114" s="17" t="str">
        <f t="shared" si="23"/>
        <v>Y</v>
      </c>
      <c r="AJ114" s="17" t="str">
        <f t="shared" si="24"/>
        <v>Y</v>
      </c>
      <c r="AK114" s="17" t="str">
        <f t="shared" si="25"/>
        <v>N</v>
      </c>
      <c r="AL114" s="30" t="s">
        <v>64</v>
      </c>
      <c r="AM114" s="30" t="s">
        <v>65</v>
      </c>
      <c r="AN114" s="30" t="s">
        <v>65</v>
      </c>
      <c r="AO114" s="30" t="s">
        <v>65</v>
      </c>
      <c r="AP114" s="30" t="s">
        <v>65</v>
      </c>
      <c r="AQ114" s="30" t="s">
        <v>65</v>
      </c>
      <c r="AR114" s="17" t="str">
        <f t="shared" si="26"/>
        <v>N</v>
      </c>
      <c r="AS114" s="25">
        <v>1</v>
      </c>
      <c r="AT114" s="30" t="s">
        <v>64</v>
      </c>
      <c r="AU114" s="30" t="s">
        <v>70</v>
      </c>
      <c r="AV114" s="30" t="s">
        <v>133</v>
      </c>
      <c r="AW114" s="30" t="s">
        <v>158</v>
      </c>
      <c r="AX114" s="30" t="s">
        <v>68</v>
      </c>
      <c r="AY114" s="30" t="s">
        <v>68</v>
      </c>
      <c r="AZ114" s="44">
        <v>3</v>
      </c>
      <c r="BA114" s="33">
        <v>1</v>
      </c>
      <c r="BB114" s="32">
        <v>0</v>
      </c>
      <c r="BC114" s="32">
        <v>0</v>
      </c>
      <c r="BD114" s="34">
        <v>0</v>
      </c>
      <c r="BE114" s="19" t="str">
        <f t="shared" si="27"/>
        <v>N</v>
      </c>
      <c r="BF114" s="36" t="s">
        <v>65</v>
      </c>
      <c r="BG114" s="35" t="s">
        <v>64</v>
      </c>
      <c r="BH114" s="36" t="s">
        <v>65</v>
      </c>
      <c r="BI114" s="36" t="s">
        <v>65</v>
      </c>
      <c r="BJ114" s="30" t="s">
        <v>72</v>
      </c>
      <c r="BK114" s="37" t="s">
        <v>68</v>
      </c>
      <c r="BL114" s="37" t="s">
        <v>68</v>
      </c>
      <c r="BM114" s="37" t="s">
        <v>68</v>
      </c>
      <c r="BN114" s="37" t="s">
        <v>68</v>
      </c>
    </row>
    <row r="115" spans="1:66" x14ac:dyDescent="0.3">
      <c r="A115" s="9" t="s">
        <v>949</v>
      </c>
      <c r="B115" s="9" t="s">
        <v>1282</v>
      </c>
      <c r="C115" s="9">
        <v>2019</v>
      </c>
      <c r="D115" s="9" t="s">
        <v>187</v>
      </c>
      <c r="E115" s="9">
        <v>17</v>
      </c>
      <c r="F115" s="9" t="s">
        <v>1283</v>
      </c>
      <c r="G115" s="10" t="s">
        <v>1284</v>
      </c>
      <c r="H115" s="9" t="s">
        <v>1285</v>
      </c>
      <c r="I115" s="9" t="s">
        <v>1286</v>
      </c>
      <c r="J115" s="9" t="s">
        <v>1287</v>
      </c>
      <c r="K115" s="9" t="s">
        <v>1288</v>
      </c>
      <c r="L115" s="9" t="s">
        <v>168</v>
      </c>
      <c r="M115" s="9" t="s">
        <v>155</v>
      </c>
      <c r="N115" s="9" t="s">
        <v>706</v>
      </c>
      <c r="O115" s="9" t="s">
        <v>83</v>
      </c>
      <c r="P115" s="9" t="s">
        <v>63</v>
      </c>
      <c r="Q115" s="9" t="s">
        <v>63</v>
      </c>
      <c r="R115" s="9" t="s">
        <v>83</v>
      </c>
      <c r="S115" s="9" t="str">
        <f t="shared" si="21"/>
        <v>True</v>
      </c>
      <c r="T115" s="9">
        <f t="shared" si="22"/>
        <v>2</v>
      </c>
      <c r="U115" s="11" t="s">
        <v>707</v>
      </c>
      <c r="V115" s="42">
        <v>1732</v>
      </c>
      <c r="W115" s="26" t="s">
        <v>19</v>
      </c>
      <c r="X115" s="40" t="s">
        <v>108</v>
      </c>
      <c r="Y115" s="39" t="s">
        <v>20</v>
      </c>
      <c r="Z115" s="27" t="s">
        <v>67</v>
      </c>
      <c r="AA115" s="39" t="s">
        <v>20</v>
      </c>
      <c r="AB115" s="29" t="s">
        <v>109</v>
      </c>
      <c r="AC115" s="28" t="s">
        <v>21</v>
      </c>
      <c r="AD115" s="27" t="s">
        <v>67</v>
      </c>
      <c r="AE115" s="43" t="s">
        <v>68</v>
      </c>
      <c r="AF115" s="43" t="s">
        <v>68</v>
      </c>
      <c r="AG115" s="43" t="s">
        <v>68</v>
      </c>
      <c r="AH115" s="43" t="s">
        <v>68</v>
      </c>
      <c r="AI115" s="17" t="str">
        <f t="shared" si="23"/>
        <v>Y</v>
      </c>
      <c r="AJ115" s="17" t="str">
        <f t="shared" si="24"/>
        <v>N</v>
      </c>
      <c r="AK115" s="17" t="str">
        <f t="shared" si="25"/>
        <v>Y</v>
      </c>
      <c r="AL115" s="43" t="s">
        <v>68</v>
      </c>
      <c r="AM115" s="43" t="s">
        <v>68</v>
      </c>
      <c r="AN115" s="43" t="s">
        <v>68</v>
      </c>
      <c r="AO115" s="43" t="s">
        <v>68</v>
      </c>
      <c r="AP115" s="43" t="s">
        <v>64</v>
      </c>
      <c r="AQ115" s="43" t="s">
        <v>68</v>
      </c>
      <c r="AR115" s="17" t="str">
        <f t="shared" si="26"/>
        <v>N</v>
      </c>
      <c r="AS115" s="42">
        <v>1</v>
      </c>
      <c r="AT115" s="43" t="s">
        <v>68</v>
      </c>
      <c r="AU115" s="43" t="s">
        <v>70</v>
      </c>
      <c r="AV115" s="43" t="s">
        <v>68</v>
      </c>
      <c r="AW115" s="43" t="s">
        <v>68</v>
      </c>
      <c r="AX115" s="43" t="s">
        <v>68</v>
      </c>
      <c r="AY115" s="43" t="s">
        <v>68</v>
      </c>
      <c r="AZ115" s="31">
        <v>1</v>
      </c>
      <c r="BA115" s="25">
        <v>0</v>
      </c>
      <c r="BB115" s="45">
        <v>1</v>
      </c>
      <c r="BC115" s="25">
        <v>0</v>
      </c>
      <c r="BD115" s="25">
        <v>0</v>
      </c>
      <c r="BE115" s="19" t="str">
        <f t="shared" si="27"/>
        <v>N</v>
      </c>
      <c r="BF115" s="36" t="s">
        <v>65</v>
      </c>
      <c r="BG115" s="36" t="s">
        <v>65</v>
      </c>
      <c r="BH115" s="35" t="s">
        <v>64</v>
      </c>
      <c r="BI115" s="36" t="s">
        <v>65</v>
      </c>
      <c r="BJ115" s="43" t="s">
        <v>72</v>
      </c>
      <c r="BK115" s="37" t="s">
        <v>68</v>
      </c>
      <c r="BL115" s="37" t="s">
        <v>68</v>
      </c>
      <c r="BM115" s="37" t="s">
        <v>68</v>
      </c>
      <c r="BN115" s="37" t="s">
        <v>68</v>
      </c>
    </row>
    <row r="116" spans="1:66" x14ac:dyDescent="0.3">
      <c r="A116" s="9" t="s">
        <v>1291</v>
      </c>
      <c r="B116" s="9" t="s">
        <v>1292</v>
      </c>
      <c r="C116" s="9">
        <v>2018</v>
      </c>
      <c r="D116" s="9" t="s">
        <v>940</v>
      </c>
      <c r="E116" s="9">
        <v>1</v>
      </c>
      <c r="F116" s="9" t="s">
        <v>1293</v>
      </c>
      <c r="G116" s="10" t="s">
        <v>1294</v>
      </c>
      <c r="H116" s="9" t="s">
        <v>1295</v>
      </c>
      <c r="I116" s="9" t="s">
        <v>1296</v>
      </c>
      <c r="J116" s="9" t="s">
        <v>1297</v>
      </c>
      <c r="K116" s="9" t="s">
        <v>1298</v>
      </c>
      <c r="L116" s="9" t="s">
        <v>168</v>
      </c>
      <c r="M116" s="9" t="s">
        <v>169</v>
      </c>
      <c r="N116" s="9" t="s">
        <v>633</v>
      </c>
      <c r="O116" s="9" t="s">
        <v>63</v>
      </c>
      <c r="P116" s="9" t="s">
        <v>63</v>
      </c>
      <c r="Q116" s="9" t="s">
        <v>83</v>
      </c>
      <c r="R116" s="9" t="s">
        <v>63</v>
      </c>
      <c r="S116" s="9" t="str">
        <f t="shared" si="21"/>
        <v>True</v>
      </c>
      <c r="T116" s="9">
        <f t="shared" si="22"/>
        <v>1</v>
      </c>
      <c r="U116" s="38" t="s">
        <v>634</v>
      </c>
      <c r="V116" s="42">
        <v>633</v>
      </c>
      <c r="W116" s="26" t="s">
        <v>19</v>
      </c>
      <c r="X116" s="27" t="s">
        <v>67</v>
      </c>
      <c r="Y116" s="39" t="s">
        <v>20</v>
      </c>
      <c r="Z116" s="52" t="s">
        <v>68</v>
      </c>
      <c r="AA116" s="39" t="s">
        <v>20</v>
      </c>
      <c r="AB116" s="40" t="s">
        <v>108</v>
      </c>
      <c r="AC116" s="26" t="s">
        <v>19</v>
      </c>
      <c r="AD116" s="43" t="s">
        <v>68</v>
      </c>
      <c r="AE116" s="43" t="s">
        <v>68</v>
      </c>
      <c r="AF116" s="43" t="s">
        <v>68</v>
      </c>
      <c r="AG116" s="43" t="s">
        <v>68</v>
      </c>
      <c r="AH116" s="43" t="s">
        <v>68</v>
      </c>
      <c r="AI116" s="17" t="str">
        <f t="shared" si="23"/>
        <v>Y</v>
      </c>
      <c r="AJ116" s="17" t="str">
        <f t="shared" si="24"/>
        <v>N</v>
      </c>
      <c r="AK116" s="17" t="str">
        <f t="shared" si="25"/>
        <v>Y</v>
      </c>
      <c r="AL116" s="43" t="s">
        <v>68</v>
      </c>
      <c r="AM116" s="43" t="s">
        <v>64</v>
      </c>
      <c r="AN116" s="43" t="s">
        <v>68</v>
      </c>
      <c r="AO116" s="43" t="s">
        <v>68</v>
      </c>
      <c r="AP116" s="43" t="s">
        <v>64</v>
      </c>
      <c r="AQ116" s="43" t="s">
        <v>68</v>
      </c>
      <c r="AR116" s="17" t="str">
        <f t="shared" si="26"/>
        <v>N</v>
      </c>
      <c r="AS116" s="43" t="s">
        <v>68</v>
      </c>
      <c r="AT116" s="43" t="s">
        <v>64</v>
      </c>
      <c r="AU116" s="43" t="s">
        <v>70</v>
      </c>
      <c r="AV116" s="43" t="s">
        <v>68</v>
      </c>
      <c r="AW116" s="43" t="s">
        <v>68</v>
      </c>
      <c r="AX116" s="43" t="s">
        <v>68</v>
      </c>
      <c r="AY116" s="43" t="s">
        <v>68</v>
      </c>
      <c r="AZ116" s="31">
        <v>1</v>
      </c>
      <c r="BA116" s="32">
        <v>0</v>
      </c>
      <c r="BB116" s="33">
        <v>1</v>
      </c>
      <c r="BC116" s="32">
        <v>0</v>
      </c>
      <c r="BD116" s="34">
        <v>0</v>
      </c>
      <c r="BE116" s="19" t="str">
        <f t="shared" si="27"/>
        <v>N</v>
      </c>
      <c r="BF116" s="36" t="s">
        <v>65</v>
      </c>
      <c r="BG116" s="36" t="s">
        <v>65</v>
      </c>
      <c r="BH116" s="35" t="s">
        <v>64</v>
      </c>
      <c r="BI116" s="36" t="s">
        <v>65</v>
      </c>
      <c r="BJ116" s="30" t="s">
        <v>72</v>
      </c>
      <c r="BK116" s="37" t="s">
        <v>68</v>
      </c>
      <c r="BL116" s="37" t="s">
        <v>68</v>
      </c>
      <c r="BM116" s="37" t="s">
        <v>68</v>
      </c>
      <c r="BN116" s="37" t="s">
        <v>68</v>
      </c>
    </row>
    <row r="117" spans="1:66" x14ac:dyDescent="0.3">
      <c r="A117" s="9" t="s">
        <v>1301</v>
      </c>
      <c r="B117" s="9" t="s">
        <v>1302</v>
      </c>
      <c r="C117" s="9">
        <v>2020</v>
      </c>
      <c r="D117" s="9" t="s">
        <v>1303</v>
      </c>
      <c r="E117" s="9">
        <v>0</v>
      </c>
      <c r="F117" s="9" t="s">
        <v>1304</v>
      </c>
      <c r="G117" s="10" t="s">
        <v>1305</v>
      </c>
      <c r="H117" s="9" t="s">
        <v>1306</v>
      </c>
      <c r="I117" s="9" t="s">
        <v>1307</v>
      </c>
      <c r="J117" s="9" t="s">
        <v>1308</v>
      </c>
      <c r="K117" s="9" t="s">
        <v>1309</v>
      </c>
      <c r="L117" s="9" t="s">
        <v>168</v>
      </c>
      <c r="M117" s="9" t="s">
        <v>169</v>
      </c>
      <c r="N117" s="9" t="s">
        <v>1208</v>
      </c>
      <c r="O117" s="9" t="s">
        <v>83</v>
      </c>
      <c r="P117" s="9" t="s">
        <v>63</v>
      </c>
      <c r="Q117" s="9" t="s">
        <v>63</v>
      </c>
      <c r="R117" s="9" t="s">
        <v>63</v>
      </c>
      <c r="S117" s="9" t="str">
        <f t="shared" si="21"/>
        <v>False</v>
      </c>
      <c r="T117" s="9">
        <f t="shared" si="22"/>
        <v>1</v>
      </c>
      <c r="U117" s="38" t="s">
        <v>1209</v>
      </c>
      <c r="V117" s="42">
        <v>61</v>
      </c>
      <c r="W117" s="39" t="s">
        <v>20</v>
      </c>
      <c r="X117" s="27" t="s">
        <v>67</v>
      </c>
      <c r="Y117" s="28" t="s">
        <v>21</v>
      </c>
      <c r="Z117" s="29" t="s">
        <v>109</v>
      </c>
      <c r="AA117" s="39" t="s">
        <v>20</v>
      </c>
      <c r="AB117" s="40" t="s">
        <v>108</v>
      </c>
      <c r="AC117" s="43" t="s">
        <v>68</v>
      </c>
      <c r="AD117" s="43" t="s">
        <v>68</v>
      </c>
      <c r="AE117" s="43" t="s">
        <v>68</v>
      </c>
      <c r="AF117" s="43" t="s">
        <v>68</v>
      </c>
      <c r="AG117" s="43" t="s">
        <v>68</v>
      </c>
      <c r="AH117" s="43" t="s">
        <v>68</v>
      </c>
      <c r="AI117" s="17" t="str">
        <f t="shared" si="23"/>
        <v>Y</v>
      </c>
      <c r="AJ117" s="17" t="str">
        <f t="shared" si="24"/>
        <v>Y</v>
      </c>
      <c r="AK117" s="17" t="str">
        <f t="shared" si="25"/>
        <v>N</v>
      </c>
      <c r="AL117" s="43" t="s">
        <v>64</v>
      </c>
      <c r="AM117" s="43" t="s">
        <v>68</v>
      </c>
      <c r="AN117" s="43" t="s">
        <v>68</v>
      </c>
      <c r="AO117" s="43" t="s">
        <v>68</v>
      </c>
      <c r="AP117" s="43" t="s">
        <v>68</v>
      </c>
      <c r="AQ117" s="43" t="s">
        <v>68</v>
      </c>
      <c r="AR117" s="17" t="str">
        <f t="shared" si="26"/>
        <v>N</v>
      </c>
      <c r="AS117" s="42">
        <v>4</v>
      </c>
      <c r="AT117" s="43" t="s">
        <v>64</v>
      </c>
      <c r="AU117" s="43" t="s">
        <v>70</v>
      </c>
      <c r="AV117" s="43" t="s">
        <v>133</v>
      </c>
      <c r="AW117" s="43" t="s">
        <v>71</v>
      </c>
      <c r="AX117" s="43" t="s">
        <v>68</v>
      </c>
      <c r="AY117" s="43" t="s">
        <v>68</v>
      </c>
      <c r="AZ117" s="44">
        <v>3</v>
      </c>
      <c r="BA117" s="33">
        <v>1</v>
      </c>
      <c r="BB117" s="32">
        <v>0</v>
      </c>
      <c r="BC117" s="32">
        <v>0</v>
      </c>
      <c r="BD117" s="34">
        <v>0</v>
      </c>
      <c r="BE117" s="19" t="str">
        <f t="shared" si="27"/>
        <v>N</v>
      </c>
      <c r="BF117" s="37" t="s">
        <v>68</v>
      </c>
      <c r="BG117" s="35" t="s">
        <v>64</v>
      </c>
      <c r="BH117" s="37" t="s">
        <v>68</v>
      </c>
      <c r="BI117" s="37" t="s">
        <v>68</v>
      </c>
      <c r="BJ117" s="30" t="s">
        <v>72</v>
      </c>
      <c r="BK117" s="30" t="s">
        <v>110</v>
      </c>
      <c r="BL117" s="37" t="s">
        <v>68</v>
      </c>
      <c r="BM117" s="37" t="s">
        <v>68</v>
      </c>
      <c r="BN117" s="37" t="s">
        <v>68</v>
      </c>
    </row>
    <row r="118" spans="1:66" x14ac:dyDescent="0.3">
      <c r="A118" s="9" t="s">
        <v>1312</v>
      </c>
      <c r="B118" s="9" t="s">
        <v>1313</v>
      </c>
      <c r="C118" s="9">
        <v>2021</v>
      </c>
      <c r="D118" s="9" t="s">
        <v>1314</v>
      </c>
      <c r="E118" s="9">
        <v>7</v>
      </c>
      <c r="F118" s="9" t="s">
        <v>1315</v>
      </c>
      <c r="G118" s="10" t="s">
        <v>1316</v>
      </c>
      <c r="H118" s="9" t="s">
        <v>1317</v>
      </c>
      <c r="I118" s="9" t="s">
        <v>1318</v>
      </c>
      <c r="J118" s="9" t="s">
        <v>1319</v>
      </c>
      <c r="K118" s="9" t="s">
        <v>1320</v>
      </c>
      <c r="L118" s="9" t="s">
        <v>168</v>
      </c>
      <c r="M118" s="9" t="s">
        <v>169</v>
      </c>
      <c r="N118" s="9" t="s">
        <v>1331</v>
      </c>
      <c r="O118" s="9" t="s">
        <v>63</v>
      </c>
      <c r="P118" s="9" t="s">
        <v>63</v>
      </c>
      <c r="Q118" s="9" t="s">
        <v>63</v>
      </c>
      <c r="R118" s="9" t="s">
        <v>63</v>
      </c>
      <c r="S118" s="9" t="str">
        <f t="shared" si="21"/>
        <v>False</v>
      </c>
      <c r="T118" s="9">
        <f t="shared" si="22"/>
        <v>0</v>
      </c>
      <c r="U118" s="38" t="s">
        <v>1332</v>
      </c>
      <c r="V118" s="25">
        <v>1354</v>
      </c>
      <c r="W118" s="39" t="s">
        <v>20</v>
      </c>
      <c r="X118" s="27" t="s">
        <v>67</v>
      </c>
      <c r="Y118" s="28" t="s">
        <v>21</v>
      </c>
      <c r="Z118" s="30" t="s">
        <v>68</v>
      </c>
      <c r="AA118" s="39" t="s">
        <v>20</v>
      </c>
      <c r="AB118" s="40" t="s">
        <v>108</v>
      </c>
      <c r="AC118" s="39" t="s">
        <v>20</v>
      </c>
      <c r="AD118" s="29" t="s">
        <v>109</v>
      </c>
      <c r="AE118" s="28" t="s">
        <v>21</v>
      </c>
      <c r="AF118" s="27" t="s">
        <v>67</v>
      </c>
      <c r="AG118" s="30" t="s">
        <v>68</v>
      </c>
      <c r="AH118" s="30" t="s">
        <v>68</v>
      </c>
      <c r="AI118" s="17" t="str">
        <f t="shared" si="23"/>
        <v>Y</v>
      </c>
      <c r="AJ118" s="17" t="str">
        <f t="shared" si="24"/>
        <v>Y</v>
      </c>
      <c r="AK118" s="17" t="str">
        <f t="shared" si="25"/>
        <v>N</v>
      </c>
      <c r="AL118" s="30" t="s">
        <v>64</v>
      </c>
      <c r="AM118" s="30" t="s">
        <v>65</v>
      </c>
      <c r="AN118" s="30" t="s">
        <v>65</v>
      </c>
      <c r="AO118" s="30" t="s">
        <v>65</v>
      </c>
      <c r="AP118" s="30" t="s">
        <v>65</v>
      </c>
      <c r="AQ118" s="30" t="s">
        <v>65</v>
      </c>
      <c r="AR118" s="17" t="str">
        <f t="shared" si="26"/>
        <v>N</v>
      </c>
      <c r="AS118" s="25">
        <v>1</v>
      </c>
      <c r="AT118" s="30" t="s">
        <v>65</v>
      </c>
      <c r="AU118" s="30" t="s">
        <v>69</v>
      </c>
      <c r="AV118" s="30" t="s">
        <v>70</v>
      </c>
      <c r="AW118" s="30" t="s">
        <v>71</v>
      </c>
      <c r="AX118" s="30" t="s">
        <v>158</v>
      </c>
      <c r="AY118" s="30" t="s">
        <v>68</v>
      </c>
      <c r="AZ118" s="50">
        <v>4</v>
      </c>
      <c r="BA118" s="33">
        <v>1</v>
      </c>
      <c r="BB118" s="32">
        <v>0</v>
      </c>
      <c r="BC118" s="32">
        <v>0</v>
      </c>
      <c r="BD118" s="34">
        <v>0</v>
      </c>
      <c r="BE118" s="19" t="str">
        <f t="shared" si="27"/>
        <v>N</v>
      </c>
      <c r="BF118" s="36" t="s">
        <v>65</v>
      </c>
      <c r="BG118" s="35" t="s">
        <v>64</v>
      </c>
      <c r="BH118" s="36" t="s">
        <v>65</v>
      </c>
      <c r="BI118" s="36" t="s">
        <v>65</v>
      </c>
      <c r="BJ118" s="30" t="s">
        <v>110</v>
      </c>
      <c r="BK118" s="30" t="s">
        <v>72</v>
      </c>
      <c r="BL118" s="37" t="s">
        <v>68</v>
      </c>
      <c r="BM118" s="37" t="s">
        <v>68</v>
      </c>
      <c r="BN118" s="37" t="s">
        <v>68</v>
      </c>
    </row>
    <row r="119" spans="1:66" x14ac:dyDescent="0.3">
      <c r="A119" s="9" t="s">
        <v>1324</v>
      </c>
      <c r="B119" s="9" t="s">
        <v>1325</v>
      </c>
      <c r="C119" s="9">
        <v>2018</v>
      </c>
      <c r="D119" s="9" t="s">
        <v>886</v>
      </c>
      <c r="E119" s="9">
        <v>5</v>
      </c>
      <c r="F119" s="9" t="s">
        <v>1326</v>
      </c>
      <c r="G119" s="10" t="s">
        <v>1327</v>
      </c>
      <c r="H119" s="9" t="s">
        <v>1328</v>
      </c>
      <c r="I119" s="9" t="s">
        <v>1329</v>
      </c>
      <c r="J119" s="9"/>
      <c r="K119" s="9" t="s">
        <v>1330</v>
      </c>
      <c r="L119" s="9" t="s">
        <v>168</v>
      </c>
      <c r="M119" s="9" t="s">
        <v>169</v>
      </c>
      <c r="N119" s="9" t="s">
        <v>602</v>
      </c>
      <c r="O119" s="9" t="s">
        <v>63</v>
      </c>
      <c r="P119" s="9" t="s">
        <v>63</v>
      </c>
      <c r="Q119" s="9" t="s">
        <v>63</v>
      </c>
      <c r="R119" s="9" t="s">
        <v>63</v>
      </c>
      <c r="S119" s="9" t="str">
        <f t="shared" si="21"/>
        <v>False</v>
      </c>
      <c r="T119" s="9">
        <f t="shared" si="22"/>
        <v>0</v>
      </c>
      <c r="U119" s="38" t="s">
        <v>603</v>
      </c>
      <c r="V119" s="42">
        <v>260</v>
      </c>
      <c r="W119" s="39" t="s">
        <v>20</v>
      </c>
      <c r="X119" s="27" t="s">
        <v>67</v>
      </c>
      <c r="Y119" s="28" t="s">
        <v>21</v>
      </c>
      <c r="Z119" s="29" t="s">
        <v>109</v>
      </c>
      <c r="AA119" s="43" t="s">
        <v>68</v>
      </c>
      <c r="AB119" s="43" t="s">
        <v>68</v>
      </c>
      <c r="AC119" s="43" t="s">
        <v>68</v>
      </c>
      <c r="AD119" s="43" t="s">
        <v>68</v>
      </c>
      <c r="AE119" s="43" t="s">
        <v>68</v>
      </c>
      <c r="AF119" s="43" t="s">
        <v>68</v>
      </c>
      <c r="AG119" s="43" t="s">
        <v>68</v>
      </c>
      <c r="AH119" s="43" t="s">
        <v>68</v>
      </c>
      <c r="AI119" s="17" t="str">
        <f t="shared" si="23"/>
        <v>Y</v>
      </c>
      <c r="AJ119" s="17" t="str">
        <f t="shared" si="24"/>
        <v>Y</v>
      </c>
      <c r="AK119" s="17" t="str">
        <f t="shared" si="25"/>
        <v>N</v>
      </c>
      <c r="AL119" s="43" t="s">
        <v>64</v>
      </c>
      <c r="AM119" s="43" t="s">
        <v>65</v>
      </c>
      <c r="AN119" s="43" t="s">
        <v>65</v>
      </c>
      <c r="AO119" s="43" t="s">
        <v>65</v>
      </c>
      <c r="AP119" s="43" t="s">
        <v>65</v>
      </c>
      <c r="AQ119" s="43" t="s">
        <v>65</v>
      </c>
      <c r="AR119" s="17" t="str">
        <f t="shared" si="26"/>
        <v>N</v>
      </c>
      <c r="AS119" s="42">
        <v>1</v>
      </c>
      <c r="AT119" s="43" t="s">
        <v>65</v>
      </c>
      <c r="AU119" s="43" t="s">
        <v>69</v>
      </c>
      <c r="AV119" s="43" t="s">
        <v>70</v>
      </c>
      <c r="AW119" s="43" t="s">
        <v>68</v>
      </c>
      <c r="AX119" s="43" t="s">
        <v>68</v>
      </c>
      <c r="AY119" s="43" t="s">
        <v>68</v>
      </c>
      <c r="AZ119" s="46">
        <v>2</v>
      </c>
      <c r="BA119" s="33">
        <v>1</v>
      </c>
      <c r="BB119" s="32">
        <v>0</v>
      </c>
      <c r="BC119" s="32">
        <v>0</v>
      </c>
      <c r="BD119" s="34">
        <v>0</v>
      </c>
      <c r="BE119" s="19" t="str">
        <f t="shared" si="27"/>
        <v>N</v>
      </c>
      <c r="BF119" s="36" t="s">
        <v>65</v>
      </c>
      <c r="BG119" s="35" t="s">
        <v>64</v>
      </c>
      <c r="BH119" s="36" t="s">
        <v>65</v>
      </c>
      <c r="BI119" s="36" t="s">
        <v>65</v>
      </c>
      <c r="BJ119" s="30" t="s">
        <v>72</v>
      </c>
      <c r="BK119" s="37" t="s">
        <v>68</v>
      </c>
      <c r="BL119" s="37" t="s">
        <v>68</v>
      </c>
      <c r="BM119" s="37" t="s">
        <v>68</v>
      </c>
      <c r="BN119" s="37" t="s">
        <v>68</v>
      </c>
    </row>
    <row r="120" spans="1:66" x14ac:dyDescent="0.3">
      <c r="A120" s="9" t="s">
        <v>1333</v>
      </c>
      <c r="B120" s="9" t="s">
        <v>1334</v>
      </c>
      <c r="C120" s="9">
        <v>2017</v>
      </c>
      <c r="D120" s="9" t="s">
        <v>1335</v>
      </c>
      <c r="E120" s="9">
        <v>163</v>
      </c>
      <c r="F120" s="9" t="s">
        <v>1336</v>
      </c>
      <c r="G120" s="10" t="s">
        <v>1337</v>
      </c>
      <c r="H120" s="9" t="s">
        <v>1338</v>
      </c>
      <c r="I120" s="9" t="s">
        <v>1339</v>
      </c>
      <c r="J120" s="9" t="s">
        <v>1340</v>
      </c>
      <c r="K120" s="9" t="s">
        <v>1341</v>
      </c>
      <c r="L120" s="9" t="s">
        <v>168</v>
      </c>
      <c r="M120" s="9" t="s">
        <v>169</v>
      </c>
      <c r="N120" s="9" t="s">
        <v>358</v>
      </c>
      <c r="O120" s="9" t="s">
        <v>83</v>
      </c>
      <c r="P120" s="9" t="s">
        <v>63</v>
      </c>
      <c r="Q120" s="9" t="s">
        <v>83</v>
      </c>
      <c r="R120" s="9" t="s">
        <v>63</v>
      </c>
      <c r="S120" s="9" t="str">
        <f t="shared" si="21"/>
        <v>True</v>
      </c>
      <c r="T120" s="9">
        <f t="shared" si="22"/>
        <v>2</v>
      </c>
      <c r="U120" s="41" t="s">
        <v>359</v>
      </c>
      <c r="V120" s="42">
        <v>1800</v>
      </c>
      <c r="W120" s="26" t="s">
        <v>19</v>
      </c>
      <c r="X120" s="27" t="s">
        <v>67</v>
      </c>
      <c r="Y120" s="28" t="s">
        <v>21</v>
      </c>
      <c r="Z120" s="43" t="s">
        <v>68</v>
      </c>
      <c r="AA120" s="28" t="s">
        <v>21</v>
      </c>
      <c r="AB120" s="27" t="s">
        <v>67</v>
      </c>
      <c r="AC120" s="26" t="s">
        <v>19</v>
      </c>
      <c r="AD120" s="40" t="s">
        <v>108</v>
      </c>
      <c r="AE120" s="43" t="s">
        <v>68</v>
      </c>
      <c r="AF120" s="43" t="s">
        <v>68</v>
      </c>
      <c r="AG120" s="43" t="s">
        <v>68</v>
      </c>
      <c r="AH120" s="43" t="s">
        <v>68</v>
      </c>
      <c r="AI120" s="17" t="str">
        <f t="shared" si="23"/>
        <v>N</v>
      </c>
      <c r="AJ120" s="17" t="str">
        <f t="shared" si="24"/>
        <v>Y</v>
      </c>
      <c r="AK120" s="17" t="str">
        <f t="shared" si="25"/>
        <v>Y</v>
      </c>
      <c r="AL120" s="43" t="s">
        <v>68</v>
      </c>
      <c r="AM120" s="43" t="s">
        <v>68</v>
      </c>
      <c r="AN120" s="43" t="s">
        <v>68</v>
      </c>
      <c r="AO120" s="43" t="s">
        <v>68</v>
      </c>
      <c r="AP120" s="43" t="s">
        <v>68</v>
      </c>
      <c r="AQ120" s="43" t="s">
        <v>64</v>
      </c>
      <c r="AR120" s="17" t="str">
        <f t="shared" si="26"/>
        <v>N</v>
      </c>
      <c r="AS120" s="43" t="s">
        <v>68</v>
      </c>
      <c r="AT120" s="43" t="s">
        <v>68</v>
      </c>
      <c r="AU120" s="43" t="s">
        <v>71</v>
      </c>
      <c r="AV120" s="43" t="s">
        <v>133</v>
      </c>
      <c r="AW120" s="43" t="s">
        <v>68</v>
      </c>
      <c r="AX120" s="43" t="s">
        <v>68</v>
      </c>
      <c r="AY120" s="43" t="s">
        <v>68</v>
      </c>
      <c r="AZ120" s="42">
        <v>2</v>
      </c>
      <c r="BA120" s="42">
        <v>0</v>
      </c>
      <c r="BB120" s="42">
        <v>0</v>
      </c>
      <c r="BC120" s="42">
        <v>1</v>
      </c>
      <c r="BD120" s="42">
        <v>0</v>
      </c>
      <c r="BE120" s="19" t="str">
        <f t="shared" si="27"/>
        <v>N</v>
      </c>
      <c r="BF120" s="43" t="s">
        <v>64</v>
      </c>
      <c r="BG120" s="43" t="s">
        <v>65</v>
      </c>
      <c r="BH120" s="43" t="s">
        <v>65</v>
      </c>
      <c r="BI120" s="43" t="s">
        <v>65</v>
      </c>
      <c r="BJ120" s="43" t="s">
        <v>72</v>
      </c>
      <c r="BK120" s="43" t="s">
        <v>68</v>
      </c>
      <c r="BL120" s="43" t="s">
        <v>68</v>
      </c>
      <c r="BM120" s="43" t="s">
        <v>68</v>
      </c>
      <c r="BN120" s="43" t="s">
        <v>68</v>
      </c>
    </row>
    <row r="121" spans="1:66" x14ac:dyDescent="0.3">
      <c r="A121" s="9" t="s">
        <v>1344</v>
      </c>
      <c r="B121" s="9" t="s">
        <v>1345</v>
      </c>
      <c r="C121" s="9">
        <v>2023</v>
      </c>
      <c r="D121" s="9" t="s">
        <v>1094</v>
      </c>
      <c r="E121" s="9">
        <v>0</v>
      </c>
      <c r="F121" s="9" t="s">
        <v>1346</v>
      </c>
      <c r="G121" s="10" t="s">
        <v>1347</v>
      </c>
      <c r="H121" s="9" t="s">
        <v>1348</v>
      </c>
      <c r="I121" s="9" t="s">
        <v>1349</v>
      </c>
      <c r="J121" s="9" t="s">
        <v>1350</v>
      </c>
      <c r="K121" s="9" t="s">
        <v>1351</v>
      </c>
      <c r="L121" s="9" t="s">
        <v>168</v>
      </c>
      <c r="M121" s="9" t="s">
        <v>155</v>
      </c>
      <c r="N121" s="9" t="s">
        <v>1820</v>
      </c>
      <c r="O121" s="9" t="s">
        <v>63</v>
      </c>
      <c r="P121" s="9" t="s">
        <v>63</v>
      </c>
      <c r="Q121" s="9" t="s">
        <v>83</v>
      </c>
      <c r="R121" s="9" t="s">
        <v>63</v>
      </c>
      <c r="S121" s="9" t="str">
        <f t="shared" si="21"/>
        <v>True</v>
      </c>
      <c r="T121" s="9">
        <f t="shared" si="22"/>
        <v>1</v>
      </c>
      <c r="U121" s="41" t="s">
        <v>1821</v>
      </c>
      <c r="V121" s="42">
        <v>1818</v>
      </c>
      <c r="W121" s="39" t="s">
        <v>20</v>
      </c>
      <c r="X121" s="40" t="s">
        <v>108</v>
      </c>
      <c r="Y121" s="26" t="s">
        <v>19</v>
      </c>
      <c r="Z121" s="40" t="s">
        <v>108</v>
      </c>
      <c r="AA121" s="43" t="s">
        <v>68</v>
      </c>
      <c r="AB121" s="43" t="s">
        <v>68</v>
      </c>
      <c r="AC121" s="43" t="s">
        <v>68</v>
      </c>
      <c r="AD121" s="43" t="s">
        <v>68</v>
      </c>
      <c r="AE121" s="43" t="s">
        <v>68</v>
      </c>
      <c r="AF121" s="43" t="s">
        <v>68</v>
      </c>
      <c r="AG121" s="43" t="s">
        <v>68</v>
      </c>
      <c r="AH121" s="43" t="s">
        <v>68</v>
      </c>
      <c r="AI121" s="17" t="str">
        <f t="shared" si="23"/>
        <v>Y</v>
      </c>
      <c r="AJ121" s="17" t="str">
        <f t="shared" si="24"/>
        <v>N</v>
      </c>
      <c r="AK121" s="17" t="str">
        <f t="shared" si="25"/>
        <v>Y</v>
      </c>
      <c r="AL121" s="43" t="s">
        <v>68</v>
      </c>
      <c r="AM121" s="43" t="s">
        <v>68</v>
      </c>
      <c r="AN121" s="43" t="s">
        <v>68</v>
      </c>
      <c r="AO121" s="43" t="s">
        <v>68</v>
      </c>
      <c r="AP121" s="43" t="s">
        <v>64</v>
      </c>
      <c r="AQ121" s="43" t="s">
        <v>68</v>
      </c>
      <c r="AR121" s="17" t="str">
        <f t="shared" si="26"/>
        <v>N</v>
      </c>
      <c r="AS121" s="42">
        <v>1</v>
      </c>
      <c r="AT121" s="43" t="s">
        <v>68</v>
      </c>
      <c r="AU121" s="43" t="s">
        <v>70</v>
      </c>
      <c r="AV121" s="43" t="s">
        <v>68</v>
      </c>
      <c r="AW121" s="43" t="s">
        <v>68</v>
      </c>
      <c r="AX121" s="43" t="s">
        <v>68</v>
      </c>
      <c r="AY121" s="43" t="s">
        <v>68</v>
      </c>
      <c r="AZ121" s="42">
        <v>1</v>
      </c>
      <c r="BA121" s="42">
        <v>0</v>
      </c>
      <c r="BB121" s="42">
        <v>1</v>
      </c>
      <c r="BC121" s="42">
        <v>0</v>
      </c>
      <c r="BD121" s="42">
        <v>0</v>
      </c>
      <c r="BE121" s="19" t="str">
        <f t="shared" si="27"/>
        <v>N</v>
      </c>
      <c r="BF121" s="43" t="s">
        <v>65</v>
      </c>
      <c r="BG121" s="43" t="s">
        <v>65</v>
      </c>
      <c r="BH121" s="43" t="s">
        <v>64</v>
      </c>
      <c r="BI121" s="43" t="s">
        <v>65</v>
      </c>
      <c r="BJ121" s="43" t="s">
        <v>72</v>
      </c>
      <c r="BK121" s="43" t="s">
        <v>68</v>
      </c>
      <c r="BL121" s="43" t="s">
        <v>68</v>
      </c>
      <c r="BM121" s="43" t="s">
        <v>68</v>
      </c>
      <c r="BN121" s="43" t="s">
        <v>68</v>
      </c>
    </row>
    <row r="122" spans="1:66" x14ac:dyDescent="0.3">
      <c r="A122" s="9" t="s">
        <v>1354</v>
      </c>
      <c r="B122" s="9" t="s">
        <v>1355</v>
      </c>
      <c r="C122" s="9">
        <v>2022</v>
      </c>
      <c r="D122" s="9" t="s">
        <v>75</v>
      </c>
      <c r="E122" s="9">
        <v>9</v>
      </c>
      <c r="F122" s="9" t="s">
        <v>1356</v>
      </c>
      <c r="G122" s="10" t="s">
        <v>1357</v>
      </c>
      <c r="H122" s="9" t="s">
        <v>1358</v>
      </c>
      <c r="I122" s="9" t="s">
        <v>1359</v>
      </c>
      <c r="J122" s="9" t="s">
        <v>1360</v>
      </c>
      <c r="K122" s="9" t="s">
        <v>1361</v>
      </c>
      <c r="L122" s="9" t="s">
        <v>61</v>
      </c>
      <c r="M122" s="9" t="s">
        <v>61</v>
      </c>
      <c r="N122" s="9" t="s">
        <v>1479</v>
      </c>
      <c r="O122" s="9" t="s">
        <v>63</v>
      </c>
      <c r="P122" s="9" t="s">
        <v>63</v>
      </c>
      <c r="Q122" s="9" t="s">
        <v>83</v>
      </c>
      <c r="R122" s="9" t="s">
        <v>83</v>
      </c>
      <c r="S122" s="9" t="str">
        <f t="shared" si="21"/>
        <v>True</v>
      </c>
      <c r="T122" s="9">
        <f t="shared" si="22"/>
        <v>2</v>
      </c>
      <c r="U122" s="24" t="s">
        <v>1480</v>
      </c>
      <c r="V122" s="42">
        <v>1361</v>
      </c>
      <c r="W122" s="28" t="s">
        <v>21</v>
      </c>
      <c r="X122" s="40" t="s">
        <v>108</v>
      </c>
      <c r="Y122" s="26" t="s">
        <v>19</v>
      </c>
      <c r="Z122" s="43" t="s">
        <v>68</v>
      </c>
      <c r="AA122" s="43" t="s">
        <v>68</v>
      </c>
      <c r="AB122" s="43" t="s">
        <v>68</v>
      </c>
      <c r="AC122" s="43" t="s">
        <v>68</v>
      </c>
      <c r="AD122" s="43" t="s">
        <v>68</v>
      </c>
      <c r="AE122" s="43" t="s">
        <v>68</v>
      </c>
      <c r="AF122" s="43" t="s">
        <v>68</v>
      </c>
      <c r="AG122" s="43" t="s">
        <v>68</v>
      </c>
      <c r="AH122" s="43" t="s">
        <v>68</v>
      </c>
      <c r="AI122" s="17" t="str">
        <f t="shared" si="23"/>
        <v>N</v>
      </c>
      <c r="AJ122" s="17" t="str">
        <f t="shared" si="24"/>
        <v>Y</v>
      </c>
      <c r="AK122" s="17" t="str">
        <f t="shared" si="25"/>
        <v>Y</v>
      </c>
      <c r="AL122" s="43" t="s">
        <v>68</v>
      </c>
      <c r="AM122" s="43" t="s">
        <v>68</v>
      </c>
      <c r="AN122" s="43" t="s">
        <v>68</v>
      </c>
      <c r="AO122" s="43" t="s">
        <v>64</v>
      </c>
      <c r="AP122" s="43" t="s">
        <v>68</v>
      </c>
      <c r="AQ122" s="43" t="s">
        <v>68</v>
      </c>
      <c r="AR122" s="17" t="str">
        <f t="shared" si="26"/>
        <v>N</v>
      </c>
      <c r="AS122" s="43" t="s">
        <v>68</v>
      </c>
      <c r="AT122" s="43" t="s">
        <v>68</v>
      </c>
      <c r="AU122" s="43" t="s">
        <v>68</v>
      </c>
      <c r="AV122" s="43" t="s">
        <v>68</v>
      </c>
      <c r="AW122" s="43" t="s">
        <v>68</v>
      </c>
      <c r="AX122" s="43" t="s">
        <v>68</v>
      </c>
      <c r="AY122" s="43" t="s">
        <v>68</v>
      </c>
      <c r="AZ122" s="25">
        <v>0</v>
      </c>
      <c r="BA122" s="32">
        <v>0</v>
      </c>
      <c r="BB122" s="32">
        <v>0</v>
      </c>
      <c r="BC122" s="33">
        <v>1</v>
      </c>
      <c r="BD122" s="34">
        <v>0</v>
      </c>
      <c r="BE122" s="19" t="str">
        <f t="shared" si="27"/>
        <v>N</v>
      </c>
      <c r="BF122" s="35" t="s">
        <v>64</v>
      </c>
      <c r="BG122" s="36" t="s">
        <v>65</v>
      </c>
      <c r="BH122" s="36" t="s">
        <v>65</v>
      </c>
      <c r="BI122" s="36" t="s">
        <v>65</v>
      </c>
      <c r="BJ122" s="30" t="s">
        <v>110</v>
      </c>
      <c r="BK122" s="37" t="s">
        <v>68</v>
      </c>
      <c r="BL122" s="37" t="s">
        <v>68</v>
      </c>
      <c r="BM122" s="37" t="s">
        <v>68</v>
      </c>
      <c r="BN122" s="37" t="s">
        <v>68</v>
      </c>
    </row>
    <row r="123" spans="1:66" x14ac:dyDescent="0.3">
      <c r="A123" s="9" t="s">
        <v>1364</v>
      </c>
      <c r="B123" s="9" t="s">
        <v>1365</v>
      </c>
      <c r="C123" s="9">
        <v>2014</v>
      </c>
      <c r="D123" s="9" t="s">
        <v>1366</v>
      </c>
      <c r="E123" s="9">
        <v>1</v>
      </c>
      <c r="F123" s="9" t="s">
        <v>1367</v>
      </c>
      <c r="G123" s="10" t="s">
        <v>1368</v>
      </c>
      <c r="H123" s="9" t="s">
        <v>1369</v>
      </c>
      <c r="I123" s="9" t="s">
        <v>1370</v>
      </c>
      <c r="J123" s="9"/>
      <c r="K123" s="9" t="s">
        <v>1371</v>
      </c>
      <c r="L123" s="9" t="s">
        <v>870</v>
      </c>
      <c r="M123" s="9" t="s">
        <v>870</v>
      </c>
      <c r="N123" s="9" t="s">
        <v>194</v>
      </c>
      <c r="O123" s="9" t="s">
        <v>83</v>
      </c>
      <c r="P123" s="9" t="s">
        <v>63</v>
      </c>
      <c r="Q123" s="9" t="s">
        <v>63</v>
      </c>
      <c r="R123" s="9" t="s">
        <v>63</v>
      </c>
      <c r="S123" s="9" t="str">
        <f t="shared" si="21"/>
        <v>False</v>
      </c>
      <c r="T123" s="9">
        <f t="shared" si="22"/>
        <v>1</v>
      </c>
      <c r="U123" s="38" t="s">
        <v>195</v>
      </c>
      <c r="V123" s="42">
        <v>858</v>
      </c>
      <c r="W123" s="39" t="s">
        <v>20</v>
      </c>
      <c r="X123" s="27" t="s">
        <v>67</v>
      </c>
      <c r="Y123" s="39" t="s">
        <v>20</v>
      </c>
      <c r="Z123" s="29" t="s">
        <v>109</v>
      </c>
      <c r="AA123" s="28" t="s">
        <v>21</v>
      </c>
      <c r="AB123" s="29" t="s">
        <v>109</v>
      </c>
      <c r="AC123" s="43" t="s">
        <v>68</v>
      </c>
      <c r="AD123" s="43" t="s">
        <v>68</v>
      </c>
      <c r="AE123" s="43" t="s">
        <v>68</v>
      </c>
      <c r="AF123" s="43" t="s">
        <v>68</v>
      </c>
      <c r="AG123" s="43" t="s">
        <v>68</v>
      </c>
      <c r="AH123" s="43" t="s">
        <v>68</v>
      </c>
      <c r="AI123" s="17" t="str">
        <f t="shared" si="23"/>
        <v>Y</v>
      </c>
      <c r="AJ123" s="17" t="str">
        <f t="shared" si="24"/>
        <v>Y</v>
      </c>
      <c r="AK123" s="17" t="str">
        <f t="shared" si="25"/>
        <v>N</v>
      </c>
      <c r="AL123" s="43" t="s">
        <v>64</v>
      </c>
      <c r="AM123" s="43" t="s">
        <v>65</v>
      </c>
      <c r="AN123" s="43" t="s">
        <v>65</v>
      </c>
      <c r="AO123" s="43" t="s">
        <v>65</v>
      </c>
      <c r="AP123" s="43" t="s">
        <v>65</v>
      </c>
      <c r="AQ123" s="43" t="s">
        <v>65</v>
      </c>
      <c r="AR123" s="17" t="str">
        <f t="shared" si="26"/>
        <v>N</v>
      </c>
      <c r="AS123" s="42">
        <v>1</v>
      </c>
      <c r="AT123" s="43" t="s">
        <v>65</v>
      </c>
      <c r="AU123" s="43" t="s">
        <v>68</v>
      </c>
      <c r="AV123" s="43" t="s">
        <v>68</v>
      </c>
      <c r="AW123" s="43" t="s">
        <v>68</v>
      </c>
      <c r="AX123" s="43" t="s">
        <v>68</v>
      </c>
      <c r="AY123" s="43" t="s">
        <v>68</v>
      </c>
      <c r="AZ123" s="25">
        <v>0</v>
      </c>
      <c r="BA123" s="33">
        <v>1</v>
      </c>
      <c r="BB123" s="32">
        <v>0</v>
      </c>
      <c r="BC123" s="32">
        <v>0</v>
      </c>
      <c r="BD123" s="34">
        <v>0</v>
      </c>
      <c r="BE123" s="19" t="str">
        <f t="shared" si="27"/>
        <v>N</v>
      </c>
      <c r="BF123" s="36" t="s">
        <v>65</v>
      </c>
      <c r="BG123" s="48" t="s">
        <v>96</v>
      </c>
      <c r="BH123" s="36" t="s">
        <v>65</v>
      </c>
      <c r="BI123" s="35" t="s">
        <v>64</v>
      </c>
      <c r="BJ123" s="30" t="s">
        <v>196</v>
      </c>
      <c r="BK123" s="37" t="s">
        <v>68</v>
      </c>
      <c r="BL123" s="37" t="s">
        <v>68</v>
      </c>
      <c r="BM123" s="37" t="s">
        <v>68</v>
      </c>
      <c r="BN123" s="37" t="s">
        <v>68</v>
      </c>
    </row>
    <row r="124" spans="1:66" x14ac:dyDescent="0.3">
      <c r="A124" s="9" t="s">
        <v>1374</v>
      </c>
      <c r="B124" s="9" t="s">
        <v>1375</v>
      </c>
      <c r="C124" s="9">
        <v>2020</v>
      </c>
      <c r="D124" s="9" t="s">
        <v>742</v>
      </c>
      <c r="E124" s="9">
        <v>12</v>
      </c>
      <c r="F124" s="9" t="s">
        <v>1376</v>
      </c>
      <c r="G124" s="10" t="s">
        <v>1377</v>
      </c>
      <c r="H124" s="9" t="s">
        <v>1378</v>
      </c>
      <c r="I124" s="9" t="s">
        <v>1379</v>
      </c>
      <c r="J124" s="9" t="s">
        <v>1380</v>
      </c>
      <c r="K124" s="9" t="s">
        <v>1381</v>
      </c>
      <c r="L124" s="9" t="s">
        <v>168</v>
      </c>
      <c r="M124" s="9" t="s">
        <v>155</v>
      </c>
      <c r="N124" s="9" t="s">
        <v>1050</v>
      </c>
      <c r="O124" s="9" t="s">
        <v>63</v>
      </c>
      <c r="P124" s="9" t="s">
        <v>63</v>
      </c>
      <c r="Q124" s="9" t="s">
        <v>63</v>
      </c>
      <c r="R124" s="9" t="s">
        <v>63</v>
      </c>
      <c r="S124" s="9" t="str">
        <f t="shared" si="21"/>
        <v>False</v>
      </c>
      <c r="T124" s="9">
        <f t="shared" si="22"/>
        <v>0</v>
      </c>
      <c r="U124" s="24" t="s">
        <v>1051</v>
      </c>
      <c r="V124" s="25">
        <v>631</v>
      </c>
      <c r="W124" s="39" t="s">
        <v>20</v>
      </c>
      <c r="X124" s="27" t="s">
        <v>67</v>
      </c>
      <c r="Y124" s="28" t="s">
        <v>21</v>
      </c>
      <c r="Z124" s="29" t="s">
        <v>109</v>
      </c>
      <c r="AA124" s="30" t="s">
        <v>68</v>
      </c>
      <c r="AB124" s="30" t="s">
        <v>68</v>
      </c>
      <c r="AC124" s="30" t="s">
        <v>68</v>
      </c>
      <c r="AD124" s="30" t="s">
        <v>68</v>
      </c>
      <c r="AE124" s="30" t="s">
        <v>68</v>
      </c>
      <c r="AF124" s="30" t="s">
        <v>68</v>
      </c>
      <c r="AG124" s="30" t="s">
        <v>68</v>
      </c>
      <c r="AH124" s="30" t="s">
        <v>68</v>
      </c>
      <c r="AI124" s="17" t="str">
        <f t="shared" si="23"/>
        <v>Y</v>
      </c>
      <c r="AJ124" s="17" t="str">
        <f t="shared" si="24"/>
        <v>Y</v>
      </c>
      <c r="AK124" s="17" t="str">
        <f t="shared" si="25"/>
        <v>N</v>
      </c>
      <c r="AL124" s="30" t="s">
        <v>64</v>
      </c>
      <c r="AM124" s="30" t="s">
        <v>68</v>
      </c>
      <c r="AN124" s="30" t="s">
        <v>68</v>
      </c>
      <c r="AO124" s="30" t="s">
        <v>68</v>
      </c>
      <c r="AP124" s="30" t="s">
        <v>68</v>
      </c>
      <c r="AQ124" s="30" t="s">
        <v>68</v>
      </c>
      <c r="AR124" s="17" t="str">
        <f t="shared" si="26"/>
        <v>N</v>
      </c>
      <c r="AS124" s="25">
        <v>1</v>
      </c>
      <c r="AT124" s="30" t="s">
        <v>68</v>
      </c>
      <c r="AU124" s="30" t="s">
        <v>69</v>
      </c>
      <c r="AV124" s="30" t="s">
        <v>70</v>
      </c>
      <c r="AW124" s="30" t="s">
        <v>71</v>
      </c>
      <c r="AX124" s="30" t="s">
        <v>68</v>
      </c>
      <c r="AY124" s="30" t="s">
        <v>68</v>
      </c>
      <c r="AZ124" s="44">
        <v>3</v>
      </c>
      <c r="BA124" s="33">
        <v>1</v>
      </c>
      <c r="BB124" s="32">
        <v>0</v>
      </c>
      <c r="BC124" s="32">
        <v>0</v>
      </c>
      <c r="BD124" s="34">
        <v>0</v>
      </c>
      <c r="BE124" s="19" t="str">
        <f t="shared" si="27"/>
        <v>N</v>
      </c>
      <c r="BF124" s="36" t="s">
        <v>65</v>
      </c>
      <c r="BG124" s="35" t="s">
        <v>64</v>
      </c>
      <c r="BH124" s="36" t="s">
        <v>65</v>
      </c>
      <c r="BI124" s="36" t="s">
        <v>65</v>
      </c>
      <c r="BJ124" s="30" t="s">
        <v>196</v>
      </c>
      <c r="BK124" s="37" t="s">
        <v>68</v>
      </c>
      <c r="BL124" s="37" t="s">
        <v>68</v>
      </c>
      <c r="BM124" s="37" t="s">
        <v>68</v>
      </c>
      <c r="BN124" s="37" t="s">
        <v>68</v>
      </c>
    </row>
    <row r="125" spans="1:66" x14ac:dyDescent="0.3">
      <c r="A125" s="9" t="s">
        <v>1384</v>
      </c>
      <c r="B125" s="9" t="s">
        <v>1385</v>
      </c>
      <c r="C125" s="9">
        <v>2017</v>
      </c>
      <c r="D125" s="9" t="s">
        <v>1386</v>
      </c>
      <c r="E125" s="9">
        <v>5</v>
      </c>
      <c r="F125" s="9" t="s">
        <v>1387</v>
      </c>
      <c r="G125" s="10" t="s">
        <v>1388</v>
      </c>
      <c r="H125" s="9" t="s">
        <v>1389</v>
      </c>
      <c r="I125" s="9" t="s">
        <v>1390</v>
      </c>
      <c r="J125" s="9" t="s">
        <v>1391</v>
      </c>
      <c r="K125" s="9" t="s">
        <v>1392</v>
      </c>
      <c r="L125" s="9" t="s">
        <v>168</v>
      </c>
      <c r="M125" s="9" t="s">
        <v>169</v>
      </c>
      <c r="N125" s="9" t="s">
        <v>441</v>
      </c>
      <c r="O125" s="9" t="s">
        <v>63</v>
      </c>
      <c r="P125" s="9" t="s">
        <v>63</v>
      </c>
      <c r="Q125" s="9" t="s">
        <v>63</v>
      </c>
      <c r="R125" s="9" t="s">
        <v>63</v>
      </c>
      <c r="S125" s="9" t="str">
        <f t="shared" si="21"/>
        <v>False</v>
      </c>
      <c r="T125" s="9">
        <f t="shared" si="22"/>
        <v>0</v>
      </c>
      <c r="U125" s="38" t="s">
        <v>442</v>
      </c>
      <c r="V125" s="42">
        <v>687</v>
      </c>
      <c r="W125" s="39" t="s">
        <v>20</v>
      </c>
      <c r="X125" s="27" t="s">
        <v>67</v>
      </c>
      <c r="Y125" s="39" t="s">
        <v>20</v>
      </c>
      <c r="Z125" s="29" t="s">
        <v>109</v>
      </c>
      <c r="AA125" s="39" t="s">
        <v>20</v>
      </c>
      <c r="AB125" s="40" t="s">
        <v>108</v>
      </c>
      <c r="AC125" s="28" t="s">
        <v>21</v>
      </c>
      <c r="AD125" s="27" t="s">
        <v>67</v>
      </c>
      <c r="AE125" s="43" t="s">
        <v>68</v>
      </c>
      <c r="AF125" s="43" t="s">
        <v>68</v>
      </c>
      <c r="AG125" s="43" t="s">
        <v>68</v>
      </c>
      <c r="AH125" s="43" t="s">
        <v>68</v>
      </c>
      <c r="AI125" s="17" t="str">
        <f t="shared" si="23"/>
        <v>Y</v>
      </c>
      <c r="AJ125" s="17" t="str">
        <f t="shared" si="24"/>
        <v>Y</v>
      </c>
      <c r="AK125" s="17" t="str">
        <f t="shared" si="25"/>
        <v>N</v>
      </c>
      <c r="AL125" s="43" t="s">
        <v>64</v>
      </c>
      <c r="AM125" s="43" t="s">
        <v>68</v>
      </c>
      <c r="AN125" s="43" t="s">
        <v>65</v>
      </c>
      <c r="AO125" s="43" t="s">
        <v>68</v>
      </c>
      <c r="AP125" s="43" t="s">
        <v>68</v>
      </c>
      <c r="AQ125" s="43" t="s">
        <v>68</v>
      </c>
      <c r="AR125" s="17" t="str">
        <f t="shared" si="26"/>
        <v>N</v>
      </c>
      <c r="AS125" s="42">
        <v>2</v>
      </c>
      <c r="AT125" s="43" t="s">
        <v>64</v>
      </c>
      <c r="AU125" s="43" t="s">
        <v>70</v>
      </c>
      <c r="AV125" s="43" t="s">
        <v>68</v>
      </c>
      <c r="AW125" s="43" t="s">
        <v>68</v>
      </c>
      <c r="AX125" s="43" t="s">
        <v>68</v>
      </c>
      <c r="AY125" s="43" t="s">
        <v>68</v>
      </c>
      <c r="AZ125" s="31">
        <v>1</v>
      </c>
      <c r="BA125" s="33">
        <v>1</v>
      </c>
      <c r="BB125" s="32">
        <v>0</v>
      </c>
      <c r="BC125" s="32">
        <v>0</v>
      </c>
      <c r="BD125" s="34">
        <v>0</v>
      </c>
      <c r="BE125" s="19" t="str">
        <f t="shared" si="27"/>
        <v>N</v>
      </c>
      <c r="BF125" s="37" t="s">
        <v>68</v>
      </c>
      <c r="BG125" s="35" t="s">
        <v>64</v>
      </c>
      <c r="BH125" s="37" t="s">
        <v>68</v>
      </c>
      <c r="BI125" s="37" t="s">
        <v>68</v>
      </c>
      <c r="BJ125" s="30" t="s">
        <v>219</v>
      </c>
      <c r="BK125" s="30" t="s">
        <v>196</v>
      </c>
      <c r="BL125" s="30" t="s">
        <v>72</v>
      </c>
      <c r="BM125" s="37" t="s">
        <v>68</v>
      </c>
      <c r="BN125" s="37" t="s">
        <v>68</v>
      </c>
    </row>
    <row r="126" spans="1:66" x14ac:dyDescent="0.3">
      <c r="A126" s="9"/>
      <c r="B126" s="9" t="s">
        <v>1395</v>
      </c>
      <c r="C126" s="9">
        <v>2016</v>
      </c>
      <c r="D126" s="9" t="s">
        <v>1396</v>
      </c>
      <c r="E126" s="9">
        <v>2</v>
      </c>
      <c r="F126" s="9" t="s">
        <v>1397</v>
      </c>
      <c r="G126" s="10" t="s">
        <v>1398</v>
      </c>
      <c r="H126" s="9"/>
      <c r="I126" s="9" t="s">
        <v>1399</v>
      </c>
      <c r="J126" s="9" t="s">
        <v>1400</v>
      </c>
      <c r="K126" s="9" t="s">
        <v>60</v>
      </c>
      <c r="L126" s="9" t="s">
        <v>168</v>
      </c>
      <c r="M126" s="9" t="s">
        <v>169</v>
      </c>
      <c r="N126" s="9" t="s">
        <v>336</v>
      </c>
      <c r="O126" s="9" t="s">
        <v>63</v>
      </c>
      <c r="P126" s="9" t="s">
        <v>63</v>
      </c>
      <c r="Q126" s="9" t="s">
        <v>63</v>
      </c>
      <c r="R126" s="9" t="s">
        <v>63</v>
      </c>
      <c r="S126" s="9" t="str">
        <f t="shared" si="21"/>
        <v>False</v>
      </c>
      <c r="T126" s="9">
        <f t="shared" si="22"/>
        <v>0</v>
      </c>
      <c r="U126" s="38" t="s">
        <v>337</v>
      </c>
      <c r="V126" s="42">
        <v>424</v>
      </c>
      <c r="W126" s="39" t="s">
        <v>20</v>
      </c>
      <c r="X126" s="27" t="s">
        <v>67</v>
      </c>
      <c r="Y126" s="28" t="s">
        <v>21</v>
      </c>
      <c r="Z126" s="27" t="s">
        <v>67</v>
      </c>
      <c r="AA126" s="43" t="s">
        <v>68</v>
      </c>
      <c r="AB126" s="43" t="s">
        <v>68</v>
      </c>
      <c r="AC126" s="43" t="s">
        <v>68</v>
      </c>
      <c r="AD126" s="43" t="s">
        <v>68</v>
      </c>
      <c r="AE126" s="43" t="s">
        <v>68</v>
      </c>
      <c r="AF126" s="43" t="s">
        <v>68</v>
      </c>
      <c r="AG126" s="43" t="s">
        <v>68</v>
      </c>
      <c r="AH126" s="43" t="s">
        <v>68</v>
      </c>
      <c r="AI126" s="17" t="str">
        <f t="shared" si="23"/>
        <v>Y</v>
      </c>
      <c r="AJ126" s="17" t="str">
        <f t="shared" si="24"/>
        <v>Y</v>
      </c>
      <c r="AK126" s="17" t="str">
        <f t="shared" si="25"/>
        <v>N</v>
      </c>
      <c r="AL126" s="43" t="s">
        <v>64</v>
      </c>
      <c r="AM126" s="43" t="s">
        <v>68</v>
      </c>
      <c r="AN126" s="43" t="s">
        <v>68</v>
      </c>
      <c r="AO126" s="43" t="s">
        <v>68</v>
      </c>
      <c r="AP126" s="43" t="s">
        <v>68</v>
      </c>
      <c r="AQ126" s="43" t="s">
        <v>68</v>
      </c>
      <c r="AR126" s="17" t="str">
        <f t="shared" si="26"/>
        <v>N</v>
      </c>
      <c r="AS126" s="42">
        <v>1</v>
      </c>
      <c r="AT126" s="43" t="s">
        <v>65</v>
      </c>
      <c r="AU126" s="43" t="s">
        <v>70</v>
      </c>
      <c r="AV126" s="43" t="s">
        <v>71</v>
      </c>
      <c r="AW126" s="43" t="s">
        <v>133</v>
      </c>
      <c r="AX126" s="43" t="s">
        <v>68</v>
      </c>
      <c r="AY126" s="43" t="s">
        <v>68</v>
      </c>
      <c r="AZ126" s="44">
        <v>3</v>
      </c>
      <c r="BA126" s="33">
        <v>1</v>
      </c>
      <c r="BB126" s="32">
        <v>0</v>
      </c>
      <c r="BC126" s="32">
        <v>0</v>
      </c>
      <c r="BD126" s="34">
        <v>0</v>
      </c>
      <c r="BE126" s="19" t="str">
        <f t="shared" si="27"/>
        <v>N</v>
      </c>
      <c r="BF126" s="36" t="s">
        <v>65</v>
      </c>
      <c r="BG126" s="35" t="s">
        <v>64</v>
      </c>
      <c r="BH126" s="36" t="s">
        <v>65</v>
      </c>
      <c r="BI126" s="36" t="s">
        <v>65</v>
      </c>
      <c r="BJ126" s="30" t="s">
        <v>72</v>
      </c>
      <c r="BK126" s="37" t="s">
        <v>68</v>
      </c>
      <c r="BL126" s="37" t="s">
        <v>68</v>
      </c>
      <c r="BM126" s="37" t="s">
        <v>68</v>
      </c>
      <c r="BN126" s="37" t="s">
        <v>68</v>
      </c>
    </row>
    <row r="127" spans="1:66" x14ac:dyDescent="0.3">
      <c r="A127" s="9" t="s">
        <v>1403</v>
      </c>
      <c r="B127" s="9" t="s">
        <v>1404</v>
      </c>
      <c r="C127" s="9">
        <v>2016</v>
      </c>
      <c r="D127" s="9" t="s">
        <v>1405</v>
      </c>
      <c r="E127" s="9">
        <v>19</v>
      </c>
      <c r="F127" s="9" t="s">
        <v>1406</v>
      </c>
      <c r="G127" s="10" t="s">
        <v>1407</v>
      </c>
      <c r="H127" s="9" t="s">
        <v>1408</v>
      </c>
      <c r="I127" s="9" t="s">
        <v>1409</v>
      </c>
      <c r="J127" s="9"/>
      <c r="K127" s="9" t="s">
        <v>1410</v>
      </c>
      <c r="L127" s="9" t="s">
        <v>168</v>
      </c>
      <c r="M127" s="9" t="s">
        <v>169</v>
      </c>
      <c r="N127" s="9" t="s">
        <v>294</v>
      </c>
      <c r="O127" s="9" t="s">
        <v>83</v>
      </c>
      <c r="P127" s="9" t="s">
        <v>63</v>
      </c>
      <c r="Q127" s="9" t="s">
        <v>63</v>
      </c>
      <c r="R127" s="9" t="s">
        <v>63</v>
      </c>
      <c r="S127" s="9" t="str">
        <f t="shared" si="21"/>
        <v>False</v>
      </c>
      <c r="T127" s="9">
        <f t="shared" si="22"/>
        <v>1</v>
      </c>
      <c r="U127" s="38" t="s">
        <v>295</v>
      </c>
      <c r="V127" s="42">
        <v>87</v>
      </c>
      <c r="W127" s="39" t="s">
        <v>20</v>
      </c>
      <c r="X127" s="29" t="s">
        <v>109</v>
      </c>
      <c r="Y127" s="39" t="s">
        <v>20</v>
      </c>
      <c r="Z127" s="27" t="s">
        <v>67</v>
      </c>
      <c r="AA127" s="39" t="s">
        <v>20</v>
      </c>
      <c r="AB127" s="40" t="s">
        <v>108</v>
      </c>
      <c r="AC127" s="43" t="s">
        <v>68</v>
      </c>
      <c r="AD127" s="43" t="s">
        <v>68</v>
      </c>
      <c r="AE127" s="43" t="s">
        <v>68</v>
      </c>
      <c r="AF127" s="43" t="s">
        <v>68</v>
      </c>
      <c r="AG127" s="43" t="s">
        <v>68</v>
      </c>
      <c r="AH127" s="43" t="s">
        <v>68</v>
      </c>
      <c r="AI127" s="17" t="str">
        <f t="shared" si="23"/>
        <v>Y</v>
      </c>
      <c r="AJ127" s="17" t="str">
        <f t="shared" si="24"/>
        <v>Y</v>
      </c>
      <c r="AK127" s="17" t="str">
        <f t="shared" si="25"/>
        <v>N</v>
      </c>
      <c r="AL127" s="43" t="s">
        <v>64</v>
      </c>
      <c r="AM127" s="43" t="s">
        <v>68</v>
      </c>
      <c r="AN127" s="43" t="s">
        <v>68</v>
      </c>
      <c r="AO127" s="43" t="s">
        <v>68</v>
      </c>
      <c r="AP127" s="43" t="s">
        <v>68</v>
      </c>
      <c r="AQ127" s="43" t="s">
        <v>68</v>
      </c>
      <c r="AR127" s="17" t="str">
        <f t="shared" si="26"/>
        <v>N</v>
      </c>
      <c r="AS127" s="42">
        <v>1</v>
      </c>
      <c r="AT127" s="43" t="s">
        <v>64</v>
      </c>
      <c r="AU127" s="43" t="s">
        <v>71</v>
      </c>
      <c r="AV127" s="43" t="s">
        <v>70</v>
      </c>
      <c r="AW127" s="43" t="s">
        <v>69</v>
      </c>
      <c r="AX127" s="43" t="s">
        <v>68</v>
      </c>
      <c r="AY127" s="43" t="s">
        <v>68</v>
      </c>
      <c r="AZ127" s="44">
        <v>3</v>
      </c>
      <c r="BA127" s="33">
        <v>1</v>
      </c>
      <c r="BB127" s="32">
        <v>0</v>
      </c>
      <c r="BC127" s="32">
        <v>0</v>
      </c>
      <c r="BD127" s="34">
        <v>0</v>
      </c>
      <c r="BE127" s="19" t="str">
        <f t="shared" si="27"/>
        <v>N</v>
      </c>
      <c r="BF127" s="37" t="s">
        <v>68</v>
      </c>
      <c r="BG127" s="48" t="s">
        <v>96</v>
      </c>
      <c r="BH127" s="37" t="s">
        <v>68</v>
      </c>
      <c r="BI127" s="37" t="s">
        <v>68</v>
      </c>
      <c r="BJ127" s="30" t="s">
        <v>72</v>
      </c>
      <c r="BK127" s="37" t="s">
        <v>68</v>
      </c>
      <c r="BL127" s="37" t="s">
        <v>68</v>
      </c>
      <c r="BM127" s="37" t="s">
        <v>68</v>
      </c>
      <c r="BN127" s="37" t="s">
        <v>68</v>
      </c>
    </row>
    <row r="128" spans="1:66" x14ac:dyDescent="0.3">
      <c r="A128" s="9"/>
      <c r="B128" s="9" t="s">
        <v>1412</v>
      </c>
      <c r="C128" s="9">
        <v>2023</v>
      </c>
      <c r="D128" s="9" t="s">
        <v>1413</v>
      </c>
      <c r="E128" s="9">
        <v>0</v>
      </c>
      <c r="F128" s="9" t="s">
        <v>1414</v>
      </c>
      <c r="G128" s="10" t="s">
        <v>1415</v>
      </c>
      <c r="H128" s="9"/>
      <c r="I128" s="9" t="s">
        <v>1416</v>
      </c>
      <c r="J128" s="9" t="s">
        <v>1417</v>
      </c>
      <c r="K128" s="9" t="s">
        <v>60</v>
      </c>
      <c r="L128" s="9" t="s">
        <v>61</v>
      </c>
      <c r="M128" s="9" t="s">
        <v>61</v>
      </c>
      <c r="N128" s="9"/>
      <c r="O128" s="9" t="s">
        <v>63</v>
      </c>
      <c r="P128" s="9" t="s">
        <v>63</v>
      </c>
      <c r="Q128" s="9" t="s">
        <v>83</v>
      </c>
      <c r="R128" s="9" t="s">
        <v>83</v>
      </c>
      <c r="S128" s="9" t="str">
        <f t="shared" si="21"/>
        <v>True</v>
      </c>
      <c r="T128" s="9">
        <f t="shared" si="22"/>
        <v>2</v>
      </c>
      <c r="U128" s="41" t="s">
        <v>1830</v>
      </c>
      <c r="V128" s="25">
        <v>1741</v>
      </c>
      <c r="W128" s="28" t="s">
        <v>21</v>
      </c>
      <c r="X128" s="27" t="s">
        <v>67</v>
      </c>
      <c r="Y128" s="26" t="s">
        <v>19</v>
      </c>
      <c r="Z128" s="30" t="s">
        <v>68</v>
      </c>
      <c r="AA128" s="26" t="s">
        <v>19</v>
      </c>
      <c r="AB128" s="40" t="s">
        <v>108</v>
      </c>
      <c r="AC128" s="30" t="s">
        <v>68</v>
      </c>
      <c r="AD128" s="30" t="s">
        <v>68</v>
      </c>
      <c r="AE128" s="30" t="s">
        <v>68</v>
      </c>
      <c r="AF128" s="30" t="s">
        <v>68</v>
      </c>
      <c r="AG128" s="30" t="s">
        <v>68</v>
      </c>
      <c r="AH128" s="30" t="s">
        <v>68</v>
      </c>
      <c r="AI128" s="17" t="str">
        <f t="shared" si="23"/>
        <v>N</v>
      </c>
      <c r="AJ128" s="17" t="str">
        <f t="shared" si="24"/>
        <v>Y</v>
      </c>
      <c r="AK128" s="17" t="str">
        <f t="shared" si="25"/>
        <v>Y</v>
      </c>
      <c r="AL128" s="30" t="s">
        <v>68</v>
      </c>
      <c r="AM128" s="30" t="s">
        <v>68</v>
      </c>
      <c r="AN128" s="30" t="s">
        <v>68</v>
      </c>
      <c r="AO128" s="30" t="s">
        <v>64</v>
      </c>
      <c r="AP128" s="30" t="s">
        <v>68</v>
      </c>
      <c r="AQ128" s="30" t="s">
        <v>68</v>
      </c>
      <c r="AR128" s="17" t="str">
        <f t="shared" si="26"/>
        <v>N</v>
      </c>
      <c r="AS128" s="25">
        <v>1</v>
      </c>
      <c r="AT128" s="30" t="s">
        <v>64</v>
      </c>
      <c r="AU128" s="30" t="s">
        <v>158</v>
      </c>
      <c r="AV128" s="30" t="s">
        <v>133</v>
      </c>
      <c r="AW128" s="30" t="s">
        <v>68</v>
      </c>
      <c r="AX128" s="30" t="s">
        <v>68</v>
      </c>
      <c r="AY128" s="30" t="s">
        <v>68</v>
      </c>
      <c r="AZ128" s="46">
        <v>2</v>
      </c>
      <c r="BA128" s="25">
        <v>0</v>
      </c>
      <c r="BB128" s="25">
        <v>0</v>
      </c>
      <c r="BC128" s="45">
        <v>1</v>
      </c>
      <c r="BD128" s="25">
        <v>0</v>
      </c>
      <c r="BE128" s="19" t="str">
        <f t="shared" si="27"/>
        <v>N</v>
      </c>
      <c r="BF128" s="35" t="s">
        <v>64</v>
      </c>
      <c r="BG128" s="36" t="s">
        <v>65</v>
      </c>
      <c r="BH128" s="36" t="s">
        <v>65</v>
      </c>
      <c r="BI128" s="36" t="s">
        <v>65</v>
      </c>
      <c r="BJ128" s="30" t="s">
        <v>110</v>
      </c>
      <c r="BK128" s="37" t="s">
        <v>68</v>
      </c>
      <c r="BL128" s="37" t="s">
        <v>68</v>
      </c>
      <c r="BM128" s="37" t="s">
        <v>68</v>
      </c>
      <c r="BN128" s="37" t="s">
        <v>68</v>
      </c>
    </row>
    <row r="129" spans="1:66" x14ac:dyDescent="0.3">
      <c r="A129" s="9" t="s">
        <v>1420</v>
      </c>
      <c r="B129" s="9" t="s">
        <v>1421</v>
      </c>
      <c r="C129" s="9">
        <v>2020</v>
      </c>
      <c r="D129" s="9" t="s">
        <v>1074</v>
      </c>
      <c r="E129" s="9">
        <v>20</v>
      </c>
      <c r="F129" s="9" t="s">
        <v>1422</v>
      </c>
      <c r="G129" s="10" t="s">
        <v>1423</v>
      </c>
      <c r="H129" s="9" t="s">
        <v>1424</v>
      </c>
      <c r="I129" s="9" t="s">
        <v>1425</v>
      </c>
      <c r="J129" s="9" t="s">
        <v>1426</v>
      </c>
      <c r="K129" s="9" t="s">
        <v>1427</v>
      </c>
      <c r="L129" s="9" t="s">
        <v>61</v>
      </c>
      <c r="M129" s="9" t="s">
        <v>61</v>
      </c>
      <c r="N129" s="9" t="s">
        <v>957</v>
      </c>
      <c r="O129" s="9" t="s">
        <v>83</v>
      </c>
      <c r="P129" s="9" t="s">
        <v>63</v>
      </c>
      <c r="Q129" s="9" t="s">
        <v>83</v>
      </c>
      <c r="R129" s="9" t="s">
        <v>63</v>
      </c>
      <c r="S129" s="9" t="str">
        <f t="shared" si="21"/>
        <v>True</v>
      </c>
      <c r="T129" s="9">
        <f t="shared" si="22"/>
        <v>2</v>
      </c>
      <c r="U129" s="38" t="s">
        <v>958</v>
      </c>
      <c r="V129" s="42">
        <v>764</v>
      </c>
      <c r="W129" s="39" t="s">
        <v>20</v>
      </c>
      <c r="X129" s="29" t="s">
        <v>109</v>
      </c>
      <c r="Y129" s="28" t="s">
        <v>21</v>
      </c>
      <c r="Z129" s="29" t="s">
        <v>109</v>
      </c>
      <c r="AA129" s="39" t="s">
        <v>20</v>
      </c>
      <c r="AB129" s="40" t="s">
        <v>108</v>
      </c>
      <c r="AC129" s="43" t="s">
        <v>68</v>
      </c>
      <c r="AD129" s="43" t="s">
        <v>68</v>
      </c>
      <c r="AE129" s="43" t="s">
        <v>68</v>
      </c>
      <c r="AF129" s="43" t="s">
        <v>68</v>
      </c>
      <c r="AG129" s="43" t="s">
        <v>68</v>
      </c>
      <c r="AH129" s="43" t="s">
        <v>68</v>
      </c>
      <c r="AI129" s="17" t="str">
        <f t="shared" si="23"/>
        <v>Y</v>
      </c>
      <c r="AJ129" s="17" t="str">
        <f t="shared" si="24"/>
        <v>Y</v>
      </c>
      <c r="AK129" s="17" t="str">
        <f t="shared" si="25"/>
        <v>N</v>
      </c>
      <c r="AL129" s="43" t="s">
        <v>64</v>
      </c>
      <c r="AM129" s="43" t="s">
        <v>65</v>
      </c>
      <c r="AN129" s="43" t="s">
        <v>65</v>
      </c>
      <c r="AO129" s="43" t="s">
        <v>65</v>
      </c>
      <c r="AP129" s="43" t="s">
        <v>65</v>
      </c>
      <c r="AQ129" s="43" t="s">
        <v>65</v>
      </c>
      <c r="AR129" s="17" t="str">
        <f t="shared" si="26"/>
        <v>N</v>
      </c>
      <c r="AS129" s="42">
        <v>2</v>
      </c>
      <c r="AT129" s="43" t="s">
        <v>64</v>
      </c>
      <c r="AU129" s="43" t="s">
        <v>70</v>
      </c>
      <c r="AV129" s="43" t="s">
        <v>133</v>
      </c>
      <c r="AW129" s="43" t="s">
        <v>158</v>
      </c>
      <c r="AX129" s="43" t="s">
        <v>68</v>
      </c>
      <c r="AY129" s="43" t="s">
        <v>68</v>
      </c>
      <c r="AZ129" s="44">
        <v>3</v>
      </c>
      <c r="BA129" s="33">
        <v>1</v>
      </c>
      <c r="BB129" s="32">
        <v>0</v>
      </c>
      <c r="BC129" s="32">
        <v>0</v>
      </c>
      <c r="BD129" s="34">
        <v>0</v>
      </c>
      <c r="BE129" s="19" t="str">
        <f t="shared" si="27"/>
        <v>N</v>
      </c>
      <c r="BF129" s="36" t="s">
        <v>65</v>
      </c>
      <c r="BG129" s="35" t="s">
        <v>64</v>
      </c>
      <c r="BH129" s="36" t="s">
        <v>65</v>
      </c>
      <c r="BI129" s="36" t="s">
        <v>65</v>
      </c>
      <c r="BJ129" s="30" t="s">
        <v>72</v>
      </c>
      <c r="BK129" s="37" t="s">
        <v>68</v>
      </c>
      <c r="BL129" s="37" t="s">
        <v>68</v>
      </c>
      <c r="BM129" s="37" t="s">
        <v>68</v>
      </c>
      <c r="BN129" s="37" t="s">
        <v>68</v>
      </c>
    </row>
    <row r="130" spans="1:66" x14ac:dyDescent="0.3">
      <c r="A130" s="9" t="s">
        <v>1430</v>
      </c>
      <c r="B130" s="9" t="s">
        <v>1431</v>
      </c>
      <c r="C130" s="9">
        <v>2023</v>
      </c>
      <c r="D130" s="9" t="s">
        <v>1432</v>
      </c>
      <c r="E130" s="9">
        <v>2</v>
      </c>
      <c r="F130" s="9" t="s">
        <v>1433</v>
      </c>
      <c r="G130" s="10" t="s">
        <v>1434</v>
      </c>
      <c r="H130" s="9" t="s">
        <v>1435</v>
      </c>
      <c r="I130" s="9" t="s">
        <v>1436</v>
      </c>
      <c r="J130" s="9"/>
      <c r="K130" s="9" t="s">
        <v>1437</v>
      </c>
      <c r="L130" s="9" t="s">
        <v>61</v>
      </c>
      <c r="M130" s="9" t="s">
        <v>61</v>
      </c>
      <c r="N130" s="9" t="s">
        <v>1739</v>
      </c>
      <c r="O130" s="9" t="s">
        <v>83</v>
      </c>
      <c r="P130" s="9" t="s">
        <v>63</v>
      </c>
      <c r="Q130" s="9" t="s">
        <v>63</v>
      </c>
      <c r="R130" s="9" t="s">
        <v>83</v>
      </c>
      <c r="S130" s="9" t="str">
        <f t="shared" ref="S130:S161" si="28">IF(OR(Q130="True",R130="True"),"True","False")</f>
        <v>True</v>
      </c>
      <c r="T130" s="9">
        <f t="shared" ref="T130:T161" si="29">COUNTIF(O130:R130,"True")</f>
        <v>2</v>
      </c>
      <c r="U130" s="11" t="s">
        <v>1740</v>
      </c>
      <c r="V130" s="25">
        <v>1535</v>
      </c>
      <c r="W130" s="28" t="s">
        <v>21</v>
      </c>
      <c r="X130" s="27" t="s">
        <v>67</v>
      </c>
      <c r="Y130" s="28" t="s">
        <v>21</v>
      </c>
      <c r="Z130" s="29" t="s">
        <v>109</v>
      </c>
      <c r="AA130" s="28" t="s">
        <v>21</v>
      </c>
      <c r="AB130" s="40" t="s">
        <v>108</v>
      </c>
      <c r="AC130" s="26" t="s">
        <v>19</v>
      </c>
      <c r="AD130" s="40" t="s">
        <v>108</v>
      </c>
      <c r="AE130" s="30" t="s">
        <v>68</v>
      </c>
      <c r="AF130" s="30" t="s">
        <v>68</v>
      </c>
      <c r="AG130" s="30" t="s">
        <v>68</v>
      </c>
      <c r="AH130" s="30" t="s">
        <v>68</v>
      </c>
      <c r="AI130" s="17" t="str">
        <f t="shared" ref="AI130:AI161" si="30">IF(OR(AL130="Y",AM130="Y",AN130="Y",AP130="Y"),"Y","N")</f>
        <v>N</v>
      </c>
      <c r="AJ130" s="17" t="str">
        <f t="shared" ref="AJ130:AJ161" si="31">IF(OR(AL130="Y",AN130="Y",AO130="Y",AQ130="Y"),"Y","N")</f>
        <v>Y</v>
      </c>
      <c r="AK130" s="17" t="str">
        <f t="shared" ref="AK130:AK161" si="32">IF(OR(AM130="Y",AO130="Y",AP130="Y",AQ130="Y"),"Y","N")</f>
        <v>Y</v>
      </c>
      <c r="AL130" s="30" t="s">
        <v>68</v>
      </c>
      <c r="AM130" s="30" t="s">
        <v>68</v>
      </c>
      <c r="AN130" s="30" t="s">
        <v>68</v>
      </c>
      <c r="AO130" s="30" t="s">
        <v>68</v>
      </c>
      <c r="AP130" s="30" t="s">
        <v>68</v>
      </c>
      <c r="AQ130" s="30" t="s">
        <v>64</v>
      </c>
      <c r="AR130" s="17" t="str">
        <f t="shared" ref="AR130:AR161" si="33">IF(AND(AI130="Y",AJ130="Y",AK130="Y"),"Y","N")</f>
        <v>N</v>
      </c>
      <c r="AS130" s="30" t="s">
        <v>68</v>
      </c>
      <c r="AT130" s="30" t="s">
        <v>68</v>
      </c>
      <c r="AU130" s="30" t="s">
        <v>69</v>
      </c>
      <c r="AV130" s="30" t="s">
        <v>70</v>
      </c>
      <c r="AW130" s="30" t="s">
        <v>71</v>
      </c>
      <c r="AX130" s="30" t="s">
        <v>68</v>
      </c>
      <c r="AY130" s="30" t="s">
        <v>68</v>
      </c>
      <c r="AZ130" s="25">
        <v>3</v>
      </c>
      <c r="BA130" s="25">
        <v>0</v>
      </c>
      <c r="BB130" s="25">
        <v>0</v>
      </c>
      <c r="BC130" s="25">
        <v>1</v>
      </c>
      <c r="BD130" s="25">
        <v>0</v>
      </c>
      <c r="BE130" s="19" t="str">
        <f t="shared" ref="BE130:BE161" si="34">IF(AND(BA130=1,BB130=1),"Y",IF(AND(BB130=1,BC130=1),"Y",IF(AND(BA130=1,BC130=1),"Y","N")))</f>
        <v>N</v>
      </c>
      <c r="BF130" s="30" t="s">
        <v>64</v>
      </c>
      <c r="BG130" s="30" t="s">
        <v>65</v>
      </c>
      <c r="BH130" s="30" t="s">
        <v>65</v>
      </c>
      <c r="BI130" s="30" t="s">
        <v>65</v>
      </c>
      <c r="BJ130" s="30" t="s">
        <v>68</v>
      </c>
      <c r="BK130" s="30" t="s">
        <v>68</v>
      </c>
      <c r="BL130" s="30" t="s">
        <v>68</v>
      </c>
      <c r="BM130" s="30" t="s">
        <v>68</v>
      </c>
      <c r="BN130" s="30" t="s">
        <v>68</v>
      </c>
    </row>
    <row r="131" spans="1:66" x14ac:dyDescent="0.3">
      <c r="A131" s="9" t="s">
        <v>1440</v>
      </c>
      <c r="B131" s="9" t="s">
        <v>1441</v>
      </c>
      <c r="C131" s="9">
        <v>2019</v>
      </c>
      <c r="D131" s="9" t="s">
        <v>1442</v>
      </c>
      <c r="E131" s="9">
        <v>492</v>
      </c>
      <c r="F131" s="9" t="s">
        <v>1443</v>
      </c>
      <c r="G131" s="10" t="s">
        <v>1444</v>
      </c>
      <c r="H131" s="9" t="s">
        <v>1445</v>
      </c>
      <c r="I131" s="9" t="s">
        <v>1446</v>
      </c>
      <c r="J131" s="9" t="s">
        <v>1447</v>
      </c>
      <c r="K131" s="9" t="s">
        <v>1448</v>
      </c>
      <c r="L131" s="9" t="s">
        <v>168</v>
      </c>
      <c r="M131" s="9" t="s">
        <v>169</v>
      </c>
      <c r="N131" s="9" t="s">
        <v>644</v>
      </c>
      <c r="O131" s="53" t="s">
        <v>83</v>
      </c>
      <c r="P131" s="53" t="s">
        <v>63</v>
      </c>
      <c r="Q131" s="53" t="s">
        <v>83</v>
      </c>
      <c r="R131" s="53" t="s">
        <v>83</v>
      </c>
      <c r="S131" s="9" t="str">
        <f t="shared" si="28"/>
        <v>True</v>
      </c>
      <c r="T131" s="9">
        <f t="shared" si="29"/>
        <v>3</v>
      </c>
      <c r="U131" s="11" t="s">
        <v>645</v>
      </c>
      <c r="V131" s="42">
        <v>1742</v>
      </c>
      <c r="W131" s="26" t="s">
        <v>19</v>
      </c>
      <c r="X131" s="29" t="s">
        <v>109</v>
      </c>
      <c r="Y131" s="28" t="s">
        <v>21</v>
      </c>
      <c r="Z131" s="27" t="s">
        <v>67</v>
      </c>
      <c r="AA131" s="43" t="s">
        <v>68</v>
      </c>
      <c r="AB131" s="43" t="s">
        <v>68</v>
      </c>
      <c r="AC131" s="43" t="s">
        <v>68</v>
      </c>
      <c r="AD131" s="43" t="s">
        <v>68</v>
      </c>
      <c r="AE131" s="43" t="s">
        <v>68</v>
      </c>
      <c r="AF131" s="43" t="s">
        <v>68</v>
      </c>
      <c r="AG131" s="43" t="s">
        <v>68</v>
      </c>
      <c r="AH131" s="43" t="s">
        <v>68</v>
      </c>
      <c r="AI131" s="17" t="str">
        <f t="shared" si="30"/>
        <v>N</v>
      </c>
      <c r="AJ131" s="17" t="str">
        <f t="shared" si="31"/>
        <v>Y</v>
      </c>
      <c r="AK131" s="17" t="str">
        <f t="shared" si="32"/>
        <v>Y</v>
      </c>
      <c r="AL131" s="43" t="s">
        <v>65</v>
      </c>
      <c r="AM131" s="43" t="s">
        <v>65</v>
      </c>
      <c r="AN131" s="43" t="s">
        <v>65</v>
      </c>
      <c r="AO131" s="43" t="s">
        <v>64</v>
      </c>
      <c r="AP131" s="43" t="s">
        <v>65</v>
      </c>
      <c r="AQ131" s="43" t="s">
        <v>65</v>
      </c>
      <c r="AR131" s="17" t="str">
        <f t="shared" si="33"/>
        <v>N</v>
      </c>
      <c r="AS131" s="42">
        <v>1</v>
      </c>
      <c r="AT131" s="43" t="s">
        <v>65</v>
      </c>
      <c r="AU131" s="43" t="s">
        <v>69</v>
      </c>
      <c r="AV131" s="43" t="s">
        <v>70</v>
      </c>
      <c r="AW131" s="43" t="s">
        <v>133</v>
      </c>
      <c r="AX131" s="43" t="s">
        <v>71</v>
      </c>
      <c r="AY131" s="43" t="s">
        <v>158</v>
      </c>
      <c r="AZ131" s="45">
        <v>5</v>
      </c>
      <c r="BA131" s="25">
        <v>0</v>
      </c>
      <c r="BB131" s="25">
        <v>0</v>
      </c>
      <c r="BC131" s="45">
        <v>1</v>
      </c>
      <c r="BD131" s="25">
        <v>0</v>
      </c>
      <c r="BE131" s="19" t="str">
        <f t="shared" si="34"/>
        <v>N</v>
      </c>
      <c r="BF131" s="35" t="s">
        <v>64</v>
      </c>
      <c r="BG131" s="36" t="s">
        <v>65</v>
      </c>
      <c r="BH131" s="36" t="s">
        <v>65</v>
      </c>
      <c r="BI131" s="36" t="s">
        <v>65</v>
      </c>
      <c r="BJ131" s="37" t="s">
        <v>68</v>
      </c>
      <c r="BK131" s="37" t="s">
        <v>68</v>
      </c>
      <c r="BL131" s="37" t="s">
        <v>68</v>
      </c>
      <c r="BM131" s="37" t="s">
        <v>68</v>
      </c>
      <c r="BN131" s="37" t="s">
        <v>68</v>
      </c>
    </row>
    <row r="132" spans="1:66" x14ac:dyDescent="0.3">
      <c r="A132" s="9" t="s">
        <v>1450</v>
      </c>
      <c r="B132" s="9" t="s">
        <v>1451</v>
      </c>
      <c r="C132" s="9">
        <v>2018</v>
      </c>
      <c r="D132" s="9" t="s">
        <v>819</v>
      </c>
      <c r="E132" s="9">
        <v>8</v>
      </c>
      <c r="F132" s="9" t="s">
        <v>1452</v>
      </c>
      <c r="G132" s="10" t="s">
        <v>1453</v>
      </c>
      <c r="H132" s="9" t="s">
        <v>1454</v>
      </c>
      <c r="I132" s="9" t="s">
        <v>1455</v>
      </c>
      <c r="J132" s="9" t="s">
        <v>1456</v>
      </c>
      <c r="K132" s="9" t="s">
        <v>1457</v>
      </c>
      <c r="L132" s="9" t="s">
        <v>154</v>
      </c>
      <c r="M132" s="9" t="s">
        <v>155</v>
      </c>
      <c r="N132" s="9" t="s">
        <v>581</v>
      </c>
      <c r="O132" s="9" t="s">
        <v>83</v>
      </c>
      <c r="P132" s="9" t="s">
        <v>83</v>
      </c>
      <c r="Q132" s="9" t="s">
        <v>63</v>
      </c>
      <c r="R132" s="9" t="s">
        <v>63</v>
      </c>
      <c r="S132" s="9" t="str">
        <f t="shared" si="28"/>
        <v>False</v>
      </c>
      <c r="T132" s="9">
        <f t="shared" si="29"/>
        <v>2</v>
      </c>
      <c r="U132" s="24" t="s">
        <v>582</v>
      </c>
      <c r="V132" s="25">
        <v>366</v>
      </c>
      <c r="W132" s="39" t="s">
        <v>20</v>
      </c>
      <c r="X132" s="27" t="s">
        <v>67</v>
      </c>
      <c r="Y132" s="28" t="s">
        <v>21</v>
      </c>
      <c r="Z132" s="27" t="s">
        <v>67</v>
      </c>
      <c r="AA132" s="39" t="s">
        <v>20</v>
      </c>
      <c r="AB132" s="40" t="s">
        <v>108</v>
      </c>
      <c r="AC132" s="28" t="s">
        <v>21</v>
      </c>
      <c r="AD132" s="40" t="s">
        <v>108</v>
      </c>
      <c r="AE132" s="39" t="s">
        <v>20</v>
      </c>
      <c r="AF132" s="29" t="s">
        <v>109</v>
      </c>
      <c r="AG132" s="30" t="s">
        <v>68</v>
      </c>
      <c r="AH132" s="30" t="s">
        <v>68</v>
      </c>
      <c r="AI132" s="17" t="str">
        <f t="shared" si="30"/>
        <v>Y</v>
      </c>
      <c r="AJ132" s="17" t="str">
        <f t="shared" si="31"/>
        <v>Y</v>
      </c>
      <c r="AK132" s="17" t="str">
        <f t="shared" si="32"/>
        <v>N</v>
      </c>
      <c r="AL132" s="30" t="s">
        <v>64</v>
      </c>
      <c r="AM132" s="30" t="s">
        <v>68</v>
      </c>
      <c r="AN132" s="30" t="s">
        <v>64</v>
      </c>
      <c r="AO132" s="30" t="s">
        <v>68</v>
      </c>
      <c r="AP132" s="30" t="s">
        <v>68</v>
      </c>
      <c r="AQ132" s="30" t="s">
        <v>68</v>
      </c>
      <c r="AR132" s="17" t="str">
        <f t="shared" si="33"/>
        <v>N</v>
      </c>
      <c r="AS132" s="25">
        <v>1</v>
      </c>
      <c r="AT132" s="30" t="s">
        <v>64</v>
      </c>
      <c r="AU132" s="30" t="s">
        <v>70</v>
      </c>
      <c r="AV132" s="30" t="s">
        <v>133</v>
      </c>
      <c r="AW132" s="30" t="s">
        <v>68</v>
      </c>
      <c r="AX132" s="30" t="s">
        <v>68</v>
      </c>
      <c r="AY132" s="30" t="s">
        <v>68</v>
      </c>
      <c r="AZ132" s="46">
        <v>2</v>
      </c>
      <c r="BA132" s="33">
        <v>1</v>
      </c>
      <c r="BB132" s="32">
        <v>0</v>
      </c>
      <c r="BC132" s="32">
        <v>0</v>
      </c>
      <c r="BD132" s="34">
        <v>0</v>
      </c>
      <c r="BE132" s="19" t="str">
        <f t="shared" si="34"/>
        <v>N</v>
      </c>
      <c r="BF132" s="37" t="s">
        <v>68</v>
      </c>
      <c r="BG132" s="35" t="s">
        <v>64</v>
      </c>
      <c r="BH132" s="37" t="s">
        <v>68</v>
      </c>
      <c r="BI132" s="36" t="s">
        <v>65</v>
      </c>
      <c r="BJ132" s="30" t="s">
        <v>72</v>
      </c>
      <c r="BK132" s="37" t="s">
        <v>68</v>
      </c>
      <c r="BL132" s="37" t="s">
        <v>68</v>
      </c>
      <c r="BM132" s="37" t="s">
        <v>68</v>
      </c>
      <c r="BN132" s="37" t="s">
        <v>68</v>
      </c>
    </row>
    <row r="133" spans="1:66" x14ac:dyDescent="0.3">
      <c r="A133" s="9" t="s">
        <v>1460</v>
      </c>
      <c r="B133" s="9" t="s">
        <v>1461</v>
      </c>
      <c r="C133" s="9">
        <v>2016</v>
      </c>
      <c r="D133" s="9" t="s">
        <v>1462</v>
      </c>
      <c r="E133" s="9">
        <v>66</v>
      </c>
      <c r="F133" s="9" t="s">
        <v>1463</v>
      </c>
      <c r="G133" s="10" t="s">
        <v>1464</v>
      </c>
      <c r="H133" s="9" t="s">
        <v>1465</v>
      </c>
      <c r="I133" s="9" t="s">
        <v>1466</v>
      </c>
      <c r="J133" s="9" t="s">
        <v>1467</v>
      </c>
      <c r="K133" s="9" t="s">
        <v>1468</v>
      </c>
      <c r="L133" s="9" t="s">
        <v>61</v>
      </c>
      <c r="M133" s="9" t="s">
        <v>61</v>
      </c>
      <c r="N133" s="9" t="s">
        <v>272</v>
      </c>
      <c r="O133" s="9" t="s">
        <v>63</v>
      </c>
      <c r="P133" s="9" t="s">
        <v>83</v>
      </c>
      <c r="Q133" s="9" t="s">
        <v>63</v>
      </c>
      <c r="R133" s="9" t="s">
        <v>63</v>
      </c>
      <c r="S133" s="9" t="str">
        <f t="shared" si="28"/>
        <v>False</v>
      </c>
      <c r="T133" s="9">
        <f t="shared" si="29"/>
        <v>1</v>
      </c>
      <c r="U133" s="24" t="s">
        <v>273</v>
      </c>
      <c r="V133" s="25">
        <v>689</v>
      </c>
      <c r="W133" s="28" t="s">
        <v>21</v>
      </c>
      <c r="X133" s="27" t="s">
        <v>67</v>
      </c>
      <c r="Y133" s="28" t="s">
        <v>21</v>
      </c>
      <c r="Z133" s="40" t="s">
        <v>108</v>
      </c>
      <c r="AA133" s="39" t="s">
        <v>20</v>
      </c>
      <c r="AB133" s="40" t="s">
        <v>108</v>
      </c>
      <c r="AC133" s="39" t="s">
        <v>20</v>
      </c>
      <c r="AD133" s="27" t="s">
        <v>67</v>
      </c>
      <c r="AE133" s="30" t="s">
        <v>68</v>
      </c>
      <c r="AF133" s="30" t="s">
        <v>68</v>
      </c>
      <c r="AG133" s="30" t="s">
        <v>68</v>
      </c>
      <c r="AH133" s="30" t="s">
        <v>68</v>
      </c>
      <c r="AI133" s="17" t="str">
        <f t="shared" si="30"/>
        <v>Y</v>
      </c>
      <c r="AJ133" s="17" t="str">
        <f t="shared" si="31"/>
        <v>Y</v>
      </c>
      <c r="AK133" s="17" t="str">
        <f t="shared" si="32"/>
        <v>N</v>
      </c>
      <c r="AL133" s="30" t="s">
        <v>64</v>
      </c>
      <c r="AM133" s="30" t="s">
        <v>65</v>
      </c>
      <c r="AN133" s="30" t="s">
        <v>65</v>
      </c>
      <c r="AO133" s="30" t="s">
        <v>65</v>
      </c>
      <c r="AP133" s="30" t="s">
        <v>65</v>
      </c>
      <c r="AQ133" s="30" t="s">
        <v>65</v>
      </c>
      <c r="AR133" s="17" t="str">
        <f t="shared" si="33"/>
        <v>N</v>
      </c>
      <c r="AS133" s="25">
        <v>1</v>
      </c>
      <c r="AT133" s="30" t="s">
        <v>64</v>
      </c>
      <c r="AU133" s="30" t="s">
        <v>70</v>
      </c>
      <c r="AV133" s="30" t="s">
        <v>133</v>
      </c>
      <c r="AW133" s="30" t="s">
        <v>68</v>
      </c>
      <c r="AX133" s="30" t="s">
        <v>68</v>
      </c>
      <c r="AY133" s="30" t="s">
        <v>68</v>
      </c>
      <c r="AZ133" s="46">
        <v>2</v>
      </c>
      <c r="BA133" s="33">
        <v>1</v>
      </c>
      <c r="BB133" s="32">
        <v>0</v>
      </c>
      <c r="BC133" s="32">
        <v>0</v>
      </c>
      <c r="BD133" s="34">
        <v>0</v>
      </c>
      <c r="BE133" s="19" t="str">
        <f t="shared" si="34"/>
        <v>N</v>
      </c>
      <c r="BF133" s="36" t="s">
        <v>65</v>
      </c>
      <c r="BG133" s="35" t="s">
        <v>64</v>
      </c>
      <c r="BH133" s="36" t="s">
        <v>65</v>
      </c>
      <c r="BI133" s="36" t="s">
        <v>65</v>
      </c>
      <c r="BJ133" s="30" t="s">
        <v>72</v>
      </c>
      <c r="BK133" s="37" t="s">
        <v>68</v>
      </c>
      <c r="BL133" s="37" t="s">
        <v>68</v>
      </c>
      <c r="BM133" s="37" t="s">
        <v>68</v>
      </c>
      <c r="BN133" s="37" t="s">
        <v>68</v>
      </c>
    </row>
    <row r="134" spans="1:66" x14ac:dyDescent="0.3">
      <c r="A134" s="9" t="s">
        <v>1471</v>
      </c>
      <c r="B134" s="9" t="s">
        <v>1472</v>
      </c>
      <c r="C134" s="9">
        <v>2020</v>
      </c>
      <c r="D134" s="9" t="s">
        <v>1473</v>
      </c>
      <c r="E134" s="9">
        <v>1</v>
      </c>
      <c r="F134" s="9" t="s">
        <v>1474</v>
      </c>
      <c r="G134" s="10" t="s">
        <v>1475</v>
      </c>
      <c r="H134" s="9" t="s">
        <v>1476</v>
      </c>
      <c r="I134" s="9" t="s">
        <v>1477</v>
      </c>
      <c r="J134" s="9"/>
      <c r="K134" s="9" t="s">
        <v>1478</v>
      </c>
      <c r="L134" s="9" t="s">
        <v>168</v>
      </c>
      <c r="M134" s="9" t="s">
        <v>155</v>
      </c>
      <c r="N134" s="9" t="s">
        <v>1187</v>
      </c>
      <c r="O134" s="9" t="s">
        <v>63</v>
      </c>
      <c r="P134" s="9" t="s">
        <v>83</v>
      </c>
      <c r="Q134" s="9" t="s">
        <v>63</v>
      </c>
      <c r="R134" s="9" t="s">
        <v>63</v>
      </c>
      <c r="S134" s="9" t="str">
        <f t="shared" si="28"/>
        <v>False</v>
      </c>
      <c r="T134" s="9">
        <f t="shared" si="29"/>
        <v>1</v>
      </c>
      <c r="U134" s="38" t="s">
        <v>1188</v>
      </c>
      <c r="V134" s="42">
        <v>74</v>
      </c>
      <c r="W134" s="39" t="s">
        <v>20</v>
      </c>
      <c r="X134" s="29" t="s">
        <v>109</v>
      </c>
      <c r="Y134" s="39" t="s">
        <v>20</v>
      </c>
      <c r="Z134" s="27" t="s">
        <v>67</v>
      </c>
      <c r="AA134" s="28" t="s">
        <v>21</v>
      </c>
      <c r="AB134" s="27" t="s">
        <v>67</v>
      </c>
      <c r="AC134" s="43" t="s">
        <v>68</v>
      </c>
      <c r="AD134" s="43" t="s">
        <v>68</v>
      </c>
      <c r="AE134" s="43" t="s">
        <v>68</v>
      </c>
      <c r="AF134" s="43" t="s">
        <v>68</v>
      </c>
      <c r="AG134" s="43" t="s">
        <v>68</v>
      </c>
      <c r="AH134" s="43" t="s">
        <v>68</v>
      </c>
      <c r="AI134" s="17" t="str">
        <f t="shared" si="30"/>
        <v>Y</v>
      </c>
      <c r="AJ134" s="17" t="str">
        <f t="shared" si="31"/>
        <v>Y</v>
      </c>
      <c r="AK134" s="17" t="str">
        <f t="shared" si="32"/>
        <v>N</v>
      </c>
      <c r="AL134" s="43" t="s">
        <v>64</v>
      </c>
      <c r="AM134" s="43" t="s">
        <v>68</v>
      </c>
      <c r="AN134" s="43" t="s">
        <v>68</v>
      </c>
      <c r="AO134" s="43" t="s">
        <v>68</v>
      </c>
      <c r="AP134" s="43" t="s">
        <v>68</v>
      </c>
      <c r="AQ134" s="43" t="s">
        <v>68</v>
      </c>
      <c r="AR134" s="17" t="str">
        <f t="shared" si="33"/>
        <v>N</v>
      </c>
      <c r="AS134" s="43" t="s">
        <v>68</v>
      </c>
      <c r="AT134" s="43" t="s">
        <v>64</v>
      </c>
      <c r="AU134" s="43" t="s">
        <v>71</v>
      </c>
      <c r="AV134" s="43" t="s">
        <v>70</v>
      </c>
      <c r="AW134" s="43" t="s">
        <v>68</v>
      </c>
      <c r="AX134" s="43" t="s">
        <v>68</v>
      </c>
      <c r="AY134" s="43" t="s">
        <v>68</v>
      </c>
      <c r="AZ134" s="46">
        <v>2</v>
      </c>
      <c r="BA134" s="33">
        <v>1</v>
      </c>
      <c r="BB134" s="32">
        <v>0</v>
      </c>
      <c r="BC134" s="32">
        <v>0</v>
      </c>
      <c r="BD134" s="34">
        <v>0</v>
      </c>
      <c r="BE134" s="19" t="str">
        <f t="shared" si="34"/>
        <v>N</v>
      </c>
      <c r="BF134" s="37" t="s">
        <v>68</v>
      </c>
      <c r="BG134" s="35" t="s">
        <v>64</v>
      </c>
      <c r="BH134" s="37" t="s">
        <v>68</v>
      </c>
      <c r="BI134" s="37" t="s">
        <v>68</v>
      </c>
      <c r="BJ134" s="30" t="s">
        <v>72</v>
      </c>
      <c r="BK134" s="37" t="s">
        <v>68</v>
      </c>
      <c r="BL134" s="37" t="s">
        <v>68</v>
      </c>
      <c r="BM134" s="37" t="s">
        <v>68</v>
      </c>
      <c r="BN134" s="37" t="s">
        <v>68</v>
      </c>
    </row>
    <row r="135" spans="1:66" x14ac:dyDescent="0.3">
      <c r="A135" s="9" t="s">
        <v>1481</v>
      </c>
      <c r="B135" s="9" t="s">
        <v>1482</v>
      </c>
      <c r="C135" s="9">
        <v>2018</v>
      </c>
      <c r="D135" s="9" t="s">
        <v>1483</v>
      </c>
      <c r="E135" s="9">
        <v>5</v>
      </c>
      <c r="F135" s="9" t="s">
        <v>1484</v>
      </c>
      <c r="G135" s="10" t="s">
        <v>1485</v>
      </c>
      <c r="H135" s="9" t="s">
        <v>1486</v>
      </c>
      <c r="I135" s="9" t="s">
        <v>1487</v>
      </c>
      <c r="J135" s="9" t="s">
        <v>1488</v>
      </c>
      <c r="K135" s="9" t="s">
        <v>1489</v>
      </c>
      <c r="L135" s="9" t="s">
        <v>168</v>
      </c>
      <c r="M135" s="9" t="s">
        <v>169</v>
      </c>
      <c r="N135" s="9" t="s">
        <v>612</v>
      </c>
      <c r="O135" s="9" t="s">
        <v>63</v>
      </c>
      <c r="P135" s="9" t="s">
        <v>63</v>
      </c>
      <c r="Q135" s="9" t="s">
        <v>63</v>
      </c>
      <c r="R135" s="9" t="s">
        <v>63</v>
      </c>
      <c r="S135" s="9" t="str">
        <f t="shared" si="28"/>
        <v>False</v>
      </c>
      <c r="T135" s="9">
        <f t="shared" si="29"/>
        <v>0</v>
      </c>
      <c r="U135" s="38" t="s">
        <v>613</v>
      </c>
      <c r="V135" s="42">
        <v>608</v>
      </c>
      <c r="W135" s="39" t="s">
        <v>20</v>
      </c>
      <c r="X135" s="27" t="s">
        <v>67</v>
      </c>
      <c r="Y135" s="43" t="s">
        <v>68</v>
      </c>
      <c r="Z135" s="43" t="s">
        <v>68</v>
      </c>
      <c r="AA135" s="43" t="s">
        <v>68</v>
      </c>
      <c r="AB135" s="43" t="s">
        <v>68</v>
      </c>
      <c r="AC135" s="43" t="s">
        <v>68</v>
      </c>
      <c r="AD135" s="43" t="s">
        <v>68</v>
      </c>
      <c r="AE135" s="43" t="s">
        <v>68</v>
      </c>
      <c r="AF135" s="43" t="s">
        <v>68</v>
      </c>
      <c r="AG135" s="43" t="s">
        <v>68</v>
      </c>
      <c r="AH135" s="43" t="s">
        <v>68</v>
      </c>
      <c r="AI135" s="17" t="str">
        <f t="shared" si="30"/>
        <v>Y</v>
      </c>
      <c r="AJ135" s="17" t="str">
        <f t="shared" si="31"/>
        <v>Y</v>
      </c>
      <c r="AK135" s="17" t="str">
        <f t="shared" si="32"/>
        <v>N</v>
      </c>
      <c r="AL135" s="43" t="s">
        <v>64</v>
      </c>
      <c r="AM135" s="43" t="s">
        <v>68</v>
      </c>
      <c r="AN135" s="43" t="s">
        <v>68</v>
      </c>
      <c r="AO135" s="43" t="s">
        <v>68</v>
      </c>
      <c r="AP135" s="43" t="s">
        <v>68</v>
      </c>
      <c r="AQ135" s="43" t="s">
        <v>68</v>
      </c>
      <c r="AR135" s="17" t="str">
        <f t="shared" si="33"/>
        <v>N</v>
      </c>
      <c r="AS135" s="42">
        <v>1</v>
      </c>
      <c r="AT135" s="43" t="s">
        <v>64</v>
      </c>
      <c r="AU135" s="43" t="s">
        <v>70</v>
      </c>
      <c r="AV135" s="43" t="s">
        <v>71</v>
      </c>
      <c r="AW135" s="43" t="s">
        <v>68</v>
      </c>
      <c r="AX135" s="43" t="s">
        <v>68</v>
      </c>
      <c r="AY135" s="43" t="s">
        <v>68</v>
      </c>
      <c r="AZ135" s="46">
        <v>2</v>
      </c>
      <c r="BA135" s="33">
        <v>1</v>
      </c>
      <c r="BB135" s="32">
        <v>0</v>
      </c>
      <c r="BC135" s="32">
        <v>0</v>
      </c>
      <c r="BD135" s="34">
        <v>0</v>
      </c>
      <c r="BE135" s="19" t="str">
        <f t="shared" si="34"/>
        <v>N</v>
      </c>
      <c r="BF135" s="37" t="s">
        <v>68</v>
      </c>
      <c r="BG135" s="35" t="s">
        <v>64</v>
      </c>
      <c r="BH135" s="37" t="s">
        <v>68</v>
      </c>
      <c r="BI135" s="37" t="s">
        <v>68</v>
      </c>
      <c r="BJ135" s="30" t="s">
        <v>72</v>
      </c>
      <c r="BK135" s="37" t="s">
        <v>68</v>
      </c>
      <c r="BL135" s="37" t="s">
        <v>68</v>
      </c>
      <c r="BM135" s="37" t="s">
        <v>68</v>
      </c>
      <c r="BN135" s="37" t="s">
        <v>68</v>
      </c>
    </row>
    <row r="136" spans="1:66" x14ac:dyDescent="0.3">
      <c r="A136" s="9" t="s">
        <v>1492</v>
      </c>
      <c r="B136" s="9" t="s">
        <v>1493</v>
      </c>
      <c r="C136" s="9">
        <v>2023</v>
      </c>
      <c r="D136" s="9" t="s">
        <v>1494</v>
      </c>
      <c r="E136" s="9">
        <v>0</v>
      </c>
      <c r="F136" s="9" t="s">
        <v>1495</v>
      </c>
      <c r="G136" s="10" t="s">
        <v>1496</v>
      </c>
      <c r="H136" s="9" t="s">
        <v>1497</v>
      </c>
      <c r="I136" s="9" t="s">
        <v>1498</v>
      </c>
      <c r="J136" s="9"/>
      <c r="K136" s="9" t="s">
        <v>1499</v>
      </c>
      <c r="L136" s="9" t="s">
        <v>168</v>
      </c>
      <c r="M136" s="9" t="s">
        <v>169</v>
      </c>
      <c r="N136" s="9" t="s">
        <v>1840</v>
      </c>
      <c r="O136" s="9" t="s">
        <v>83</v>
      </c>
      <c r="P136" s="9" t="s">
        <v>63</v>
      </c>
      <c r="Q136" s="9" t="s">
        <v>83</v>
      </c>
      <c r="R136" s="9" t="s">
        <v>83</v>
      </c>
      <c r="S136" s="9" t="str">
        <f t="shared" si="28"/>
        <v>True</v>
      </c>
      <c r="T136" s="9">
        <f t="shared" si="29"/>
        <v>3</v>
      </c>
      <c r="U136" s="11" t="s">
        <v>1841</v>
      </c>
      <c r="V136" s="25">
        <v>1469</v>
      </c>
      <c r="W136" s="26" t="s">
        <v>19</v>
      </c>
      <c r="X136" s="27" t="s">
        <v>67</v>
      </c>
      <c r="Y136" s="28" t="s">
        <v>21</v>
      </c>
      <c r="Z136" s="27" t="s">
        <v>67</v>
      </c>
      <c r="AA136" s="30" t="s">
        <v>68</v>
      </c>
      <c r="AB136" s="30" t="s">
        <v>68</v>
      </c>
      <c r="AC136" s="30" t="s">
        <v>68</v>
      </c>
      <c r="AD136" s="30" t="s">
        <v>68</v>
      </c>
      <c r="AE136" s="30" t="s">
        <v>68</v>
      </c>
      <c r="AF136" s="30" t="s">
        <v>68</v>
      </c>
      <c r="AG136" s="30" t="s">
        <v>68</v>
      </c>
      <c r="AH136" s="30" t="s">
        <v>68</v>
      </c>
      <c r="AI136" s="17" t="str">
        <f t="shared" si="30"/>
        <v>N</v>
      </c>
      <c r="AJ136" s="17" t="str">
        <f t="shared" si="31"/>
        <v>N</v>
      </c>
      <c r="AK136" s="17" t="str">
        <f t="shared" si="32"/>
        <v>N</v>
      </c>
      <c r="AL136" s="30" t="s">
        <v>68</v>
      </c>
      <c r="AM136" s="30" t="s">
        <v>68</v>
      </c>
      <c r="AN136" s="30" t="s">
        <v>68</v>
      </c>
      <c r="AO136" s="30" t="s">
        <v>68</v>
      </c>
      <c r="AP136" s="30" t="s">
        <v>68</v>
      </c>
      <c r="AQ136" s="30" t="s">
        <v>68</v>
      </c>
      <c r="AR136" s="17" t="str">
        <f t="shared" si="33"/>
        <v>N</v>
      </c>
      <c r="AS136" s="25">
        <v>0</v>
      </c>
      <c r="AT136" s="30" t="s">
        <v>65</v>
      </c>
      <c r="AU136" s="30" t="s">
        <v>68</v>
      </c>
      <c r="AV136" s="30" t="s">
        <v>68</v>
      </c>
      <c r="AW136" s="30" t="s">
        <v>68</v>
      </c>
      <c r="AX136" s="30" t="s">
        <v>68</v>
      </c>
      <c r="AY136" s="30" t="s">
        <v>68</v>
      </c>
      <c r="AZ136" s="25">
        <v>0</v>
      </c>
      <c r="BA136" s="25">
        <v>0</v>
      </c>
      <c r="BB136" s="25">
        <v>0</v>
      </c>
      <c r="BC136" s="25">
        <v>0</v>
      </c>
      <c r="BD136" s="34">
        <v>0</v>
      </c>
      <c r="BE136" s="19" t="str">
        <f t="shared" si="34"/>
        <v>N</v>
      </c>
      <c r="BF136" s="35" t="s">
        <v>64</v>
      </c>
      <c r="BG136" s="36" t="s">
        <v>65</v>
      </c>
      <c r="BH136" s="36" t="s">
        <v>65</v>
      </c>
      <c r="BI136" s="36" t="s">
        <v>65</v>
      </c>
      <c r="BJ136" s="30" t="s">
        <v>72</v>
      </c>
      <c r="BK136" s="37" t="s">
        <v>68</v>
      </c>
      <c r="BL136" s="37" t="s">
        <v>68</v>
      </c>
      <c r="BM136" s="37" t="s">
        <v>68</v>
      </c>
      <c r="BN136" s="37" t="s">
        <v>68</v>
      </c>
    </row>
    <row r="137" spans="1:66" x14ac:dyDescent="0.3">
      <c r="A137" s="9" t="s">
        <v>1502</v>
      </c>
      <c r="B137" s="9" t="s">
        <v>1503</v>
      </c>
      <c r="C137" s="9">
        <v>2017</v>
      </c>
      <c r="D137" s="9" t="s">
        <v>1504</v>
      </c>
      <c r="E137" s="9">
        <v>15</v>
      </c>
      <c r="F137" s="9" t="s">
        <v>1505</v>
      </c>
      <c r="G137" s="10" t="s">
        <v>1506</v>
      </c>
      <c r="H137" s="9" t="s">
        <v>1507</v>
      </c>
      <c r="I137" s="9" t="s">
        <v>1508</v>
      </c>
      <c r="J137" s="9" t="s">
        <v>1509</v>
      </c>
      <c r="K137" s="9" t="s">
        <v>1510</v>
      </c>
      <c r="L137" s="9" t="s">
        <v>168</v>
      </c>
      <c r="M137" s="9" t="s">
        <v>169</v>
      </c>
      <c r="N137" s="9" t="s">
        <v>411</v>
      </c>
      <c r="O137" s="9" t="s">
        <v>83</v>
      </c>
      <c r="P137" s="9" t="s">
        <v>63</v>
      </c>
      <c r="Q137" s="9" t="s">
        <v>63</v>
      </c>
      <c r="R137" s="9" t="s">
        <v>63</v>
      </c>
      <c r="S137" s="9" t="str">
        <f t="shared" si="28"/>
        <v>False</v>
      </c>
      <c r="T137" s="9">
        <f t="shared" si="29"/>
        <v>1</v>
      </c>
      <c r="U137" s="38" t="s">
        <v>412</v>
      </c>
      <c r="V137" s="42">
        <v>501</v>
      </c>
      <c r="W137" s="39" t="s">
        <v>20</v>
      </c>
      <c r="X137" s="27" t="s">
        <v>67</v>
      </c>
      <c r="Y137" s="28" t="s">
        <v>21</v>
      </c>
      <c r="Z137" s="27" t="s">
        <v>67</v>
      </c>
      <c r="AA137" s="43" t="s">
        <v>68</v>
      </c>
      <c r="AB137" s="43" t="s">
        <v>68</v>
      </c>
      <c r="AC137" s="43" t="s">
        <v>68</v>
      </c>
      <c r="AD137" s="43" t="s">
        <v>68</v>
      </c>
      <c r="AE137" s="43" t="s">
        <v>68</v>
      </c>
      <c r="AF137" s="43" t="s">
        <v>68</v>
      </c>
      <c r="AG137" s="43" t="s">
        <v>68</v>
      </c>
      <c r="AH137" s="43" t="s">
        <v>68</v>
      </c>
      <c r="AI137" s="17" t="str">
        <f t="shared" si="30"/>
        <v>Y</v>
      </c>
      <c r="AJ137" s="17" t="str">
        <f t="shared" si="31"/>
        <v>Y</v>
      </c>
      <c r="AK137" s="17" t="str">
        <f t="shared" si="32"/>
        <v>N</v>
      </c>
      <c r="AL137" s="43" t="s">
        <v>64</v>
      </c>
      <c r="AM137" s="43" t="s">
        <v>68</v>
      </c>
      <c r="AN137" s="43" t="s">
        <v>65</v>
      </c>
      <c r="AO137" s="43" t="s">
        <v>68</v>
      </c>
      <c r="AP137" s="43" t="s">
        <v>68</v>
      </c>
      <c r="AQ137" s="43" t="s">
        <v>68</v>
      </c>
      <c r="AR137" s="17" t="str">
        <f t="shared" si="33"/>
        <v>N</v>
      </c>
      <c r="AS137" s="42">
        <v>3</v>
      </c>
      <c r="AT137" s="43" t="s">
        <v>65</v>
      </c>
      <c r="AU137" s="43" t="s">
        <v>70</v>
      </c>
      <c r="AV137" s="43" t="s">
        <v>68</v>
      </c>
      <c r="AW137" s="43" t="s">
        <v>68</v>
      </c>
      <c r="AX137" s="43" t="s">
        <v>68</v>
      </c>
      <c r="AY137" s="43" t="s">
        <v>68</v>
      </c>
      <c r="AZ137" s="31">
        <v>1</v>
      </c>
      <c r="BA137" s="33">
        <v>1</v>
      </c>
      <c r="BB137" s="32">
        <v>0</v>
      </c>
      <c r="BC137" s="32">
        <v>0</v>
      </c>
      <c r="BD137" s="34">
        <v>0</v>
      </c>
      <c r="BE137" s="19" t="str">
        <f t="shared" si="34"/>
        <v>N</v>
      </c>
      <c r="BF137" s="37" t="s">
        <v>68</v>
      </c>
      <c r="BG137" s="35" t="s">
        <v>64</v>
      </c>
      <c r="BH137" s="37" t="s">
        <v>68</v>
      </c>
      <c r="BI137" s="37" t="s">
        <v>68</v>
      </c>
      <c r="BJ137" s="30" t="s">
        <v>72</v>
      </c>
      <c r="BK137" s="37" t="s">
        <v>68</v>
      </c>
      <c r="BL137" s="37" t="s">
        <v>68</v>
      </c>
      <c r="BM137" s="37" t="s">
        <v>68</v>
      </c>
      <c r="BN137" s="37" t="s">
        <v>68</v>
      </c>
    </row>
    <row r="138" spans="1:66" x14ac:dyDescent="0.3">
      <c r="A138" s="9" t="s">
        <v>1513</v>
      </c>
      <c r="B138" s="9" t="s">
        <v>1514</v>
      </c>
      <c r="C138" s="9">
        <v>2023</v>
      </c>
      <c r="D138" s="9" t="s">
        <v>1515</v>
      </c>
      <c r="E138" s="9">
        <v>0</v>
      </c>
      <c r="F138" s="9" t="s">
        <v>1516</v>
      </c>
      <c r="G138" s="10" t="s">
        <v>1517</v>
      </c>
      <c r="H138" s="9" t="s">
        <v>1518</v>
      </c>
      <c r="I138" s="9" t="s">
        <v>1519</v>
      </c>
      <c r="J138" s="9" t="s">
        <v>1520</v>
      </c>
      <c r="K138" s="9" t="s">
        <v>1521</v>
      </c>
      <c r="L138" s="9" t="s">
        <v>168</v>
      </c>
      <c r="M138" s="9" t="s">
        <v>169</v>
      </c>
      <c r="N138" s="9" t="s">
        <v>1851</v>
      </c>
      <c r="O138" s="9" t="s">
        <v>63</v>
      </c>
      <c r="P138" s="9" t="s">
        <v>63</v>
      </c>
      <c r="Q138" s="9" t="s">
        <v>83</v>
      </c>
      <c r="R138" s="9" t="s">
        <v>63</v>
      </c>
      <c r="S138" s="9" t="str">
        <f t="shared" si="28"/>
        <v>True</v>
      </c>
      <c r="T138" s="9">
        <f t="shared" si="29"/>
        <v>1</v>
      </c>
      <c r="U138" s="41" t="s">
        <v>1852</v>
      </c>
      <c r="V138" s="25">
        <v>1751</v>
      </c>
      <c r="W138" s="28" t="s">
        <v>21</v>
      </c>
      <c r="X138" s="27" t="s">
        <v>67</v>
      </c>
      <c r="Y138" s="26" t="s">
        <v>19</v>
      </c>
      <c r="Z138" s="40" t="s">
        <v>108</v>
      </c>
      <c r="AA138" s="26" t="s">
        <v>19</v>
      </c>
      <c r="AB138" s="27" t="s">
        <v>67</v>
      </c>
      <c r="AC138" s="28" t="s">
        <v>21</v>
      </c>
      <c r="AD138" s="40" t="s">
        <v>108</v>
      </c>
      <c r="AE138" s="28" t="s">
        <v>21</v>
      </c>
      <c r="AF138" s="29" t="s">
        <v>109</v>
      </c>
      <c r="AG138" s="30" t="s">
        <v>68</v>
      </c>
      <c r="AH138" s="30" t="s">
        <v>68</v>
      </c>
      <c r="AI138" s="17" t="str">
        <f t="shared" si="30"/>
        <v>N</v>
      </c>
      <c r="AJ138" s="17" t="str">
        <f t="shared" si="31"/>
        <v>Y</v>
      </c>
      <c r="AK138" s="17" t="str">
        <f t="shared" si="32"/>
        <v>Y</v>
      </c>
      <c r="AL138" s="30" t="s">
        <v>68</v>
      </c>
      <c r="AM138" s="30" t="s">
        <v>68</v>
      </c>
      <c r="AN138" s="30" t="s">
        <v>68</v>
      </c>
      <c r="AO138" s="30" t="s">
        <v>68</v>
      </c>
      <c r="AP138" s="30" t="s">
        <v>68</v>
      </c>
      <c r="AQ138" s="30" t="s">
        <v>64</v>
      </c>
      <c r="AR138" s="17" t="str">
        <f t="shared" si="33"/>
        <v>N</v>
      </c>
      <c r="AS138" s="30" t="s">
        <v>68</v>
      </c>
      <c r="AT138" s="30" t="s">
        <v>68</v>
      </c>
      <c r="AU138" s="30" t="s">
        <v>71</v>
      </c>
      <c r="AV138" s="30" t="s">
        <v>68</v>
      </c>
      <c r="AW138" s="30" t="s">
        <v>68</v>
      </c>
      <c r="AX138" s="30" t="s">
        <v>68</v>
      </c>
      <c r="AY138" s="30" t="s">
        <v>68</v>
      </c>
      <c r="AZ138" s="31">
        <v>1</v>
      </c>
      <c r="BA138" s="25">
        <v>0</v>
      </c>
      <c r="BB138" s="25">
        <v>0</v>
      </c>
      <c r="BC138" s="45">
        <v>1</v>
      </c>
      <c r="BD138" s="25">
        <v>0</v>
      </c>
      <c r="BE138" s="19" t="str">
        <f t="shared" si="34"/>
        <v>N</v>
      </c>
      <c r="BF138" s="35" t="s">
        <v>64</v>
      </c>
      <c r="BG138" s="36" t="s">
        <v>65</v>
      </c>
      <c r="BH138" s="36" t="s">
        <v>65</v>
      </c>
      <c r="BI138" s="36" t="s">
        <v>65</v>
      </c>
      <c r="BJ138" s="30" t="s">
        <v>72</v>
      </c>
      <c r="BK138" s="37" t="s">
        <v>68</v>
      </c>
      <c r="BL138" s="37" t="s">
        <v>68</v>
      </c>
      <c r="BM138" s="37" t="s">
        <v>68</v>
      </c>
      <c r="BN138" s="37" t="s">
        <v>68</v>
      </c>
    </row>
    <row r="139" spans="1:66" x14ac:dyDescent="0.3">
      <c r="A139" s="9" t="s">
        <v>1524</v>
      </c>
      <c r="B139" s="9" t="s">
        <v>1525</v>
      </c>
      <c r="C139" s="9">
        <v>2015</v>
      </c>
      <c r="D139" s="9" t="s">
        <v>668</v>
      </c>
      <c r="E139" s="9">
        <v>20</v>
      </c>
      <c r="F139" s="9" t="s">
        <v>1526</v>
      </c>
      <c r="G139" s="10" t="s">
        <v>1527</v>
      </c>
      <c r="H139" s="9" t="s">
        <v>1528</v>
      </c>
      <c r="I139" s="9" t="s">
        <v>1529</v>
      </c>
      <c r="J139" s="9" t="s">
        <v>1530</v>
      </c>
      <c r="K139" s="9" t="s">
        <v>1531</v>
      </c>
      <c r="L139" s="9" t="s">
        <v>61</v>
      </c>
      <c r="M139" s="9" t="s">
        <v>61</v>
      </c>
      <c r="N139" s="9" t="s">
        <v>229</v>
      </c>
      <c r="O139" s="9" t="s">
        <v>83</v>
      </c>
      <c r="P139" s="9" t="s">
        <v>63</v>
      </c>
      <c r="Q139" s="9" t="s">
        <v>83</v>
      </c>
      <c r="R139" s="9" t="s">
        <v>63</v>
      </c>
      <c r="S139" s="9" t="str">
        <f t="shared" si="28"/>
        <v>True</v>
      </c>
      <c r="T139" s="9">
        <f t="shared" si="29"/>
        <v>2</v>
      </c>
      <c r="U139" s="24" t="s">
        <v>230</v>
      </c>
      <c r="V139" s="25">
        <v>902</v>
      </c>
      <c r="W139" s="26" t="s">
        <v>19</v>
      </c>
      <c r="X139" s="27" t="s">
        <v>67</v>
      </c>
      <c r="Y139" s="39" t="s">
        <v>20</v>
      </c>
      <c r="Z139" s="29" t="s">
        <v>109</v>
      </c>
      <c r="AA139" s="28" t="s">
        <v>21</v>
      </c>
      <c r="AB139" s="27" t="s">
        <v>67</v>
      </c>
      <c r="AC139" s="30" t="s">
        <v>68</v>
      </c>
      <c r="AD139" s="30" t="s">
        <v>68</v>
      </c>
      <c r="AE139" s="30" t="s">
        <v>68</v>
      </c>
      <c r="AF139" s="30" t="s">
        <v>68</v>
      </c>
      <c r="AG139" s="30" t="s">
        <v>68</v>
      </c>
      <c r="AH139" s="30" t="s">
        <v>68</v>
      </c>
      <c r="AI139" s="17" t="str">
        <f t="shared" si="30"/>
        <v>Y</v>
      </c>
      <c r="AJ139" s="17" t="str">
        <f t="shared" si="31"/>
        <v>N</v>
      </c>
      <c r="AK139" s="17" t="str">
        <f t="shared" si="32"/>
        <v>Y</v>
      </c>
      <c r="AL139" s="30" t="s">
        <v>65</v>
      </c>
      <c r="AM139" s="30" t="s">
        <v>65</v>
      </c>
      <c r="AN139" s="30" t="s">
        <v>65</v>
      </c>
      <c r="AO139" s="30" t="s">
        <v>65</v>
      </c>
      <c r="AP139" s="30" t="s">
        <v>64</v>
      </c>
      <c r="AQ139" s="30" t="s">
        <v>65</v>
      </c>
      <c r="AR139" s="17" t="str">
        <f t="shared" si="33"/>
        <v>N</v>
      </c>
      <c r="AS139" s="25">
        <v>1</v>
      </c>
      <c r="AT139" s="30" t="s">
        <v>65</v>
      </c>
      <c r="AU139" s="30" t="s">
        <v>70</v>
      </c>
      <c r="AV139" s="30" t="s">
        <v>71</v>
      </c>
      <c r="AW139" s="30" t="s">
        <v>68</v>
      </c>
      <c r="AX139" s="30" t="s">
        <v>68</v>
      </c>
      <c r="AY139" s="30" t="s">
        <v>68</v>
      </c>
      <c r="AZ139" s="46">
        <v>2</v>
      </c>
      <c r="BA139" s="32">
        <v>0</v>
      </c>
      <c r="BB139" s="33">
        <v>1</v>
      </c>
      <c r="BC139" s="32">
        <v>0</v>
      </c>
      <c r="BD139" s="34">
        <v>0</v>
      </c>
      <c r="BE139" s="19" t="str">
        <f t="shared" si="34"/>
        <v>N</v>
      </c>
      <c r="BF139" s="36" t="s">
        <v>65</v>
      </c>
      <c r="BG139" s="36" t="s">
        <v>65</v>
      </c>
      <c r="BH139" s="35" t="s">
        <v>64</v>
      </c>
      <c r="BI139" s="36" t="s">
        <v>65</v>
      </c>
      <c r="BJ139" s="30" t="s">
        <v>72</v>
      </c>
      <c r="BK139" s="37" t="s">
        <v>68</v>
      </c>
      <c r="BL139" s="37" t="s">
        <v>68</v>
      </c>
      <c r="BM139" s="37" t="s">
        <v>68</v>
      </c>
      <c r="BN139" s="37" t="s">
        <v>68</v>
      </c>
    </row>
    <row r="140" spans="1:66" x14ac:dyDescent="0.3">
      <c r="A140" s="9" t="s">
        <v>1534</v>
      </c>
      <c r="B140" s="9" t="s">
        <v>1535</v>
      </c>
      <c r="C140" s="9">
        <v>2021</v>
      </c>
      <c r="D140" s="9" t="s">
        <v>688</v>
      </c>
      <c r="E140" s="9">
        <v>11</v>
      </c>
      <c r="F140" s="9" t="s">
        <v>1536</v>
      </c>
      <c r="G140" s="10" t="s">
        <v>1537</v>
      </c>
      <c r="H140" s="9" t="s">
        <v>1538</v>
      </c>
      <c r="I140" s="9" t="s">
        <v>1539</v>
      </c>
      <c r="J140" s="9" t="s">
        <v>1540</v>
      </c>
      <c r="K140" s="9" t="s">
        <v>1541</v>
      </c>
      <c r="L140" s="9" t="s">
        <v>61</v>
      </c>
      <c r="M140" s="9" t="s">
        <v>61</v>
      </c>
      <c r="N140" s="9" t="s">
        <v>1269</v>
      </c>
      <c r="O140" s="9" t="s">
        <v>63</v>
      </c>
      <c r="P140" s="9" t="s">
        <v>63</v>
      </c>
      <c r="Q140" s="9" t="s">
        <v>63</v>
      </c>
      <c r="R140" s="9" t="s">
        <v>83</v>
      </c>
      <c r="S140" s="9" t="str">
        <f t="shared" si="28"/>
        <v>True</v>
      </c>
      <c r="T140" s="9">
        <f t="shared" si="29"/>
        <v>1</v>
      </c>
      <c r="U140" s="38" t="s">
        <v>1270</v>
      </c>
      <c r="V140" s="42">
        <v>899</v>
      </c>
      <c r="W140" s="26" t="s">
        <v>19</v>
      </c>
      <c r="X140" s="27" t="s">
        <v>67</v>
      </c>
      <c r="Y140" s="39" t="s">
        <v>20</v>
      </c>
      <c r="Z140" s="29" t="s">
        <v>109</v>
      </c>
      <c r="AA140" s="26" t="s">
        <v>19</v>
      </c>
      <c r="AB140" s="29" t="s">
        <v>109</v>
      </c>
      <c r="AC140" s="43" t="s">
        <v>68</v>
      </c>
      <c r="AD140" s="43" t="s">
        <v>68</v>
      </c>
      <c r="AE140" s="43" t="s">
        <v>68</v>
      </c>
      <c r="AF140" s="43" t="s">
        <v>68</v>
      </c>
      <c r="AG140" s="43" t="s">
        <v>68</v>
      </c>
      <c r="AH140" s="43" t="s">
        <v>68</v>
      </c>
      <c r="AI140" s="17" t="str">
        <f t="shared" si="30"/>
        <v>Y</v>
      </c>
      <c r="AJ140" s="17" t="str">
        <f t="shared" si="31"/>
        <v>N</v>
      </c>
      <c r="AK140" s="17" t="str">
        <f t="shared" si="32"/>
        <v>Y</v>
      </c>
      <c r="AL140" s="43" t="s">
        <v>68</v>
      </c>
      <c r="AM140" s="43" t="s">
        <v>68</v>
      </c>
      <c r="AN140" s="43" t="s">
        <v>68</v>
      </c>
      <c r="AO140" s="43" t="s">
        <v>68</v>
      </c>
      <c r="AP140" s="43" t="s">
        <v>64</v>
      </c>
      <c r="AQ140" s="43" t="s">
        <v>68</v>
      </c>
      <c r="AR140" s="17" t="str">
        <f t="shared" si="33"/>
        <v>N</v>
      </c>
      <c r="AS140" s="42">
        <v>5</v>
      </c>
      <c r="AT140" s="43" t="s">
        <v>68</v>
      </c>
      <c r="AU140" s="43" t="s">
        <v>71</v>
      </c>
      <c r="AV140" s="43" t="s">
        <v>68</v>
      </c>
      <c r="AW140" s="43" t="s">
        <v>68</v>
      </c>
      <c r="AX140" s="43" t="s">
        <v>68</v>
      </c>
      <c r="AY140" s="43" t="s">
        <v>68</v>
      </c>
      <c r="AZ140" s="31">
        <v>1</v>
      </c>
      <c r="BA140" s="32">
        <v>0</v>
      </c>
      <c r="BB140" s="33">
        <v>1</v>
      </c>
      <c r="BC140" s="32">
        <v>0</v>
      </c>
      <c r="BD140" s="34">
        <v>0</v>
      </c>
      <c r="BE140" s="19" t="str">
        <f t="shared" si="34"/>
        <v>N</v>
      </c>
      <c r="BF140" s="37" t="s">
        <v>68</v>
      </c>
      <c r="BG140" s="37" t="s">
        <v>68</v>
      </c>
      <c r="BH140" s="35" t="s">
        <v>64</v>
      </c>
      <c r="BI140" s="37" t="s">
        <v>68</v>
      </c>
      <c r="BJ140" s="37" t="s">
        <v>68</v>
      </c>
      <c r="BK140" s="37" t="s">
        <v>68</v>
      </c>
      <c r="BL140" s="37" t="s">
        <v>68</v>
      </c>
      <c r="BM140" s="37" t="s">
        <v>68</v>
      </c>
      <c r="BN140" s="37" t="s">
        <v>68</v>
      </c>
    </row>
    <row r="141" spans="1:66" x14ac:dyDescent="0.3">
      <c r="A141" s="9" t="s">
        <v>1544</v>
      </c>
      <c r="B141" s="9" t="s">
        <v>1545</v>
      </c>
      <c r="C141" s="9">
        <v>2019</v>
      </c>
      <c r="D141" s="9" t="s">
        <v>124</v>
      </c>
      <c r="E141" s="9">
        <v>15</v>
      </c>
      <c r="F141" s="9" t="s">
        <v>1546</v>
      </c>
      <c r="G141" s="10" t="s">
        <v>1547</v>
      </c>
      <c r="H141" s="9" t="s">
        <v>1548</v>
      </c>
      <c r="I141" s="9" t="s">
        <v>1549</v>
      </c>
      <c r="J141" s="9" t="s">
        <v>1550</v>
      </c>
      <c r="K141" s="9" t="s">
        <v>1551</v>
      </c>
      <c r="L141" s="9" t="s">
        <v>61</v>
      </c>
      <c r="M141" s="9" t="s">
        <v>61</v>
      </c>
      <c r="N141" s="9" t="s">
        <v>727</v>
      </c>
      <c r="O141" s="9" t="s">
        <v>63</v>
      </c>
      <c r="P141" s="9" t="s">
        <v>63</v>
      </c>
      <c r="Q141" s="9" t="s">
        <v>63</v>
      </c>
      <c r="R141" s="9" t="s">
        <v>63</v>
      </c>
      <c r="S141" s="9" t="str">
        <f t="shared" si="28"/>
        <v>False</v>
      </c>
      <c r="T141" s="9">
        <f t="shared" si="29"/>
        <v>0</v>
      </c>
      <c r="U141" s="11" t="s">
        <v>728</v>
      </c>
      <c r="V141" s="42">
        <v>1754</v>
      </c>
      <c r="W141" s="39" t="s">
        <v>20</v>
      </c>
      <c r="X141" s="40" t="s">
        <v>108</v>
      </c>
      <c r="Y141" s="26" t="s">
        <v>19</v>
      </c>
      <c r="Z141" s="40" t="s">
        <v>108</v>
      </c>
      <c r="AA141" s="39" t="s">
        <v>20</v>
      </c>
      <c r="AB141" s="29" t="s">
        <v>109</v>
      </c>
      <c r="AC141" s="43" t="s">
        <v>68</v>
      </c>
      <c r="AD141" s="43" t="s">
        <v>68</v>
      </c>
      <c r="AE141" s="43" t="s">
        <v>68</v>
      </c>
      <c r="AF141" s="43" t="s">
        <v>68</v>
      </c>
      <c r="AG141" s="43" t="s">
        <v>68</v>
      </c>
      <c r="AH141" s="43" t="s">
        <v>68</v>
      </c>
      <c r="AI141" s="17" t="str">
        <f t="shared" si="30"/>
        <v>Y</v>
      </c>
      <c r="AJ141" s="17" t="str">
        <f t="shared" si="31"/>
        <v>N</v>
      </c>
      <c r="AK141" s="17" t="str">
        <f t="shared" si="32"/>
        <v>Y</v>
      </c>
      <c r="AL141" s="43" t="s">
        <v>68</v>
      </c>
      <c r="AM141" s="43" t="s">
        <v>68</v>
      </c>
      <c r="AN141" s="43" t="s">
        <v>68</v>
      </c>
      <c r="AO141" s="43" t="s">
        <v>68</v>
      </c>
      <c r="AP141" s="43" t="s">
        <v>64</v>
      </c>
      <c r="AQ141" s="43" t="s">
        <v>68</v>
      </c>
      <c r="AR141" s="17" t="str">
        <f t="shared" si="33"/>
        <v>N</v>
      </c>
      <c r="AS141" s="42">
        <v>1</v>
      </c>
      <c r="AT141" s="43" t="s">
        <v>68</v>
      </c>
      <c r="AU141" s="43" t="s">
        <v>71</v>
      </c>
      <c r="AV141" s="43" t="s">
        <v>68</v>
      </c>
      <c r="AW141" s="43" t="s">
        <v>68</v>
      </c>
      <c r="AX141" s="43" t="s">
        <v>68</v>
      </c>
      <c r="AY141" s="43" t="s">
        <v>68</v>
      </c>
      <c r="AZ141" s="31">
        <v>1</v>
      </c>
      <c r="BA141" s="25">
        <v>0</v>
      </c>
      <c r="BB141" s="45">
        <v>1</v>
      </c>
      <c r="BC141" s="25">
        <v>0</v>
      </c>
      <c r="BD141" s="25">
        <v>0</v>
      </c>
      <c r="BE141" s="19" t="str">
        <f t="shared" si="34"/>
        <v>N</v>
      </c>
      <c r="BF141" s="36" t="s">
        <v>65</v>
      </c>
      <c r="BG141" s="36" t="s">
        <v>65</v>
      </c>
      <c r="BH141" s="35" t="s">
        <v>64</v>
      </c>
      <c r="BI141" s="36" t="s">
        <v>65</v>
      </c>
      <c r="BJ141" s="43" t="s">
        <v>72</v>
      </c>
      <c r="BK141" s="37" t="s">
        <v>68</v>
      </c>
      <c r="BL141" s="37" t="s">
        <v>68</v>
      </c>
      <c r="BM141" s="37" t="s">
        <v>68</v>
      </c>
      <c r="BN141" s="37" t="s">
        <v>68</v>
      </c>
    </row>
    <row r="142" spans="1:66" x14ac:dyDescent="0.3">
      <c r="A142" s="9" t="s">
        <v>1554</v>
      </c>
      <c r="B142" s="9" t="s">
        <v>1555</v>
      </c>
      <c r="C142" s="9">
        <v>2017</v>
      </c>
      <c r="D142" s="9" t="s">
        <v>1556</v>
      </c>
      <c r="E142" s="9">
        <v>9</v>
      </c>
      <c r="F142" s="9" t="s">
        <v>1557</v>
      </c>
      <c r="G142" s="10" t="s">
        <v>1558</v>
      </c>
      <c r="H142" s="9" t="s">
        <v>1559</v>
      </c>
      <c r="I142" s="9" t="s">
        <v>1560</v>
      </c>
      <c r="J142" s="9" t="s">
        <v>1561</v>
      </c>
      <c r="K142" s="9" t="s">
        <v>1562</v>
      </c>
      <c r="L142" s="9" t="s">
        <v>168</v>
      </c>
      <c r="M142" s="9" t="s">
        <v>155</v>
      </c>
      <c r="N142" s="9" t="s">
        <v>422</v>
      </c>
      <c r="O142" s="9" t="s">
        <v>63</v>
      </c>
      <c r="P142" s="9" t="s">
        <v>63</v>
      </c>
      <c r="Q142" s="9" t="s">
        <v>63</v>
      </c>
      <c r="R142" s="9" t="s">
        <v>63</v>
      </c>
      <c r="S142" s="9" t="str">
        <f t="shared" si="28"/>
        <v>False</v>
      </c>
      <c r="T142" s="9">
        <f t="shared" si="29"/>
        <v>0</v>
      </c>
      <c r="U142" s="41" t="s">
        <v>423</v>
      </c>
      <c r="V142" s="42">
        <v>1452</v>
      </c>
      <c r="W142" s="39" t="s">
        <v>20</v>
      </c>
      <c r="X142" s="29" t="s">
        <v>109</v>
      </c>
      <c r="Y142" s="39" t="s">
        <v>20</v>
      </c>
      <c r="Z142" s="27" t="s">
        <v>67</v>
      </c>
      <c r="AA142" s="28" t="s">
        <v>21</v>
      </c>
      <c r="AB142" s="27" t="s">
        <v>67</v>
      </c>
      <c r="AC142" s="43" t="s">
        <v>68</v>
      </c>
      <c r="AD142" s="43" t="s">
        <v>68</v>
      </c>
      <c r="AE142" s="43" t="s">
        <v>68</v>
      </c>
      <c r="AF142" s="43" t="s">
        <v>68</v>
      </c>
      <c r="AG142" s="43" t="s">
        <v>68</v>
      </c>
      <c r="AH142" s="43" t="s">
        <v>68</v>
      </c>
      <c r="AI142" s="17" t="str">
        <f t="shared" si="30"/>
        <v>Y</v>
      </c>
      <c r="AJ142" s="17" t="str">
        <f t="shared" si="31"/>
        <v>Y</v>
      </c>
      <c r="AK142" s="17" t="str">
        <f t="shared" si="32"/>
        <v>N</v>
      </c>
      <c r="AL142" s="43" t="s">
        <v>64</v>
      </c>
      <c r="AM142" s="43" t="s">
        <v>68</v>
      </c>
      <c r="AN142" s="43" t="s">
        <v>68</v>
      </c>
      <c r="AO142" s="43" t="s">
        <v>68</v>
      </c>
      <c r="AP142" s="43" t="s">
        <v>68</v>
      </c>
      <c r="AQ142" s="43" t="s">
        <v>68</v>
      </c>
      <c r="AR142" s="17" t="str">
        <f t="shared" si="33"/>
        <v>N</v>
      </c>
      <c r="AS142" s="42">
        <v>2</v>
      </c>
      <c r="AT142" s="43" t="s">
        <v>65</v>
      </c>
      <c r="AU142" s="43" t="s">
        <v>69</v>
      </c>
      <c r="AV142" s="43" t="s">
        <v>70</v>
      </c>
      <c r="AW142" s="43" t="s">
        <v>71</v>
      </c>
      <c r="AX142" s="43" t="s">
        <v>68</v>
      </c>
      <c r="AY142" s="43" t="s">
        <v>68</v>
      </c>
      <c r="AZ142" s="44">
        <v>3</v>
      </c>
      <c r="BA142" s="45">
        <v>1</v>
      </c>
      <c r="BB142" s="25">
        <v>0</v>
      </c>
      <c r="BC142" s="25">
        <v>0</v>
      </c>
      <c r="BD142" s="34">
        <v>0</v>
      </c>
      <c r="BE142" s="19" t="str">
        <f t="shared" si="34"/>
        <v>N</v>
      </c>
      <c r="BF142" s="36" t="s">
        <v>65</v>
      </c>
      <c r="BG142" s="35" t="s">
        <v>64</v>
      </c>
      <c r="BH142" s="36" t="s">
        <v>65</v>
      </c>
      <c r="BI142" s="36" t="s">
        <v>65</v>
      </c>
      <c r="BJ142" s="43" t="s">
        <v>72</v>
      </c>
      <c r="BK142" s="37" t="s">
        <v>68</v>
      </c>
      <c r="BL142" s="37" t="s">
        <v>68</v>
      </c>
      <c r="BM142" s="37" t="s">
        <v>68</v>
      </c>
      <c r="BN142" s="37" t="s">
        <v>68</v>
      </c>
    </row>
    <row r="143" spans="1:66" x14ac:dyDescent="0.3">
      <c r="A143" s="9" t="s">
        <v>1565</v>
      </c>
      <c r="B143" s="9" t="s">
        <v>1566</v>
      </c>
      <c r="C143" s="9">
        <v>2019</v>
      </c>
      <c r="D143" s="9" t="s">
        <v>1567</v>
      </c>
      <c r="E143" s="9">
        <v>3</v>
      </c>
      <c r="F143" s="9" t="s">
        <v>1568</v>
      </c>
      <c r="G143" s="10" t="s">
        <v>1569</v>
      </c>
      <c r="H143" s="9" t="s">
        <v>1570</v>
      </c>
      <c r="I143" s="9" t="s">
        <v>1571</v>
      </c>
      <c r="J143" s="9" t="s">
        <v>1572</v>
      </c>
      <c r="K143" s="9" t="s">
        <v>1573</v>
      </c>
      <c r="L143" s="9" t="s">
        <v>168</v>
      </c>
      <c r="M143" s="9" t="s">
        <v>169</v>
      </c>
      <c r="N143" s="9" t="s">
        <v>859</v>
      </c>
      <c r="O143" s="9" t="s">
        <v>63</v>
      </c>
      <c r="P143" s="9" t="s">
        <v>63</v>
      </c>
      <c r="Q143" s="9" t="s">
        <v>63</v>
      </c>
      <c r="R143" s="9" t="s">
        <v>63</v>
      </c>
      <c r="S143" s="9" t="str">
        <f t="shared" si="28"/>
        <v>False</v>
      </c>
      <c r="T143" s="9">
        <f t="shared" si="29"/>
        <v>0</v>
      </c>
      <c r="U143" s="24" t="s">
        <v>860</v>
      </c>
      <c r="V143" s="25">
        <v>466</v>
      </c>
      <c r="W143" s="26" t="s">
        <v>19</v>
      </c>
      <c r="X143" s="27" t="s">
        <v>67</v>
      </c>
      <c r="Y143" s="39" t="s">
        <v>20</v>
      </c>
      <c r="Z143" s="27" t="s">
        <v>67</v>
      </c>
      <c r="AA143" s="30" t="s">
        <v>68</v>
      </c>
      <c r="AB143" s="30" t="s">
        <v>68</v>
      </c>
      <c r="AC143" s="30" t="s">
        <v>68</v>
      </c>
      <c r="AD143" s="30" t="s">
        <v>68</v>
      </c>
      <c r="AE143" s="30" t="s">
        <v>68</v>
      </c>
      <c r="AF143" s="30" t="s">
        <v>68</v>
      </c>
      <c r="AG143" s="30" t="s">
        <v>68</v>
      </c>
      <c r="AH143" s="30" t="s">
        <v>68</v>
      </c>
      <c r="AI143" s="17" t="str">
        <f t="shared" si="30"/>
        <v>Y</v>
      </c>
      <c r="AJ143" s="17" t="str">
        <f t="shared" si="31"/>
        <v>Y</v>
      </c>
      <c r="AK143" s="17" t="str">
        <f t="shared" si="32"/>
        <v>Y</v>
      </c>
      <c r="AL143" s="30" t="s">
        <v>64</v>
      </c>
      <c r="AM143" s="30" t="s">
        <v>65</v>
      </c>
      <c r="AN143" s="30" t="s">
        <v>65</v>
      </c>
      <c r="AO143" s="30" t="s">
        <v>65</v>
      </c>
      <c r="AP143" s="30" t="s">
        <v>64</v>
      </c>
      <c r="AQ143" s="30" t="s">
        <v>65</v>
      </c>
      <c r="AR143" s="17" t="str">
        <f t="shared" si="33"/>
        <v>Y</v>
      </c>
      <c r="AS143" s="25">
        <v>1</v>
      </c>
      <c r="AT143" s="30" t="s">
        <v>65</v>
      </c>
      <c r="AU143" s="30" t="s">
        <v>71</v>
      </c>
      <c r="AV143" s="30" t="s">
        <v>68</v>
      </c>
      <c r="AW143" s="30" t="s">
        <v>68</v>
      </c>
      <c r="AX143" s="30" t="s">
        <v>68</v>
      </c>
      <c r="AY143" s="30" t="s">
        <v>68</v>
      </c>
      <c r="AZ143" s="31">
        <v>1</v>
      </c>
      <c r="BA143" s="33">
        <v>1</v>
      </c>
      <c r="BB143" s="33">
        <v>1</v>
      </c>
      <c r="BC143" s="32">
        <v>0</v>
      </c>
      <c r="BD143" s="34">
        <v>0</v>
      </c>
      <c r="BE143" s="19" t="str">
        <f t="shared" si="34"/>
        <v>Y</v>
      </c>
      <c r="BF143" s="36" t="s">
        <v>65</v>
      </c>
      <c r="BG143" s="35" t="s">
        <v>64</v>
      </c>
      <c r="BH143" s="35" t="s">
        <v>64</v>
      </c>
      <c r="BI143" s="35" t="s">
        <v>64</v>
      </c>
      <c r="BJ143" s="30" t="s">
        <v>72</v>
      </c>
      <c r="BK143" s="37" t="s">
        <v>68</v>
      </c>
      <c r="BL143" s="37" t="s">
        <v>68</v>
      </c>
      <c r="BM143" s="37" t="s">
        <v>68</v>
      </c>
      <c r="BN143" s="37" t="s">
        <v>68</v>
      </c>
    </row>
    <row r="144" spans="1:66" x14ac:dyDescent="0.3">
      <c r="A144" s="9" t="s">
        <v>1576</v>
      </c>
      <c r="B144" s="9" t="s">
        <v>1577</v>
      </c>
      <c r="C144" s="9">
        <v>2010</v>
      </c>
      <c r="D144" s="9" t="s">
        <v>1578</v>
      </c>
      <c r="E144" s="9">
        <v>36</v>
      </c>
      <c r="F144" s="9" t="s">
        <v>1579</v>
      </c>
      <c r="G144" s="10" t="s">
        <v>1580</v>
      </c>
      <c r="H144" s="9" t="s">
        <v>1581</v>
      </c>
      <c r="I144" s="9" t="s">
        <v>1582</v>
      </c>
      <c r="J144" s="9"/>
      <c r="K144" s="9" t="s">
        <v>1583</v>
      </c>
      <c r="L144" s="9" t="s">
        <v>168</v>
      </c>
      <c r="M144" s="9" t="s">
        <v>169</v>
      </c>
      <c r="N144" s="9" t="s">
        <v>82</v>
      </c>
      <c r="O144" s="9" t="s">
        <v>83</v>
      </c>
      <c r="P144" s="9" t="s">
        <v>83</v>
      </c>
      <c r="Q144" s="9" t="s">
        <v>63</v>
      </c>
      <c r="R144" s="9" t="s">
        <v>63</v>
      </c>
      <c r="S144" s="9" t="str">
        <f t="shared" si="28"/>
        <v>False</v>
      </c>
      <c r="T144" s="9">
        <f t="shared" si="29"/>
        <v>2</v>
      </c>
      <c r="U144" s="24" t="s">
        <v>84</v>
      </c>
      <c r="V144" s="25">
        <v>876</v>
      </c>
      <c r="W144" s="39" t="s">
        <v>20</v>
      </c>
      <c r="X144" s="27" t="s">
        <v>67</v>
      </c>
      <c r="Y144" s="28" t="s">
        <v>21</v>
      </c>
      <c r="Z144" s="27" t="s">
        <v>67</v>
      </c>
      <c r="AA144" s="30" t="s">
        <v>68</v>
      </c>
      <c r="AB144" s="30" t="s">
        <v>68</v>
      </c>
      <c r="AC144" s="30" t="s">
        <v>68</v>
      </c>
      <c r="AD144" s="30" t="s">
        <v>68</v>
      </c>
      <c r="AE144" s="30" t="s">
        <v>68</v>
      </c>
      <c r="AF144" s="30" t="s">
        <v>68</v>
      </c>
      <c r="AG144" s="30" t="s">
        <v>68</v>
      </c>
      <c r="AH144" s="30" t="s">
        <v>68</v>
      </c>
      <c r="AI144" s="17" t="str">
        <f t="shared" si="30"/>
        <v>Y</v>
      </c>
      <c r="AJ144" s="17" t="str">
        <f t="shared" si="31"/>
        <v>Y</v>
      </c>
      <c r="AK144" s="17" t="str">
        <f t="shared" si="32"/>
        <v>N</v>
      </c>
      <c r="AL144" s="30" t="s">
        <v>64</v>
      </c>
      <c r="AM144" s="30" t="s">
        <v>65</v>
      </c>
      <c r="AN144" s="30" t="s">
        <v>64</v>
      </c>
      <c r="AO144" s="30" t="s">
        <v>65</v>
      </c>
      <c r="AP144" s="30" t="s">
        <v>65</v>
      </c>
      <c r="AQ144" s="30" t="s">
        <v>65</v>
      </c>
      <c r="AR144" s="17" t="str">
        <f t="shared" si="33"/>
        <v>N</v>
      </c>
      <c r="AS144" s="25">
        <v>1</v>
      </c>
      <c r="AT144" s="30" t="s">
        <v>65</v>
      </c>
      <c r="AU144" s="30" t="s">
        <v>71</v>
      </c>
      <c r="AV144" s="30" t="s">
        <v>70</v>
      </c>
      <c r="AW144" s="30" t="s">
        <v>68</v>
      </c>
      <c r="AX144" s="30" t="s">
        <v>68</v>
      </c>
      <c r="AY144" s="30" t="s">
        <v>68</v>
      </c>
      <c r="AZ144" s="46">
        <v>2</v>
      </c>
      <c r="BA144" s="33">
        <v>1</v>
      </c>
      <c r="BB144" s="32">
        <v>0</v>
      </c>
      <c r="BC144" s="32">
        <v>0</v>
      </c>
      <c r="BD144" s="34">
        <v>0</v>
      </c>
      <c r="BE144" s="19" t="str">
        <f t="shared" si="34"/>
        <v>N</v>
      </c>
      <c r="BF144" s="36" t="s">
        <v>65</v>
      </c>
      <c r="BG144" s="35" t="s">
        <v>64</v>
      </c>
      <c r="BH144" s="36" t="s">
        <v>65</v>
      </c>
      <c r="BI144" s="36" t="s">
        <v>65</v>
      </c>
      <c r="BJ144" s="30" t="s">
        <v>85</v>
      </c>
      <c r="BK144" s="37" t="s">
        <v>68</v>
      </c>
      <c r="BL144" s="37" t="s">
        <v>68</v>
      </c>
      <c r="BM144" s="37" t="s">
        <v>68</v>
      </c>
      <c r="BN144" s="37" t="s">
        <v>68</v>
      </c>
    </row>
    <row r="145" spans="1:66" x14ac:dyDescent="0.3">
      <c r="A145" s="9" t="s">
        <v>1586</v>
      </c>
      <c r="B145" s="9" t="s">
        <v>1587</v>
      </c>
      <c r="C145" s="9">
        <v>2021</v>
      </c>
      <c r="D145" s="9" t="s">
        <v>1588</v>
      </c>
      <c r="E145" s="9">
        <v>4</v>
      </c>
      <c r="F145" s="9" t="s">
        <v>1589</v>
      </c>
      <c r="G145" s="10" t="s">
        <v>1590</v>
      </c>
      <c r="H145" s="9" t="s">
        <v>1591</v>
      </c>
      <c r="I145" s="9" t="s">
        <v>1592</v>
      </c>
      <c r="J145" s="9" t="s">
        <v>1593</v>
      </c>
      <c r="K145" s="9" t="s">
        <v>1594</v>
      </c>
      <c r="L145" s="9" t="s">
        <v>154</v>
      </c>
      <c r="M145" s="9" t="s">
        <v>155</v>
      </c>
      <c r="N145" s="9" t="s">
        <v>1352</v>
      </c>
      <c r="O145" s="9" t="s">
        <v>63</v>
      </c>
      <c r="P145" s="9" t="s">
        <v>63</v>
      </c>
      <c r="Q145" s="9" t="s">
        <v>63</v>
      </c>
      <c r="R145" s="9" t="s">
        <v>63</v>
      </c>
      <c r="S145" s="9" t="str">
        <f t="shared" si="28"/>
        <v>False</v>
      </c>
      <c r="T145" s="9">
        <f t="shared" si="29"/>
        <v>0</v>
      </c>
      <c r="U145" s="38" t="s">
        <v>1353</v>
      </c>
      <c r="V145" s="25">
        <v>1404</v>
      </c>
      <c r="W145" s="39" t="s">
        <v>20</v>
      </c>
      <c r="X145" s="29" t="s">
        <v>109</v>
      </c>
      <c r="Y145" s="28" t="s">
        <v>21</v>
      </c>
      <c r="Z145" s="27" t="s">
        <v>67</v>
      </c>
      <c r="AA145" s="39" t="s">
        <v>20</v>
      </c>
      <c r="AB145" s="27" t="s">
        <v>67</v>
      </c>
      <c r="AC145" s="30" t="s">
        <v>68</v>
      </c>
      <c r="AD145" s="30" t="s">
        <v>68</v>
      </c>
      <c r="AE145" s="30" t="s">
        <v>68</v>
      </c>
      <c r="AF145" s="30" t="s">
        <v>68</v>
      </c>
      <c r="AG145" s="30" t="s">
        <v>68</v>
      </c>
      <c r="AH145" s="30" t="s">
        <v>68</v>
      </c>
      <c r="AI145" s="17" t="str">
        <f t="shared" si="30"/>
        <v>Y</v>
      </c>
      <c r="AJ145" s="17" t="str">
        <f t="shared" si="31"/>
        <v>Y</v>
      </c>
      <c r="AK145" s="17" t="str">
        <f t="shared" si="32"/>
        <v>N</v>
      </c>
      <c r="AL145" s="30" t="s">
        <v>64</v>
      </c>
      <c r="AM145" s="30" t="s">
        <v>65</v>
      </c>
      <c r="AN145" s="30" t="s">
        <v>65</v>
      </c>
      <c r="AO145" s="30" t="s">
        <v>65</v>
      </c>
      <c r="AP145" s="30" t="s">
        <v>65</v>
      </c>
      <c r="AQ145" s="30" t="s">
        <v>65</v>
      </c>
      <c r="AR145" s="17" t="str">
        <f t="shared" si="33"/>
        <v>N</v>
      </c>
      <c r="AS145" s="25">
        <v>1</v>
      </c>
      <c r="AT145" s="30" t="s">
        <v>65</v>
      </c>
      <c r="AU145" s="30" t="s">
        <v>70</v>
      </c>
      <c r="AV145" s="30" t="s">
        <v>71</v>
      </c>
      <c r="AW145" s="30" t="s">
        <v>68</v>
      </c>
      <c r="AX145" s="30" t="s">
        <v>68</v>
      </c>
      <c r="AY145" s="30" t="s">
        <v>68</v>
      </c>
      <c r="AZ145" s="46">
        <v>2</v>
      </c>
      <c r="BA145" s="33">
        <v>1</v>
      </c>
      <c r="BB145" s="32">
        <v>0</v>
      </c>
      <c r="BC145" s="32">
        <v>0</v>
      </c>
      <c r="BD145" s="34">
        <v>0</v>
      </c>
      <c r="BE145" s="19" t="str">
        <f t="shared" si="34"/>
        <v>N</v>
      </c>
      <c r="BF145" s="36" t="s">
        <v>65</v>
      </c>
      <c r="BG145" s="35" t="s">
        <v>64</v>
      </c>
      <c r="BH145" s="36" t="s">
        <v>65</v>
      </c>
      <c r="BI145" s="36" t="s">
        <v>65</v>
      </c>
      <c r="BJ145" s="30" t="s">
        <v>85</v>
      </c>
      <c r="BK145" s="30" t="s">
        <v>72</v>
      </c>
      <c r="BL145" s="37" t="s">
        <v>68</v>
      </c>
      <c r="BM145" s="37" t="s">
        <v>68</v>
      </c>
      <c r="BN145" s="37" t="s">
        <v>68</v>
      </c>
    </row>
    <row r="146" spans="1:66" x14ac:dyDescent="0.3">
      <c r="A146" s="9" t="s">
        <v>1597</v>
      </c>
      <c r="B146" s="9" t="s">
        <v>1598</v>
      </c>
      <c r="C146" s="9">
        <v>2023</v>
      </c>
      <c r="D146" s="9" t="s">
        <v>1599</v>
      </c>
      <c r="E146" s="9">
        <v>0</v>
      </c>
      <c r="F146" s="9" t="s">
        <v>1600</v>
      </c>
      <c r="G146" s="10" t="s">
        <v>1601</v>
      </c>
      <c r="H146" s="9" t="s">
        <v>1602</v>
      </c>
      <c r="I146" s="9" t="s">
        <v>1603</v>
      </c>
      <c r="J146" s="9" t="s">
        <v>1604</v>
      </c>
      <c r="K146" s="9" t="s">
        <v>1605</v>
      </c>
      <c r="L146" s="9" t="s">
        <v>168</v>
      </c>
      <c r="M146" s="9" t="s">
        <v>169</v>
      </c>
      <c r="N146" s="9" t="s">
        <v>1862</v>
      </c>
      <c r="O146" s="9" t="s">
        <v>83</v>
      </c>
      <c r="P146" s="9" t="s">
        <v>83</v>
      </c>
      <c r="Q146" s="9" t="s">
        <v>63</v>
      </c>
      <c r="R146" s="9" t="s">
        <v>63</v>
      </c>
      <c r="S146" s="9" t="str">
        <f t="shared" si="28"/>
        <v>False</v>
      </c>
      <c r="T146" s="9">
        <f t="shared" si="29"/>
        <v>2</v>
      </c>
      <c r="U146" s="11" t="s">
        <v>1863</v>
      </c>
      <c r="V146" s="25">
        <v>1460</v>
      </c>
      <c r="W146" s="39" t="s">
        <v>20</v>
      </c>
      <c r="X146" s="40" t="s">
        <v>108</v>
      </c>
      <c r="Y146" s="28" t="s">
        <v>21</v>
      </c>
      <c r="Z146" s="30" t="s">
        <v>68</v>
      </c>
      <c r="AA146" s="28" t="s">
        <v>21</v>
      </c>
      <c r="AB146" s="27" t="s">
        <v>67</v>
      </c>
      <c r="AC146" s="30" t="s">
        <v>68</v>
      </c>
      <c r="AD146" s="30" t="s">
        <v>68</v>
      </c>
      <c r="AE146" s="30" t="s">
        <v>68</v>
      </c>
      <c r="AF146" s="30" t="s">
        <v>68</v>
      </c>
      <c r="AG146" s="30" t="s">
        <v>68</v>
      </c>
      <c r="AH146" s="30" t="s">
        <v>68</v>
      </c>
      <c r="AI146" s="17" t="str">
        <f t="shared" si="30"/>
        <v>Y</v>
      </c>
      <c r="AJ146" s="17" t="str">
        <f t="shared" si="31"/>
        <v>Y</v>
      </c>
      <c r="AK146" s="17" t="str">
        <f t="shared" si="32"/>
        <v>N</v>
      </c>
      <c r="AL146" s="30" t="s">
        <v>64</v>
      </c>
      <c r="AM146" s="30" t="s">
        <v>68</v>
      </c>
      <c r="AN146" s="30" t="s">
        <v>64</v>
      </c>
      <c r="AO146" s="30" t="s">
        <v>68</v>
      </c>
      <c r="AP146" s="30" t="s">
        <v>68</v>
      </c>
      <c r="AQ146" s="30" t="s">
        <v>68</v>
      </c>
      <c r="AR146" s="17" t="str">
        <f t="shared" si="33"/>
        <v>N</v>
      </c>
      <c r="AS146" s="25">
        <v>0</v>
      </c>
      <c r="AT146" s="30" t="s">
        <v>68</v>
      </c>
      <c r="AU146" s="30" t="s">
        <v>133</v>
      </c>
      <c r="AV146" s="30" t="s">
        <v>158</v>
      </c>
      <c r="AW146" s="30" t="s">
        <v>70</v>
      </c>
      <c r="AX146" s="30" t="s">
        <v>68</v>
      </c>
      <c r="AY146" s="30" t="s">
        <v>68</v>
      </c>
      <c r="AZ146" s="44">
        <v>3</v>
      </c>
      <c r="BA146" s="45">
        <v>1</v>
      </c>
      <c r="BB146" s="25">
        <v>0</v>
      </c>
      <c r="BC146" s="25">
        <v>0</v>
      </c>
      <c r="BD146" s="34">
        <v>0</v>
      </c>
      <c r="BE146" s="19" t="str">
        <f t="shared" si="34"/>
        <v>N</v>
      </c>
      <c r="BF146" s="36" t="s">
        <v>65</v>
      </c>
      <c r="BG146" s="35" t="s">
        <v>64</v>
      </c>
      <c r="BH146" s="36" t="s">
        <v>65</v>
      </c>
      <c r="BI146" s="36" t="s">
        <v>65</v>
      </c>
      <c r="BJ146" s="37" t="s">
        <v>68</v>
      </c>
      <c r="BK146" s="37" t="s">
        <v>68</v>
      </c>
      <c r="BL146" s="37" t="s">
        <v>68</v>
      </c>
      <c r="BM146" s="37" t="s">
        <v>68</v>
      </c>
      <c r="BN146" s="37" t="s">
        <v>68</v>
      </c>
    </row>
    <row r="147" spans="1:66" x14ac:dyDescent="0.3">
      <c r="A147" s="9" t="s">
        <v>1608</v>
      </c>
      <c r="B147" s="9" t="s">
        <v>1609</v>
      </c>
      <c r="C147" s="9">
        <v>2021</v>
      </c>
      <c r="D147" s="9" t="s">
        <v>1610</v>
      </c>
      <c r="E147" s="9">
        <v>13</v>
      </c>
      <c r="F147" s="9" t="s">
        <v>1611</v>
      </c>
      <c r="G147" s="10" t="s">
        <v>1612</v>
      </c>
      <c r="H147" s="9" t="s">
        <v>1613</v>
      </c>
      <c r="I147" s="9" t="s">
        <v>1614</v>
      </c>
      <c r="J147" s="9" t="s">
        <v>1615</v>
      </c>
      <c r="K147" s="9" t="s">
        <v>1616</v>
      </c>
      <c r="L147" s="9" t="s">
        <v>154</v>
      </c>
      <c r="M147" s="9" t="s">
        <v>169</v>
      </c>
      <c r="N147" s="9" t="s">
        <v>1259</v>
      </c>
      <c r="O147" s="9" t="s">
        <v>83</v>
      </c>
      <c r="P147" s="9" t="s">
        <v>63</v>
      </c>
      <c r="Q147" s="9" t="s">
        <v>83</v>
      </c>
      <c r="R147" s="9" t="s">
        <v>63</v>
      </c>
      <c r="S147" s="9" t="str">
        <f t="shared" si="28"/>
        <v>True</v>
      </c>
      <c r="T147" s="9">
        <f t="shared" si="29"/>
        <v>2</v>
      </c>
      <c r="U147" s="24" t="s">
        <v>1260</v>
      </c>
      <c r="V147" s="42">
        <v>1405</v>
      </c>
      <c r="W147" s="39" t="s">
        <v>20</v>
      </c>
      <c r="X147" s="29" t="s">
        <v>109</v>
      </c>
      <c r="Y147" s="39" t="s">
        <v>20</v>
      </c>
      <c r="Z147" s="27" t="s">
        <v>67</v>
      </c>
      <c r="AA147" s="43" t="s">
        <v>68</v>
      </c>
      <c r="AB147" s="43" t="s">
        <v>68</v>
      </c>
      <c r="AC147" s="43" t="s">
        <v>68</v>
      </c>
      <c r="AD147" s="43" t="s">
        <v>68</v>
      </c>
      <c r="AE147" s="43" t="s">
        <v>68</v>
      </c>
      <c r="AF147" s="43" t="s">
        <v>68</v>
      </c>
      <c r="AG147" s="43" t="s">
        <v>68</v>
      </c>
      <c r="AH147" s="43" t="s">
        <v>68</v>
      </c>
      <c r="AI147" s="17" t="str">
        <f t="shared" si="30"/>
        <v>Y</v>
      </c>
      <c r="AJ147" s="17" t="str">
        <f t="shared" si="31"/>
        <v>N</v>
      </c>
      <c r="AK147" s="17" t="str">
        <f t="shared" si="32"/>
        <v>Y</v>
      </c>
      <c r="AL147" s="43" t="s">
        <v>65</v>
      </c>
      <c r="AM147" s="43" t="s">
        <v>64</v>
      </c>
      <c r="AN147" s="43" t="s">
        <v>65</v>
      </c>
      <c r="AO147" s="43" t="s">
        <v>65</v>
      </c>
      <c r="AP147" s="43" t="s">
        <v>65</v>
      </c>
      <c r="AQ147" s="43" t="s">
        <v>65</v>
      </c>
      <c r="AR147" s="17" t="str">
        <f t="shared" si="33"/>
        <v>N</v>
      </c>
      <c r="AS147" s="42">
        <v>4</v>
      </c>
      <c r="AT147" s="43" t="s">
        <v>64</v>
      </c>
      <c r="AU147" s="43" t="s">
        <v>68</v>
      </c>
      <c r="AV147" s="43" t="s">
        <v>68</v>
      </c>
      <c r="AW147" s="43" t="s">
        <v>68</v>
      </c>
      <c r="AX147" s="43" t="s">
        <v>68</v>
      </c>
      <c r="AY147" s="43" t="s">
        <v>68</v>
      </c>
      <c r="AZ147" s="25">
        <v>0</v>
      </c>
      <c r="BA147" s="32">
        <v>0</v>
      </c>
      <c r="BB147" s="33">
        <v>1</v>
      </c>
      <c r="BC147" s="32">
        <v>0</v>
      </c>
      <c r="BD147" s="34">
        <v>0</v>
      </c>
      <c r="BE147" s="19" t="str">
        <f t="shared" si="34"/>
        <v>N</v>
      </c>
      <c r="BF147" s="36" t="s">
        <v>65</v>
      </c>
      <c r="BG147" s="36" t="s">
        <v>65</v>
      </c>
      <c r="BH147" s="35" t="s">
        <v>64</v>
      </c>
      <c r="BI147" s="36" t="s">
        <v>65</v>
      </c>
      <c r="BJ147" s="30" t="s">
        <v>72</v>
      </c>
      <c r="BK147" s="37" t="s">
        <v>68</v>
      </c>
      <c r="BL147" s="37" t="s">
        <v>68</v>
      </c>
      <c r="BM147" s="37" t="s">
        <v>68</v>
      </c>
      <c r="BN147" s="37" t="s">
        <v>68</v>
      </c>
    </row>
    <row r="148" spans="1:66" x14ac:dyDescent="0.3">
      <c r="A148" s="9" t="s">
        <v>1619</v>
      </c>
      <c r="B148" s="9" t="s">
        <v>1620</v>
      </c>
      <c r="C148" s="9">
        <v>2019</v>
      </c>
      <c r="D148" s="9" t="s">
        <v>542</v>
      </c>
      <c r="E148" s="9">
        <v>22</v>
      </c>
      <c r="F148" s="9" t="s">
        <v>1621</v>
      </c>
      <c r="G148" s="10" t="s">
        <v>1622</v>
      </c>
      <c r="H148" s="9" t="s">
        <v>1623</v>
      </c>
      <c r="I148" s="9" t="s">
        <v>1624</v>
      </c>
      <c r="J148" s="9" t="s">
        <v>1625</v>
      </c>
      <c r="K148" s="9" t="s">
        <v>1626</v>
      </c>
      <c r="L148" s="9" t="s">
        <v>61</v>
      </c>
      <c r="M148" s="9" t="s">
        <v>61</v>
      </c>
      <c r="N148" s="9" t="s">
        <v>675</v>
      </c>
      <c r="O148" s="9" t="s">
        <v>63</v>
      </c>
      <c r="P148" s="9" t="s">
        <v>63</v>
      </c>
      <c r="Q148" s="9" t="s">
        <v>83</v>
      </c>
      <c r="R148" s="9" t="s">
        <v>83</v>
      </c>
      <c r="S148" s="9" t="str">
        <f t="shared" si="28"/>
        <v>True</v>
      </c>
      <c r="T148" s="9">
        <f t="shared" si="29"/>
        <v>2</v>
      </c>
      <c r="U148" s="41" t="s">
        <v>676</v>
      </c>
      <c r="V148" s="42">
        <v>1802</v>
      </c>
      <c r="W148" s="39" t="s">
        <v>20</v>
      </c>
      <c r="X148" s="40" t="s">
        <v>108</v>
      </c>
      <c r="Y148" s="26" t="s">
        <v>19</v>
      </c>
      <c r="Z148" s="43" t="s">
        <v>68</v>
      </c>
      <c r="AA148" s="39" t="s">
        <v>20</v>
      </c>
      <c r="AB148" s="27" t="s">
        <v>67</v>
      </c>
      <c r="AC148" s="26" t="s">
        <v>19</v>
      </c>
      <c r="AD148" s="27" t="s">
        <v>67</v>
      </c>
      <c r="AE148" s="26" t="s">
        <v>19</v>
      </c>
      <c r="AF148" s="29" t="s">
        <v>109</v>
      </c>
      <c r="AG148" s="43" t="s">
        <v>68</v>
      </c>
      <c r="AH148" s="43" t="s">
        <v>68</v>
      </c>
      <c r="AI148" s="17" t="str">
        <f t="shared" si="30"/>
        <v>Y</v>
      </c>
      <c r="AJ148" s="17" t="str">
        <f t="shared" si="31"/>
        <v>N</v>
      </c>
      <c r="AK148" s="17" t="str">
        <f t="shared" si="32"/>
        <v>Y</v>
      </c>
      <c r="AL148" s="43" t="s">
        <v>68</v>
      </c>
      <c r="AM148" s="43" t="s">
        <v>64</v>
      </c>
      <c r="AN148" s="43" t="s">
        <v>68</v>
      </c>
      <c r="AO148" s="43" t="s">
        <v>68</v>
      </c>
      <c r="AP148" s="43" t="s">
        <v>68</v>
      </c>
      <c r="AQ148" s="43" t="s">
        <v>68</v>
      </c>
      <c r="AR148" s="17" t="str">
        <f t="shared" si="33"/>
        <v>N</v>
      </c>
      <c r="AS148" s="43" t="s">
        <v>68</v>
      </c>
      <c r="AT148" s="43" t="s">
        <v>68</v>
      </c>
      <c r="AU148" s="43" t="s">
        <v>68</v>
      </c>
      <c r="AV148" s="43" t="s">
        <v>68</v>
      </c>
      <c r="AW148" s="43" t="s">
        <v>68</v>
      </c>
      <c r="AX148" s="43" t="s">
        <v>68</v>
      </c>
      <c r="AY148" s="43" t="s">
        <v>68</v>
      </c>
      <c r="AZ148" s="42">
        <v>0</v>
      </c>
      <c r="BA148" s="42">
        <v>0</v>
      </c>
      <c r="BB148" s="42">
        <v>1</v>
      </c>
      <c r="BC148" s="42">
        <v>0</v>
      </c>
      <c r="BD148" s="42">
        <v>0</v>
      </c>
      <c r="BE148" s="19" t="str">
        <f t="shared" si="34"/>
        <v>N</v>
      </c>
      <c r="BF148" s="43" t="s">
        <v>65</v>
      </c>
      <c r="BG148" s="43" t="s">
        <v>65</v>
      </c>
      <c r="BH148" s="43" t="s">
        <v>64</v>
      </c>
      <c r="BI148" s="43" t="s">
        <v>65</v>
      </c>
      <c r="BJ148" s="43" t="s">
        <v>72</v>
      </c>
      <c r="BK148" s="43" t="s">
        <v>68</v>
      </c>
      <c r="BL148" s="43" t="s">
        <v>68</v>
      </c>
      <c r="BM148" s="43" t="s">
        <v>68</v>
      </c>
      <c r="BN148" s="43" t="s">
        <v>68</v>
      </c>
    </row>
    <row r="149" spans="1:66" x14ac:dyDescent="0.3">
      <c r="A149" s="9"/>
      <c r="B149" s="9" t="s">
        <v>1629</v>
      </c>
      <c r="C149" s="9">
        <v>2021</v>
      </c>
      <c r="D149" s="9" t="s">
        <v>1630</v>
      </c>
      <c r="E149" s="9">
        <v>0</v>
      </c>
      <c r="F149" s="9" t="s">
        <v>1631</v>
      </c>
      <c r="G149" s="10" t="s">
        <v>1632</v>
      </c>
      <c r="H149" s="9"/>
      <c r="I149" s="9" t="s">
        <v>1633</v>
      </c>
      <c r="J149" s="9" t="s">
        <v>1634</v>
      </c>
      <c r="K149" s="9" t="s">
        <v>60</v>
      </c>
      <c r="L149" s="9" t="s">
        <v>61</v>
      </c>
      <c r="M149" s="9" t="s">
        <v>61</v>
      </c>
      <c r="N149" s="9"/>
      <c r="O149" s="9" t="s">
        <v>83</v>
      </c>
      <c r="P149" s="9" t="s">
        <v>83</v>
      </c>
      <c r="Q149" s="9" t="s">
        <v>63</v>
      </c>
      <c r="R149" s="9" t="s">
        <v>83</v>
      </c>
      <c r="S149" s="9" t="str">
        <f t="shared" si="28"/>
        <v>True</v>
      </c>
      <c r="T149" s="9">
        <f t="shared" si="29"/>
        <v>3</v>
      </c>
      <c r="U149" s="41" t="s">
        <v>1449</v>
      </c>
      <c r="V149" s="25">
        <v>1768</v>
      </c>
      <c r="W149" s="28" t="s">
        <v>21</v>
      </c>
      <c r="X149" s="40" t="s">
        <v>108</v>
      </c>
      <c r="Y149" s="39" t="s">
        <v>20</v>
      </c>
      <c r="Z149" s="40" t="s">
        <v>108</v>
      </c>
      <c r="AA149" s="30" t="s">
        <v>68</v>
      </c>
      <c r="AB149" s="30" t="s">
        <v>68</v>
      </c>
      <c r="AC149" s="30" t="s">
        <v>68</v>
      </c>
      <c r="AD149" s="30" t="s">
        <v>68</v>
      </c>
      <c r="AE149" s="30" t="s">
        <v>68</v>
      </c>
      <c r="AF149" s="30" t="s">
        <v>68</v>
      </c>
      <c r="AG149" s="30" t="s">
        <v>68</v>
      </c>
      <c r="AH149" s="30" t="s">
        <v>68</v>
      </c>
      <c r="AI149" s="17" t="str">
        <f t="shared" si="30"/>
        <v>Y</v>
      </c>
      <c r="AJ149" s="17" t="str">
        <f t="shared" si="31"/>
        <v>Y</v>
      </c>
      <c r="AK149" s="17" t="str">
        <f t="shared" si="32"/>
        <v>N</v>
      </c>
      <c r="AL149" s="30" t="s">
        <v>64</v>
      </c>
      <c r="AM149" s="30" t="s">
        <v>68</v>
      </c>
      <c r="AN149" s="30" t="s">
        <v>68</v>
      </c>
      <c r="AO149" s="30" t="s">
        <v>68</v>
      </c>
      <c r="AP149" s="30" t="s">
        <v>68</v>
      </c>
      <c r="AQ149" s="30" t="s">
        <v>68</v>
      </c>
      <c r="AR149" s="17" t="str">
        <f t="shared" si="33"/>
        <v>N</v>
      </c>
      <c r="AS149" s="25">
        <v>1</v>
      </c>
      <c r="AT149" s="30" t="s">
        <v>68</v>
      </c>
      <c r="AU149" s="30" t="s">
        <v>70</v>
      </c>
      <c r="AV149" s="30" t="s">
        <v>68</v>
      </c>
      <c r="AW149" s="30" t="s">
        <v>68</v>
      </c>
      <c r="AX149" s="30" t="s">
        <v>68</v>
      </c>
      <c r="AY149" s="30" t="s">
        <v>68</v>
      </c>
      <c r="AZ149" s="31">
        <v>1</v>
      </c>
      <c r="BA149" s="45">
        <v>1</v>
      </c>
      <c r="BB149" s="25">
        <v>0</v>
      </c>
      <c r="BC149" s="25">
        <v>0</v>
      </c>
      <c r="BD149" s="25">
        <v>0</v>
      </c>
      <c r="BE149" s="19" t="str">
        <f t="shared" si="34"/>
        <v>N</v>
      </c>
      <c r="BF149" s="36" t="s">
        <v>65</v>
      </c>
      <c r="BG149" s="35" t="s">
        <v>64</v>
      </c>
      <c r="BH149" s="36" t="s">
        <v>65</v>
      </c>
      <c r="BI149" s="36" t="s">
        <v>65</v>
      </c>
      <c r="BJ149" s="37" t="s">
        <v>68</v>
      </c>
      <c r="BK149" s="37" t="s">
        <v>68</v>
      </c>
      <c r="BL149" s="37" t="s">
        <v>68</v>
      </c>
      <c r="BM149" s="37" t="s">
        <v>68</v>
      </c>
      <c r="BN149" s="37" t="s">
        <v>68</v>
      </c>
    </row>
    <row r="150" spans="1:66" x14ac:dyDescent="0.3">
      <c r="A150" s="9" t="s">
        <v>1637</v>
      </c>
      <c r="B150" s="9" t="s">
        <v>1638</v>
      </c>
      <c r="C150" s="9">
        <v>2020</v>
      </c>
      <c r="D150" s="9" t="s">
        <v>1273</v>
      </c>
      <c r="E150" s="9">
        <v>16</v>
      </c>
      <c r="F150" s="9" t="s">
        <v>1639</v>
      </c>
      <c r="G150" s="10" t="s">
        <v>1640</v>
      </c>
      <c r="H150" s="9" t="s">
        <v>1641</v>
      </c>
      <c r="I150" s="9" t="s">
        <v>1642</v>
      </c>
      <c r="J150" s="9" t="s">
        <v>1643</v>
      </c>
      <c r="K150" s="9" t="s">
        <v>1644</v>
      </c>
      <c r="L150" s="9" t="s">
        <v>168</v>
      </c>
      <c r="M150" s="9" t="s">
        <v>169</v>
      </c>
      <c r="N150" s="9" t="s">
        <v>997</v>
      </c>
      <c r="O150" s="9" t="s">
        <v>63</v>
      </c>
      <c r="P150" s="9" t="s">
        <v>63</v>
      </c>
      <c r="Q150" s="9" t="s">
        <v>63</v>
      </c>
      <c r="R150" s="9" t="s">
        <v>63</v>
      </c>
      <c r="S150" s="9" t="str">
        <f t="shared" si="28"/>
        <v>False</v>
      </c>
      <c r="T150" s="9">
        <f t="shared" si="29"/>
        <v>0</v>
      </c>
      <c r="U150" s="38" t="s">
        <v>998</v>
      </c>
      <c r="V150" s="42">
        <v>40</v>
      </c>
      <c r="W150" s="39" t="s">
        <v>20</v>
      </c>
      <c r="X150" s="27" t="s">
        <v>67</v>
      </c>
      <c r="Y150" s="28" t="s">
        <v>21</v>
      </c>
      <c r="Z150" s="29" t="s">
        <v>109</v>
      </c>
      <c r="AA150" s="43" t="s">
        <v>68</v>
      </c>
      <c r="AB150" s="43" t="s">
        <v>68</v>
      </c>
      <c r="AC150" s="43" t="s">
        <v>68</v>
      </c>
      <c r="AD150" s="43" t="s">
        <v>68</v>
      </c>
      <c r="AE150" s="43" t="s">
        <v>68</v>
      </c>
      <c r="AF150" s="43" t="s">
        <v>68</v>
      </c>
      <c r="AG150" s="43" t="s">
        <v>68</v>
      </c>
      <c r="AH150" s="43" t="s">
        <v>68</v>
      </c>
      <c r="AI150" s="17" t="str">
        <f t="shared" si="30"/>
        <v>Y</v>
      </c>
      <c r="AJ150" s="17" t="str">
        <f t="shared" si="31"/>
        <v>Y</v>
      </c>
      <c r="AK150" s="17" t="str">
        <f t="shared" si="32"/>
        <v>N</v>
      </c>
      <c r="AL150" s="43" t="s">
        <v>64</v>
      </c>
      <c r="AM150" s="43" t="s">
        <v>68</v>
      </c>
      <c r="AN150" s="43" t="s">
        <v>68</v>
      </c>
      <c r="AO150" s="43" t="s">
        <v>68</v>
      </c>
      <c r="AP150" s="43" t="s">
        <v>68</v>
      </c>
      <c r="AQ150" s="43" t="s">
        <v>68</v>
      </c>
      <c r="AR150" s="17" t="str">
        <f t="shared" si="33"/>
        <v>N</v>
      </c>
      <c r="AS150" s="42">
        <v>3</v>
      </c>
      <c r="AT150" s="43" t="s">
        <v>64</v>
      </c>
      <c r="AU150" s="43" t="s">
        <v>184</v>
      </c>
      <c r="AV150" s="43" t="s">
        <v>133</v>
      </c>
      <c r="AW150" s="43" t="s">
        <v>70</v>
      </c>
      <c r="AX150" s="43" t="s">
        <v>68</v>
      </c>
      <c r="AY150" s="43" t="s">
        <v>68</v>
      </c>
      <c r="AZ150" s="44">
        <v>3</v>
      </c>
      <c r="BA150" s="33">
        <v>1</v>
      </c>
      <c r="BB150" s="32">
        <v>0</v>
      </c>
      <c r="BC150" s="32">
        <v>0</v>
      </c>
      <c r="BD150" s="34">
        <v>0</v>
      </c>
      <c r="BE150" s="19" t="str">
        <f t="shared" si="34"/>
        <v>N</v>
      </c>
      <c r="BF150" s="37" t="s">
        <v>68</v>
      </c>
      <c r="BG150" s="35" t="s">
        <v>64</v>
      </c>
      <c r="BH150" s="37" t="s">
        <v>68</v>
      </c>
      <c r="BI150" s="37" t="s">
        <v>68</v>
      </c>
      <c r="BJ150" s="37" t="s">
        <v>68</v>
      </c>
      <c r="BK150" s="37" t="s">
        <v>68</v>
      </c>
      <c r="BL150" s="37" t="s">
        <v>68</v>
      </c>
      <c r="BM150" s="37" t="s">
        <v>68</v>
      </c>
      <c r="BN150" s="37" t="s">
        <v>68</v>
      </c>
    </row>
    <row r="151" spans="1:66" x14ac:dyDescent="0.3">
      <c r="A151" s="9" t="s">
        <v>1647</v>
      </c>
      <c r="B151" s="9" t="s">
        <v>1648</v>
      </c>
      <c r="C151" s="9">
        <v>2022</v>
      </c>
      <c r="D151" s="9" t="s">
        <v>1649</v>
      </c>
      <c r="E151" s="9">
        <v>0</v>
      </c>
      <c r="F151" s="9" t="s">
        <v>1650</v>
      </c>
      <c r="G151" s="10" t="s">
        <v>1651</v>
      </c>
      <c r="H151" s="9" t="s">
        <v>1652</v>
      </c>
      <c r="I151" s="9" t="s">
        <v>1653</v>
      </c>
      <c r="J151" s="9" t="s">
        <v>1654</v>
      </c>
      <c r="K151" s="9" t="s">
        <v>1655</v>
      </c>
      <c r="L151" s="9" t="s">
        <v>168</v>
      </c>
      <c r="M151" s="9" t="s">
        <v>169</v>
      </c>
      <c r="N151" s="9" t="s">
        <v>1707</v>
      </c>
      <c r="O151" s="9" t="s">
        <v>63</v>
      </c>
      <c r="P151" s="9" t="s">
        <v>63</v>
      </c>
      <c r="Q151" s="9" t="s">
        <v>63</v>
      </c>
      <c r="R151" s="9" t="s">
        <v>63</v>
      </c>
      <c r="S151" s="9" t="str">
        <f t="shared" si="28"/>
        <v>False</v>
      </c>
      <c r="T151" s="9">
        <f t="shared" si="29"/>
        <v>0</v>
      </c>
      <c r="U151" s="11" t="s">
        <v>1708</v>
      </c>
      <c r="V151" s="42">
        <v>1771</v>
      </c>
      <c r="W151" s="39" t="s">
        <v>20</v>
      </c>
      <c r="X151" s="27" t="s">
        <v>67</v>
      </c>
      <c r="Y151" s="28" t="s">
        <v>21</v>
      </c>
      <c r="Z151" s="29" t="s">
        <v>109</v>
      </c>
      <c r="AA151" s="43" t="s">
        <v>68</v>
      </c>
      <c r="AB151" s="43" t="s">
        <v>68</v>
      </c>
      <c r="AC151" s="43" t="s">
        <v>68</v>
      </c>
      <c r="AD151" s="43" t="s">
        <v>68</v>
      </c>
      <c r="AE151" s="43" t="s">
        <v>68</v>
      </c>
      <c r="AF151" s="43" t="s">
        <v>68</v>
      </c>
      <c r="AG151" s="43" t="s">
        <v>68</v>
      </c>
      <c r="AH151" s="43" t="s">
        <v>68</v>
      </c>
      <c r="AI151" s="17" t="str">
        <f t="shared" si="30"/>
        <v>Y</v>
      </c>
      <c r="AJ151" s="17" t="str">
        <f t="shared" si="31"/>
        <v>Y</v>
      </c>
      <c r="AK151" s="17" t="str">
        <f t="shared" si="32"/>
        <v>N</v>
      </c>
      <c r="AL151" s="43" t="s">
        <v>64</v>
      </c>
      <c r="AM151" s="43" t="s">
        <v>68</v>
      </c>
      <c r="AN151" s="43" t="s">
        <v>68</v>
      </c>
      <c r="AO151" s="43" t="s">
        <v>68</v>
      </c>
      <c r="AP151" s="43" t="s">
        <v>68</v>
      </c>
      <c r="AQ151" s="43" t="s">
        <v>68</v>
      </c>
      <c r="AR151" s="17" t="str">
        <f t="shared" si="33"/>
        <v>N</v>
      </c>
      <c r="AS151" s="43" t="s">
        <v>68</v>
      </c>
      <c r="AT151" s="43" t="s">
        <v>64</v>
      </c>
      <c r="AU151" s="43" t="s">
        <v>71</v>
      </c>
      <c r="AV151" s="43" t="s">
        <v>68</v>
      </c>
      <c r="AW151" s="43" t="s">
        <v>68</v>
      </c>
      <c r="AX151" s="43" t="s">
        <v>68</v>
      </c>
      <c r="AY151" s="43" t="s">
        <v>68</v>
      </c>
      <c r="AZ151" s="31">
        <v>1</v>
      </c>
      <c r="BA151" s="45">
        <v>1</v>
      </c>
      <c r="BB151" s="25">
        <v>0</v>
      </c>
      <c r="BC151" s="25">
        <v>0</v>
      </c>
      <c r="BD151" s="25">
        <v>0</v>
      </c>
      <c r="BE151" s="19" t="str">
        <f t="shared" si="34"/>
        <v>N</v>
      </c>
      <c r="BF151" s="36" t="s">
        <v>65</v>
      </c>
      <c r="BG151" s="35" t="s">
        <v>64</v>
      </c>
      <c r="BH151" s="36" t="s">
        <v>65</v>
      </c>
      <c r="BI151" s="36" t="s">
        <v>65</v>
      </c>
      <c r="BJ151" s="43" t="s">
        <v>72</v>
      </c>
      <c r="BK151" s="37" t="s">
        <v>68</v>
      </c>
      <c r="BL151" s="37" t="s">
        <v>68</v>
      </c>
      <c r="BM151" s="37" t="s">
        <v>68</v>
      </c>
      <c r="BN151" s="37" t="s">
        <v>68</v>
      </c>
    </row>
    <row r="152" spans="1:66" x14ac:dyDescent="0.3">
      <c r="A152" s="9" t="s">
        <v>1658</v>
      </c>
      <c r="B152" s="9" t="s">
        <v>1659</v>
      </c>
      <c r="C152" s="9">
        <v>2019</v>
      </c>
      <c r="D152" s="9" t="s">
        <v>1660</v>
      </c>
      <c r="E152" s="9">
        <v>19</v>
      </c>
      <c r="F152" s="9" t="s">
        <v>1661</v>
      </c>
      <c r="G152" s="10" t="s">
        <v>1662</v>
      </c>
      <c r="H152" s="9" t="s">
        <v>1663</v>
      </c>
      <c r="I152" s="9" t="s">
        <v>1664</v>
      </c>
      <c r="J152" s="9"/>
      <c r="K152" s="9" t="s">
        <v>1665</v>
      </c>
      <c r="L152" s="9" t="s">
        <v>154</v>
      </c>
      <c r="M152" s="9" t="s">
        <v>155</v>
      </c>
      <c r="N152" s="9" t="s">
        <v>684</v>
      </c>
      <c r="O152" s="9" t="s">
        <v>63</v>
      </c>
      <c r="P152" s="9" t="s">
        <v>83</v>
      </c>
      <c r="Q152" s="9" t="s">
        <v>83</v>
      </c>
      <c r="R152" s="9" t="s">
        <v>83</v>
      </c>
      <c r="S152" s="9" t="str">
        <f t="shared" si="28"/>
        <v>True</v>
      </c>
      <c r="T152" s="9">
        <f t="shared" si="29"/>
        <v>3</v>
      </c>
      <c r="U152" s="11" t="s">
        <v>685</v>
      </c>
      <c r="V152" s="25">
        <v>1803</v>
      </c>
      <c r="W152" s="39" t="s">
        <v>20</v>
      </c>
      <c r="X152" s="40" t="s">
        <v>108</v>
      </c>
      <c r="Y152" s="28" t="s">
        <v>21</v>
      </c>
      <c r="Z152" s="27" t="s">
        <v>67</v>
      </c>
      <c r="AA152" s="30" t="s">
        <v>68</v>
      </c>
      <c r="AB152" s="30" t="s">
        <v>68</v>
      </c>
      <c r="AC152" s="30" t="s">
        <v>68</v>
      </c>
      <c r="AD152" s="30" t="s">
        <v>68</v>
      </c>
      <c r="AE152" s="30" t="s">
        <v>68</v>
      </c>
      <c r="AF152" s="30" t="s">
        <v>68</v>
      </c>
      <c r="AG152" s="30" t="s">
        <v>68</v>
      </c>
      <c r="AH152" s="30" t="s">
        <v>68</v>
      </c>
      <c r="AI152" s="17" t="str">
        <f t="shared" si="30"/>
        <v>Y</v>
      </c>
      <c r="AJ152" s="17" t="str">
        <f t="shared" si="31"/>
        <v>Y</v>
      </c>
      <c r="AK152" s="17" t="str">
        <f t="shared" si="32"/>
        <v>N</v>
      </c>
      <c r="AL152" s="30" t="s">
        <v>64</v>
      </c>
      <c r="AM152" s="30" t="s">
        <v>65</v>
      </c>
      <c r="AN152" s="30" t="s">
        <v>65</v>
      </c>
      <c r="AO152" s="30" t="s">
        <v>65</v>
      </c>
      <c r="AP152" s="30" t="s">
        <v>65</v>
      </c>
      <c r="AQ152" s="30" t="s">
        <v>65</v>
      </c>
      <c r="AR152" s="17" t="str">
        <f t="shared" si="33"/>
        <v>N</v>
      </c>
      <c r="AS152" s="25">
        <v>1</v>
      </c>
      <c r="AT152" s="30" t="s">
        <v>65</v>
      </c>
      <c r="AU152" s="30" t="s">
        <v>70</v>
      </c>
      <c r="AV152" s="30" t="s">
        <v>68</v>
      </c>
      <c r="AW152" s="30" t="s">
        <v>68</v>
      </c>
      <c r="AX152" s="30" t="s">
        <v>68</v>
      </c>
      <c r="AY152" s="30" t="s">
        <v>68</v>
      </c>
      <c r="AZ152" s="25">
        <v>1</v>
      </c>
      <c r="BA152" s="25">
        <v>1</v>
      </c>
      <c r="BB152" s="25">
        <v>0</v>
      </c>
      <c r="BC152" s="25">
        <v>0</v>
      </c>
      <c r="BD152" s="25">
        <v>0</v>
      </c>
      <c r="BE152" s="19" t="str">
        <f t="shared" si="34"/>
        <v>N</v>
      </c>
      <c r="BF152" s="30" t="s">
        <v>65</v>
      </c>
      <c r="BG152" s="30" t="s">
        <v>64</v>
      </c>
      <c r="BH152" s="30" t="s">
        <v>65</v>
      </c>
      <c r="BI152" s="30" t="s">
        <v>65</v>
      </c>
      <c r="BJ152" s="30" t="s">
        <v>72</v>
      </c>
      <c r="BK152" s="30" t="s">
        <v>68</v>
      </c>
      <c r="BL152" s="30" t="s">
        <v>68</v>
      </c>
      <c r="BM152" s="30" t="s">
        <v>68</v>
      </c>
      <c r="BN152" s="30" t="s">
        <v>68</v>
      </c>
    </row>
    <row r="153" spans="1:66" x14ac:dyDescent="0.3">
      <c r="A153" s="9" t="s">
        <v>1668</v>
      </c>
      <c r="B153" s="9" t="s">
        <v>1669</v>
      </c>
      <c r="C153" s="9">
        <v>2020</v>
      </c>
      <c r="D153" s="9" t="s">
        <v>742</v>
      </c>
      <c r="E153" s="9">
        <v>9</v>
      </c>
      <c r="F153" s="9" t="s">
        <v>1670</v>
      </c>
      <c r="G153" s="10" t="s">
        <v>1671</v>
      </c>
      <c r="H153" s="9" t="s">
        <v>1672</v>
      </c>
      <c r="I153" s="9" t="s">
        <v>1673</v>
      </c>
      <c r="J153" s="9" t="s">
        <v>1674</v>
      </c>
      <c r="K153" s="9" t="s">
        <v>1675</v>
      </c>
      <c r="L153" s="9" t="s">
        <v>168</v>
      </c>
      <c r="M153" s="9" t="s">
        <v>155</v>
      </c>
      <c r="N153" s="9" t="s">
        <v>1101</v>
      </c>
      <c r="O153" s="9" t="s">
        <v>63</v>
      </c>
      <c r="P153" s="9" t="s">
        <v>63</v>
      </c>
      <c r="Q153" s="9" t="s">
        <v>63</v>
      </c>
      <c r="R153" s="9" t="s">
        <v>83</v>
      </c>
      <c r="S153" s="9" t="str">
        <f t="shared" si="28"/>
        <v>True</v>
      </c>
      <c r="T153" s="9">
        <f t="shared" si="29"/>
        <v>1</v>
      </c>
      <c r="U153" s="41" t="s">
        <v>1102</v>
      </c>
      <c r="V153" s="25">
        <v>1776</v>
      </c>
      <c r="W153" s="39" t="s">
        <v>20</v>
      </c>
      <c r="X153" s="30" t="s">
        <v>68</v>
      </c>
      <c r="Y153" s="26" t="s">
        <v>19</v>
      </c>
      <c r="Z153" s="40" t="s">
        <v>108</v>
      </c>
      <c r="AA153" s="30" t="s">
        <v>68</v>
      </c>
      <c r="AB153" s="30" t="s">
        <v>68</v>
      </c>
      <c r="AC153" s="30" t="s">
        <v>68</v>
      </c>
      <c r="AD153" s="30" t="s">
        <v>68</v>
      </c>
      <c r="AE153" s="30" t="s">
        <v>68</v>
      </c>
      <c r="AF153" s="30" t="s">
        <v>68</v>
      </c>
      <c r="AG153" s="30" t="s">
        <v>68</v>
      </c>
      <c r="AH153" s="30" t="s">
        <v>68</v>
      </c>
      <c r="AI153" s="17" t="str">
        <f t="shared" si="30"/>
        <v>Y</v>
      </c>
      <c r="AJ153" s="17" t="str">
        <f t="shared" si="31"/>
        <v>N</v>
      </c>
      <c r="AK153" s="17" t="str">
        <f t="shared" si="32"/>
        <v>Y</v>
      </c>
      <c r="AL153" s="30" t="s">
        <v>68</v>
      </c>
      <c r="AM153" s="30" t="s">
        <v>68</v>
      </c>
      <c r="AN153" s="30" t="s">
        <v>68</v>
      </c>
      <c r="AO153" s="30" t="s">
        <v>68</v>
      </c>
      <c r="AP153" s="30" t="s">
        <v>64</v>
      </c>
      <c r="AQ153" s="30" t="s">
        <v>68</v>
      </c>
      <c r="AR153" s="17" t="str">
        <f t="shared" si="33"/>
        <v>N</v>
      </c>
      <c r="AS153" s="25">
        <v>3</v>
      </c>
      <c r="AT153" s="30" t="s">
        <v>68</v>
      </c>
      <c r="AU153" s="30" t="s">
        <v>70</v>
      </c>
      <c r="AV153" s="30" t="s">
        <v>68</v>
      </c>
      <c r="AW153" s="30" t="s">
        <v>68</v>
      </c>
      <c r="AX153" s="30" t="s">
        <v>68</v>
      </c>
      <c r="AY153" s="30" t="s">
        <v>68</v>
      </c>
      <c r="AZ153" s="31">
        <v>1</v>
      </c>
      <c r="BA153" s="25">
        <v>0</v>
      </c>
      <c r="BB153" s="45">
        <v>1</v>
      </c>
      <c r="BC153" s="25">
        <v>0</v>
      </c>
      <c r="BD153" s="25">
        <v>0</v>
      </c>
      <c r="BE153" s="19" t="str">
        <f t="shared" si="34"/>
        <v>N</v>
      </c>
      <c r="BF153" s="36" t="s">
        <v>65</v>
      </c>
      <c r="BG153" s="36" t="s">
        <v>65</v>
      </c>
      <c r="BH153" s="35" t="s">
        <v>64</v>
      </c>
      <c r="BI153" s="36" t="s">
        <v>65</v>
      </c>
      <c r="BJ153" s="30" t="s">
        <v>72</v>
      </c>
      <c r="BK153" s="37" t="s">
        <v>68</v>
      </c>
      <c r="BL153" s="37" t="s">
        <v>68</v>
      </c>
      <c r="BM153" s="37" t="s">
        <v>68</v>
      </c>
      <c r="BN153" s="37" t="s">
        <v>68</v>
      </c>
    </row>
    <row r="154" spans="1:66" x14ac:dyDescent="0.3">
      <c r="A154" s="9" t="s">
        <v>1678</v>
      </c>
      <c r="B154" s="9" t="s">
        <v>1679</v>
      </c>
      <c r="C154" s="9">
        <v>2022</v>
      </c>
      <c r="D154" s="9" t="s">
        <v>786</v>
      </c>
      <c r="E154" s="9">
        <v>0</v>
      </c>
      <c r="F154" s="9" t="s">
        <v>1680</v>
      </c>
      <c r="G154" s="10" t="s">
        <v>1681</v>
      </c>
      <c r="H154" s="9" t="s">
        <v>1682</v>
      </c>
      <c r="I154" s="9" t="s">
        <v>1683</v>
      </c>
      <c r="J154" s="9" t="s">
        <v>1684</v>
      </c>
      <c r="K154" s="9" t="s">
        <v>1685</v>
      </c>
      <c r="L154" s="9" t="s">
        <v>168</v>
      </c>
      <c r="M154" s="9" t="s">
        <v>169</v>
      </c>
      <c r="N154" s="9" t="s">
        <v>1717</v>
      </c>
      <c r="O154" s="9" t="s">
        <v>83</v>
      </c>
      <c r="P154" s="9" t="s">
        <v>83</v>
      </c>
      <c r="Q154" s="9" t="s">
        <v>83</v>
      </c>
      <c r="R154" s="9" t="s">
        <v>63</v>
      </c>
      <c r="S154" s="9" t="str">
        <f t="shared" si="28"/>
        <v>True</v>
      </c>
      <c r="T154" s="9">
        <f t="shared" si="29"/>
        <v>3</v>
      </c>
      <c r="U154" s="38" t="s">
        <v>1718</v>
      </c>
      <c r="V154" s="25">
        <v>1420</v>
      </c>
      <c r="W154" s="39" t="s">
        <v>20</v>
      </c>
      <c r="X154" s="27" t="s">
        <v>67</v>
      </c>
      <c r="Y154" s="39" t="s">
        <v>20</v>
      </c>
      <c r="Z154" s="29" t="s">
        <v>109</v>
      </c>
      <c r="AA154" s="28" t="s">
        <v>21</v>
      </c>
      <c r="AB154" s="27" t="s">
        <v>67</v>
      </c>
      <c r="AC154" s="30" t="s">
        <v>68</v>
      </c>
      <c r="AD154" s="30" t="s">
        <v>68</v>
      </c>
      <c r="AE154" s="30" t="s">
        <v>68</v>
      </c>
      <c r="AF154" s="30" t="s">
        <v>68</v>
      </c>
      <c r="AG154" s="30" t="s">
        <v>68</v>
      </c>
      <c r="AH154" s="30" t="s">
        <v>68</v>
      </c>
      <c r="AI154" s="17" t="str">
        <f t="shared" si="30"/>
        <v>Y</v>
      </c>
      <c r="AJ154" s="17" t="str">
        <f t="shared" si="31"/>
        <v>Y</v>
      </c>
      <c r="AK154" s="17" t="str">
        <f t="shared" si="32"/>
        <v>N</v>
      </c>
      <c r="AL154" s="30" t="s">
        <v>64</v>
      </c>
      <c r="AM154" s="30" t="s">
        <v>65</v>
      </c>
      <c r="AN154" s="30" t="s">
        <v>65</v>
      </c>
      <c r="AO154" s="30" t="s">
        <v>65</v>
      </c>
      <c r="AP154" s="30" t="s">
        <v>65</v>
      </c>
      <c r="AQ154" s="30" t="s">
        <v>65</v>
      </c>
      <c r="AR154" s="17" t="str">
        <f t="shared" si="33"/>
        <v>N</v>
      </c>
      <c r="AS154" s="30" t="s">
        <v>64</v>
      </c>
      <c r="AT154" s="30" t="s">
        <v>64</v>
      </c>
      <c r="AU154" s="30" t="s">
        <v>68</v>
      </c>
      <c r="AV154" s="30" t="s">
        <v>68</v>
      </c>
      <c r="AW154" s="30" t="s">
        <v>68</v>
      </c>
      <c r="AX154" s="30" t="s">
        <v>68</v>
      </c>
      <c r="AY154" s="30" t="s">
        <v>68</v>
      </c>
      <c r="AZ154" s="25">
        <v>0</v>
      </c>
      <c r="BA154" s="33">
        <v>1</v>
      </c>
      <c r="BB154" s="32">
        <v>0</v>
      </c>
      <c r="BC154" s="32">
        <v>0</v>
      </c>
      <c r="BD154" s="34">
        <v>0</v>
      </c>
      <c r="BE154" s="19" t="str">
        <f t="shared" si="34"/>
        <v>N</v>
      </c>
      <c r="BF154" s="36" t="s">
        <v>65</v>
      </c>
      <c r="BG154" s="35" t="s">
        <v>64</v>
      </c>
      <c r="BH154" s="36" t="s">
        <v>65</v>
      </c>
      <c r="BI154" s="36" t="s">
        <v>65</v>
      </c>
      <c r="BJ154" s="37" t="s">
        <v>68</v>
      </c>
      <c r="BK154" s="37" t="s">
        <v>68</v>
      </c>
      <c r="BL154" s="37" t="s">
        <v>68</v>
      </c>
      <c r="BM154" s="37" t="s">
        <v>68</v>
      </c>
      <c r="BN154" s="37" t="s">
        <v>68</v>
      </c>
    </row>
    <row r="155" spans="1:66" x14ac:dyDescent="0.3">
      <c r="A155" s="9" t="s">
        <v>1688</v>
      </c>
      <c r="B155" s="9" t="s">
        <v>1689</v>
      </c>
      <c r="C155" s="9">
        <v>2021</v>
      </c>
      <c r="D155" s="9" t="s">
        <v>1690</v>
      </c>
      <c r="E155" s="9">
        <v>2</v>
      </c>
      <c r="F155" s="9" t="s">
        <v>1691</v>
      </c>
      <c r="G155" s="10" t="s">
        <v>1692</v>
      </c>
      <c r="H155" s="9" t="s">
        <v>1693</v>
      </c>
      <c r="I155" s="9" t="s">
        <v>1694</v>
      </c>
      <c r="J155" s="9" t="s">
        <v>1695</v>
      </c>
      <c r="K155" s="9" t="s">
        <v>1696</v>
      </c>
      <c r="L155" s="9" t="s">
        <v>168</v>
      </c>
      <c r="M155" s="9" t="s">
        <v>155</v>
      </c>
      <c r="N155" s="9" t="s">
        <v>1393</v>
      </c>
      <c r="O155" s="9" t="s">
        <v>83</v>
      </c>
      <c r="P155" s="9" t="s">
        <v>83</v>
      </c>
      <c r="Q155" s="9" t="s">
        <v>63</v>
      </c>
      <c r="R155" s="9" t="s">
        <v>63</v>
      </c>
      <c r="S155" s="9" t="str">
        <f t="shared" si="28"/>
        <v>False</v>
      </c>
      <c r="T155" s="9">
        <f t="shared" si="29"/>
        <v>2</v>
      </c>
      <c r="U155" s="24" t="s">
        <v>1394</v>
      </c>
      <c r="V155" s="42">
        <v>1421</v>
      </c>
      <c r="W155" s="39" t="s">
        <v>20</v>
      </c>
      <c r="X155" s="27" t="s">
        <v>67</v>
      </c>
      <c r="Y155" s="28" t="s">
        <v>21</v>
      </c>
      <c r="Z155" s="27" t="s">
        <v>67</v>
      </c>
      <c r="AA155" s="39" t="s">
        <v>20</v>
      </c>
      <c r="AB155" s="40" t="s">
        <v>108</v>
      </c>
      <c r="AC155" s="43" t="s">
        <v>68</v>
      </c>
      <c r="AD155" s="43" t="s">
        <v>68</v>
      </c>
      <c r="AE155" s="43" t="s">
        <v>68</v>
      </c>
      <c r="AF155" s="43" t="s">
        <v>68</v>
      </c>
      <c r="AG155" s="43" t="s">
        <v>68</v>
      </c>
      <c r="AH155" s="43" t="s">
        <v>68</v>
      </c>
      <c r="AI155" s="17" t="str">
        <f t="shared" si="30"/>
        <v>Y</v>
      </c>
      <c r="AJ155" s="17" t="str">
        <f t="shared" si="31"/>
        <v>Y</v>
      </c>
      <c r="AK155" s="17" t="str">
        <f t="shared" si="32"/>
        <v>N</v>
      </c>
      <c r="AL155" s="43" t="s">
        <v>64</v>
      </c>
      <c r="AM155" s="43" t="s">
        <v>65</v>
      </c>
      <c r="AN155" s="43" t="s">
        <v>65</v>
      </c>
      <c r="AO155" s="43" t="s">
        <v>65</v>
      </c>
      <c r="AP155" s="43" t="s">
        <v>65</v>
      </c>
      <c r="AQ155" s="43" t="s">
        <v>65</v>
      </c>
      <c r="AR155" s="17" t="str">
        <f t="shared" si="33"/>
        <v>N</v>
      </c>
      <c r="AS155" s="42">
        <v>1</v>
      </c>
      <c r="AT155" s="43" t="s">
        <v>64</v>
      </c>
      <c r="AU155" s="43" t="s">
        <v>68</v>
      </c>
      <c r="AV155" s="43" t="s">
        <v>68</v>
      </c>
      <c r="AW155" s="43" t="s">
        <v>68</v>
      </c>
      <c r="AX155" s="43" t="s">
        <v>68</v>
      </c>
      <c r="AY155" s="43" t="s">
        <v>68</v>
      </c>
      <c r="AZ155" s="25">
        <v>0</v>
      </c>
      <c r="BA155" s="33">
        <v>1</v>
      </c>
      <c r="BB155" s="32">
        <v>0</v>
      </c>
      <c r="BC155" s="32">
        <v>0</v>
      </c>
      <c r="BD155" s="34">
        <v>0</v>
      </c>
      <c r="BE155" s="19" t="str">
        <f t="shared" si="34"/>
        <v>N</v>
      </c>
      <c r="BF155" s="36" t="s">
        <v>65</v>
      </c>
      <c r="BG155" s="35" t="s">
        <v>64</v>
      </c>
      <c r="BH155" s="36" t="s">
        <v>65</v>
      </c>
      <c r="BI155" s="36" t="s">
        <v>65</v>
      </c>
      <c r="BJ155" s="37" t="s">
        <v>68</v>
      </c>
      <c r="BK155" s="37" t="s">
        <v>68</v>
      </c>
      <c r="BL155" s="37" t="s">
        <v>68</v>
      </c>
      <c r="BM155" s="37" t="s">
        <v>68</v>
      </c>
      <c r="BN155" s="37" t="s">
        <v>68</v>
      </c>
    </row>
    <row r="156" spans="1:66" x14ac:dyDescent="0.3">
      <c r="A156" s="9" t="s">
        <v>1699</v>
      </c>
      <c r="B156" s="9" t="s">
        <v>1700</v>
      </c>
      <c r="C156" s="9">
        <v>2019</v>
      </c>
      <c r="D156" s="9" t="s">
        <v>187</v>
      </c>
      <c r="E156" s="9">
        <v>2</v>
      </c>
      <c r="F156" s="9" t="s">
        <v>1701</v>
      </c>
      <c r="G156" s="10" t="s">
        <v>1702</v>
      </c>
      <c r="H156" s="9" t="s">
        <v>1703</v>
      </c>
      <c r="I156" s="9" t="s">
        <v>1704</v>
      </c>
      <c r="J156" s="9" t="s">
        <v>1705</v>
      </c>
      <c r="K156" s="9" t="s">
        <v>1706</v>
      </c>
      <c r="L156" s="9" t="s">
        <v>168</v>
      </c>
      <c r="M156" s="9" t="s">
        <v>155</v>
      </c>
      <c r="N156" s="9" t="s">
        <v>913</v>
      </c>
      <c r="O156" s="9" t="s">
        <v>83</v>
      </c>
      <c r="P156" s="9" t="s">
        <v>63</v>
      </c>
      <c r="Q156" s="9" t="s">
        <v>63</v>
      </c>
      <c r="R156" s="9" t="s">
        <v>63</v>
      </c>
      <c r="S156" s="9" t="str">
        <f t="shared" si="28"/>
        <v>False</v>
      </c>
      <c r="T156" s="9">
        <f t="shared" si="29"/>
        <v>1</v>
      </c>
      <c r="U156" s="24" t="s">
        <v>914</v>
      </c>
      <c r="V156" s="25">
        <v>150</v>
      </c>
      <c r="W156" s="28" t="s">
        <v>21</v>
      </c>
      <c r="X156" s="27" t="s">
        <v>67</v>
      </c>
      <c r="Y156" s="28" t="s">
        <v>21</v>
      </c>
      <c r="Z156" s="29" t="s">
        <v>109</v>
      </c>
      <c r="AA156" s="39" t="s">
        <v>20</v>
      </c>
      <c r="AB156" s="29" t="s">
        <v>109</v>
      </c>
      <c r="AC156" s="30" t="s">
        <v>68</v>
      </c>
      <c r="AD156" s="30" t="s">
        <v>68</v>
      </c>
      <c r="AE156" s="30" t="s">
        <v>68</v>
      </c>
      <c r="AF156" s="30" t="s">
        <v>68</v>
      </c>
      <c r="AG156" s="30" t="s">
        <v>68</v>
      </c>
      <c r="AH156" s="30" t="s">
        <v>68</v>
      </c>
      <c r="AI156" s="17" t="str">
        <f t="shared" si="30"/>
        <v>Y</v>
      </c>
      <c r="AJ156" s="17" t="str">
        <f t="shared" si="31"/>
        <v>Y</v>
      </c>
      <c r="AK156" s="17" t="str">
        <f t="shared" si="32"/>
        <v>N</v>
      </c>
      <c r="AL156" s="30" t="s">
        <v>65</v>
      </c>
      <c r="AM156" s="30" t="s">
        <v>65</v>
      </c>
      <c r="AN156" s="30" t="s">
        <v>64</v>
      </c>
      <c r="AO156" s="30" t="s">
        <v>65</v>
      </c>
      <c r="AP156" s="30" t="s">
        <v>65</v>
      </c>
      <c r="AQ156" s="30" t="s">
        <v>65</v>
      </c>
      <c r="AR156" s="17" t="str">
        <f t="shared" si="33"/>
        <v>N</v>
      </c>
      <c r="AS156" s="25">
        <v>1</v>
      </c>
      <c r="AT156" s="30" t="s">
        <v>65</v>
      </c>
      <c r="AU156" s="30" t="s">
        <v>70</v>
      </c>
      <c r="AV156" s="30" t="s">
        <v>133</v>
      </c>
      <c r="AW156" s="30" t="s">
        <v>71</v>
      </c>
      <c r="AX156" s="30" t="s">
        <v>68</v>
      </c>
      <c r="AY156" s="30" t="s">
        <v>68</v>
      </c>
      <c r="AZ156" s="44">
        <v>3</v>
      </c>
      <c r="BA156" s="33">
        <v>1</v>
      </c>
      <c r="BB156" s="32">
        <v>0</v>
      </c>
      <c r="BC156" s="32">
        <v>0</v>
      </c>
      <c r="BD156" s="34">
        <v>0</v>
      </c>
      <c r="BE156" s="19" t="str">
        <f t="shared" si="34"/>
        <v>N</v>
      </c>
      <c r="BF156" s="36" t="s">
        <v>65</v>
      </c>
      <c r="BG156" s="35" t="s">
        <v>64</v>
      </c>
      <c r="BH156" s="36" t="s">
        <v>65</v>
      </c>
      <c r="BI156" s="36" t="s">
        <v>65</v>
      </c>
      <c r="BJ156" s="30" t="s">
        <v>915</v>
      </c>
      <c r="BK156" s="30" t="s">
        <v>72</v>
      </c>
      <c r="BL156" s="37" t="s">
        <v>68</v>
      </c>
      <c r="BM156" s="37" t="s">
        <v>68</v>
      </c>
      <c r="BN156" s="37" t="s">
        <v>68</v>
      </c>
    </row>
    <row r="157" spans="1:66" x14ac:dyDescent="0.3">
      <c r="A157" s="9" t="s">
        <v>1709</v>
      </c>
      <c r="B157" s="9" t="s">
        <v>1710</v>
      </c>
      <c r="C157" s="9">
        <v>2022</v>
      </c>
      <c r="D157" s="9" t="s">
        <v>786</v>
      </c>
      <c r="E157" s="9">
        <v>1</v>
      </c>
      <c r="F157" s="9" t="s">
        <v>1711</v>
      </c>
      <c r="G157" s="10" t="s">
        <v>1712</v>
      </c>
      <c r="H157" s="9" t="s">
        <v>1713</v>
      </c>
      <c r="I157" s="9" t="s">
        <v>1714</v>
      </c>
      <c r="J157" s="9" t="s">
        <v>1715</v>
      </c>
      <c r="K157" s="9" t="s">
        <v>1716</v>
      </c>
      <c r="L157" s="9" t="s">
        <v>168</v>
      </c>
      <c r="M157" s="9" t="s">
        <v>169</v>
      </c>
      <c r="N157" s="9" t="s">
        <v>1656</v>
      </c>
      <c r="O157" s="9" t="s">
        <v>83</v>
      </c>
      <c r="P157" s="9" t="s">
        <v>83</v>
      </c>
      <c r="Q157" s="9" t="s">
        <v>63</v>
      </c>
      <c r="R157" s="9" t="s">
        <v>63</v>
      </c>
      <c r="S157" s="9" t="str">
        <f t="shared" si="28"/>
        <v>False</v>
      </c>
      <c r="T157" s="9">
        <f t="shared" si="29"/>
        <v>2</v>
      </c>
      <c r="U157" s="38" t="s">
        <v>1657</v>
      </c>
      <c r="V157" s="25">
        <v>1424</v>
      </c>
      <c r="W157" s="28" t="s">
        <v>21</v>
      </c>
      <c r="X157" s="27" t="s">
        <v>67</v>
      </c>
      <c r="Y157" s="39" t="s">
        <v>20</v>
      </c>
      <c r="Z157" s="30" t="s">
        <v>68</v>
      </c>
      <c r="AA157" s="30" t="s">
        <v>68</v>
      </c>
      <c r="AB157" s="30" t="s">
        <v>68</v>
      </c>
      <c r="AC157" s="30" t="s">
        <v>68</v>
      </c>
      <c r="AD157" s="30" t="s">
        <v>68</v>
      </c>
      <c r="AE157" s="30" t="s">
        <v>68</v>
      </c>
      <c r="AF157" s="30" t="s">
        <v>68</v>
      </c>
      <c r="AG157" s="30" t="s">
        <v>68</v>
      </c>
      <c r="AH157" s="30" t="s">
        <v>68</v>
      </c>
      <c r="AI157" s="17" t="str">
        <f t="shared" si="30"/>
        <v>Y</v>
      </c>
      <c r="AJ157" s="17" t="str">
        <f t="shared" si="31"/>
        <v>Y</v>
      </c>
      <c r="AK157" s="17" t="str">
        <f t="shared" si="32"/>
        <v>N</v>
      </c>
      <c r="AL157" s="30" t="s">
        <v>68</v>
      </c>
      <c r="AM157" s="30" t="s">
        <v>68</v>
      </c>
      <c r="AN157" s="30" t="s">
        <v>64</v>
      </c>
      <c r="AO157" s="30" t="s">
        <v>68</v>
      </c>
      <c r="AP157" s="30" t="s">
        <v>68</v>
      </c>
      <c r="AQ157" s="30" t="s">
        <v>68</v>
      </c>
      <c r="AR157" s="17" t="str">
        <f t="shared" si="33"/>
        <v>N</v>
      </c>
      <c r="AS157" s="25">
        <v>1</v>
      </c>
      <c r="AT157" s="30" t="s">
        <v>68</v>
      </c>
      <c r="AU157" s="30" t="s">
        <v>69</v>
      </c>
      <c r="AV157" s="30" t="s">
        <v>70</v>
      </c>
      <c r="AW157" s="30" t="s">
        <v>158</v>
      </c>
      <c r="AX157" s="30" t="s">
        <v>68</v>
      </c>
      <c r="AY157" s="30" t="s">
        <v>68</v>
      </c>
      <c r="AZ157" s="44">
        <v>3</v>
      </c>
      <c r="BA157" s="33">
        <v>1</v>
      </c>
      <c r="BB157" s="32">
        <v>0</v>
      </c>
      <c r="BC157" s="32">
        <v>0</v>
      </c>
      <c r="BD157" s="34">
        <v>0</v>
      </c>
      <c r="BE157" s="19" t="str">
        <f t="shared" si="34"/>
        <v>N</v>
      </c>
      <c r="BF157" s="36" t="s">
        <v>65</v>
      </c>
      <c r="BG157" s="35" t="s">
        <v>64</v>
      </c>
      <c r="BH157" s="36" t="s">
        <v>65</v>
      </c>
      <c r="BI157" s="36" t="s">
        <v>65</v>
      </c>
      <c r="BJ157" s="30" t="s">
        <v>196</v>
      </c>
      <c r="BK157" s="37" t="s">
        <v>68</v>
      </c>
      <c r="BL157" s="37" t="s">
        <v>68</v>
      </c>
      <c r="BM157" s="37" t="s">
        <v>68</v>
      </c>
      <c r="BN157" s="37" t="s">
        <v>68</v>
      </c>
    </row>
    <row r="158" spans="1:66" x14ac:dyDescent="0.3">
      <c r="A158" s="9" t="s">
        <v>1719</v>
      </c>
      <c r="B158" s="9" t="s">
        <v>1720</v>
      </c>
      <c r="C158" s="9">
        <v>2022</v>
      </c>
      <c r="D158" s="9" t="s">
        <v>1721</v>
      </c>
      <c r="E158" s="9">
        <v>4</v>
      </c>
      <c r="F158" s="9" t="s">
        <v>1722</v>
      </c>
      <c r="G158" s="10" t="s">
        <v>1723</v>
      </c>
      <c r="H158" s="9" t="s">
        <v>1724</v>
      </c>
      <c r="I158" s="9" t="s">
        <v>1725</v>
      </c>
      <c r="J158" s="9" t="s">
        <v>1726</v>
      </c>
      <c r="K158" s="9" t="s">
        <v>1727</v>
      </c>
      <c r="L158" s="9" t="s">
        <v>168</v>
      </c>
      <c r="M158" s="9" t="s">
        <v>169</v>
      </c>
      <c r="N158" s="9" t="s">
        <v>1522</v>
      </c>
      <c r="O158" s="9" t="s">
        <v>63</v>
      </c>
      <c r="P158" s="9" t="s">
        <v>83</v>
      </c>
      <c r="Q158" s="9" t="s">
        <v>63</v>
      </c>
      <c r="R158" s="9" t="s">
        <v>63</v>
      </c>
      <c r="S158" s="9" t="str">
        <f t="shared" si="28"/>
        <v>False</v>
      </c>
      <c r="T158" s="9">
        <f t="shared" si="29"/>
        <v>1</v>
      </c>
      <c r="U158" s="24" t="s">
        <v>1523</v>
      </c>
      <c r="V158" s="42">
        <v>1426</v>
      </c>
      <c r="W158" s="28" t="s">
        <v>21</v>
      </c>
      <c r="X158" s="40" t="s">
        <v>108</v>
      </c>
      <c r="Y158" s="28" t="s">
        <v>21</v>
      </c>
      <c r="Z158" s="27" t="s">
        <v>67</v>
      </c>
      <c r="AA158" s="39" t="s">
        <v>20</v>
      </c>
      <c r="AB158" s="27" t="s">
        <v>67</v>
      </c>
      <c r="AC158" s="43" t="s">
        <v>68</v>
      </c>
      <c r="AD158" s="43" t="s">
        <v>68</v>
      </c>
      <c r="AE158" s="43" t="s">
        <v>68</v>
      </c>
      <c r="AF158" s="43" t="s">
        <v>68</v>
      </c>
      <c r="AG158" s="43" t="s">
        <v>68</v>
      </c>
      <c r="AH158" s="43" t="s">
        <v>68</v>
      </c>
      <c r="AI158" s="17" t="str">
        <f t="shared" si="30"/>
        <v>Y</v>
      </c>
      <c r="AJ158" s="17" t="str">
        <f t="shared" si="31"/>
        <v>Y</v>
      </c>
      <c r="AK158" s="17" t="str">
        <f t="shared" si="32"/>
        <v>N</v>
      </c>
      <c r="AL158" s="43" t="s">
        <v>64</v>
      </c>
      <c r="AM158" s="43" t="s">
        <v>65</v>
      </c>
      <c r="AN158" s="43" t="s">
        <v>65</v>
      </c>
      <c r="AO158" s="43" t="s">
        <v>65</v>
      </c>
      <c r="AP158" s="43" t="s">
        <v>65</v>
      </c>
      <c r="AQ158" s="43" t="s">
        <v>65</v>
      </c>
      <c r="AR158" s="17" t="str">
        <f t="shared" si="33"/>
        <v>N</v>
      </c>
      <c r="AS158" s="42">
        <v>1</v>
      </c>
      <c r="AT158" s="43" t="s">
        <v>65</v>
      </c>
      <c r="AU158" s="43" t="s">
        <v>68</v>
      </c>
      <c r="AV158" s="43" t="s">
        <v>68</v>
      </c>
      <c r="AW158" s="43" t="s">
        <v>68</v>
      </c>
      <c r="AX158" s="43" t="s">
        <v>68</v>
      </c>
      <c r="AY158" s="43" t="s">
        <v>68</v>
      </c>
      <c r="AZ158" s="25">
        <v>0</v>
      </c>
      <c r="BA158" s="33">
        <v>1</v>
      </c>
      <c r="BB158" s="32">
        <v>0</v>
      </c>
      <c r="BC158" s="32">
        <v>0</v>
      </c>
      <c r="BD158" s="34">
        <v>0</v>
      </c>
      <c r="BE158" s="19" t="str">
        <f t="shared" si="34"/>
        <v>N</v>
      </c>
      <c r="BF158" s="36" t="s">
        <v>65</v>
      </c>
      <c r="BG158" s="35" t="s">
        <v>64</v>
      </c>
      <c r="BH158" s="36" t="s">
        <v>65</v>
      </c>
      <c r="BI158" s="36" t="s">
        <v>65</v>
      </c>
      <c r="BJ158" s="37" t="s">
        <v>68</v>
      </c>
      <c r="BK158" s="37" t="s">
        <v>68</v>
      </c>
      <c r="BL158" s="37" t="s">
        <v>68</v>
      </c>
      <c r="BM158" s="37" t="s">
        <v>68</v>
      </c>
      <c r="BN158" s="37" t="s">
        <v>68</v>
      </c>
    </row>
    <row r="159" spans="1:66" x14ac:dyDescent="0.3">
      <c r="A159" s="9" t="s">
        <v>1730</v>
      </c>
      <c r="B159" s="9" t="s">
        <v>1731</v>
      </c>
      <c r="C159" s="9">
        <v>2020</v>
      </c>
      <c r="D159" s="9" t="s">
        <v>1732</v>
      </c>
      <c r="E159" s="9">
        <v>6</v>
      </c>
      <c r="F159" s="9" t="s">
        <v>1733</v>
      </c>
      <c r="G159" s="10" t="s">
        <v>1734</v>
      </c>
      <c r="H159" s="9" t="s">
        <v>1735</v>
      </c>
      <c r="I159" s="9" t="s">
        <v>1736</v>
      </c>
      <c r="J159" s="9" t="s">
        <v>1737</v>
      </c>
      <c r="K159" s="9" t="s">
        <v>1738</v>
      </c>
      <c r="L159" s="9" t="s">
        <v>154</v>
      </c>
      <c r="M159" s="9" t="s">
        <v>169</v>
      </c>
      <c r="N159" s="9" t="s">
        <v>1144</v>
      </c>
      <c r="O159" s="9" t="s">
        <v>83</v>
      </c>
      <c r="P159" s="9" t="s">
        <v>63</v>
      </c>
      <c r="Q159" s="9" t="s">
        <v>83</v>
      </c>
      <c r="R159" s="9" t="s">
        <v>63</v>
      </c>
      <c r="S159" s="9" t="str">
        <f t="shared" si="28"/>
        <v>True</v>
      </c>
      <c r="T159" s="9">
        <f t="shared" si="29"/>
        <v>2</v>
      </c>
      <c r="U159" s="24" t="s">
        <v>1145</v>
      </c>
      <c r="V159" s="25">
        <v>30</v>
      </c>
      <c r="W159" s="39" t="s">
        <v>20</v>
      </c>
      <c r="X159" s="40" t="s">
        <v>108</v>
      </c>
      <c r="Y159" s="28" t="s">
        <v>21</v>
      </c>
      <c r="Z159" s="27" t="s">
        <v>67</v>
      </c>
      <c r="AA159" s="30" t="s">
        <v>68</v>
      </c>
      <c r="AB159" s="30" t="s">
        <v>68</v>
      </c>
      <c r="AC159" s="30" t="s">
        <v>68</v>
      </c>
      <c r="AD159" s="30" t="s">
        <v>68</v>
      </c>
      <c r="AE159" s="30" t="s">
        <v>68</v>
      </c>
      <c r="AF159" s="30" t="s">
        <v>68</v>
      </c>
      <c r="AG159" s="30" t="s">
        <v>68</v>
      </c>
      <c r="AH159" s="30" t="s">
        <v>68</v>
      </c>
      <c r="AI159" s="17" t="str">
        <f t="shared" si="30"/>
        <v>Y</v>
      </c>
      <c r="AJ159" s="17" t="str">
        <f t="shared" si="31"/>
        <v>Y</v>
      </c>
      <c r="AK159" s="17" t="str">
        <f t="shared" si="32"/>
        <v>N</v>
      </c>
      <c r="AL159" s="30" t="s">
        <v>64</v>
      </c>
      <c r="AM159" s="30" t="s">
        <v>65</v>
      </c>
      <c r="AN159" s="30" t="s">
        <v>65</v>
      </c>
      <c r="AO159" s="30" t="s">
        <v>65</v>
      </c>
      <c r="AP159" s="30" t="s">
        <v>65</v>
      </c>
      <c r="AQ159" s="30" t="s">
        <v>65</v>
      </c>
      <c r="AR159" s="17" t="str">
        <f t="shared" si="33"/>
        <v>N</v>
      </c>
      <c r="AS159" s="25">
        <v>0</v>
      </c>
      <c r="AT159" s="30" t="s">
        <v>65</v>
      </c>
      <c r="AU159" s="30" t="s">
        <v>69</v>
      </c>
      <c r="AV159" s="30" t="s">
        <v>158</v>
      </c>
      <c r="AW159" s="30" t="s">
        <v>68</v>
      </c>
      <c r="AX159" s="30" t="s">
        <v>68</v>
      </c>
      <c r="AY159" s="30" t="s">
        <v>68</v>
      </c>
      <c r="AZ159" s="46">
        <v>2</v>
      </c>
      <c r="BA159" s="33">
        <v>1</v>
      </c>
      <c r="BB159" s="32">
        <v>0</v>
      </c>
      <c r="BC159" s="32">
        <v>0</v>
      </c>
      <c r="BD159" s="34">
        <v>0</v>
      </c>
      <c r="BE159" s="19" t="str">
        <f t="shared" si="34"/>
        <v>N</v>
      </c>
      <c r="BF159" s="37" t="s">
        <v>68</v>
      </c>
      <c r="BG159" s="48" t="s">
        <v>96</v>
      </c>
      <c r="BH159" s="37" t="s">
        <v>68</v>
      </c>
      <c r="BI159" s="37" t="s">
        <v>68</v>
      </c>
      <c r="BJ159" s="30" t="s">
        <v>72</v>
      </c>
      <c r="BK159" s="37" t="s">
        <v>68</v>
      </c>
      <c r="BL159" s="37" t="s">
        <v>68</v>
      </c>
      <c r="BM159" s="37" t="s">
        <v>68</v>
      </c>
      <c r="BN159" s="37" t="s">
        <v>68</v>
      </c>
    </row>
    <row r="160" spans="1:66" x14ac:dyDescent="0.3">
      <c r="A160" s="9" t="s">
        <v>1741</v>
      </c>
      <c r="B160" s="9" t="s">
        <v>1742</v>
      </c>
      <c r="C160" s="9">
        <v>2019</v>
      </c>
      <c r="D160" s="9" t="s">
        <v>187</v>
      </c>
      <c r="E160" s="9">
        <v>14</v>
      </c>
      <c r="F160" s="9" t="s">
        <v>1743</v>
      </c>
      <c r="G160" s="10" t="s">
        <v>1744</v>
      </c>
      <c r="H160" s="9" t="s">
        <v>1745</v>
      </c>
      <c r="I160" s="9" t="s">
        <v>1746</v>
      </c>
      <c r="J160" s="9" t="s">
        <v>1747</v>
      </c>
      <c r="K160" s="9" t="s">
        <v>1748</v>
      </c>
      <c r="L160" s="9" t="s">
        <v>168</v>
      </c>
      <c r="M160" s="9" t="s">
        <v>155</v>
      </c>
      <c r="N160" s="9" t="s">
        <v>738</v>
      </c>
      <c r="O160" s="9" t="s">
        <v>63</v>
      </c>
      <c r="P160" s="9" t="s">
        <v>83</v>
      </c>
      <c r="Q160" s="9" t="s">
        <v>63</v>
      </c>
      <c r="R160" s="9" t="s">
        <v>63</v>
      </c>
      <c r="S160" s="9" t="str">
        <f t="shared" si="28"/>
        <v>False</v>
      </c>
      <c r="T160" s="9">
        <f t="shared" si="29"/>
        <v>1</v>
      </c>
      <c r="U160" s="38" t="s">
        <v>739</v>
      </c>
      <c r="V160" s="42">
        <v>895</v>
      </c>
      <c r="W160" s="28" t="s">
        <v>21</v>
      </c>
      <c r="X160" s="27" t="s">
        <v>67</v>
      </c>
      <c r="Y160" s="39" t="s">
        <v>20</v>
      </c>
      <c r="Z160" s="40" t="s">
        <v>108</v>
      </c>
      <c r="AA160" s="39" t="s">
        <v>20</v>
      </c>
      <c r="AB160" s="29" t="s">
        <v>109</v>
      </c>
      <c r="AC160" s="39" t="s">
        <v>20</v>
      </c>
      <c r="AD160" s="27" t="s">
        <v>67</v>
      </c>
      <c r="AE160" s="43" t="s">
        <v>68</v>
      </c>
      <c r="AF160" s="43" t="s">
        <v>68</v>
      </c>
      <c r="AG160" s="43" t="s">
        <v>68</v>
      </c>
      <c r="AH160" s="43" t="s">
        <v>68</v>
      </c>
      <c r="AI160" s="17" t="str">
        <f t="shared" si="30"/>
        <v>Y</v>
      </c>
      <c r="AJ160" s="17" t="str">
        <f t="shared" si="31"/>
        <v>Y</v>
      </c>
      <c r="AK160" s="17" t="str">
        <f t="shared" si="32"/>
        <v>N</v>
      </c>
      <c r="AL160" s="43" t="s">
        <v>64</v>
      </c>
      <c r="AM160" s="43" t="s">
        <v>65</v>
      </c>
      <c r="AN160" s="43" t="s">
        <v>65</v>
      </c>
      <c r="AO160" s="43" t="s">
        <v>65</v>
      </c>
      <c r="AP160" s="43" t="s">
        <v>65</v>
      </c>
      <c r="AQ160" s="43" t="s">
        <v>65</v>
      </c>
      <c r="AR160" s="17" t="str">
        <f t="shared" si="33"/>
        <v>N</v>
      </c>
      <c r="AS160" s="42">
        <v>1</v>
      </c>
      <c r="AT160" s="43" t="s">
        <v>64</v>
      </c>
      <c r="AU160" s="43" t="s">
        <v>158</v>
      </c>
      <c r="AV160" s="43" t="s">
        <v>184</v>
      </c>
      <c r="AW160" s="43" t="s">
        <v>68</v>
      </c>
      <c r="AX160" s="43" t="s">
        <v>68</v>
      </c>
      <c r="AY160" s="43" t="s">
        <v>68</v>
      </c>
      <c r="AZ160" s="46">
        <v>2</v>
      </c>
      <c r="BA160" s="33">
        <v>1</v>
      </c>
      <c r="BB160" s="32">
        <v>0</v>
      </c>
      <c r="BC160" s="32">
        <v>0</v>
      </c>
      <c r="BD160" s="34">
        <v>0</v>
      </c>
      <c r="BE160" s="19" t="str">
        <f t="shared" si="34"/>
        <v>N</v>
      </c>
      <c r="BF160" s="36" t="s">
        <v>65</v>
      </c>
      <c r="BG160" s="35" t="s">
        <v>64</v>
      </c>
      <c r="BH160" s="36" t="s">
        <v>65</v>
      </c>
      <c r="BI160" s="36" t="s">
        <v>65</v>
      </c>
      <c r="BJ160" s="30" t="s">
        <v>110</v>
      </c>
      <c r="BK160" s="30" t="s">
        <v>72</v>
      </c>
      <c r="BL160" s="37" t="s">
        <v>68</v>
      </c>
      <c r="BM160" s="37" t="s">
        <v>68</v>
      </c>
      <c r="BN160" s="37" t="s">
        <v>68</v>
      </c>
    </row>
    <row r="161" spans="1:66" x14ac:dyDescent="0.3">
      <c r="A161" s="9" t="s">
        <v>1751</v>
      </c>
      <c r="B161" s="9" t="s">
        <v>1752</v>
      </c>
      <c r="C161" s="9">
        <v>2019</v>
      </c>
      <c r="D161" s="9" t="s">
        <v>1660</v>
      </c>
      <c r="E161" s="9">
        <v>7</v>
      </c>
      <c r="F161" s="9" t="s">
        <v>1753</v>
      </c>
      <c r="G161" s="10" t="s">
        <v>1754</v>
      </c>
      <c r="H161" s="9" t="s">
        <v>1755</v>
      </c>
      <c r="I161" s="9" t="s">
        <v>1756</v>
      </c>
      <c r="J161" s="9" t="s">
        <v>1757</v>
      </c>
      <c r="K161" s="9" t="s">
        <v>1758</v>
      </c>
      <c r="L161" s="9" t="s">
        <v>154</v>
      </c>
      <c r="M161" s="9" t="s">
        <v>155</v>
      </c>
      <c r="N161" s="9" t="s">
        <v>826</v>
      </c>
      <c r="O161" s="9" t="s">
        <v>63</v>
      </c>
      <c r="P161" s="9" t="s">
        <v>83</v>
      </c>
      <c r="Q161" s="9" t="s">
        <v>63</v>
      </c>
      <c r="R161" s="9" t="s">
        <v>63</v>
      </c>
      <c r="S161" s="9" t="str">
        <f t="shared" si="28"/>
        <v>False</v>
      </c>
      <c r="T161" s="9">
        <f t="shared" si="29"/>
        <v>1</v>
      </c>
      <c r="U161" s="38" t="s">
        <v>827</v>
      </c>
      <c r="V161" s="42">
        <v>755</v>
      </c>
      <c r="W161" s="28" t="s">
        <v>21</v>
      </c>
      <c r="X161" s="27" t="s">
        <v>67</v>
      </c>
      <c r="Y161" s="39" t="s">
        <v>20</v>
      </c>
      <c r="Z161" s="40" t="s">
        <v>108</v>
      </c>
      <c r="AA161" s="43" t="s">
        <v>68</v>
      </c>
      <c r="AB161" s="43" t="s">
        <v>68</v>
      </c>
      <c r="AC161" s="43" t="s">
        <v>68</v>
      </c>
      <c r="AD161" s="43" t="s">
        <v>68</v>
      </c>
      <c r="AE161" s="43" t="s">
        <v>68</v>
      </c>
      <c r="AF161" s="43" t="s">
        <v>68</v>
      </c>
      <c r="AG161" s="43" t="s">
        <v>68</v>
      </c>
      <c r="AH161" s="43" t="s">
        <v>68</v>
      </c>
      <c r="AI161" s="17" t="str">
        <f t="shared" si="30"/>
        <v>Y</v>
      </c>
      <c r="AJ161" s="17" t="str">
        <f t="shared" si="31"/>
        <v>Y</v>
      </c>
      <c r="AK161" s="17" t="str">
        <f t="shared" si="32"/>
        <v>N</v>
      </c>
      <c r="AL161" s="43" t="s">
        <v>64</v>
      </c>
      <c r="AM161" s="43" t="s">
        <v>68</v>
      </c>
      <c r="AN161" s="43" t="s">
        <v>68</v>
      </c>
      <c r="AO161" s="43" t="s">
        <v>68</v>
      </c>
      <c r="AP161" s="43" t="s">
        <v>68</v>
      </c>
      <c r="AQ161" s="43" t="s">
        <v>68</v>
      </c>
      <c r="AR161" s="17" t="str">
        <f t="shared" si="33"/>
        <v>N</v>
      </c>
      <c r="AS161" s="42">
        <v>1</v>
      </c>
      <c r="AT161" s="43" t="s">
        <v>68</v>
      </c>
      <c r="AU161" s="43" t="s">
        <v>69</v>
      </c>
      <c r="AV161" s="43" t="s">
        <v>71</v>
      </c>
      <c r="AW161" s="43" t="s">
        <v>70</v>
      </c>
      <c r="AX161" s="43" t="s">
        <v>68</v>
      </c>
      <c r="AY161" s="43" t="s">
        <v>68</v>
      </c>
      <c r="AZ161" s="44">
        <v>3</v>
      </c>
      <c r="BA161" s="33">
        <v>1</v>
      </c>
      <c r="BB161" s="32">
        <v>0</v>
      </c>
      <c r="BC161" s="32">
        <v>0</v>
      </c>
      <c r="BD161" s="34">
        <v>0</v>
      </c>
      <c r="BE161" s="19" t="str">
        <f t="shared" si="34"/>
        <v>N</v>
      </c>
      <c r="BF161" s="37" t="s">
        <v>68</v>
      </c>
      <c r="BG161" s="35" t="s">
        <v>64</v>
      </c>
      <c r="BH161" s="37" t="s">
        <v>68</v>
      </c>
      <c r="BI161" s="37" t="s">
        <v>68</v>
      </c>
      <c r="BJ161" s="30" t="s">
        <v>72</v>
      </c>
      <c r="BK161" s="37" t="s">
        <v>68</v>
      </c>
      <c r="BL161" s="37" t="s">
        <v>68</v>
      </c>
      <c r="BM161" s="37" t="s">
        <v>68</v>
      </c>
      <c r="BN161" s="37" t="s">
        <v>68</v>
      </c>
    </row>
    <row r="162" spans="1:66" x14ac:dyDescent="0.3">
      <c r="A162" s="9" t="s">
        <v>1761</v>
      </c>
      <c r="B162" s="9" t="s">
        <v>1762</v>
      </c>
      <c r="C162" s="9">
        <v>2021</v>
      </c>
      <c r="D162" s="9" t="s">
        <v>1690</v>
      </c>
      <c r="E162" s="9">
        <v>2</v>
      </c>
      <c r="F162" s="9" t="s">
        <v>1763</v>
      </c>
      <c r="G162" s="10" t="s">
        <v>1764</v>
      </c>
      <c r="H162" s="9" t="s">
        <v>1765</v>
      </c>
      <c r="I162" s="9" t="s">
        <v>1766</v>
      </c>
      <c r="J162" s="9" t="s">
        <v>1767</v>
      </c>
      <c r="K162" s="9" t="s">
        <v>1768</v>
      </c>
      <c r="L162" s="9" t="s">
        <v>168</v>
      </c>
      <c r="M162" s="9" t="s">
        <v>155</v>
      </c>
      <c r="N162" s="9" t="s">
        <v>1401</v>
      </c>
      <c r="O162" s="9" t="s">
        <v>63</v>
      </c>
      <c r="P162" s="9" t="s">
        <v>83</v>
      </c>
      <c r="Q162" s="9" t="s">
        <v>63</v>
      </c>
      <c r="R162" s="9" t="s">
        <v>63</v>
      </c>
      <c r="S162" s="9" t="str">
        <f t="shared" ref="S162:S172" si="35">IF(OR(Q162="True",R162="True"),"True","False")</f>
        <v>False</v>
      </c>
      <c r="T162" s="9">
        <f t="shared" ref="T162:T172" si="36">COUNTIF(O162:R162,"True")</f>
        <v>1</v>
      </c>
      <c r="U162" s="38" t="s">
        <v>1402</v>
      </c>
      <c r="V162" s="25">
        <v>1429</v>
      </c>
      <c r="W162" s="39" t="s">
        <v>20</v>
      </c>
      <c r="X162" s="29" t="s">
        <v>109</v>
      </c>
      <c r="Y162" s="28" t="s">
        <v>21</v>
      </c>
      <c r="Z162" s="27" t="s">
        <v>67</v>
      </c>
      <c r="AA162" s="39" t="s">
        <v>20</v>
      </c>
      <c r="AB162" s="40" t="s">
        <v>108</v>
      </c>
      <c r="AC162" s="30" t="s">
        <v>68</v>
      </c>
      <c r="AD162" s="30" t="s">
        <v>68</v>
      </c>
      <c r="AE162" s="30" t="s">
        <v>68</v>
      </c>
      <c r="AF162" s="30" t="s">
        <v>68</v>
      </c>
      <c r="AG162" s="30" t="s">
        <v>68</v>
      </c>
      <c r="AH162" s="30" t="s">
        <v>68</v>
      </c>
      <c r="AI162" s="17" t="str">
        <f t="shared" ref="AI162:AI172" si="37">IF(OR(AL162="Y",AM162="Y",AN162="Y",AP162="Y"),"Y","N")</f>
        <v>Y</v>
      </c>
      <c r="AJ162" s="17" t="str">
        <f t="shared" ref="AJ162:AJ172" si="38">IF(OR(AL162="Y",AN162="Y",AO162="Y",AQ162="Y"),"Y","N")</f>
        <v>Y</v>
      </c>
      <c r="AK162" s="17" t="str">
        <f t="shared" ref="AK162:AK172" si="39">IF(OR(AM162="Y",AO162="Y",AP162="Y",AQ162="Y"),"Y","N")</f>
        <v>Y</v>
      </c>
      <c r="AL162" s="30" t="s">
        <v>64</v>
      </c>
      <c r="AM162" s="30" t="s">
        <v>65</v>
      </c>
      <c r="AN162" s="30" t="s">
        <v>65</v>
      </c>
      <c r="AO162" s="30" t="s">
        <v>65</v>
      </c>
      <c r="AP162" s="30" t="s">
        <v>64</v>
      </c>
      <c r="AQ162" s="30" t="s">
        <v>65</v>
      </c>
      <c r="AR162" s="17" t="str">
        <f t="shared" ref="AR162:AR172" si="40">IF(AND(AI162="Y",AJ162="Y",AK162="Y"),"Y","N")</f>
        <v>Y</v>
      </c>
      <c r="AS162" s="30" t="s">
        <v>64</v>
      </c>
      <c r="AT162" s="30" t="s">
        <v>68</v>
      </c>
      <c r="AU162" s="30" t="s">
        <v>68</v>
      </c>
      <c r="AV162" s="30" t="s">
        <v>68</v>
      </c>
      <c r="AW162" s="30" t="s">
        <v>68</v>
      </c>
      <c r="AX162" s="30" t="s">
        <v>68</v>
      </c>
      <c r="AY162" s="30" t="s">
        <v>68</v>
      </c>
      <c r="AZ162" s="25">
        <v>0</v>
      </c>
      <c r="BA162" s="33">
        <v>1</v>
      </c>
      <c r="BB162" s="33">
        <v>1</v>
      </c>
      <c r="BC162" s="32">
        <v>0</v>
      </c>
      <c r="BD162" s="34">
        <v>0</v>
      </c>
      <c r="BE162" s="19" t="str">
        <f t="shared" ref="BE162:BE172" si="41">IF(AND(BA162=1,BB162=1),"Y",IF(AND(BB162=1,BC162=1),"Y",IF(AND(BA162=1,BC162=1),"Y","N")))</f>
        <v>Y</v>
      </c>
      <c r="BF162" s="36" t="s">
        <v>65</v>
      </c>
      <c r="BG162" s="35" t="s">
        <v>64</v>
      </c>
      <c r="BH162" s="36" t="s">
        <v>65</v>
      </c>
      <c r="BI162" s="36" t="s">
        <v>65</v>
      </c>
      <c r="BJ162" s="37" t="s">
        <v>68</v>
      </c>
      <c r="BK162" s="37" t="s">
        <v>68</v>
      </c>
      <c r="BL162" s="37" t="s">
        <v>68</v>
      </c>
      <c r="BM162" s="37" t="s">
        <v>68</v>
      </c>
      <c r="BN162" s="37" t="s">
        <v>68</v>
      </c>
    </row>
    <row r="163" spans="1:66" x14ac:dyDescent="0.3">
      <c r="A163" s="9" t="s">
        <v>1771</v>
      </c>
      <c r="B163" s="9" t="s">
        <v>1772</v>
      </c>
      <c r="C163" s="9">
        <v>2018</v>
      </c>
      <c r="D163" s="9" t="s">
        <v>886</v>
      </c>
      <c r="E163" s="9">
        <v>10</v>
      </c>
      <c r="F163" s="9" t="s">
        <v>1773</v>
      </c>
      <c r="G163" s="10" t="s">
        <v>1774</v>
      </c>
      <c r="H163" s="9" t="s">
        <v>1775</v>
      </c>
      <c r="I163" s="9" t="s">
        <v>1776</v>
      </c>
      <c r="J163" s="9" t="s">
        <v>1777</v>
      </c>
      <c r="K163" s="9" t="s">
        <v>1778</v>
      </c>
      <c r="L163" s="9" t="s">
        <v>168</v>
      </c>
      <c r="M163" s="9" t="s">
        <v>169</v>
      </c>
      <c r="N163" s="9" t="s">
        <v>549</v>
      </c>
      <c r="O163" s="9" t="s">
        <v>83</v>
      </c>
      <c r="P163" s="9" t="s">
        <v>83</v>
      </c>
      <c r="Q163" s="9" t="s">
        <v>63</v>
      </c>
      <c r="R163" s="9" t="s">
        <v>63</v>
      </c>
      <c r="S163" s="9" t="str">
        <f t="shared" si="35"/>
        <v>False</v>
      </c>
      <c r="T163" s="9">
        <f t="shared" si="36"/>
        <v>2</v>
      </c>
      <c r="U163" s="24" t="s">
        <v>550</v>
      </c>
      <c r="V163" s="25">
        <v>20</v>
      </c>
      <c r="W163" s="39" t="s">
        <v>20</v>
      </c>
      <c r="X163" s="29" t="s">
        <v>109</v>
      </c>
      <c r="Y163" s="30" t="s">
        <v>68</v>
      </c>
      <c r="Z163" s="30" t="s">
        <v>68</v>
      </c>
      <c r="AA163" s="39" t="s">
        <v>20</v>
      </c>
      <c r="AB163" s="40" t="s">
        <v>108</v>
      </c>
      <c r="AC163" s="28" t="s">
        <v>21</v>
      </c>
      <c r="AD163" s="27" t="s">
        <v>67</v>
      </c>
      <c r="AE163" s="39" t="s">
        <v>20</v>
      </c>
      <c r="AF163" s="27" t="s">
        <v>67</v>
      </c>
      <c r="AG163" s="30" t="s">
        <v>68</v>
      </c>
      <c r="AH163" s="30" t="s">
        <v>68</v>
      </c>
      <c r="AI163" s="17" t="str">
        <f t="shared" si="37"/>
        <v>Y</v>
      </c>
      <c r="AJ163" s="17" t="str">
        <f t="shared" si="38"/>
        <v>Y</v>
      </c>
      <c r="AK163" s="17" t="str">
        <f t="shared" si="39"/>
        <v>N</v>
      </c>
      <c r="AL163" s="30" t="s">
        <v>64</v>
      </c>
      <c r="AM163" s="30" t="s">
        <v>65</v>
      </c>
      <c r="AN163" s="30" t="s">
        <v>64</v>
      </c>
      <c r="AO163" s="30" t="s">
        <v>65</v>
      </c>
      <c r="AP163" s="30" t="s">
        <v>65</v>
      </c>
      <c r="AQ163" s="30" t="s">
        <v>65</v>
      </c>
      <c r="AR163" s="17" t="str">
        <f t="shared" si="40"/>
        <v>N</v>
      </c>
      <c r="AS163" s="25">
        <v>1</v>
      </c>
      <c r="AT163" s="30" t="s">
        <v>64</v>
      </c>
      <c r="AU163" s="30" t="s">
        <v>70</v>
      </c>
      <c r="AV163" s="30" t="s">
        <v>158</v>
      </c>
      <c r="AW163" s="30" t="s">
        <v>69</v>
      </c>
      <c r="AX163" s="30" t="s">
        <v>133</v>
      </c>
      <c r="AY163" s="30" t="s">
        <v>68</v>
      </c>
      <c r="AZ163" s="44">
        <v>4</v>
      </c>
      <c r="BA163" s="33">
        <v>1</v>
      </c>
      <c r="BB163" s="32">
        <v>0</v>
      </c>
      <c r="BC163" s="32">
        <v>0</v>
      </c>
      <c r="BD163" s="34">
        <v>0</v>
      </c>
      <c r="BE163" s="19" t="str">
        <f t="shared" si="41"/>
        <v>N</v>
      </c>
      <c r="BF163" s="36" t="s">
        <v>65</v>
      </c>
      <c r="BG163" s="35" t="s">
        <v>64</v>
      </c>
      <c r="BH163" s="36" t="s">
        <v>65</v>
      </c>
      <c r="BI163" s="36" t="s">
        <v>65</v>
      </c>
      <c r="BJ163" s="30" t="s">
        <v>72</v>
      </c>
      <c r="BK163" s="37" t="s">
        <v>68</v>
      </c>
      <c r="BL163" s="37" t="s">
        <v>68</v>
      </c>
      <c r="BM163" s="37" t="s">
        <v>68</v>
      </c>
      <c r="BN163" s="37" t="s">
        <v>68</v>
      </c>
    </row>
    <row r="164" spans="1:66" x14ac:dyDescent="0.3">
      <c r="A164" s="9" t="s">
        <v>1781</v>
      </c>
      <c r="B164" s="9" t="s">
        <v>1782</v>
      </c>
      <c r="C164" s="9">
        <v>2022</v>
      </c>
      <c r="D164" s="9" t="s">
        <v>1783</v>
      </c>
      <c r="E164" s="9">
        <v>1</v>
      </c>
      <c r="F164" s="9" t="s">
        <v>1784</v>
      </c>
      <c r="G164" s="10" t="s">
        <v>1785</v>
      </c>
      <c r="H164" s="9" t="s">
        <v>1786</v>
      </c>
      <c r="I164" s="9" t="s">
        <v>1787</v>
      </c>
      <c r="J164" s="9" t="s">
        <v>1788</v>
      </c>
      <c r="K164" s="9" t="s">
        <v>1789</v>
      </c>
      <c r="L164" s="9" t="s">
        <v>168</v>
      </c>
      <c r="M164" s="9" t="s">
        <v>169</v>
      </c>
      <c r="N164" s="9" t="s">
        <v>1666</v>
      </c>
      <c r="O164" s="9" t="s">
        <v>83</v>
      </c>
      <c r="P164" s="9" t="s">
        <v>83</v>
      </c>
      <c r="Q164" s="9" t="s">
        <v>63</v>
      </c>
      <c r="R164" s="9" t="s">
        <v>83</v>
      </c>
      <c r="S164" s="9" t="str">
        <f t="shared" si="35"/>
        <v>True</v>
      </c>
      <c r="T164" s="9">
        <f t="shared" si="36"/>
        <v>3</v>
      </c>
      <c r="U164" s="41" t="s">
        <v>1667</v>
      </c>
      <c r="V164" s="42">
        <v>1560</v>
      </c>
      <c r="W164" s="39" t="s">
        <v>20</v>
      </c>
      <c r="X164" s="40" t="s">
        <v>108</v>
      </c>
      <c r="Y164" s="28" t="s">
        <v>21</v>
      </c>
      <c r="Z164" s="27" t="s">
        <v>67</v>
      </c>
      <c r="AA164" s="39" t="s">
        <v>20</v>
      </c>
      <c r="AB164" s="27" t="s">
        <v>67</v>
      </c>
      <c r="AC164" s="43" t="s">
        <v>68</v>
      </c>
      <c r="AD164" s="43" t="s">
        <v>68</v>
      </c>
      <c r="AE164" s="43" t="s">
        <v>68</v>
      </c>
      <c r="AF164" s="43" t="s">
        <v>68</v>
      </c>
      <c r="AG164" s="43" t="s">
        <v>68</v>
      </c>
      <c r="AH164" s="43" t="s">
        <v>68</v>
      </c>
      <c r="AI164" s="17" t="str">
        <f t="shared" si="37"/>
        <v>Y</v>
      </c>
      <c r="AJ164" s="17" t="str">
        <f t="shared" si="38"/>
        <v>Y</v>
      </c>
      <c r="AK164" s="17" t="str">
        <f t="shared" si="39"/>
        <v>N</v>
      </c>
      <c r="AL164" s="43" t="s">
        <v>64</v>
      </c>
      <c r="AM164" s="43" t="s">
        <v>65</v>
      </c>
      <c r="AN164" s="43" t="s">
        <v>65</v>
      </c>
      <c r="AO164" s="43" t="s">
        <v>65</v>
      </c>
      <c r="AP164" s="43" t="s">
        <v>65</v>
      </c>
      <c r="AQ164" s="43" t="s">
        <v>65</v>
      </c>
      <c r="AR164" s="17" t="str">
        <f t="shared" si="40"/>
        <v>N</v>
      </c>
      <c r="AS164" s="42">
        <v>1</v>
      </c>
      <c r="AT164" s="43" t="s">
        <v>68</v>
      </c>
      <c r="AU164" s="43" t="s">
        <v>69</v>
      </c>
      <c r="AV164" s="43" t="s">
        <v>70</v>
      </c>
      <c r="AW164" s="43" t="s">
        <v>71</v>
      </c>
      <c r="AX164" s="43" t="s">
        <v>68</v>
      </c>
      <c r="AY164" s="43" t="s">
        <v>68</v>
      </c>
      <c r="AZ164" s="42">
        <v>3</v>
      </c>
      <c r="BA164" s="42">
        <v>1</v>
      </c>
      <c r="BB164" s="42">
        <v>0</v>
      </c>
      <c r="BC164" s="42">
        <v>0</v>
      </c>
      <c r="BD164" s="42">
        <v>0</v>
      </c>
      <c r="BE164" s="19" t="str">
        <f t="shared" si="41"/>
        <v>N</v>
      </c>
      <c r="BF164" s="43" t="s">
        <v>65</v>
      </c>
      <c r="BG164" s="43" t="s">
        <v>64</v>
      </c>
      <c r="BH164" s="43" t="s">
        <v>65</v>
      </c>
      <c r="BI164" s="43" t="s">
        <v>65</v>
      </c>
      <c r="BJ164" s="43" t="s">
        <v>72</v>
      </c>
      <c r="BK164" s="43" t="s">
        <v>68</v>
      </c>
      <c r="BL164" s="43" t="s">
        <v>68</v>
      </c>
      <c r="BM164" s="43" t="s">
        <v>68</v>
      </c>
      <c r="BN164" s="43" t="s">
        <v>68</v>
      </c>
    </row>
    <row r="165" spans="1:66" x14ac:dyDescent="0.3">
      <c r="A165" s="9" t="s">
        <v>1792</v>
      </c>
      <c r="B165" s="9" t="s">
        <v>1793</v>
      </c>
      <c r="C165" s="9">
        <v>2020</v>
      </c>
      <c r="D165" s="9" t="s">
        <v>742</v>
      </c>
      <c r="E165" s="9">
        <v>7</v>
      </c>
      <c r="F165" s="9" t="s">
        <v>1794</v>
      </c>
      <c r="G165" s="10" t="s">
        <v>1795</v>
      </c>
      <c r="H165" s="9" t="s">
        <v>1796</v>
      </c>
      <c r="I165" s="9" t="s">
        <v>1797</v>
      </c>
      <c r="J165" s="9" t="s">
        <v>1798</v>
      </c>
      <c r="K165" s="9" t="s">
        <v>1799</v>
      </c>
      <c r="L165" s="9" t="s">
        <v>168</v>
      </c>
      <c r="M165" s="9" t="s">
        <v>155</v>
      </c>
      <c r="N165" s="9" t="s">
        <v>1132</v>
      </c>
      <c r="O165" s="9" t="s">
        <v>83</v>
      </c>
      <c r="P165" s="9" t="s">
        <v>83</v>
      </c>
      <c r="Q165" s="9" t="s">
        <v>63</v>
      </c>
      <c r="R165" s="9" t="s">
        <v>83</v>
      </c>
      <c r="S165" s="9" t="str">
        <f t="shared" si="35"/>
        <v>True</v>
      </c>
      <c r="T165" s="9">
        <f t="shared" si="36"/>
        <v>3</v>
      </c>
      <c r="U165" s="41" t="s">
        <v>1133</v>
      </c>
      <c r="V165" s="42">
        <v>109</v>
      </c>
      <c r="W165" s="28" t="s">
        <v>21</v>
      </c>
      <c r="X165" s="27" t="s">
        <v>67</v>
      </c>
      <c r="Y165" s="39" t="s">
        <v>20</v>
      </c>
      <c r="Z165" s="40" t="s">
        <v>108</v>
      </c>
      <c r="AA165" s="43" t="s">
        <v>68</v>
      </c>
      <c r="AB165" s="43" t="s">
        <v>68</v>
      </c>
      <c r="AC165" s="43" t="s">
        <v>68</v>
      </c>
      <c r="AD165" s="43" t="s">
        <v>68</v>
      </c>
      <c r="AE165" s="43" t="s">
        <v>68</v>
      </c>
      <c r="AF165" s="43" t="s">
        <v>68</v>
      </c>
      <c r="AG165" s="43" t="s">
        <v>68</v>
      </c>
      <c r="AH165" s="43" t="s">
        <v>68</v>
      </c>
      <c r="AI165" s="17" t="str">
        <f t="shared" si="37"/>
        <v>Y</v>
      </c>
      <c r="AJ165" s="17" t="str">
        <f t="shared" si="38"/>
        <v>Y</v>
      </c>
      <c r="AK165" s="17" t="str">
        <f t="shared" si="39"/>
        <v>N</v>
      </c>
      <c r="AL165" s="43" t="s">
        <v>64</v>
      </c>
      <c r="AM165" s="43" t="s">
        <v>68</v>
      </c>
      <c r="AN165" s="43" t="s">
        <v>64</v>
      </c>
      <c r="AO165" s="43" t="s">
        <v>68</v>
      </c>
      <c r="AP165" s="43" t="s">
        <v>68</v>
      </c>
      <c r="AQ165" s="43" t="s">
        <v>68</v>
      </c>
      <c r="AR165" s="17" t="str">
        <f t="shared" si="40"/>
        <v>N</v>
      </c>
      <c r="AS165" s="42">
        <v>1</v>
      </c>
      <c r="AT165" s="43" t="s">
        <v>65</v>
      </c>
      <c r="AU165" s="43" t="s">
        <v>70</v>
      </c>
      <c r="AV165" s="43" t="s">
        <v>133</v>
      </c>
      <c r="AW165" s="43" t="s">
        <v>68</v>
      </c>
      <c r="AX165" s="43" t="s">
        <v>68</v>
      </c>
      <c r="AY165" s="43" t="s">
        <v>68</v>
      </c>
      <c r="AZ165" s="46">
        <v>2</v>
      </c>
      <c r="BA165" s="33">
        <v>1</v>
      </c>
      <c r="BB165" s="32">
        <v>0</v>
      </c>
      <c r="BC165" s="32">
        <v>0</v>
      </c>
      <c r="BD165" s="34">
        <v>0</v>
      </c>
      <c r="BE165" s="19" t="str">
        <f t="shared" si="41"/>
        <v>N</v>
      </c>
      <c r="BF165" s="36" t="s">
        <v>65</v>
      </c>
      <c r="BG165" s="35" t="s">
        <v>64</v>
      </c>
      <c r="BH165" s="36" t="s">
        <v>65</v>
      </c>
      <c r="BI165" s="36" t="s">
        <v>65</v>
      </c>
      <c r="BJ165" s="30" t="s">
        <v>1134</v>
      </c>
      <c r="BK165" s="37" t="s">
        <v>68</v>
      </c>
      <c r="BL165" s="37" t="s">
        <v>68</v>
      </c>
      <c r="BM165" s="37" t="s">
        <v>68</v>
      </c>
      <c r="BN165" s="37" t="s">
        <v>68</v>
      </c>
    </row>
    <row r="166" spans="1:66" x14ac:dyDescent="0.3">
      <c r="A166" s="9" t="s">
        <v>1802</v>
      </c>
      <c r="B166" s="9" t="s">
        <v>1803</v>
      </c>
      <c r="C166" s="9">
        <v>2020</v>
      </c>
      <c r="D166" s="9" t="s">
        <v>742</v>
      </c>
      <c r="E166" s="9">
        <v>12</v>
      </c>
      <c r="F166" s="9" t="s">
        <v>1804</v>
      </c>
      <c r="G166" s="10" t="s">
        <v>1805</v>
      </c>
      <c r="H166" s="9" t="s">
        <v>1806</v>
      </c>
      <c r="I166" s="9" t="s">
        <v>1807</v>
      </c>
      <c r="J166" s="9"/>
      <c r="K166" s="9" t="s">
        <v>1808</v>
      </c>
      <c r="L166" s="9" t="s">
        <v>168</v>
      </c>
      <c r="M166" s="9" t="s">
        <v>155</v>
      </c>
      <c r="N166" s="9" t="s">
        <v>1060</v>
      </c>
      <c r="O166" s="9" t="s">
        <v>83</v>
      </c>
      <c r="P166" s="9" t="s">
        <v>83</v>
      </c>
      <c r="Q166" s="9" t="s">
        <v>63</v>
      </c>
      <c r="R166" s="9" t="s">
        <v>63</v>
      </c>
      <c r="S166" s="9" t="str">
        <f t="shared" si="35"/>
        <v>False</v>
      </c>
      <c r="T166" s="9">
        <f t="shared" si="36"/>
        <v>2</v>
      </c>
      <c r="U166" s="24" t="s">
        <v>1061</v>
      </c>
      <c r="V166" s="25">
        <v>423</v>
      </c>
      <c r="W166" s="39" t="s">
        <v>20</v>
      </c>
      <c r="X166" s="27" t="s">
        <v>67</v>
      </c>
      <c r="Y166" s="28" t="s">
        <v>21</v>
      </c>
      <c r="Z166" s="27" t="s">
        <v>67</v>
      </c>
      <c r="AA166" s="39" t="s">
        <v>20</v>
      </c>
      <c r="AB166" s="40" t="s">
        <v>108</v>
      </c>
      <c r="AC166" s="30"/>
      <c r="AD166" s="30" t="s">
        <v>68</v>
      </c>
      <c r="AE166" s="30" t="s">
        <v>68</v>
      </c>
      <c r="AF166" s="30" t="s">
        <v>68</v>
      </c>
      <c r="AG166" s="30" t="s">
        <v>68</v>
      </c>
      <c r="AH166" s="30" t="s">
        <v>68</v>
      </c>
      <c r="AI166" s="17" t="str">
        <f t="shared" si="37"/>
        <v>Y</v>
      </c>
      <c r="AJ166" s="17" t="str">
        <f t="shared" si="38"/>
        <v>Y</v>
      </c>
      <c r="AK166" s="17" t="str">
        <f t="shared" si="39"/>
        <v>N</v>
      </c>
      <c r="AL166" s="30" t="s">
        <v>64</v>
      </c>
      <c r="AM166" s="30" t="s">
        <v>68</v>
      </c>
      <c r="AN166" s="30" t="s">
        <v>64</v>
      </c>
      <c r="AO166" s="30" t="s">
        <v>68</v>
      </c>
      <c r="AP166" s="30" t="s">
        <v>68</v>
      </c>
      <c r="AQ166" s="30" t="s">
        <v>68</v>
      </c>
      <c r="AR166" s="17" t="str">
        <f t="shared" si="40"/>
        <v>N</v>
      </c>
      <c r="AS166" s="25">
        <v>1</v>
      </c>
      <c r="AT166" s="30" t="s">
        <v>64</v>
      </c>
      <c r="AU166" s="30" t="s">
        <v>69</v>
      </c>
      <c r="AV166" s="30" t="s">
        <v>70</v>
      </c>
      <c r="AW166" s="30" t="s">
        <v>133</v>
      </c>
      <c r="AX166" s="30" t="s">
        <v>71</v>
      </c>
      <c r="AY166" s="30" t="s">
        <v>158</v>
      </c>
      <c r="AZ166" s="45">
        <v>5</v>
      </c>
      <c r="BA166" s="33">
        <v>1</v>
      </c>
      <c r="BB166" s="32">
        <v>0</v>
      </c>
      <c r="BC166" s="32">
        <v>0</v>
      </c>
      <c r="BD166" s="34">
        <v>0</v>
      </c>
      <c r="BE166" s="19" t="str">
        <f t="shared" si="41"/>
        <v>N</v>
      </c>
      <c r="BF166" s="37" t="s">
        <v>68</v>
      </c>
      <c r="BG166" s="35" t="s">
        <v>64</v>
      </c>
      <c r="BH166" s="37" t="s">
        <v>68</v>
      </c>
      <c r="BI166" s="36" t="s">
        <v>65</v>
      </c>
      <c r="BJ166" s="30" t="s">
        <v>72</v>
      </c>
      <c r="BK166" s="37" t="s">
        <v>68</v>
      </c>
      <c r="BL166" s="37" t="s">
        <v>68</v>
      </c>
      <c r="BM166" s="37" t="s">
        <v>68</v>
      </c>
      <c r="BN166" s="37" t="s">
        <v>68</v>
      </c>
    </row>
    <row r="167" spans="1:66" x14ac:dyDescent="0.3">
      <c r="A167" s="9" t="s">
        <v>1811</v>
      </c>
      <c r="B167" s="9" t="s">
        <v>1812</v>
      </c>
      <c r="C167" s="9">
        <v>2022</v>
      </c>
      <c r="D167" s="9" t="s">
        <v>1813</v>
      </c>
      <c r="E167" s="9">
        <v>4</v>
      </c>
      <c r="F167" s="9" t="s">
        <v>1814</v>
      </c>
      <c r="G167" s="10" t="s">
        <v>1815</v>
      </c>
      <c r="H167" s="9" t="s">
        <v>1816</v>
      </c>
      <c r="I167" s="9" t="s">
        <v>1817</v>
      </c>
      <c r="J167" s="9" t="s">
        <v>1818</v>
      </c>
      <c r="K167" s="9" t="s">
        <v>1819</v>
      </c>
      <c r="L167" s="9" t="s">
        <v>154</v>
      </c>
      <c r="M167" s="9" t="s">
        <v>169</v>
      </c>
      <c r="N167" s="9" t="s">
        <v>1532</v>
      </c>
      <c r="O167" s="9" t="s">
        <v>83</v>
      </c>
      <c r="P167" s="9" t="s">
        <v>63</v>
      </c>
      <c r="Q167" s="9" t="s">
        <v>63</v>
      </c>
      <c r="R167" s="9" t="s">
        <v>63</v>
      </c>
      <c r="S167" s="9" t="str">
        <f t="shared" si="35"/>
        <v>False</v>
      </c>
      <c r="T167" s="9">
        <f t="shared" si="36"/>
        <v>1</v>
      </c>
      <c r="U167" s="24" t="s">
        <v>1533</v>
      </c>
      <c r="V167" s="42">
        <v>1441</v>
      </c>
      <c r="W167" s="39" t="s">
        <v>20</v>
      </c>
      <c r="X167" s="27" t="s">
        <v>67</v>
      </c>
      <c r="Y167" s="28" t="s">
        <v>21</v>
      </c>
      <c r="Z167" s="43" t="s">
        <v>68</v>
      </c>
      <c r="AA167" s="28" t="s">
        <v>21</v>
      </c>
      <c r="AB167" s="27" t="s">
        <v>67</v>
      </c>
      <c r="AC167" s="43" t="s">
        <v>68</v>
      </c>
      <c r="AD167" s="43" t="s">
        <v>68</v>
      </c>
      <c r="AE167" s="43" t="s">
        <v>68</v>
      </c>
      <c r="AF167" s="43" t="s">
        <v>68</v>
      </c>
      <c r="AG167" s="43" t="s">
        <v>68</v>
      </c>
      <c r="AH167" s="43" t="s">
        <v>68</v>
      </c>
      <c r="AI167" s="17" t="str">
        <f t="shared" si="37"/>
        <v>Y</v>
      </c>
      <c r="AJ167" s="17" t="str">
        <f t="shared" si="38"/>
        <v>Y</v>
      </c>
      <c r="AK167" s="17" t="str">
        <f t="shared" si="39"/>
        <v>N</v>
      </c>
      <c r="AL167" s="43" t="s">
        <v>64</v>
      </c>
      <c r="AM167" s="43" t="s">
        <v>65</v>
      </c>
      <c r="AN167" s="43" t="s">
        <v>65</v>
      </c>
      <c r="AO167" s="43" t="s">
        <v>65</v>
      </c>
      <c r="AP167" s="43" t="s">
        <v>65</v>
      </c>
      <c r="AQ167" s="43" t="s">
        <v>65</v>
      </c>
      <c r="AR167" s="17" t="str">
        <f t="shared" si="40"/>
        <v>N</v>
      </c>
      <c r="AS167" s="43" t="s">
        <v>64</v>
      </c>
      <c r="AT167" s="43" t="s">
        <v>65</v>
      </c>
      <c r="AU167" s="43" t="s">
        <v>70</v>
      </c>
      <c r="AV167" s="43" t="s">
        <v>68</v>
      </c>
      <c r="AW167" s="43" t="s">
        <v>68</v>
      </c>
      <c r="AX167" s="43" t="s">
        <v>68</v>
      </c>
      <c r="AY167" s="43" t="s">
        <v>68</v>
      </c>
      <c r="AZ167" s="31">
        <v>1</v>
      </c>
      <c r="BA167" s="33">
        <v>1</v>
      </c>
      <c r="BB167" s="32">
        <v>0</v>
      </c>
      <c r="BC167" s="32">
        <v>0</v>
      </c>
      <c r="BD167" s="34">
        <v>0</v>
      </c>
      <c r="BE167" s="19" t="str">
        <f t="shared" si="41"/>
        <v>N</v>
      </c>
      <c r="BF167" s="36" t="s">
        <v>65</v>
      </c>
      <c r="BG167" s="35" t="s">
        <v>64</v>
      </c>
      <c r="BH167" s="36" t="s">
        <v>65</v>
      </c>
      <c r="BI167" s="36" t="s">
        <v>65</v>
      </c>
      <c r="BJ167" s="30" t="s">
        <v>110</v>
      </c>
      <c r="BK167" s="37" t="s">
        <v>68</v>
      </c>
      <c r="BL167" s="37" t="s">
        <v>68</v>
      </c>
      <c r="BM167" s="37" t="s">
        <v>68</v>
      </c>
      <c r="BN167" s="37" t="s">
        <v>68</v>
      </c>
    </row>
    <row r="168" spans="1:66" x14ac:dyDescent="0.3">
      <c r="A168" s="9" t="s">
        <v>1822</v>
      </c>
      <c r="B168" s="9" t="s">
        <v>1823</v>
      </c>
      <c r="C168" s="9">
        <v>2022</v>
      </c>
      <c r="D168" s="9" t="s">
        <v>542</v>
      </c>
      <c r="E168" s="9">
        <v>2</v>
      </c>
      <c r="F168" s="9" t="s">
        <v>1824</v>
      </c>
      <c r="G168" s="10" t="s">
        <v>1825</v>
      </c>
      <c r="H168" s="9" t="s">
        <v>1826</v>
      </c>
      <c r="I168" s="9" t="s">
        <v>1827</v>
      </c>
      <c r="J168" s="9" t="s">
        <v>1828</v>
      </c>
      <c r="K168" s="9" t="s">
        <v>1829</v>
      </c>
      <c r="L168" s="9" t="s">
        <v>61</v>
      </c>
      <c r="M168" s="9" t="s">
        <v>61</v>
      </c>
      <c r="N168" s="9" t="s">
        <v>1595</v>
      </c>
      <c r="O168" s="9" t="s">
        <v>83</v>
      </c>
      <c r="P168" s="9" t="s">
        <v>83</v>
      </c>
      <c r="Q168" s="9" t="s">
        <v>63</v>
      </c>
      <c r="R168" s="9" t="s">
        <v>63</v>
      </c>
      <c r="S168" s="9" t="str">
        <f t="shared" si="35"/>
        <v>False</v>
      </c>
      <c r="T168" s="9">
        <f t="shared" si="36"/>
        <v>2</v>
      </c>
      <c r="U168" s="38" t="s">
        <v>1596</v>
      </c>
      <c r="V168" s="25">
        <v>1444</v>
      </c>
      <c r="W168" s="28" t="s">
        <v>21</v>
      </c>
      <c r="X168" s="27" t="s">
        <v>67</v>
      </c>
      <c r="Y168" s="39" t="s">
        <v>20</v>
      </c>
      <c r="Z168" s="30" t="s">
        <v>68</v>
      </c>
      <c r="AA168" s="28" t="s">
        <v>21</v>
      </c>
      <c r="AB168" s="40" t="s">
        <v>108</v>
      </c>
      <c r="AC168" s="30" t="s">
        <v>68</v>
      </c>
      <c r="AD168" s="30" t="s">
        <v>68</v>
      </c>
      <c r="AE168" s="30" t="s">
        <v>68</v>
      </c>
      <c r="AF168" s="30" t="s">
        <v>68</v>
      </c>
      <c r="AG168" s="30" t="s">
        <v>68</v>
      </c>
      <c r="AH168" s="30" t="s">
        <v>68</v>
      </c>
      <c r="AI168" s="17" t="str">
        <f t="shared" si="37"/>
        <v>Y</v>
      </c>
      <c r="AJ168" s="17" t="str">
        <f t="shared" si="38"/>
        <v>Y</v>
      </c>
      <c r="AK168" s="17" t="str">
        <f t="shared" si="39"/>
        <v>N</v>
      </c>
      <c r="AL168" s="30" t="s">
        <v>68</v>
      </c>
      <c r="AM168" s="30" t="s">
        <v>68</v>
      </c>
      <c r="AN168" s="30" t="s">
        <v>64</v>
      </c>
      <c r="AO168" s="30" t="s">
        <v>68</v>
      </c>
      <c r="AP168" s="30" t="s">
        <v>68</v>
      </c>
      <c r="AQ168" s="30" t="s">
        <v>68</v>
      </c>
      <c r="AR168" s="17" t="str">
        <f t="shared" si="40"/>
        <v>N</v>
      </c>
      <c r="AS168" s="30" t="s">
        <v>68</v>
      </c>
      <c r="AT168" s="30" t="s">
        <v>68</v>
      </c>
      <c r="AU168" s="30" t="s">
        <v>70</v>
      </c>
      <c r="AV168" s="30" t="s">
        <v>68</v>
      </c>
      <c r="AW168" s="30" t="s">
        <v>68</v>
      </c>
      <c r="AX168" s="30" t="s">
        <v>68</v>
      </c>
      <c r="AY168" s="30" t="s">
        <v>68</v>
      </c>
      <c r="AZ168" s="31">
        <v>1</v>
      </c>
      <c r="BA168" s="33">
        <v>1</v>
      </c>
      <c r="BB168" s="32">
        <v>0</v>
      </c>
      <c r="BC168" s="32">
        <v>0</v>
      </c>
      <c r="BD168" s="34">
        <v>0</v>
      </c>
      <c r="BE168" s="19" t="str">
        <f t="shared" si="41"/>
        <v>N</v>
      </c>
      <c r="BF168" s="36" t="s">
        <v>65</v>
      </c>
      <c r="BG168" s="35" t="s">
        <v>64</v>
      </c>
      <c r="BH168" s="36" t="s">
        <v>65</v>
      </c>
      <c r="BI168" s="36" t="s">
        <v>65</v>
      </c>
      <c r="BJ168" s="30" t="s">
        <v>72</v>
      </c>
      <c r="BK168" s="37" t="s">
        <v>68</v>
      </c>
      <c r="BL168" s="37" t="s">
        <v>68</v>
      </c>
      <c r="BM168" s="37" t="s">
        <v>68</v>
      </c>
      <c r="BN168" s="37" t="s">
        <v>68</v>
      </c>
    </row>
    <row r="169" spans="1:66" x14ac:dyDescent="0.3">
      <c r="A169" s="9" t="s">
        <v>1831</v>
      </c>
      <c r="B169" s="9" t="s">
        <v>1832</v>
      </c>
      <c r="C169" s="9">
        <v>2020</v>
      </c>
      <c r="D169" s="9" t="s">
        <v>1833</v>
      </c>
      <c r="E169" s="9">
        <v>1</v>
      </c>
      <c r="F169" s="9" t="s">
        <v>1834</v>
      </c>
      <c r="G169" s="10" t="s">
        <v>1835</v>
      </c>
      <c r="H169" s="9" t="s">
        <v>1836</v>
      </c>
      <c r="I169" s="9" t="s">
        <v>1837</v>
      </c>
      <c r="J169" s="9" t="s">
        <v>1838</v>
      </c>
      <c r="K169" s="9" t="s">
        <v>1839</v>
      </c>
      <c r="L169" s="9" t="s">
        <v>168</v>
      </c>
      <c r="M169" s="9" t="s">
        <v>169</v>
      </c>
      <c r="N169" s="9" t="s">
        <v>1197</v>
      </c>
      <c r="O169" s="9" t="s">
        <v>83</v>
      </c>
      <c r="P169" s="9" t="s">
        <v>83</v>
      </c>
      <c r="Q169" s="9" t="s">
        <v>63</v>
      </c>
      <c r="R169" s="9" t="s">
        <v>63</v>
      </c>
      <c r="S169" s="9" t="str">
        <f t="shared" si="35"/>
        <v>False</v>
      </c>
      <c r="T169" s="9">
        <f t="shared" si="36"/>
        <v>2</v>
      </c>
      <c r="U169" s="38" t="s">
        <v>1198</v>
      </c>
      <c r="V169" s="42">
        <v>439</v>
      </c>
      <c r="W169" s="39" t="s">
        <v>20</v>
      </c>
      <c r="X169" s="27" t="s">
        <v>67</v>
      </c>
      <c r="Y169" s="28" t="s">
        <v>21</v>
      </c>
      <c r="Z169" s="27" t="s">
        <v>67</v>
      </c>
      <c r="AA169" s="43" t="s">
        <v>68</v>
      </c>
      <c r="AB169" s="43" t="s">
        <v>68</v>
      </c>
      <c r="AC169" s="43" t="s">
        <v>68</v>
      </c>
      <c r="AD169" s="43" t="s">
        <v>68</v>
      </c>
      <c r="AE169" s="43" t="s">
        <v>68</v>
      </c>
      <c r="AF169" s="43" t="s">
        <v>68</v>
      </c>
      <c r="AG169" s="43" t="s">
        <v>68</v>
      </c>
      <c r="AH169" s="43" t="s">
        <v>68</v>
      </c>
      <c r="AI169" s="17" t="str">
        <f t="shared" si="37"/>
        <v>Y</v>
      </c>
      <c r="AJ169" s="17" t="str">
        <f t="shared" si="38"/>
        <v>Y</v>
      </c>
      <c r="AK169" s="17" t="str">
        <f t="shared" si="39"/>
        <v>N</v>
      </c>
      <c r="AL169" s="43" t="s">
        <v>64</v>
      </c>
      <c r="AM169" s="43" t="s">
        <v>65</v>
      </c>
      <c r="AN169" s="43" t="s">
        <v>65</v>
      </c>
      <c r="AO169" s="43" t="s">
        <v>65</v>
      </c>
      <c r="AP169" s="43" t="s">
        <v>65</v>
      </c>
      <c r="AQ169" s="43" t="s">
        <v>65</v>
      </c>
      <c r="AR169" s="17" t="str">
        <f t="shared" si="40"/>
        <v>N</v>
      </c>
      <c r="AS169" s="42">
        <v>2</v>
      </c>
      <c r="AT169" s="43" t="s">
        <v>64</v>
      </c>
      <c r="AU169" s="43" t="s">
        <v>71</v>
      </c>
      <c r="AV169" s="43" t="s">
        <v>70</v>
      </c>
      <c r="AW169" s="43" t="s">
        <v>68</v>
      </c>
      <c r="AX169" s="43" t="s">
        <v>68</v>
      </c>
      <c r="AY169" s="43" t="s">
        <v>68</v>
      </c>
      <c r="AZ169" s="46">
        <v>2</v>
      </c>
      <c r="BA169" s="33">
        <v>1</v>
      </c>
      <c r="BB169" s="32">
        <v>0</v>
      </c>
      <c r="BC169" s="32">
        <v>0</v>
      </c>
      <c r="BD169" s="34">
        <v>0</v>
      </c>
      <c r="BE169" s="19" t="str">
        <f t="shared" si="41"/>
        <v>N</v>
      </c>
      <c r="BF169" s="37" t="s">
        <v>68</v>
      </c>
      <c r="BG169" s="35" t="s">
        <v>64</v>
      </c>
      <c r="BH169" s="37" t="s">
        <v>68</v>
      </c>
      <c r="BI169" s="37" t="s">
        <v>68</v>
      </c>
      <c r="BJ169" s="30" t="s">
        <v>72</v>
      </c>
      <c r="BK169" s="37" t="s">
        <v>68</v>
      </c>
      <c r="BL169" s="37" t="s">
        <v>68</v>
      </c>
      <c r="BM169" s="37" t="s">
        <v>68</v>
      </c>
      <c r="BN169" s="37" t="s">
        <v>68</v>
      </c>
    </row>
    <row r="170" spans="1:66" x14ac:dyDescent="0.3">
      <c r="A170" s="9" t="s">
        <v>1842</v>
      </c>
      <c r="B170" s="9" t="s">
        <v>1843</v>
      </c>
      <c r="C170" s="9">
        <v>2021</v>
      </c>
      <c r="D170" s="9" t="s">
        <v>1844</v>
      </c>
      <c r="E170" s="9">
        <v>8</v>
      </c>
      <c r="F170" s="9" t="s">
        <v>1845</v>
      </c>
      <c r="G170" s="10" t="s">
        <v>1846</v>
      </c>
      <c r="H170" s="9" t="s">
        <v>1847</v>
      </c>
      <c r="I170" s="9" t="s">
        <v>1848</v>
      </c>
      <c r="J170" s="9" t="s">
        <v>1849</v>
      </c>
      <c r="K170" s="9" t="s">
        <v>1850</v>
      </c>
      <c r="L170" s="9" t="s">
        <v>168</v>
      </c>
      <c r="M170" s="9" t="s">
        <v>169</v>
      </c>
      <c r="N170" s="9" t="s">
        <v>1321</v>
      </c>
      <c r="O170" s="9" t="s">
        <v>83</v>
      </c>
      <c r="P170" s="9" t="s">
        <v>83</v>
      </c>
      <c r="Q170" s="9" t="s">
        <v>63</v>
      </c>
      <c r="R170" s="9" t="s">
        <v>63</v>
      </c>
      <c r="S170" s="9" t="str">
        <f t="shared" si="35"/>
        <v>False</v>
      </c>
      <c r="T170" s="9">
        <f t="shared" si="36"/>
        <v>2</v>
      </c>
      <c r="U170" s="24" t="s">
        <v>1322</v>
      </c>
      <c r="V170" s="42">
        <v>1447</v>
      </c>
      <c r="W170" s="26" t="s">
        <v>19</v>
      </c>
      <c r="X170" s="27" t="s">
        <v>67</v>
      </c>
      <c r="Y170" s="28" t="s">
        <v>21</v>
      </c>
      <c r="Z170" s="29" t="s">
        <v>109</v>
      </c>
      <c r="AA170" s="26" t="s">
        <v>19</v>
      </c>
      <c r="AB170" s="40" t="s">
        <v>108</v>
      </c>
      <c r="AC170" s="39" t="s">
        <v>20</v>
      </c>
      <c r="AD170" s="40" t="s">
        <v>108</v>
      </c>
      <c r="AE170" s="43" t="s">
        <v>68</v>
      </c>
      <c r="AF170" s="43" t="s">
        <v>68</v>
      </c>
      <c r="AG170" s="43" t="s">
        <v>68</v>
      </c>
      <c r="AH170" s="43" t="s">
        <v>68</v>
      </c>
      <c r="AI170" s="17" t="str">
        <f t="shared" si="37"/>
        <v>N</v>
      </c>
      <c r="AJ170" s="17" t="str">
        <f t="shared" si="38"/>
        <v>Y</v>
      </c>
      <c r="AK170" s="17" t="str">
        <f t="shared" si="39"/>
        <v>Y</v>
      </c>
      <c r="AL170" s="43" t="s">
        <v>65</v>
      </c>
      <c r="AM170" s="43" t="s">
        <v>65</v>
      </c>
      <c r="AN170" s="43" t="s">
        <v>65</v>
      </c>
      <c r="AO170" s="43" t="s">
        <v>65</v>
      </c>
      <c r="AP170" s="43" t="s">
        <v>65</v>
      </c>
      <c r="AQ170" s="43" t="s">
        <v>64</v>
      </c>
      <c r="AR170" s="17" t="str">
        <f t="shared" si="40"/>
        <v>N</v>
      </c>
      <c r="AS170" s="42">
        <v>2</v>
      </c>
      <c r="AT170" s="43" t="s">
        <v>65</v>
      </c>
      <c r="AU170" s="43" t="s">
        <v>71</v>
      </c>
      <c r="AV170" s="43" t="s">
        <v>69</v>
      </c>
      <c r="AW170" s="43" t="s">
        <v>70</v>
      </c>
      <c r="AX170" s="43" t="s">
        <v>158</v>
      </c>
      <c r="AY170" s="43" t="s">
        <v>68</v>
      </c>
      <c r="AZ170" s="50">
        <v>4</v>
      </c>
      <c r="BA170" s="32">
        <v>0</v>
      </c>
      <c r="BB170" s="32">
        <v>0</v>
      </c>
      <c r="BC170" s="33">
        <v>1</v>
      </c>
      <c r="BD170" s="34">
        <v>0</v>
      </c>
      <c r="BE170" s="19" t="str">
        <f t="shared" si="41"/>
        <v>N</v>
      </c>
      <c r="BF170" s="35" t="s">
        <v>64</v>
      </c>
      <c r="BG170" s="36" t="s">
        <v>65</v>
      </c>
      <c r="BH170" s="36" t="s">
        <v>65</v>
      </c>
      <c r="BI170" s="48" t="s">
        <v>96</v>
      </c>
      <c r="BJ170" s="30" t="s">
        <v>1323</v>
      </c>
      <c r="BK170" s="30" t="s">
        <v>85</v>
      </c>
      <c r="BL170" s="30" t="s">
        <v>72</v>
      </c>
      <c r="BM170" s="37" t="s">
        <v>68</v>
      </c>
      <c r="BN170" s="37" t="s">
        <v>68</v>
      </c>
    </row>
    <row r="171" spans="1:66" x14ac:dyDescent="0.3">
      <c r="A171" s="9" t="s">
        <v>1853</v>
      </c>
      <c r="B171" s="9" t="s">
        <v>1854</v>
      </c>
      <c r="C171" s="9">
        <v>2019</v>
      </c>
      <c r="D171" s="9" t="s">
        <v>1855</v>
      </c>
      <c r="E171" s="9">
        <v>3</v>
      </c>
      <c r="F171" s="9" t="s">
        <v>1856</v>
      </c>
      <c r="G171" s="10" t="s">
        <v>1857</v>
      </c>
      <c r="H171" s="9" t="s">
        <v>1858</v>
      </c>
      <c r="I171" s="9" t="s">
        <v>1859</v>
      </c>
      <c r="J171" s="9" t="s">
        <v>1860</v>
      </c>
      <c r="K171" s="9" t="s">
        <v>1861</v>
      </c>
      <c r="L171" s="9" t="s">
        <v>61</v>
      </c>
      <c r="M171" s="9" t="s">
        <v>61</v>
      </c>
      <c r="N171" s="9" t="s">
        <v>871</v>
      </c>
      <c r="O171" s="9" t="s">
        <v>63</v>
      </c>
      <c r="P171" s="9" t="s">
        <v>63</v>
      </c>
      <c r="Q171" s="9" t="s">
        <v>83</v>
      </c>
      <c r="R171" s="9" t="s">
        <v>63</v>
      </c>
      <c r="S171" s="9" t="str">
        <f t="shared" si="35"/>
        <v>True</v>
      </c>
      <c r="T171" s="9">
        <f t="shared" si="36"/>
        <v>1</v>
      </c>
      <c r="U171" s="24" t="s">
        <v>872</v>
      </c>
      <c r="V171" s="25">
        <v>85</v>
      </c>
      <c r="W171" s="39" t="s">
        <v>20</v>
      </c>
      <c r="X171" s="27" t="s">
        <v>67</v>
      </c>
      <c r="Y171" s="26" t="s">
        <v>19</v>
      </c>
      <c r="Z171" s="27" t="s">
        <v>67</v>
      </c>
      <c r="AA171" s="28" t="s">
        <v>21</v>
      </c>
      <c r="AB171" s="27" t="s">
        <v>67</v>
      </c>
      <c r="AC171" s="30" t="s">
        <v>68</v>
      </c>
      <c r="AD171" s="30" t="s">
        <v>68</v>
      </c>
      <c r="AE171" s="30" t="s">
        <v>68</v>
      </c>
      <c r="AF171" s="30" t="s">
        <v>68</v>
      </c>
      <c r="AG171" s="30" t="s">
        <v>68</v>
      </c>
      <c r="AH171" s="30" t="s">
        <v>68</v>
      </c>
      <c r="AI171" s="17" t="str">
        <f t="shared" si="37"/>
        <v>Y</v>
      </c>
      <c r="AJ171" s="17" t="str">
        <f t="shared" si="38"/>
        <v>Y</v>
      </c>
      <c r="AK171" s="17" t="str">
        <f t="shared" si="39"/>
        <v>Y</v>
      </c>
      <c r="AL171" s="30" t="s">
        <v>64</v>
      </c>
      <c r="AM171" s="30" t="s">
        <v>64</v>
      </c>
      <c r="AN171" s="30" t="s">
        <v>65</v>
      </c>
      <c r="AO171" s="30" t="s">
        <v>65</v>
      </c>
      <c r="AP171" s="30" t="s">
        <v>65</v>
      </c>
      <c r="AQ171" s="30" t="s">
        <v>65</v>
      </c>
      <c r="AR171" s="17" t="str">
        <f t="shared" si="40"/>
        <v>Y</v>
      </c>
      <c r="AS171" s="25">
        <v>3</v>
      </c>
      <c r="AT171" s="30" t="s">
        <v>64</v>
      </c>
      <c r="AU171" s="30" t="s">
        <v>70</v>
      </c>
      <c r="AV171" s="30" t="s">
        <v>184</v>
      </c>
      <c r="AW171" s="30" t="s">
        <v>158</v>
      </c>
      <c r="AX171" s="30" t="s">
        <v>68</v>
      </c>
      <c r="AY171" s="30" t="s">
        <v>68</v>
      </c>
      <c r="AZ171" s="44">
        <v>3</v>
      </c>
      <c r="BA171" s="33">
        <v>1</v>
      </c>
      <c r="BB171" s="33">
        <v>1</v>
      </c>
      <c r="BC171" s="32">
        <v>0</v>
      </c>
      <c r="BD171" s="34">
        <v>0</v>
      </c>
      <c r="BE171" s="19" t="str">
        <f t="shared" si="41"/>
        <v>Y</v>
      </c>
      <c r="BF171" s="36" t="s">
        <v>65</v>
      </c>
      <c r="BG171" s="35" t="s">
        <v>64</v>
      </c>
      <c r="BH171" s="35" t="s">
        <v>64</v>
      </c>
      <c r="BI171" s="35" t="s">
        <v>64</v>
      </c>
      <c r="BJ171" s="30" t="s">
        <v>72</v>
      </c>
      <c r="BK171" s="37" t="s">
        <v>68</v>
      </c>
      <c r="BL171" s="37" t="s">
        <v>68</v>
      </c>
      <c r="BM171" s="37" t="s">
        <v>68</v>
      </c>
      <c r="BN171" s="37" t="s">
        <v>68</v>
      </c>
    </row>
    <row r="172" spans="1:66" x14ac:dyDescent="0.3">
      <c r="A172" s="9" t="s">
        <v>1864</v>
      </c>
      <c r="B172" s="9" t="s">
        <v>1865</v>
      </c>
      <c r="C172" s="9">
        <v>2019</v>
      </c>
      <c r="D172" s="9" t="s">
        <v>187</v>
      </c>
      <c r="E172" s="9">
        <v>6</v>
      </c>
      <c r="F172" s="9" t="s">
        <v>1866</v>
      </c>
      <c r="G172" s="10" t="s">
        <v>1867</v>
      </c>
      <c r="H172" s="9" t="s">
        <v>1868</v>
      </c>
      <c r="I172" s="9" t="s">
        <v>1869</v>
      </c>
      <c r="J172" s="9" t="s">
        <v>1870</v>
      </c>
      <c r="K172" s="9" t="s">
        <v>1871</v>
      </c>
      <c r="L172" s="9" t="s">
        <v>168</v>
      </c>
      <c r="M172" s="9" t="s">
        <v>155</v>
      </c>
      <c r="N172" s="9" t="s">
        <v>837</v>
      </c>
      <c r="O172" s="9" t="s">
        <v>63</v>
      </c>
      <c r="P172" s="9" t="s">
        <v>83</v>
      </c>
      <c r="Q172" s="9" t="s">
        <v>83</v>
      </c>
      <c r="R172" s="9" t="s">
        <v>63</v>
      </c>
      <c r="S172" s="9" t="str">
        <f t="shared" si="35"/>
        <v>True</v>
      </c>
      <c r="T172" s="9">
        <f t="shared" si="36"/>
        <v>2</v>
      </c>
      <c r="U172" s="24" t="s">
        <v>838</v>
      </c>
      <c r="V172" s="25">
        <v>768</v>
      </c>
      <c r="W172" s="39" t="s">
        <v>20</v>
      </c>
      <c r="X172" s="27" t="s">
        <v>67</v>
      </c>
      <c r="Y172" s="26" t="s">
        <v>19</v>
      </c>
      <c r="Z172" s="27" t="s">
        <v>67</v>
      </c>
      <c r="AA172" s="39" t="s">
        <v>20</v>
      </c>
      <c r="AB172" s="40" t="s">
        <v>108</v>
      </c>
      <c r="AC172" s="26" t="s">
        <v>19</v>
      </c>
      <c r="AD172" s="29" t="s">
        <v>109</v>
      </c>
      <c r="AE172" s="28" t="s">
        <v>21</v>
      </c>
      <c r="AF172" s="27" t="s">
        <v>67</v>
      </c>
      <c r="AG172" s="30" t="s">
        <v>68</v>
      </c>
      <c r="AH172" s="30" t="s">
        <v>68</v>
      </c>
      <c r="AI172" s="17" t="str">
        <f t="shared" si="37"/>
        <v>Y</v>
      </c>
      <c r="AJ172" s="17" t="str">
        <f t="shared" si="38"/>
        <v>Y</v>
      </c>
      <c r="AK172" s="17" t="str">
        <f t="shared" si="39"/>
        <v>Y</v>
      </c>
      <c r="AL172" s="30" t="s">
        <v>65</v>
      </c>
      <c r="AM172" s="30" t="s">
        <v>64</v>
      </c>
      <c r="AN172" s="30" t="s">
        <v>65</v>
      </c>
      <c r="AO172" s="30" t="s">
        <v>65</v>
      </c>
      <c r="AP172" s="30" t="s">
        <v>65</v>
      </c>
      <c r="AQ172" s="30" t="s">
        <v>64</v>
      </c>
      <c r="AR172" s="17" t="str">
        <f t="shared" si="40"/>
        <v>Y</v>
      </c>
      <c r="AS172" s="25">
        <v>2</v>
      </c>
      <c r="AT172" s="30" t="s">
        <v>65</v>
      </c>
      <c r="AU172" s="30" t="s">
        <v>70</v>
      </c>
      <c r="AV172" s="30" t="s">
        <v>133</v>
      </c>
      <c r="AW172" s="30" t="s">
        <v>68</v>
      </c>
      <c r="AX172" s="30" t="s">
        <v>68</v>
      </c>
      <c r="AY172" s="30" t="s">
        <v>68</v>
      </c>
      <c r="AZ172" s="46">
        <v>2</v>
      </c>
      <c r="BA172" s="32">
        <v>0</v>
      </c>
      <c r="BB172" s="33">
        <v>1</v>
      </c>
      <c r="BC172" s="33">
        <v>1</v>
      </c>
      <c r="BD172" s="34">
        <v>0</v>
      </c>
      <c r="BE172" s="25" t="str">
        <f t="shared" si="41"/>
        <v>Y</v>
      </c>
      <c r="BF172" s="35" t="s">
        <v>64</v>
      </c>
      <c r="BG172" s="36" t="s">
        <v>65</v>
      </c>
      <c r="BH172" s="35" t="s">
        <v>64</v>
      </c>
      <c r="BI172" s="35" t="s">
        <v>64</v>
      </c>
      <c r="BJ172" s="30" t="s">
        <v>72</v>
      </c>
      <c r="BK172" s="37" t="s">
        <v>68</v>
      </c>
      <c r="BL172" s="37" t="s">
        <v>68</v>
      </c>
      <c r="BM172" s="37" t="s">
        <v>68</v>
      </c>
      <c r="BN172" s="37" t="s">
        <v>68</v>
      </c>
    </row>
    <row r="173" spans="1:66" x14ac:dyDescent="0.3">
      <c r="O173">
        <f>COUNTIF(O2:O172,"True")</f>
        <v>78</v>
      </c>
      <c r="P173">
        <f>COUNTIF(P2:P172,"True")</f>
        <v>70</v>
      </c>
      <c r="Q173">
        <f>COUNTIF(Q2:Q172,"True")</f>
        <v>68</v>
      </c>
      <c r="R173">
        <f>COUNTIF(R2:R172,"True")</f>
        <v>46</v>
      </c>
      <c r="S173">
        <f>COUNTIF(S2:S172,"True")</f>
        <v>89</v>
      </c>
      <c r="U173" s="54"/>
      <c r="AI173">
        <f t="shared" ref="AI173:AR173" si="42">COUNTIF(AI2:AI172,"Y")</f>
        <v>146</v>
      </c>
      <c r="AJ173">
        <f t="shared" si="42"/>
        <v>137</v>
      </c>
      <c r="AK173">
        <f t="shared" si="42"/>
        <v>75</v>
      </c>
      <c r="AL173">
        <f t="shared" si="42"/>
        <v>105</v>
      </c>
      <c r="AM173">
        <f t="shared" si="42"/>
        <v>25</v>
      </c>
      <c r="AN173">
        <f t="shared" si="42"/>
        <v>22</v>
      </c>
      <c r="AO173">
        <f t="shared" si="42"/>
        <v>11</v>
      </c>
      <c r="AP173">
        <f t="shared" si="42"/>
        <v>26</v>
      </c>
      <c r="AQ173">
        <f t="shared" si="42"/>
        <v>22</v>
      </c>
      <c r="AR173">
        <f t="shared" si="42"/>
        <v>20</v>
      </c>
      <c r="AT173">
        <f>COUNTIF(AT2:AT172,"Y")</f>
        <v>73</v>
      </c>
      <c r="BA173">
        <f>COUNTIF(BA2:BA172,"1")</f>
        <v>113</v>
      </c>
      <c r="BB173">
        <f>COUNTIF(BB2:BB172,"1")</f>
        <v>49</v>
      </c>
      <c r="BC173">
        <f>COUNTIF(BC2:BC172,"1")</f>
        <v>32</v>
      </c>
      <c r="BD173">
        <f>COUNTIF(BD2:BD172,"1")</f>
        <v>5</v>
      </c>
      <c r="BE173" s="55">
        <f>COUNTIF(BE2:BE172,"Y")</f>
        <v>20</v>
      </c>
      <c r="BF173">
        <f>COUNTIF(BF2:BF172,"Y")</f>
        <v>29</v>
      </c>
      <c r="BG173">
        <f>COUNTIF($BG$2:$BG$172,"Y")</f>
        <v>105</v>
      </c>
      <c r="BH173">
        <f>COUNTIF($BH$2:$BH$172,"Y")</f>
        <v>48</v>
      </c>
      <c r="BI173">
        <f>COUNTIF($BI$2:$BI$172,"Y")</f>
        <v>17</v>
      </c>
    </row>
    <row r="174" spans="1:66" x14ac:dyDescent="0.3">
      <c r="S174" s="9"/>
      <c r="U174" s="54"/>
      <c r="AI174">
        <v>172</v>
      </c>
      <c r="AJ174">
        <v>172</v>
      </c>
      <c r="AK174">
        <v>172</v>
      </c>
      <c r="AL174">
        <v>172</v>
      </c>
      <c r="AM174">
        <v>172</v>
      </c>
      <c r="AN174">
        <v>172</v>
      </c>
      <c r="AO174">
        <v>172</v>
      </c>
      <c r="AP174">
        <v>172</v>
      </c>
      <c r="AQ174">
        <v>172</v>
      </c>
      <c r="AR174">
        <v>172</v>
      </c>
      <c r="BF174">
        <f>COUNTIF($BF$2:$BF$172,"N")</f>
        <v>102</v>
      </c>
    </row>
    <row r="175" spans="1:66" x14ac:dyDescent="0.3">
      <c r="U175" s="54"/>
      <c r="AI175" s="56">
        <f t="shared" ref="AI175:AR175" si="43">(AI173/172)*100</f>
        <v>84.883720930232556</v>
      </c>
      <c r="AJ175" s="56">
        <f t="shared" si="43"/>
        <v>79.651162790697668</v>
      </c>
      <c r="AK175" s="56">
        <f t="shared" si="43"/>
        <v>43.604651162790695</v>
      </c>
      <c r="AL175" s="56">
        <f t="shared" si="43"/>
        <v>61.046511627906973</v>
      </c>
      <c r="AM175" s="56">
        <f t="shared" si="43"/>
        <v>14.534883720930234</v>
      </c>
      <c r="AN175" s="56">
        <f t="shared" si="43"/>
        <v>12.790697674418606</v>
      </c>
      <c r="AO175" s="56">
        <f t="shared" si="43"/>
        <v>6.395348837209303</v>
      </c>
      <c r="AP175" s="56">
        <f t="shared" si="43"/>
        <v>15.11627906976744</v>
      </c>
      <c r="AQ175" s="56">
        <f t="shared" si="43"/>
        <v>12.790697674418606</v>
      </c>
      <c r="AR175" s="56">
        <f t="shared" si="43"/>
        <v>11.627906976744185</v>
      </c>
      <c r="BF175">
        <f>COUNTIF($BF$2:$BF$172,"n.a.")</f>
        <v>33</v>
      </c>
    </row>
    <row r="176" spans="1:66" x14ac:dyDescent="0.3">
      <c r="U176" s="54"/>
      <c r="AR176" s="9"/>
      <c r="BF176">
        <f>COUNTIF($BF$2:$BF$172,"Partially")</f>
        <v>4</v>
      </c>
    </row>
  </sheetData>
  <hyperlinks>
    <hyperlink ref="G3" r:id="rId1" xr:uid="{453A143C-0DD4-458F-A6FE-E22B385DFA40}"/>
    <hyperlink ref="G4" r:id="rId2" xr:uid="{C2A88EB2-1EE5-4D41-ACD2-B59E45C4B9B3}"/>
    <hyperlink ref="G5" r:id="rId3" xr:uid="{191F3B35-F18A-492E-A822-996A8D0E85D0}"/>
    <hyperlink ref="G6" r:id="rId4" xr:uid="{328523DC-C814-4AE5-B29B-FB931A5E04AA}"/>
    <hyperlink ref="G7" r:id="rId5" xr:uid="{B86390A4-E088-4104-A696-EDB51A4AC153}"/>
    <hyperlink ref="G8" r:id="rId6" xr:uid="{21E55142-623D-4C05-A174-9BA9BB46B38D}"/>
    <hyperlink ref="G9" r:id="rId7" xr:uid="{D046D3E5-ACD6-47DF-89DB-15FDEA820E38}"/>
    <hyperlink ref="G10" r:id="rId8" xr:uid="{0D3056D6-DA01-4C67-A6E1-68A4779D75B2}"/>
    <hyperlink ref="G11" r:id="rId9" xr:uid="{C311943A-BC1C-475D-94E9-0FCC32E58872}"/>
    <hyperlink ref="G12" r:id="rId10" xr:uid="{164AF9F5-159A-4FF1-B61A-41E9ECC8D5EB}"/>
    <hyperlink ref="G13" r:id="rId11" xr:uid="{6331C4D6-4DD7-4E3C-ADB9-6B41B423C6EF}"/>
    <hyperlink ref="G14" r:id="rId12" xr:uid="{A8D2DB8F-9F4F-4305-9293-4285E8EB2DD2}"/>
    <hyperlink ref="G15" r:id="rId13" xr:uid="{CFB1CB6A-A259-43E9-9639-5441536908C5}"/>
    <hyperlink ref="G16" r:id="rId14" xr:uid="{33CD4A22-F976-456E-8463-1DF69F6F8425}"/>
    <hyperlink ref="G17" r:id="rId15" xr:uid="{F59E0B42-C312-4B64-9377-617C4DAAD327}"/>
    <hyperlink ref="G18" r:id="rId16" xr:uid="{6602496F-45E4-4F2D-8859-BB311E8FC9B4}"/>
    <hyperlink ref="G20" r:id="rId17" xr:uid="{6586BF10-1403-4CDD-9740-132966CEF498}"/>
    <hyperlink ref="G21" r:id="rId18" xr:uid="{2DA8EC61-9D67-45C2-8274-5BA8DA5B4660}"/>
    <hyperlink ref="G22" r:id="rId19" xr:uid="{4C9E0AB9-5186-4CB6-8374-E2E57ACE6EBC}"/>
    <hyperlink ref="G23" r:id="rId20" xr:uid="{851B23B3-B7BF-49C4-8141-CC762516B9A0}"/>
    <hyperlink ref="G24" r:id="rId21" xr:uid="{108D453A-A51B-42F3-AFFC-8B9E16F79093}"/>
    <hyperlink ref="G25" r:id="rId22" xr:uid="{729A15A5-0774-4E02-80EB-1223E9BC7AD8}"/>
    <hyperlink ref="G26" r:id="rId23" xr:uid="{98DE5100-1CCC-4DCA-ACB4-1ED7355E9134}"/>
    <hyperlink ref="G27" r:id="rId24" xr:uid="{2CA82960-F2BE-481F-B677-0353A5914122}"/>
    <hyperlink ref="G28" r:id="rId25" xr:uid="{56BF6BBB-D741-4177-B183-4257F754FE87}"/>
    <hyperlink ref="G29" r:id="rId26" xr:uid="{C891537F-94B0-48FE-B9F5-C6EE2929D35D}"/>
    <hyperlink ref="G30" r:id="rId27" xr:uid="{2D9128AB-B568-48F1-9FA3-1F907E5E6D5C}"/>
    <hyperlink ref="G31" r:id="rId28" xr:uid="{4FC1B9A6-ED5E-41B7-A930-21D81299F099}"/>
    <hyperlink ref="G32" r:id="rId29" xr:uid="{D594A5FE-2199-4BE5-8F30-4A5FCF26499F}"/>
    <hyperlink ref="G33" r:id="rId30" xr:uid="{BDA01908-AF55-43ED-9CA5-8E21B3BBFBA5}"/>
    <hyperlink ref="G35" r:id="rId31" xr:uid="{757F6D7A-8637-4AC8-B70A-54653FB48B9C}"/>
    <hyperlink ref="G36" r:id="rId32" xr:uid="{8EA599B8-336C-448C-98FF-F3BB90052D0E}"/>
    <hyperlink ref="G37" r:id="rId33" xr:uid="{69C2F563-873E-4D97-B629-8D4492E544C0}"/>
    <hyperlink ref="G39" r:id="rId34" xr:uid="{3B822AFB-BF8F-40B1-A237-FE728A415459}"/>
    <hyperlink ref="G40" r:id="rId35" xr:uid="{1C77C01F-1AB6-45B1-8D28-D5FFEB288F29}"/>
    <hyperlink ref="G41" r:id="rId36" xr:uid="{DCAE940E-9797-4F39-A0F2-63F481AE570B}"/>
    <hyperlink ref="G42" r:id="rId37" xr:uid="{FDF57AE9-F35F-46B7-91F7-29754BEBB2F5}"/>
    <hyperlink ref="G43" r:id="rId38" xr:uid="{B7F99D5A-CBBE-4F70-B266-7EFA70124692}"/>
    <hyperlink ref="G44" r:id="rId39" xr:uid="{C5320A3F-50C0-4A5A-84F8-2042A0A9B49B}"/>
    <hyperlink ref="G45" r:id="rId40" xr:uid="{BE0C8DAA-7BC0-4CB1-B132-AA9B8C73B877}"/>
    <hyperlink ref="G47" r:id="rId41" xr:uid="{9E5298AE-C6FA-465C-B0E9-DD294FDDDD84}"/>
    <hyperlink ref="G48" r:id="rId42" xr:uid="{D0B043AE-CB22-4A09-8AF7-532D37C1CE09}"/>
    <hyperlink ref="G49" r:id="rId43" xr:uid="{E34B0BFD-C2CB-489E-8945-2EA4C0B148DF}"/>
    <hyperlink ref="G50" r:id="rId44" xr:uid="{2908AC63-645C-4FE2-B6C1-5FF647146B10}"/>
    <hyperlink ref="G51" r:id="rId45" xr:uid="{7C3BDAAB-2373-4B2C-AE35-C9E563EF4B37}"/>
    <hyperlink ref="G52" r:id="rId46" xr:uid="{A2ABD40F-32A2-4F3E-9E53-753EC5254E22}"/>
    <hyperlink ref="G53" r:id="rId47" xr:uid="{D958D67B-EC1C-4ECA-BD53-BA8FF158AE1E}"/>
    <hyperlink ref="G54" r:id="rId48" xr:uid="{252B3183-9587-4B43-A0E0-83F155342C06}"/>
    <hyperlink ref="G55" r:id="rId49" xr:uid="{1427B8BC-6234-4611-A94C-D7590F990033}"/>
    <hyperlink ref="G56" r:id="rId50" xr:uid="{AFE2A7E6-46AC-4A80-A58D-AC4E8F74C412}"/>
    <hyperlink ref="G57" r:id="rId51" xr:uid="{E8CE8D75-E76E-4D72-8753-3866102EF401}"/>
    <hyperlink ref="G58" r:id="rId52" xr:uid="{E22CC2DE-28EC-4085-99FE-69C80426C835}"/>
    <hyperlink ref="G59" r:id="rId53" xr:uid="{680793B5-1C1D-433F-B332-AD188BFAA856}"/>
    <hyperlink ref="G60" r:id="rId54" xr:uid="{A64DCBBA-449C-41CF-893A-F3D0F84ADDA0}"/>
    <hyperlink ref="G61" r:id="rId55" xr:uid="{0E2ECBF8-7037-4338-A9F7-4F75BADAABDA}"/>
    <hyperlink ref="G62" r:id="rId56" xr:uid="{ED6FCC48-A057-4D63-83DE-EE84802AFFD7}"/>
    <hyperlink ref="G63" r:id="rId57" xr:uid="{4C60D235-28DD-49C8-ABA7-11770F1260D4}"/>
    <hyperlink ref="G64" r:id="rId58" xr:uid="{0E575851-20BB-4687-84D6-4D774D312C97}"/>
    <hyperlink ref="G65" r:id="rId59" xr:uid="{1CA9D60C-A186-492C-9828-C06E96D6E06F}"/>
    <hyperlink ref="G66" r:id="rId60" xr:uid="{91EF2D7F-65BF-4D51-869F-F3D55CEE53DD}"/>
    <hyperlink ref="G67" r:id="rId61" xr:uid="{9B040347-0E59-4661-AFE2-7CB0640C2BEB}"/>
    <hyperlink ref="G68" r:id="rId62" xr:uid="{2D87DE4C-8321-4D28-ACCF-91766A8E9D13}"/>
    <hyperlink ref="G69" r:id="rId63" xr:uid="{D07AE95B-687D-4554-8C35-E8DABE922A44}"/>
    <hyperlink ref="G70" r:id="rId64" xr:uid="{29545A8E-F297-4CC2-AAC8-75071CB8C567}"/>
    <hyperlink ref="G71" r:id="rId65" xr:uid="{F8E23C88-D02D-40A5-85BA-8C291FA90FAA}"/>
    <hyperlink ref="G72" r:id="rId66" xr:uid="{EACD60A3-4CF3-4FA6-8805-B8E5F84EE6DC}"/>
    <hyperlink ref="G73" r:id="rId67" xr:uid="{3AC911F6-9847-4CE6-B1EA-22E07F13354E}"/>
    <hyperlink ref="G74" r:id="rId68" xr:uid="{A9A64637-4D97-480E-A0A7-0B359702A291}"/>
    <hyperlink ref="G75" r:id="rId69" xr:uid="{821E0F2D-21F6-4F17-9D57-050FAFB226A8}"/>
    <hyperlink ref="G76" r:id="rId70" xr:uid="{525D3B1D-680A-4A83-B043-150D46236116}"/>
    <hyperlink ref="G77" r:id="rId71" xr:uid="{B7724E3D-A319-450F-9769-50AEDFCBA459}"/>
    <hyperlink ref="G78" r:id="rId72" xr:uid="{329FC264-66C8-428A-B333-56D9458B0FAC}"/>
    <hyperlink ref="G79" r:id="rId73" xr:uid="{A747E49F-3FEF-4641-972E-FDD2F2254DE1}"/>
    <hyperlink ref="G80" r:id="rId74" xr:uid="{75D2945F-81D9-4BB2-A357-49115FD31B55}"/>
    <hyperlink ref="G81" r:id="rId75" xr:uid="{15F6C388-560B-459A-8E36-BC056AC3A4A5}"/>
    <hyperlink ref="G82" r:id="rId76" xr:uid="{CF0EBCE5-FF32-4502-8C61-F8C51C4E0338}"/>
    <hyperlink ref="G83" r:id="rId77" xr:uid="{9C16C99E-C4B0-4DE5-8132-5C18AC41F6FB}"/>
    <hyperlink ref="G85" r:id="rId78" xr:uid="{AAD93FD6-B085-4994-8749-F773BC361D23}"/>
    <hyperlink ref="G86" r:id="rId79" xr:uid="{4099BBFA-BA83-424F-93C7-F4BE3414DC71}"/>
    <hyperlink ref="G87" r:id="rId80" xr:uid="{FABCDB8C-3CB2-45AA-B9F2-EBD6DE1D3B8C}"/>
    <hyperlink ref="G88" r:id="rId81" xr:uid="{D776D51A-08A5-4703-AF22-BF939E48159C}"/>
    <hyperlink ref="G89" r:id="rId82" xr:uid="{A7F73085-8DBF-427D-8BF7-F0F221F966AE}"/>
    <hyperlink ref="G90" r:id="rId83" xr:uid="{96CCF760-FD8B-4038-93BB-4369C9841868}"/>
    <hyperlink ref="G92" r:id="rId84" xr:uid="{4FD4FE86-488B-4ABC-8471-F496C41881C8}"/>
    <hyperlink ref="G93" r:id="rId85" xr:uid="{9E000385-DE64-4A73-9F1A-F54F61D0113D}"/>
    <hyperlink ref="G94" r:id="rId86" xr:uid="{3C8058CE-2333-467A-B5AA-83FF198B356C}"/>
    <hyperlink ref="G95" r:id="rId87" xr:uid="{22B89306-5B83-43AC-BEFC-D2F36115B496}"/>
    <hyperlink ref="G96" r:id="rId88" xr:uid="{957BA1CD-A59E-4D35-9AC7-ACFDC14DF985}"/>
    <hyperlink ref="G97" r:id="rId89" xr:uid="{3ACC8F28-303C-43C4-87BC-FDA310AB4F58}"/>
    <hyperlink ref="G98" r:id="rId90" xr:uid="{B6B4C30D-05A6-4B80-8BA0-9F8D5EB97FAA}"/>
    <hyperlink ref="G99" r:id="rId91" xr:uid="{F7D732CA-2B08-4726-A006-2E895C9EE693}"/>
    <hyperlink ref="G100" r:id="rId92" xr:uid="{19DD5A20-6F81-47DA-AD3D-D701C0D6BA89}"/>
    <hyperlink ref="G101" r:id="rId93" xr:uid="{8184BF7D-8082-4F56-AF58-AF39803EFFD8}"/>
    <hyperlink ref="G102" r:id="rId94" xr:uid="{6895FFA2-F860-4E48-BC81-5BF126089F6F}"/>
    <hyperlink ref="G103" r:id="rId95" xr:uid="{C126B116-FAAC-4298-A6FB-7809C8705771}"/>
    <hyperlink ref="G104" r:id="rId96" xr:uid="{D4317DBA-5F27-42F3-ADD9-3D15BD9B2D99}"/>
    <hyperlink ref="G105" r:id="rId97" xr:uid="{47D3FA6A-45CD-4168-926C-672E736D4E03}"/>
    <hyperlink ref="G106" r:id="rId98" xr:uid="{72F207F0-FD17-4B17-B0CA-A8F081C62ED4}"/>
    <hyperlink ref="G107" r:id="rId99" xr:uid="{D826C8D5-4A98-4F4A-8B43-BD1125893FC5}"/>
    <hyperlink ref="G108" r:id="rId100" xr:uid="{B0E10F1F-0110-439D-82A8-6415A54E7C02}"/>
    <hyperlink ref="G110" r:id="rId101" xr:uid="{6BBF26C2-A2CF-436F-9AB8-5F5E9613DC54}"/>
    <hyperlink ref="G111" r:id="rId102" xr:uid="{A6CE70B7-BB1E-414B-863E-9279744F3E73}"/>
    <hyperlink ref="G112" r:id="rId103" xr:uid="{284F73E8-4B9F-4C90-A764-D1AD7B3CCF33}"/>
    <hyperlink ref="G113" r:id="rId104" xr:uid="{A82C851A-5484-4B5D-A166-400D4A8DA267}"/>
    <hyperlink ref="G114" r:id="rId105" xr:uid="{356608C6-D052-4DA3-ABC6-1719ACC12F8D}"/>
    <hyperlink ref="G115" r:id="rId106" xr:uid="{0F503DB0-5584-48A8-BE05-DAC2762AF942}"/>
    <hyperlink ref="G116" r:id="rId107" xr:uid="{3F99AF16-F6EF-4807-BAE7-62AB0755FCC8}"/>
    <hyperlink ref="G117" r:id="rId108" xr:uid="{1D666CCF-1614-4450-A560-B6134F801553}"/>
    <hyperlink ref="G118" r:id="rId109" xr:uid="{193B715F-14C8-4D78-836F-1FB26DCD3FE1}"/>
    <hyperlink ref="G119" r:id="rId110" xr:uid="{AB6E756E-999A-41BC-B9C9-1D4E217B2A53}"/>
    <hyperlink ref="G120" r:id="rId111" xr:uid="{1DC9FC33-1837-4CA6-88A5-A1CE05874D40}"/>
    <hyperlink ref="G121" r:id="rId112" xr:uid="{2821C6CC-64E4-4386-B908-0D6D2F086558}"/>
    <hyperlink ref="G122" r:id="rId113" xr:uid="{54012D64-4D34-4958-B5AC-F242575BFA89}"/>
    <hyperlink ref="G123" r:id="rId114" xr:uid="{22AC0373-C7B2-4302-B299-62CD1C3A46E0}"/>
    <hyperlink ref="G124" r:id="rId115" xr:uid="{F760828E-F3D3-47CC-B336-B1EC67DC41ED}"/>
    <hyperlink ref="G125" r:id="rId116" xr:uid="{856AB1CF-26B4-425A-AC0C-5F2ABA745E66}"/>
    <hyperlink ref="G127" r:id="rId117" xr:uid="{5781A42B-D2C6-4A1A-9FE3-5DE52D1846EE}"/>
    <hyperlink ref="G129" r:id="rId118" xr:uid="{D7087458-52C5-4EF5-93EE-0F949299AEDD}"/>
    <hyperlink ref="G130" r:id="rId119" xr:uid="{D82D4CF9-74E5-47E4-B502-5911742C1C88}"/>
    <hyperlink ref="G131" r:id="rId120" xr:uid="{7A24A1F8-F67B-4B5C-A39D-A30E346FA97B}"/>
    <hyperlink ref="G133" r:id="rId121" xr:uid="{045F3A28-7AC6-4A3B-BF1D-C30194EE3B41}"/>
    <hyperlink ref="G134" r:id="rId122" xr:uid="{FF4D3D92-B0ED-41A6-A655-A21F2777D7E7}"/>
    <hyperlink ref="G135" r:id="rId123" xr:uid="{B300ACCC-7673-4500-9B24-43D226E3E7DA}"/>
    <hyperlink ref="G136" r:id="rId124" xr:uid="{6904C8EC-7C7C-43C5-AA21-0C18E611A9B8}"/>
    <hyperlink ref="G137" r:id="rId125" xr:uid="{4492BD14-3E03-433F-A9E9-ACE04B2B994D}"/>
    <hyperlink ref="G138" r:id="rId126" xr:uid="{AE2039B8-72F3-4CF8-80B9-3D2D90B91236}"/>
    <hyperlink ref="G139" r:id="rId127" xr:uid="{ADAF0B0A-24B1-42DE-B0A8-A47C53972F79}"/>
    <hyperlink ref="G140" r:id="rId128" xr:uid="{F0C20DE7-D759-46D0-A8C0-BEA900A6C7A6}"/>
    <hyperlink ref="G141" r:id="rId129" xr:uid="{3631E0A0-DD1A-469D-A4AC-80BAE563C26E}"/>
    <hyperlink ref="G142" r:id="rId130" xr:uid="{51055110-FA9B-497A-9665-8FAB1E06CC68}"/>
    <hyperlink ref="G143" r:id="rId131" xr:uid="{F983D9CF-0B36-49B7-A47D-DB0E9E1E4F68}"/>
    <hyperlink ref="G144" r:id="rId132" xr:uid="{9ABD3086-E847-4990-A1C6-746A10DB4267}"/>
    <hyperlink ref="G145" r:id="rId133" xr:uid="{5B720E16-5613-40B5-A8AA-33B934C272BD}"/>
    <hyperlink ref="G146" r:id="rId134" xr:uid="{F13F5820-5E76-4C74-B364-94EBE8744BE4}"/>
    <hyperlink ref="G147" r:id="rId135" xr:uid="{7E7781A9-C73B-4A8E-B4AA-46C1EA374455}"/>
    <hyperlink ref="G148" r:id="rId136" xr:uid="{9BBE8891-32F9-4CB0-AA92-3FE8499152B7}"/>
    <hyperlink ref="G150" r:id="rId137" xr:uid="{432BB0D6-9330-490F-9D4D-570165B16A7F}"/>
    <hyperlink ref="G151" r:id="rId138" xr:uid="{3D24440E-77FD-4AA2-AEE1-42F414DA5E1C}"/>
    <hyperlink ref="G153" r:id="rId139" xr:uid="{9F9C0CAF-3A2B-4688-B215-CD8C823D5036}"/>
    <hyperlink ref="G154" r:id="rId140" xr:uid="{0B7E9DEC-B0C3-469F-B4D6-E9B6C32D32BA}"/>
    <hyperlink ref="G155" r:id="rId141" xr:uid="{3782BE41-66D9-41C9-8AAF-876BB6C9FDCD}"/>
    <hyperlink ref="G156" r:id="rId142" xr:uid="{28781AB2-F40A-4AA7-AB2B-0F1D35E8E59C}"/>
    <hyperlink ref="G157" r:id="rId143" xr:uid="{130505B5-0ED8-4E2D-AA74-8B27F542C7E2}"/>
    <hyperlink ref="G159" r:id="rId144" xr:uid="{1118557F-D933-4C43-A2C4-E8CB6A183E86}"/>
    <hyperlink ref="G160" r:id="rId145" xr:uid="{242E1586-944A-47CD-A51E-8B28C1093AF9}"/>
    <hyperlink ref="G161" r:id="rId146" xr:uid="{871BF3B7-6ABC-4F60-AB0E-356D72FCFBE1}"/>
    <hyperlink ref="G162" r:id="rId147" xr:uid="{D50CF916-8353-499B-9D13-8E56E241489A}"/>
    <hyperlink ref="G163" r:id="rId148" xr:uid="{3E607A78-6A07-4A91-8BF1-C7D091B98962}"/>
    <hyperlink ref="G164" r:id="rId149" xr:uid="{5F7C15F2-83D4-4530-89B3-ABD711AB96CA}"/>
    <hyperlink ref="G165" r:id="rId150" xr:uid="{15C6C03A-BA1C-417B-AB49-25582489276E}"/>
    <hyperlink ref="G166" r:id="rId151" xr:uid="{E8F16E4C-CBB2-42E2-9E95-735403F52B51}"/>
    <hyperlink ref="G167" r:id="rId152" xr:uid="{367516B0-2C93-41E4-B999-0C87E35E2609}"/>
    <hyperlink ref="G168" r:id="rId153" xr:uid="{58815C97-4FEF-466D-AAF0-CEC2600AC894}"/>
    <hyperlink ref="G169" r:id="rId154" xr:uid="{3248AF39-88F7-46E8-9BC0-0FA9703089C5}"/>
    <hyperlink ref="G170" r:id="rId155" xr:uid="{84CCD346-DBA6-4213-9ED1-5C4E85C3ABD2}"/>
    <hyperlink ref="G171" r:id="rId156" xr:uid="{126B029C-6535-4A5E-8543-F37DC6BE8CDE}"/>
    <hyperlink ref="G172" r:id="rId157" xr:uid="{B8E476E0-6D58-4A3C-9714-1CBCB2C5AD09}"/>
    <hyperlink ref="G19" r:id="rId158" xr:uid="{4D39F46E-9A1E-4EA0-855C-EBF59390422D}"/>
    <hyperlink ref="G46" r:id="rId159" xr:uid="{00D799BA-61E5-4597-B07C-667407B92B6A}"/>
    <hyperlink ref="G91" r:id="rId160" xr:uid="{29AB2D22-E3CA-4131-903F-F2BC8B26A887}"/>
    <hyperlink ref="G109" r:id="rId161" xr:uid="{815C4FB7-F88C-49C1-9459-58D980CF1441}"/>
    <hyperlink ref="G132" r:id="rId162" xr:uid="{F6E8DE1E-5DC2-4C07-959C-69ACED0941C1}"/>
    <hyperlink ref="G152" r:id="rId163" xr:uid="{B7C6A193-1F4D-4E85-8095-9BEC9A841426}"/>
    <hyperlink ref="G158" r:id="rId164" xr:uid="{CE9B9DCD-3043-4BD5-9DB5-9326647DBCDD}"/>
    <hyperlink ref="G126" r:id="rId165" xr:uid="{AFFAC9B5-EAF3-4F0A-9C20-4AFCBB40A26E}"/>
    <hyperlink ref="G2" r:id="rId166" xr:uid="{63D3C867-8E90-47B4-9DDA-A4743C2FD439}"/>
    <hyperlink ref="G128" r:id="rId167" xr:uid="{4E40B100-0636-45B0-AAEA-488DEABE4EC5}"/>
    <hyperlink ref="G149" r:id="rId168" xr:uid="{24223D1F-0F26-4283-B802-9466008D146E}"/>
    <hyperlink ref="U25" r:id="rId169" display="https://docs.google.com/spreadsheets/d/1-WpZ9yK8G2_plZtmOovpWl-cXnsMc88BeEvdHcj9-R8?authuser=luca.berardinelli.jku%40gmail.com&amp;usp=drive_fs" xr:uid="{8D7A83FA-5C3C-474C-94C6-A707F482A087}"/>
    <hyperlink ref="U165" r:id="rId170" location="gid=1868231115" display="https://docs.google.com/spreadsheets/d/1A54rwSIIDZzWqQhjGyCn4eRqjB0xdcjx38GnqYEvImI/edit - gid=1868231115" xr:uid="{47141EDE-2BAA-4B48-9D65-9A1FF0A93E15}"/>
    <hyperlink ref="U80" r:id="rId171" xr:uid="{78586127-12A9-442E-AC20-7274A1CC11B0}"/>
    <hyperlink ref="U51" r:id="rId172" xr:uid="{DA0930CA-2E52-4A48-A84F-3D2166B7D4CF}"/>
    <hyperlink ref="U22" r:id="rId173" xr:uid="{3E5FBC57-C9C7-484E-A808-59316D31FA24}"/>
    <hyperlink ref="U142" r:id="rId174" xr:uid="{4AEEAC80-BD5C-4429-8363-CF263A33B6DA}"/>
    <hyperlink ref="U146" r:id="rId175" xr:uid="{6AF4E59B-12F4-4DFA-BFDA-D21A950E812D}"/>
    <hyperlink ref="U73" r:id="rId176" xr:uid="{9B14A6D3-BA77-493F-A4CD-2F7DB77F9B24}"/>
    <hyperlink ref="U136" r:id="rId177" xr:uid="{CDBBA12C-AF59-4F99-B0F2-633076BA65A1}"/>
    <hyperlink ref="U7" r:id="rId178" xr:uid="{29695C01-E5BA-4237-933D-D6AABB630F57}"/>
    <hyperlink ref="U69" r:id="rId179" xr:uid="{65282385-ABEA-49E6-8C19-6E8ED7E25768}"/>
    <hyperlink ref="U97" r:id="rId180" xr:uid="{5DD8DBB9-CC77-4195-879B-25DD4BEAD943}"/>
    <hyperlink ref="U74" r:id="rId181" xr:uid="{22A22034-B709-446B-9D97-28AD4F524FCA}"/>
    <hyperlink ref="U113" r:id="rId182" xr:uid="{470CEF32-6DB2-42EE-AB00-C93B6CE64F8A}"/>
    <hyperlink ref="U130" r:id="rId183" xr:uid="{451C52B7-30B8-4908-AC33-E2CDFB47B8BD}"/>
    <hyperlink ref="U164" r:id="rId184" xr:uid="{8E067592-C899-47A3-B339-D7E6B40F1C15}"/>
    <hyperlink ref="U110" r:id="rId185" xr:uid="{00B28932-FD6E-435D-A67E-A9C537C4A38B}"/>
    <hyperlink ref="U6" r:id="rId186" xr:uid="{F5F89EBD-CF13-40D7-B8EC-DD6529C1A1F6}"/>
    <hyperlink ref="U37" r:id="rId187" xr:uid="{5076B8AE-7419-4263-8500-CED78C8F0BF9}"/>
    <hyperlink ref="U46" r:id="rId188" xr:uid="{273B0F80-B5FC-4E86-B4D4-E8B1C6666992}"/>
    <hyperlink ref="U48" r:id="rId189" xr:uid="{E4A25877-9A03-4EA4-97FD-0854B699515A}"/>
    <hyperlink ref="U58" r:id="rId190" xr:uid="{FC47734A-C83E-451E-B2CD-A5ABB706DDBA}"/>
    <hyperlink ref="U61" r:id="rId191" xr:uid="{399AB592-1378-41C8-BAC5-C044232C1619}"/>
    <hyperlink ref="U63" r:id="rId192" xr:uid="{9D59B8B9-94F4-4F25-8745-AEE729BE7B19}"/>
    <hyperlink ref="U70" r:id="rId193" xr:uid="{3A30CC39-CA9F-4EF3-863C-C7EADFB462D4}"/>
    <hyperlink ref="U75" r:id="rId194" xr:uid="{F636BEB2-8406-4F4E-9E49-35AAF57E0887}"/>
    <hyperlink ref="U83" r:id="rId195" xr:uid="{893B90CB-3F53-42CE-8E6C-0F0C129E42DB}"/>
    <hyperlink ref="U91" r:id="rId196" xr:uid="{4EA41880-0850-4F4A-915C-2D341DBB5532}"/>
    <hyperlink ref="U105" r:id="rId197" xr:uid="{9FBD6C1E-6F45-4D9A-A3A2-A51EF5F6E3A5}"/>
    <hyperlink ref="U106" r:id="rId198" xr:uid="{B10C97AF-F2B4-4386-A38C-DF200DCC914E}"/>
    <hyperlink ref="U107" r:id="rId199" xr:uid="{5CF9E311-96A8-4041-B293-383BCC6D5C5B}"/>
    <hyperlink ref="U109" r:id="rId200" xr:uid="{034B4D88-800C-4655-B9EF-1400246B2C8C}"/>
    <hyperlink ref="U111" r:id="rId201" xr:uid="{AE8AECA5-6E31-4223-B17E-F1C4CCA0A548}"/>
    <hyperlink ref="U112" r:id="rId202" xr:uid="{A328D890-22F8-4F44-8101-7C3E76CE892C}"/>
    <hyperlink ref="U115" r:id="rId203" xr:uid="{D3DA3DA5-578E-4155-9003-884F9978A348}"/>
    <hyperlink ref="U128" r:id="rId204" xr:uid="{F1242C9C-271A-42F2-B4EC-E20C907EAC6C}"/>
    <hyperlink ref="U131" r:id="rId205" xr:uid="{9D90F569-62AD-42C2-A356-FDE622E51566}"/>
    <hyperlink ref="U138" r:id="rId206" xr:uid="{D4D05EB7-34BB-47AB-83E2-2F9F86D0C848}"/>
    <hyperlink ref="U141" r:id="rId207" xr:uid="{CACF8783-F333-4E59-ADCC-42882601EEA8}"/>
    <hyperlink ref="U149" r:id="rId208" xr:uid="{BBAA2682-41ED-4FBD-8B5F-062E2CE6C365}"/>
    <hyperlink ref="U151" r:id="rId209" xr:uid="{BFA3B6F2-93A3-4BD0-A715-6AEB8B48F9FE}"/>
    <hyperlink ref="U153" r:id="rId210" xr:uid="{DD4518E1-6DEC-4026-8059-EA9DE60BEDFE}"/>
    <hyperlink ref="U2" r:id="rId211" xr:uid="{0AA25141-9556-41BC-909E-F0AAA6BD0BA9}"/>
    <hyperlink ref="U120" r:id="rId212" xr:uid="{5C5EA2B5-9015-4A44-9F3C-37CC1BA4584D}"/>
    <hyperlink ref="U148" r:id="rId213" xr:uid="{B540EE64-2B5C-417B-BC72-CBC940708A12}"/>
    <hyperlink ref="U152" r:id="rId214" xr:uid="{E72C6BAB-AC3E-498F-95EC-3A9AFF44431D}"/>
    <hyperlink ref="U5" r:id="rId215" xr:uid="{4C20CF46-22CF-43B9-9B9D-E20196C98FE3}"/>
    <hyperlink ref="U10" r:id="rId216" xr:uid="{80CB75E4-C661-46E7-A863-924DC076C3A3}"/>
    <hyperlink ref="U24" r:id="rId217" xr:uid="{C6656389-B1DC-4349-9C9F-2C0845E21BFE}"/>
    <hyperlink ref="U29" r:id="rId218" xr:uid="{33B5C7D7-7245-4F43-8822-41B81310029A}"/>
    <hyperlink ref="U89" r:id="rId219" xr:uid="{4F00B733-574A-4AFE-BC84-DBDFD03C85BD}"/>
    <hyperlink ref="U92" r:id="rId220" xr:uid="{55414011-746B-4193-AFA6-BECA123B7CD7}"/>
    <hyperlink ref="U67" r:id="rId221" xr:uid="{21C6812F-6155-4AE7-BE1E-97FE83779207}"/>
    <hyperlink ref="U121" r:id="rId222" xr:uid="{F3D6D3CD-AF78-4A4B-8425-7265D1DF6DCD}"/>
    <hyperlink ref="U93" r:id="rId223" xr:uid="{4307B201-E782-4365-A694-B23C6E4735D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0CA26-52F6-4626-AB46-62B1447DC9DC}">
  <sheetPr filterMode="1"/>
  <dimension ref="A1:BN176"/>
  <sheetViews>
    <sheetView topLeftCell="AC151" workbookViewId="0">
      <selection activeCell="AL173" sqref="AL173"/>
    </sheetView>
  </sheetViews>
  <sheetFormatPr defaultRowHeight="14.4" x14ac:dyDescent="0.3"/>
  <cols>
    <col min="1" max="1" width="22.5546875" customWidth="1"/>
    <col min="2" max="2" width="129.88671875" bestFit="1" customWidth="1"/>
    <col min="3" max="3" width="5" bestFit="1" customWidth="1"/>
    <col min="4" max="4" width="255.77734375" bestFit="1" customWidth="1"/>
    <col min="5" max="5" width="7.44140625" bestFit="1" customWidth="1"/>
    <col min="6" max="6" width="32.44140625" bestFit="1" customWidth="1"/>
    <col min="7" max="8" width="49.77734375" bestFit="1" customWidth="1"/>
    <col min="9" max="9" width="46" customWidth="1"/>
    <col min="10" max="10" width="51.77734375" customWidth="1"/>
    <col min="11" max="11" width="34.21875" customWidth="1"/>
    <col min="12" max="12" width="18.88671875" bestFit="1" customWidth="1"/>
    <col min="13" max="13" width="18.109375" bestFit="1" customWidth="1"/>
    <col min="14" max="14" width="17.5546875" bestFit="1" customWidth="1"/>
    <col min="15" max="15" width="11.88671875" bestFit="1" customWidth="1"/>
    <col min="16" max="16" width="6.6640625" bestFit="1" customWidth="1"/>
    <col min="17" max="17" width="15" bestFit="1" customWidth="1"/>
    <col min="18" max="18" width="17.44140625" bestFit="1" customWidth="1"/>
    <col min="19" max="19" width="5.88671875" bestFit="1" customWidth="1"/>
    <col min="20" max="20" width="5.6640625" bestFit="1" customWidth="1"/>
    <col min="21" max="21" width="112.88671875" customWidth="1"/>
    <col min="22" max="22" width="7.77734375" bestFit="1" customWidth="1"/>
    <col min="23" max="23" width="10.88671875" bestFit="1" customWidth="1"/>
    <col min="24" max="24" width="8" bestFit="1" customWidth="1"/>
    <col min="25" max="25" width="10.88671875" bestFit="1" customWidth="1"/>
    <col min="26" max="26" width="8" bestFit="1" customWidth="1"/>
    <col min="27" max="27" width="10.88671875" bestFit="1" customWidth="1"/>
    <col min="28" max="28" width="8" bestFit="1" customWidth="1"/>
    <col min="29" max="31" width="10.88671875" bestFit="1" customWidth="1"/>
    <col min="32" max="32" width="8" bestFit="1" customWidth="1"/>
    <col min="33" max="33" width="10.88671875" bestFit="1" customWidth="1"/>
    <col min="34" max="34" width="7.109375" bestFit="1" customWidth="1"/>
    <col min="35" max="35" width="5.44140625" bestFit="1" customWidth="1"/>
    <col min="36" max="36" width="7.21875" bestFit="1" customWidth="1"/>
    <col min="37" max="37" width="5.88671875" bestFit="1" customWidth="1"/>
    <col min="38" max="38" width="14.21875" bestFit="1" customWidth="1"/>
    <col min="39" max="39" width="12.77734375" bestFit="1" customWidth="1"/>
    <col min="40" max="40" width="14.21875" bestFit="1" customWidth="1"/>
    <col min="41" max="41" width="15.33203125" bestFit="1" customWidth="1"/>
    <col min="42" max="42" width="12.77734375" bestFit="1" customWidth="1"/>
    <col min="43" max="43" width="15.33203125" bestFit="1" customWidth="1"/>
    <col min="44" max="44" width="19.6640625" bestFit="1" customWidth="1"/>
    <col min="45" max="45" width="27.109375" bestFit="1" customWidth="1"/>
    <col min="46" max="46" width="14.21875" bestFit="1" customWidth="1"/>
    <col min="47" max="51" width="12.109375" bestFit="1" customWidth="1"/>
    <col min="52" max="52" width="19.5546875" bestFit="1" customWidth="1"/>
    <col min="53" max="53" width="13.21875" bestFit="1" customWidth="1"/>
    <col min="54" max="54" width="12.109375" bestFit="1" customWidth="1"/>
    <col min="55" max="55" width="14.44140625" bestFit="1" customWidth="1"/>
    <col min="56" max="56" width="18.33203125" bestFit="1" customWidth="1"/>
    <col min="57" max="57" width="24.5546875" bestFit="1" customWidth="1"/>
    <col min="58" max="61" width="8.21875" bestFit="1" customWidth="1"/>
    <col min="62" max="64" width="26.5546875" bestFit="1" customWidth="1"/>
    <col min="65" max="66" width="16.44140625" bestFit="1" customWidth="1"/>
  </cols>
  <sheetData>
    <row r="1" spans="1:66" x14ac:dyDescent="0.3">
      <c r="A1" s="1" t="s">
        <v>1</v>
      </c>
      <c r="B1" s="1" t="s">
        <v>2</v>
      </c>
      <c r="C1" s="1" t="s">
        <v>3</v>
      </c>
      <c r="D1" s="1" t="s">
        <v>4</v>
      </c>
      <c r="E1" s="1" t="s">
        <v>5</v>
      </c>
      <c r="F1" s="1" t="s">
        <v>6</v>
      </c>
      <c r="G1" s="1" t="s">
        <v>7</v>
      </c>
      <c r="H1" s="1" t="s">
        <v>8</v>
      </c>
      <c r="I1" s="1" t="s">
        <v>9</v>
      </c>
      <c r="J1" s="1" t="s">
        <v>10</v>
      </c>
      <c r="K1" s="1" t="s">
        <v>11</v>
      </c>
      <c r="L1" s="1" t="s">
        <v>12</v>
      </c>
      <c r="M1" s="1" t="s">
        <v>13</v>
      </c>
      <c r="N1" s="1" t="s">
        <v>14</v>
      </c>
      <c r="O1" s="1" t="s">
        <v>15</v>
      </c>
      <c r="P1" s="1" t="s">
        <v>16</v>
      </c>
      <c r="Q1" s="1" t="s">
        <v>17</v>
      </c>
      <c r="R1" s="1" t="s">
        <v>18</v>
      </c>
      <c r="S1" s="1" t="s">
        <v>19</v>
      </c>
      <c r="T1" s="1" t="s">
        <v>22</v>
      </c>
      <c r="U1" s="2" t="s">
        <v>23</v>
      </c>
      <c r="V1" s="3" t="s">
        <v>0</v>
      </c>
      <c r="W1" s="3" t="s">
        <v>24</v>
      </c>
      <c r="X1" s="3" t="s">
        <v>25</v>
      </c>
      <c r="Y1" s="3" t="s">
        <v>26</v>
      </c>
      <c r="Z1" s="3" t="s">
        <v>27</v>
      </c>
      <c r="AA1" s="3" t="s">
        <v>28</v>
      </c>
      <c r="AB1" s="3" t="s">
        <v>29</v>
      </c>
      <c r="AC1" s="3" t="s">
        <v>24</v>
      </c>
      <c r="AD1" s="3" t="s">
        <v>25</v>
      </c>
      <c r="AE1" s="3" t="s">
        <v>26</v>
      </c>
      <c r="AF1" s="3" t="s">
        <v>27</v>
      </c>
      <c r="AG1" s="3" t="s">
        <v>28</v>
      </c>
      <c r="AH1" s="3" t="s">
        <v>29</v>
      </c>
      <c r="AI1" s="4" t="s">
        <v>20</v>
      </c>
      <c r="AJ1" s="4" t="s">
        <v>21</v>
      </c>
      <c r="AK1" s="4" t="s">
        <v>19</v>
      </c>
      <c r="AL1" s="5" t="s">
        <v>30</v>
      </c>
      <c r="AM1" s="5" t="s">
        <v>31</v>
      </c>
      <c r="AN1" s="5" t="s">
        <v>32</v>
      </c>
      <c r="AO1" s="5" t="s">
        <v>33</v>
      </c>
      <c r="AP1" s="5" t="s">
        <v>34</v>
      </c>
      <c r="AQ1" s="5" t="s">
        <v>35</v>
      </c>
      <c r="AR1" s="5" t="s">
        <v>36</v>
      </c>
      <c r="AS1" s="3" t="s">
        <v>37</v>
      </c>
      <c r="AT1" s="5" t="s">
        <v>38</v>
      </c>
      <c r="AU1" s="5" t="s">
        <v>39</v>
      </c>
      <c r="AV1" s="5" t="s">
        <v>40</v>
      </c>
      <c r="AW1" s="5" t="s">
        <v>41</v>
      </c>
      <c r="AX1" s="5" t="s">
        <v>42</v>
      </c>
      <c r="AY1" s="5" t="s">
        <v>43</v>
      </c>
      <c r="AZ1" s="3" t="s">
        <v>44</v>
      </c>
      <c r="BA1" s="6" t="s">
        <v>45</v>
      </c>
      <c r="BB1" s="6" t="s">
        <v>46</v>
      </c>
      <c r="BC1" s="6" t="s">
        <v>47</v>
      </c>
      <c r="BD1" s="7" t="s">
        <v>48</v>
      </c>
      <c r="BE1" s="7" t="s">
        <v>49</v>
      </c>
      <c r="BF1" s="8" t="s">
        <v>50</v>
      </c>
      <c r="BG1" s="8" t="s">
        <v>51</v>
      </c>
      <c r="BH1" s="8" t="s">
        <v>52</v>
      </c>
      <c r="BI1" s="8" t="s">
        <v>53</v>
      </c>
      <c r="BJ1" s="5" t="s">
        <v>54</v>
      </c>
      <c r="BK1" s="5" t="s">
        <v>54</v>
      </c>
      <c r="BL1" s="5" t="s">
        <v>54</v>
      </c>
      <c r="BM1" s="5" t="s">
        <v>54</v>
      </c>
      <c r="BN1" s="5" t="s">
        <v>54</v>
      </c>
    </row>
    <row r="2" spans="1:66" hidden="1" x14ac:dyDescent="0.3">
      <c r="A2" s="9" t="s">
        <v>1440</v>
      </c>
      <c r="B2" s="9" t="s">
        <v>1441</v>
      </c>
      <c r="C2" s="9">
        <v>2019</v>
      </c>
      <c r="D2" s="9" t="s">
        <v>1442</v>
      </c>
      <c r="E2" s="9">
        <v>492</v>
      </c>
      <c r="F2" s="9" t="s">
        <v>1443</v>
      </c>
      <c r="G2" s="10" t="s">
        <v>1444</v>
      </c>
      <c r="H2" s="9" t="s">
        <v>1445</v>
      </c>
      <c r="I2" s="9" t="s">
        <v>1446</v>
      </c>
      <c r="J2" s="9" t="s">
        <v>1447</v>
      </c>
      <c r="K2" s="9" t="s">
        <v>1448</v>
      </c>
      <c r="L2" s="9" t="s">
        <v>168</v>
      </c>
      <c r="M2" s="9" t="s">
        <v>169</v>
      </c>
      <c r="N2" s="9" t="s">
        <v>644</v>
      </c>
      <c r="O2" s="53" t="s">
        <v>83</v>
      </c>
      <c r="P2" s="53" t="s">
        <v>63</v>
      </c>
      <c r="Q2" s="53" t="s">
        <v>83</v>
      </c>
      <c r="R2" s="53" t="s">
        <v>83</v>
      </c>
      <c r="S2" s="9" t="str">
        <f t="shared" ref="S2:S33" si="0">IF(OR(Q2="True",R2="True"),"True","False")</f>
        <v>True</v>
      </c>
      <c r="T2" s="9">
        <f t="shared" ref="T2:T33" si="1">COUNTIF(O2:R2,"True")</f>
        <v>3</v>
      </c>
      <c r="U2" s="11" t="s">
        <v>645</v>
      </c>
      <c r="V2" s="12">
        <v>1742</v>
      </c>
      <c r="W2" s="15" t="s">
        <v>19</v>
      </c>
      <c r="X2" s="58" t="s">
        <v>109</v>
      </c>
      <c r="Y2" s="13" t="s">
        <v>21</v>
      </c>
      <c r="Z2" s="14" t="s">
        <v>67</v>
      </c>
      <c r="AA2" s="16" t="s">
        <v>68</v>
      </c>
      <c r="AB2" s="16" t="s">
        <v>68</v>
      </c>
      <c r="AC2" s="16" t="s">
        <v>68</v>
      </c>
      <c r="AD2" s="16" t="s">
        <v>68</v>
      </c>
      <c r="AE2" s="16" t="s">
        <v>68</v>
      </c>
      <c r="AF2" s="16" t="s">
        <v>68</v>
      </c>
      <c r="AG2" s="16" t="s">
        <v>68</v>
      </c>
      <c r="AH2" s="16" t="s">
        <v>68</v>
      </c>
      <c r="AI2" s="17" t="str">
        <f t="shared" ref="AI2:AI33" si="2">IF(OR(AL2="Y",AM2="Y",AN2="Y",AP2="Y"),"Y","N")</f>
        <v>N</v>
      </c>
      <c r="AJ2" s="17" t="str">
        <f t="shared" ref="AJ2:AJ33" si="3">IF(OR(AL2="Y",AN2="Y",AO2="Y",AQ2="Y"),"Y","N")</f>
        <v>Y</v>
      </c>
      <c r="AK2" s="17" t="str">
        <f t="shared" ref="AK2:AK33" si="4">IF(OR(AM2="Y",AO2="Y",AP2="Y",AQ2="Y"),"Y","N")</f>
        <v>Y</v>
      </c>
      <c r="AL2" s="16" t="s">
        <v>65</v>
      </c>
      <c r="AM2" s="16" t="s">
        <v>65</v>
      </c>
      <c r="AN2" s="16" t="s">
        <v>65</v>
      </c>
      <c r="AO2" s="16" t="s">
        <v>64</v>
      </c>
      <c r="AP2" s="16" t="s">
        <v>65</v>
      </c>
      <c r="AQ2" s="16" t="s">
        <v>65</v>
      </c>
      <c r="AR2" s="17" t="str">
        <f t="shared" ref="AR2:AR33" si="5">IF(AND(AI2="Y",AJ2="Y",AK2="Y"),"Y","N")</f>
        <v>N</v>
      </c>
      <c r="AS2" s="12">
        <v>1</v>
      </c>
      <c r="AT2" s="16" t="s">
        <v>65</v>
      </c>
      <c r="AU2" s="16" t="s">
        <v>69</v>
      </c>
      <c r="AV2" s="16" t="s">
        <v>70</v>
      </c>
      <c r="AW2" s="16" t="s">
        <v>133</v>
      </c>
      <c r="AX2" s="16" t="s">
        <v>71</v>
      </c>
      <c r="AY2" s="16" t="s">
        <v>158</v>
      </c>
      <c r="AZ2" s="20">
        <v>5</v>
      </c>
      <c r="BA2" s="19">
        <v>0</v>
      </c>
      <c r="BB2" s="19">
        <v>0</v>
      </c>
      <c r="BC2" s="20">
        <v>1</v>
      </c>
      <c r="BD2" s="19">
        <v>0</v>
      </c>
      <c r="BE2" s="19" t="str">
        <f t="shared" ref="BE2:BE33" si="6">IF(AND(BA2=1,BB2=1),"Y",IF(AND(BB2=1,BC2=1),"Y",IF(AND(BA2=1,BC2=1),"Y","N")))</f>
        <v>N</v>
      </c>
      <c r="BF2" s="21" t="s">
        <v>64</v>
      </c>
      <c r="BG2" s="22" t="s">
        <v>65</v>
      </c>
      <c r="BH2" s="22" t="s">
        <v>65</v>
      </c>
      <c r="BI2" s="22" t="s">
        <v>65</v>
      </c>
      <c r="BJ2" s="23" t="s">
        <v>68</v>
      </c>
      <c r="BK2" s="23" t="s">
        <v>68</v>
      </c>
      <c r="BL2" s="23" t="s">
        <v>68</v>
      </c>
      <c r="BM2" s="23" t="s">
        <v>68</v>
      </c>
      <c r="BN2" s="23" t="s">
        <v>68</v>
      </c>
    </row>
    <row r="3" spans="1:66" hidden="1" x14ac:dyDescent="0.3">
      <c r="A3" s="9" t="s">
        <v>1333</v>
      </c>
      <c r="B3" s="9" t="s">
        <v>1334</v>
      </c>
      <c r="C3" s="9">
        <v>2017</v>
      </c>
      <c r="D3" s="9" t="s">
        <v>1335</v>
      </c>
      <c r="E3" s="9">
        <v>163</v>
      </c>
      <c r="F3" s="9" t="s">
        <v>1336</v>
      </c>
      <c r="G3" s="10" t="s">
        <v>1337</v>
      </c>
      <c r="H3" s="9" t="s">
        <v>1338</v>
      </c>
      <c r="I3" s="9" t="s">
        <v>1339</v>
      </c>
      <c r="J3" s="9" t="s">
        <v>1340</v>
      </c>
      <c r="K3" s="9" t="s">
        <v>1341</v>
      </c>
      <c r="L3" s="9" t="s">
        <v>168</v>
      </c>
      <c r="M3" s="9" t="s">
        <v>169</v>
      </c>
      <c r="N3" s="9" t="s">
        <v>358</v>
      </c>
      <c r="O3" s="9" t="s">
        <v>83</v>
      </c>
      <c r="P3" s="9" t="s">
        <v>63</v>
      </c>
      <c r="Q3" s="9" t="s">
        <v>83</v>
      </c>
      <c r="R3" s="9" t="s">
        <v>63</v>
      </c>
      <c r="S3" s="9" t="str">
        <f t="shared" si="0"/>
        <v>True</v>
      </c>
      <c r="T3" s="9">
        <f t="shared" si="1"/>
        <v>2</v>
      </c>
      <c r="U3" s="41" t="s">
        <v>359</v>
      </c>
      <c r="V3" s="42">
        <v>1800</v>
      </c>
      <c r="W3" s="26" t="s">
        <v>19</v>
      </c>
      <c r="X3" s="27" t="s">
        <v>67</v>
      </c>
      <c r="Y3" s="28" t="s">
        <v>21</v>
      </c>
      <c r="Z3" s="43" t="s">
        <v>68</v>
      </c>
      <c r="AA3" s="28" t="s">
        <v>21</v>
      </c>
      <c r="AB3" s="27" t="s">
        <v>67</v>
      </c>
      <c r="AC3" s="26" t="s">
        <v>19</v>
      </c>
      <c r="AD3" s="40" t="s">
        <v>108</v>
      </c>
      <c r="AE3" s="43" t="s">
        <v>68</v>
      </c>
      <c r="AF3" s="43" t="s">
        <v>68</v>
      </c>
      <c r="AG3" s="43" t="s">
        <v>68</v>
      </c>
      <c r="AH3" s="43" t="s">
        <v>68</v>
      </c>
      <c r="AI3" s="17" t="str">
        <f t="shared" si="2"/>
        <v>N</v>
      </c>
      <c r="AJ3" s="17" t="str">
        <f t="shared" si="3"/>
        <v>Y</v>
      </c>
      <c r="AK3" s="17" t="str">
        <f t="shared" si="4"/>
        <v>Y</v>
      </c>
      <c r="AL3" s="43" t="s">
        <v>68</v>
      </c>
      <c r="AM3" s="43" t="s">
        <v>68</v>
      </c>
      <c r="AN3" s="43" t="s">
        <v>68</v>
      </c>
      <c r="AO3" s="43" t="s">
        <v>68</v>
      </c>
      <c r="AP3" s="43" t="s">
        <v>68</v>
      </c>
      <c r="AQ3" s="43" t="s">
        <v>64</v>
      </c>
      <c r="AR3" s="17" t="str">
        <f t="shared" si="5"/>
        <v>N</v>
      </c>
      <c r="AS3" s="43" t="s">
        <v>68</v>
      </c>
      <c r="AT3" s="43" t="s">
        <v>68</v>
      </c>
      <c r="AU3" s="43" t="s">
        <v>71</v>
      </c>
      <c r="AV3" s="43" t="s">
        <v>133</v>
      </c>
      <c r="AW3" s="43" t="s">
        <v>68</v>
      </c>
      <c r="AX3" s="43" t="s">
        <v>68</v>
      </c>
      <c r="AY3" s="43" t="s">
        <v>68</v>
      </c>
      <c r="AZ3" s="42">
        <v>2</v>
      </c>
      <c r="BA3" s="42">
        <v>0</v>
      </c>
      <c r="BB3" s="42">
        <v>0</v>
      </c>
      <c r="BC3" s="42">
        <v>1</v>
      </c>
      <c r="BD3" s="42">
        <v>0</v>
      </c>
      <c r="BE3" s="19" t="str">
        <f t="shared" si="6"/>
        <v>N</v>
      </c>
      <c r="BF3" s="43" t="s">
        <v>64</v>
      </c>
      <c r="BG3" s="43" t="s">
        <v>65</v>
      </c>
      <c r="BH3" s="43" t="s">
        <v>65</v>
      </c>
      <c r="BI3" s="43" t="s">
        <v>65</v>
      </c>
      <c r="BJ3" s="43" t="s">
        <v>72</v>
      </c>
      <c r="BK3" s="43" t="s">
        <v>68</v>
      </c>
      <c r="BL3" s="43" t="s">
        <v>68</v>
      </c>
      <c r="BM3" s="43" t="s">
        <v>68</v>
      </c>
      <c r="BN3" s="43" t="s">
        <v>68</v>
      </c>
    </row>
    <row r="4" spans="1:66" hidden="1" x14ac:dyDescent="0.3">
      <c r="A4" s="9" t="s">
        <v>111</v>
      </c>
      <c r="B4" s="9" t="s">
        <v>112</v>
      </c>
      <c r="C4" s="9">
        <v>2013</v>
      </c>
      <c r="D4" s="9" t="s">
        <v>113</v>
      </c>
      <c r="E4" s="9">
        <v>87</v>
      </c>
      <c r="F4" s="9" t="s">
        <v>114</v>
      </c>
      <c r="G4" s="10" t="s">
        <v>115</v>
      </c>
      <c r="H4" s="9" t="s">
        <v>116</v>
      </c>
      <c r="I4" s="9" t="s">
        <v>117</v>
      </c>
      <c r="J4" s="9" t="s">
        <v>118</v>
      </c>
      <c r="K4" s="9" t="s">
        <v>119</v>
      </c>
      <c r="L4" s="9" t="s">
        <v>61</v>
      </c>
      <c r="M4" s="9" t="s">
        <v>61</v>
      </c>
      <c r="N4" s="9" t="s">
        <v>156</v>
      </c>
      <c r="O4" s="9" t="s">
        <v>83</v>
      </c>
      <c r="P4" s="9" t="s">
        <v>63</v>
      </c>
      <c r="Q4" s="9" t="s">
        <v>83</v>
      </c>
      <c r="R4" s="9" t="s">
        <v>63</v>
      </c>
      <c r="S4" s="9" t="str">
        <f t="shared" si="0"/>
        <v>True</v>
      </c>
      <c r="T4" s="9">
        <f t="shared" si="1"/>
        <v>2</v>
      </c>
      <c r="U4" s="41" t="s">
        <v>157</v>
      </c>
      <c r="V4" s="25">
        <v>1593</v>
      </c>
      <c r="W4" s="26" t="s">
        <v>19</v>
      </c>
      <c r="X4" s="29" t="s">
        <v>109</v>
      </c>
      <c r="Y4" s="26" t="s">
        <v>19</v>
      </c>
      <c r="Z4" s="40" t="s">
        <v>108</v>
      </c>
      <c r="AA4" s="26" t="s">
        <v>19</v>
      </c>
      <c r="AB4" s="27" t="s">
        <v>67</v>
      </c>
      <c r="AC4" s="39" t="s">
        <v>20</v>
      </c>
      <c r="AD4" s="29" t="s">
        <v>109</v>
      </c>
      <c r="AE4" s="30" t="s">
        <v>68</v>
      </c>
      <c r="AF4" s="30" t="s">
        <v>68</v>
      </c>
      <c r="AG4" s="30" t="s">
        <v>68</v>
      </c>
      <c r="AH4" s="30" t="s">
        <v>68</v>
      </c>
      <c r="AI4" s="17" t="str">
        <f t="shared" si="2"/>
        <v>Y</v>
      </c>
      <c r="AJ4" s="17" t="str">
        <f t="shared" si="3"/>
        <v>N</v>
      </c>
      <c r="AK4" s="17" t="str">
        <f t="shared" si="4"/>
        <v>Y</v>
      </c>
      <c r="AL4" s="30" t="s">
        <v>68</v>
      </c>
      <c r="AM4" s="30" t="s">
        <v>68</v>
      </c>
      <c r="AN4" s="30" t="s">
        <v>68</v>
      </c>
      <c r="AO4" s="30" t="s">
        <v>68</v>
      </c>
      <c r="AP4" s="30" t="s">
        <v>64</v>
      </c>
      <c r="AQ4" s="30" t="s">
        <v>68</v>
      </c>
      <c r="AR4" s="17" t="str">
        <f t="shared" si="5"/>
        <v>N</v>
      </c>
      <c r="AS4" s="25">
        <v>4</v>
      </c>
      <c r="AT4" s="30" t="s">
        <v>64</v>
      </c>
      <c r="AU4" s="30" t="s">
        <v>158</v>
      </c>
      <c r="AV4" s="30" t="s">
        <v>70</v>
      </c>
      <c r="AW4" s="30" t="s">
        <v>68</v>
      </c>
      <c r="AX4" s="30" t="s">
        <v>68</v>
      </c>
      <c r="AY4" s="30" t="s">
        <v>68</v>
      </c>
      <c r="AZ4" s="25">
        <v>2</v>
      </c>
      <c r="BA4" s="25">
        <v>0</v>
      </c>
      <c r="BB4" s="25">
        <v>1</v>
      </c>
      <c r="BC4" s="25">
        <v>0</v>
      </c>
      <c r="BD4" s="25">
        <v>0</v>
      </c>
      <c r="BE4" s="19" t="str">
        <f t="shared" si="6"/>
        <v>N</v>
      </c>
      <c r="BF4" s="30" t="s">
        <v>65</v>
      </c>
      <c r="BG4" s="30" t="s">
        <v>65</v>
      </c>
      <c r="BH4" s="30" t="s">
        <v>64</v>
      </c>
      <c r="BI4" s="30" t="s">
        <v>65</v>
      </c>
      <c r="BJ4" s="30" t="s">
        <v>72</v>
      </c>
      <c r="BK4" s="30" t="s">
        <v>68</v>
      </c>
      <c r="BL4" s="30" t="s">
        <v>68</v>
      </c>
      <c r="BM4" s="30" t="s">
        <v>68</v>
      </c>
      <c r="BN4" s="30" t="s">
        <v>68</v>
      </c>
    </row>
    <row r="5" spans="1:66" x14ac:dyDescent="0.3">
      <c r="A5" s="9" t="s">
        <v>1460</v>
      </c>
      <c r="B5" s="9" t="s">
        <v>1461</v>
      </c>
      <c r="C5" s="9">
        <v>2016</v>
      </c>
      <c r="D5" s="9" t="s">
        <v>1462</v>
      </c>
      <c r="E5" s="9">
        <v>66</v>
      </c>
      <c r="F5" s="9" t="s">
        <v>1463</v>
      </c>
      <c r="G5" s="10" t="s">
        <v>1464</v>
      </c>
      <c r="H5" s="9" t="s">
        <v>1465</v>
      </c>
      <c r="I5" s="9" t="s">
        <v>1466</v>
      </c>
      <c r="J5" s="9" t="s">
        <v>1467</v>
      </c>
      <c r="K5" s="9" t="s">
        <v>1468</v>
      </c>
      <c r="L5" s="9" t="s">
        <v>61</v>
      </c>
      <c r="M5" s="9" t="s">
        <v>61</v>
      </c>
      <c r="N5" s="9" t="s">
        <v>272</v>
      </c>
      <c r="O5" s="9" t="s">
        <v>63</v>
      </c>
      <c r="P5" s="9" t="s">
        <v>83</v>
      </c>
      <c r="Q5" s="9" t="s">
        <v>63</v>
      </c>
      <c r="R5" s="9" t="s">
        <v>63</v>
      </c>
      <c r="S5" s="9" t="str">
        <f t="shared" si="0"/>
        <v>False</v>
      </c>
      <c r="T5" s="9">
        <f t="shared" si="1"/>
        <v>1</v>
      </c>
      <c r="U5" s="24" t="s">
        <v>273</v>
      </c>
      <c r="V5" s="25">
        <v>689</v>
      </c>
      <c r="W5" s="28" t="s">
        <v>21</v>
      </c>
      <c r="X5" s="27" t="s">
        <v>67</v>
      </c>
      <c r="Y5" s="28" t="s">
        <v>21</v>
      </c>
      <c r="Z5" s="40" t="s">
        <v>108</v>
      </c>
      <c r="AA5" s="39" t="s">
        <v>20</v>
      </c>
      <c r="AB5" s="40" t="s">
        <v>108</v>
      </c>
      <c r="AC5" s="39" t="s">
        <v>20</v>
      </c>
      <c r="AD5" s="27" t="s">
        <v>67</v>
      </c>
      <c r="AE5" s="30" t="s">
        <v>68</v>
      </c>
      <c r="AF5" s="30" t="s">
        <v>68</v>
      </c>
      <c r="AG5" s="30" t="s">
        <v>68</v>
      </c>
      <c r="AH5" s="30" t="s">
        <v>68</v>
      </c>
      <c r="AI5" s="17" t="str">
        <f t="shared" si="2"/>
        <v>Y</v>
      </c>
      <c r="AJ5" s="17" t="str">
        <f t="shared" si="3"/>
        <v>Y</v>
      </c>
      <c r="AK5" s="17" t="str">
        <f t="shared" si="4"/>
        <v>N</v>
      </c>
      <c r="AL5" s="30" t="s">
        <v>64</v>
      </c>
      <c r="AM5" s="30" t="s">
        <v>65</v>
      </c>
      <c r="AN5" s="30" t="s">
        <v>65</v>
      </c>
      <c r="AO5" s="30" t="s">
        <v>65</v>
      </c>
      <c r="AP5" s="30" t="s">
        <v>65</v>
      </c>
      <c r="AQ5" s="30" t="s">
        <v>65</v>
      </c>
      <c r="AR5" s="17" t="str">
        <f t="shared" si="5"/>
        <v>N</v>
      </c>
      <c r="AS5" s="25">
        <v>1</v>
      </c>
      <c r="AT5" s="30" t="s">
        <v>64</v>
      </c>
      <c r="AU5" s="30" t="s">
        <v>70</v>
      </c>
      <c r="AV5" s="30" t="s">
        <v>133</v>
      </c>
      <c r="AW5" s="30" t="s">
        <v>68</v>
      </c>
      <c r="AX5" s="30" t="s">
        <v>68</v>
      </c>
      <c r="AY5" s="30" t="s">
        <v>68</v>
      </c>
      <c r="AZ5" s="46">
        <v>2</v>
      </c>
      <c r="BA5" s="33">
        <v>1</v>
      </c>
      <c r="BB5" s="32">
        <v>0</v>
      </c>
      <c r="BC5" s="32">
        <v>0</v>
      </c>
      <c r="BD5" s="34">
        <v>0</v>
      </c>
      <c r="BE5" s="19" t="str">
        <f t="shared" si="6"/>
        <v>N</v>
      </c>
      <c r="BF5" s="36" t="s">
        <v>65</v>
      </c>
      <c r="BG5" s="35" t="s">
        <v>64</v>
      </c>
      <c r="BH5" s="36" t="s">
        <v>65</v>
      </c>
      <c r="BI5" s="36" t="s">
        <v>65</v>
      </c>
      <c r="BJ5" s="30" t="s">
        <v>72</v>
      </c>
      <c r="BK5" s="37" t="s">
        <v>68</v>
      </c>
      <c r="BL5" s="37" t="s">
        <v>68</v>
      </c>
      <c r="BM5" s="37" t="s">
        <v>68</v>
      </c>
      <c r="BN5" s="37" t="s">
        <v>68</v>
      </c>
    </row>
    <row r="6" spans="1:66" x14ac:dyDescent="0.3">
      <c r="A6" s="9" t="s">
        <v>507</v>
      </c>
      <c r="B6" s="9" t="s">
        <v>508</v>
      </c>
      <c r="C6" s="9">
        <v>2017</v>
      </c>
      <c r="D6" s="9" t="s">
        <v>509</v>
      </c>
      <c r="E6" s="9">
        <v>64</v>
      </c>
      <c r="F6" s="9" t="s">
        <v>510</v>
      </c>
      <c r="G6" s="10" t="s">
        <v>511</v>
      </c>
      <c r="H6" s="9" t="s">
        <v>512</v>
      </c>
      <c r="I6" s="9" t="s">
        <v>513</v>
      </c>
      <c r="J6" s="9" t="s">
        <v>514</v>
      </c>
      <c r="K6" s="9" t="s">
        <v>515</v>
      </c>
      <c r="L6" s="9" t="s">
        <v>61</v>
      </c>
      <c r="M6" s="9" t="s">
        <v>61</v>
      </c>
      <c r="N6" s="9" t="s">
        <v>369</v>
      </c>
      <c r="O6" s="9" t="s">
        <v>63</v>
      </c>
      <c r="P6" s="9" t="s">
        <v>63</v>
      </c>
      <c r="Q6" s="9" t="s">
        <v>63</v>
      </c>
      <c r="R6" s="9" t="s">
        <v>63</v>
      </c>
      <c r="S6" s="9" t="str">
        <f t="shared" si="0"/>
        <v>False</v>
      </c>
      <c r="T6" s="9">
        <f t="shared" si="1"/>
        <v>0</v>
      </c>
      <c r="U6" s="24" t="s">
        <v>370</v>
      </c>
      <c r="V6" s="25">
        <v>699</v>
      </c>
      <c r="W6" s="39" t="s">
        <v>20</v>
      </c>
      <c r="X6" s="27" t="s">
        <v>67</v>
      </c>
      <c r="Y6" s="28" t="s">
        <v>21</v>
      </c>
      <c r="Z6" s="27" t="s">
        <v>67</v>
      </c>
      <c r="AA6" s="30" t="s">
        <v>68</v>
      </c>
      <c r="AB6" s="30" t="s">
        <v>68</v>
      </c>
      <c r="AC6" s="30" t="s">
        <v>68</v>
      </c>
      <c r="AD6" s="30" t="s">
        <v>68</v>
      </c>
      <c r="AE6" s="30" t="s">
        <v>68</v>
      </c>
      <c r="AF6" s="30" t="s">
        <v>68</v>
      </c>
      <c r="AG6" s="30" t="s">
        <v>68</v>
      </c>
      <c r="AH6" s="30" t="s">
        <v>68</v>
      </c>
      <c r="AI6" s="17" t="str">
        <f t="shared" si="2"/>
        <v>Y</v>
      </c>
      <c r="AJ6" s="17" t="str">
        <f t="shared" si="3"/>
        <v>Y</v>
      </c>
      <c r="AK6" s="17" t="str">
        <f t="shared" si="4"/>
        <v>N</v>
      </c>
      <c r="AL6" s="30" t="s">
        <v>64</v>
      </c>
      <c r="AM6" s="30" t="s">
        <v>65</v>
      </c>
      <c r="AN6" s="30" t="s">
        <v>65</v>
      </c>
      <c r="AO6" s="30" t="s">
        <v>65</v>
      </c>
      <c r="AP6" s="30" t="s">
        <v>65</v>
      </c>
      <c r="AQ6" s="30" t="s">
        <v>65</v>
      </c>
      <c r="AR6" s="17" t="str">
        <f t="shared" si="5"/>
        <v>N</v>
      </c>
      <c r="AS6" s="25">
        <v>0</v>
      </c>
      <c r="AT6" s="30" t="s">
        <v>65</v>
      </c>
      <c r="AU6" s="30" t="s">
        <v>70</v>
      </c>
      <c r="AV6" s="30" t="s">
        <v>133</v>
      </c>
      <c r="AW6" s="30" t="s">
        <v>68</v>
      </c>
      <c r="AX6" s="30" t="s">
        <v>68</v>
      </c>
      <c r="AY6" s="30" t="s">
        <v>68</v>
      </c>
      <c r="AZ6" s="46">
        <v>2</v>
      </c>
      <c r="BA6" s="33">
        <v>1</v>
      </c>
      <c r="BB6" s="32">
        <v>0</v>
      </c>
      <c r="BC6" s="32">
        <v>0</v>
      </c>
      <c r="BD6" s="34">
        <v>0</v>
      </c>
      <c r="BE6" s="19" t="str">
        <f t="shared" si="6"/>
        <v>N</v>
      </c>
      <c r="BF6" s="36" t="s">
        <v>65</v>
      </c>
      <c r="BG6" s="35" t="s">
        <v>64</v>
      </c>
      <c r="BH6" s="36" t="s">
        <v>65</v>
      </c>
      <c r="BI6" s="36" t="s">
        <v>65</v>
      </c>
      <c r="BJ6" s="30" t="s">
        <v>196</v>
      </c>
      <c r="BK6" s="37" t="s">
        <v>68</v>
      </c>
      <c r="BL6" s="37" t="s">
        <v>68</v>
      </c>
      <c r="BM6" s="37" t="s">
        <v>68</v>
      </c>
      <c r="BN6" s="37" t="s">
        <v>68</v>
      </c>
    </row>
    <row r="7" spans="1:66" x14ac:dyDescent="0.3">
      <c r="A7" s="9" t="s">
        <v>551</v>
      </c>
      <c r="B7" s="9" t="s">
        <v>552</v>
      </c>
      <c r="C7" s="9">
        <v>2014</v>
      </c>
      <c r="D7" s="9" t="s">
        <v>553</v>
      </c>
      <c r="E7" s="9">
        <v>64</v>
      </c>
      <c r="F7" s="9" t="s">
        <v>554</v>
      </c>
      <c r="G7" s="10" t="s">
        <v>555</v>
      </c>
      <c r="H7" s="9" t="s">
        <v>556</v>
      </c>
      <c r="I7" s="9" t="s">
        <v>557</v>
      </c>
      <c r="J7" s="9" t="s">
        <v>558</v>
      </c>
      <c r="K7" s="9" t="s">
        <v>559</v>
      </c>
      <c r="L7" s="9" t="s">
        <v>168</v>
      </c>
      <c r="M7" s="9" t="s">
        <v>169</v>
      </c>
      <c r="N7" s="9" t="s">
        <v>182</v>
      </c>
      <c r="O7" s="9" t="s">
        <v>63</v>
      </c>
      <c r="P7" s="9" t="s">
        <v>63</v>
      </c>
      <c r="Q7" s="9" t="s">
        <v>63</v>
      </c>
      <c r="R7" s="9" t="s">
        <v>63</v>
      </c>
      <c r="S7" s="9" t="str">
        <f t="shared" si="0"/>
        <v>False</v>
      </c>
      <c r="T7" s="9">
        <f t="shared" si="1"/>
        <v>0</v>
      </c>
      <c r="U7" s="41" t="s">
        <v>183</v>
      </c>
      <c r="V7" s="25">
        <v>1627</v>
      </c>
      <c r="W7" s="39" t="s">
        <v>20</v>
      </c>
      <c r="X7" s="27" t="s">
        <v>67</v>
      </c>
      <c r="Y7" s="28" t="s">
        <v>21</v>
      </c>
      <c r="Z7" s="30" t="s">
        <v>68</v>
      </c>
      <c r="AA7" s="39" t="s">
        <v>20</v>
      </c>
      <c r="AB7" s="40" t="s">
        <v>108</v>
      </c>
      <c r="AC7" s="28" t="s">
        <v>21</v>
      </c>
      <c r="AD7" s="29" t="s">
        <v>109</v>
      </c>
      <c r="AE7" s="30" t="s">
        <v>68</v>
      </c>
      <c r="AF7" s="30" t="s">
        <v>68</v>
      </c>
      <c r="AG7" s="30" t="s">
        <v>68</v>
      </c>
      <c r="AH7" s="30" t="s">
        <v>68</v>
      </c>
      <c r="AI7" s="17" t="str">
        <f t="shared" si="2"/>
        <v>Y</v>
      </c>
      <c r="AJ7" s="17" t="str">
        <f t="shared" si="3"/>
        <v>Y</v>
      </c>
      <c r="AK7" s="17" t="str">
        <f t="shared" si="4"/>
        <v>N</v>
      </c>
      <c r="AL7" s="30" t="s">
        <v>64</v>
      </c>
      <c r="AM7" s="30" t="s">
        <v>68</v>
      </c>
      <c r="AN7" s="30" t="s">
        <v>68</v>
      </c>
      <c r="AO7" s="30" t="s">
        <v>68</v>
      </c>
      <c r="AP7" s="30" t="s">
        <v>68</v>
      </c>
      <c r="AQ7" s="30" t="s">
        <v>68</v>
      </c>
      <c r="AR7" s="17" t="str">
        <f t="shared" si="5"/>
        <v>N</v>
      </c>
      <c r="AS7" s="25">
        <v>1</v>
      </c>
      <c r="AT7" s="30" t="s">
        <v>64</v>
      </c>
      <c r="AU7" s="30" t="s">
        <v>158</v>
      </c>
      <c r="AV7" s="30" t="s">
        <v>184</v>
      </c>
      <c r="AW7" s="30" t="s">
        <v>68</v>
      </c>
      <c r="AX7" s="30" t="s">
        <v>68</v>
      </c>
      <c r="AY7" s="30" t="s">
        <v>68</v>
      </c>
      <c r="AZ7" s="25">
        <v>2</v>
      </c>
      <c r="BA7" s="25">
        <v>1</v>
      </c>
      <c r="BB7" s="25">
        <v>0</v>
      </c>
      <c r="BC7" s="25">
        <v>0</v>
      </c>
      <c r="BD7" s="25">
        <v>0</v>
      </c>
      <c r="BE7" s="19" t="str">
        <f t="shared" si="6"/>
        <v>N</v>
      </c>
      <c r="BF7" s="30" t="s">
        <v>65</v>
      </c>
      <c r="BG7" s="30" t="s">
        <v>64</v>
      </c>
      <c r="BH7" s="30" t="s">
        <v>65</v>
      </c>
      <c r="BI7" s="30" t="s">
        <v>65</v>
      </c>
      <c r="BJ7" s="30" t="s">
        <v>110</v>
      </c>
      <c r="BK7" s="30" t="s">
        <v>68</v>
      </c>
      <c r="BL7" s="30" t="s">
        <v>68</v>
      </c>
      <c r="BM7" s="30" t="s">
        <v>68</v>
      </c>
      <c r="BN7" s="30" t="s">
        <v>68</v>
      </c>
    </row>
    <row r="8" spans="1:66" x14ac:dyDescent="0.3">
      <c r="A8" s="9" t="s">
        <v>561</v>
      </c>
      <c r="B8" s="9" t="s">
        <v>562</v>
      </c>
      <c r="C8" s="9">
        <v>2018</v>
      </c>
      <c r="D8" s="9" t="s">
        <v>563</v>
      </c>
      <c r="E8" s="9">
        <v>57</v>
      </c>
      <c r="F8" s="9" t="s">
        <v>564</v>
      </c>
      <c r="G8" s="10" t="s">
        <v>565</v>
      </c>
      <c r="H8" s="9" t="s">
        <v>566</v>
      </c>
      <c r="I8" s="9" t="s">
        <v>567</v>
      </c>
      <c r="J8" s="9" t="s">
        <v>568</v>
      </c>
      <c r="K8" s="9" t="s">
        <v>569</v>
      </c>
      <c r="L8" s="9" t="s">
        <v>61</v>
      </c>
      <c r="M8" s="9" t="s">
        <v>61</v>
      </c>
      <c r="N8" s="9" t="s">
        <v>494</v>
      </c>
      <c r="O8" s="9" t="s">
        <v>63</v>
      </c>
      <c r="P8" s="9" t="s">
        <v>83</v>
      </c>
      <c r="Q8" s="9" t="s">
        <v>63</v>
      </c>
      <c r="R8" s="9" t="s">
        <v>83</v>
      </c>
      <c r="S8" s="9" t="str">
        <f t="shared" si="0"/>
        <v>True</v>
      </c>
      <c r="T8" s="9">
        <f t="shared" si="1"/>
        <v>2</v>
      </c>
      <c r="U8" s="24" t="s">
        <v>495</v>
      </c>
      <c r="V8" s="25">
        <v>721</v>
      </c>
      <c r="W8" s="39" t="s">
        <v>20</v>
      </c>
      <c r="X8" s="29" t="s">
        <v>109</v>
      </c>
      <c r="Y8" s="28" t="s">
        <v>21</v>
      </c>
      <c r="Z8" s="29" t="s">
        <v>109</v>
      </c>
      <c r="AA8" s="39" t="s">
        <v>20</v>
      </c>
      <c r="AB8" s="27" t="s">
        <v>67</v>
      </c>
      <c r="AC8" s="28" t="s">
        <v>21</v>
      </c>
      <c r="AD8" s="27" t="s">
        <v>67</v>
      </c>
      <c r="AE8" s="30" t="s">
        <v>68</v>
      </c>
      <c r="AF8" s="30" t="s">
        <v>68</v>
      </c>
      <c r="AG8" s="30" t="s">
        <v>68</v>
      </c>
      <c r="AH8" s="30" t="s">
        <v>68</v>
      </c>
      <c r="AI8" s="17" t="str">
        <f t="shared" si="2"/>
        <v>Y</v>
      </c>
      <c r="AJ8" s="17" t="str">
        <f t="shared" si="3"/>
        <v>Y</v>
      </c>
      <c r="AK8" s="17" t="str">
        <f t="shared" si="4"/>
        <v>N</v>
      </c>
      <c r="AL8" s="30" t="s">
        <v>64</v>
      </c>
      <c r="AM8" s="30" t="s">
        <v>68</v>
      </c>
      <c r="AN8" s="30" t="s">
        <v>68</v>
      </c>
      <c r="AO8" s="30" t="s">
        <v>68</v>
      </c>
      <c r="AP8" s="30" t="s">
        <v>68</v>
      </c>
      <c r="AQ8" s="30" t="s">
        <v>68</v>
      </c>
      <c r="AR8" s="17" t="str">
        <f t="shared" si="5"/>
        <v>N</v>
      </c>
      <c r="AS8" s="25">
        <v>4</v>
      </c>
      <c r="AT8" s="30" t="s">
        <v>64</v>
      </c>
      <c r="AU8" s="30" t="s">
        <v>70</v>
      </c>
      <c r="AV8" s="30" t="s">
        <v>184</v>
      </c>
      <c r="AW8" s="30" t="s">
        <v>158</v>
      </c>
      <c r="AX8" s="30" t="s">
        <v>68</v>
      </c>
      <c r="AY8" s="30" t="s">
        <v>68</v>
      </c>
      <c r="AZ8" s="44">
        <v>3</v>
      </c>
      <c r="BA8" s="33">
        <v>1</v>
      </c>
      <c r="BB8" s="32">
        <v>0</v>
      </c>
      <c r="BC8" s="32">
        <v>0</v>
      </c>
      <c r="BD8" s="34">
        <v>0</v>
      </c>
      <c r="BE8" s="19" t="str">
        <f t="shared" si="6"/>
        <v>N</v>
      </c>
      <c r="BF8" s="37" t="s">
        <v>68</v>
      </c>
      <c r="BG8" s="35" t="s">
        <v>64</v>
      </c>
      <c r="BH8" s="37" t="s">
        <v>68</v>
      </c>
      <c r="BI8" s="37" t="s">
        <v>68</v>
      </c>
      <c r="BJ8" s="30" t="s">
        <v>72</v>
      </c>
      <c r="BK8" s="37" t="s">
        <v>68</v>
      </c>
      <c r="BL8" s="37" t="s">
        <v>68</v>
      </c>
      <c r="BM8" s="37" t="s">
        <v>68</v>
      </c>
      <c r="BN8" s="37" t="s">
        <v>68</v>
      </c>
    </row>
    <row r="9" spans="1:66" hidden="1" x14ac:dyDescent="0.3">
      <c r="A9" s="9" t="s">
        <v>751</v>
      </c>
      <c r="B9" s="9" t="s">
        <v>752</v>
      </c>
      <c r="C9" s="9">
        <v>2015</v>
      </c>
      <c r="D9" s="9" t="s">
        <v>753</v>
      </c>
      <c r="E9" s="9">
        <v>54</v>
      </c>
      <c r="F9" s="9" t="s">
        <v>754</v>
      </c>
      <c r="G9" s="10" t="s">
        <v>755</v>
      </c>
      <c r="H9" s="9" t="s">
        <v>756</v>
      </c>
      <c r="I9" s="9" t="s">
        <v>757</v>
      </c>
      <c r="J9" s="9" t="s">
        <v>758</v>
      </c>
      <c r="K9" s="9" t="s">
        <v>759</v>
      </c>
      <c r="L9" s="9" t="s">
        <v>168</v>
      </c>
      <c r="M9" s="9" t="s">
        <v>155</v>
      </c>
      <c r="N9" s="9" t="s">
        <v>206</v>
      </c>
      <c r="O9" s="9" t="s">
        <v>83</v>
      </c>
      <c r="P9" s="9" t="s">
        <v>63</v>
      </c>
      <c r="Q9" s="9" t="s">
        <v>83</v>
      </c>
      <c r="R9" s="9" t="s">
        <v>63</v>
      </c>
      <c r="S9" s="9" t="str">
        <f t="shared" si="0"/>
        <v>True</v>
      </c>
      <c r="T9" s="9">
        <f t="shared" si="1"/>
        <v>2</v>
      </c>
      <c r="U9" s="24" t="s">
        <v>207</v>
      </c>
      <c r="V9" s="25">
        <v>880</v>
      </c>
      <c r="W9" s="39" t="s">
        <v>20</v>
      </c>
      <c r="X9" s="27" t="s">
        <v>67</v>
      </c>
      <c r="Y9" s="30" t="s">
        <v>68</v>
      </c>
      <c r="Z9" s="30" t="s">
        <v>68</v>
      </c>
      <c r="AA9" s="30" t="s">
        <v>68</v>
      </c>
      <c r="AB9" s="30" t="s">
        <v>68</v>
      </c>
      <c r="AC9" s="30" t="s">
        <v>68</v>
      </c>
      <c r="AD9" s="30" t="s">
        <v>68</v>
      </c>
      <c r="AE9" s="30" t="s">
        <v>68</v>
      </c>
      <c r="AF9" s="30" t="s">
        <v>68</v>
      </c>
      <c r="AG9" s="30" t="s">
        <v>68</v>
      </c>
      <c r="AH9" s="30" t="s">
        <v>68</v>
      </c>
      <c r="AI9" s="17" t="str">
        <f t="shared" si="2"/>
        <v>Y</v>
      </c>
      <c r="AJ9" s="17" t="str">
        <f t="shared" si="3"/>
        <v>N</v>
      </c>
      <c r="AK9" s="17" t="str">
        <f t="shared" si="4"/>
        <v>Y</v>
      </c>
      <c r="AL9" s="30" t="s">
        <v>68</v>
      </c>
      <c r="AM9" s="30" t="s">
        <v>64</v>
      </c>
      <c r="AN9" s="30" t="s">
        <v>68</v>
      </c>
      <c r="AO9" s="30" t="s">
        <v>68</v>
      </c>
      <c r="AP9" s="30" t="s">
        <v>68</v>
      </c>
      <c r="AQ9" s="30" t="s">
        <v>68</v>
      </c>
      <c r="AR9" s="17" t="str">
        <f t="shared" si="5"/>
        <v>N</v>
      </c>
      <c r="AS9" s="25">
        <v>0</v>
      </c>
      <c r="AT9" s="30" t="s">
        <v>68</v>
      </c>
      <c r="AU9" s="30" t="s">
        <v>68</v>
      </c>
      <c r="AV9" s="30" t="s">
        <v>68</v>
      </c>
      <c r="AW9" s="30" t="s">
        <v>68</v>
      </c>
      <c r="AX9" s="30" t="s">
        <v>68</v>
      </c>
      <c r="AY9" s="30" t="s">
        <v>68</v>
      </c>
      <c r="AZ9" s="25">
        <v>0</v>
      </c>
      <c r="BA9" s="32">
        <v>0</v>
      </c>
      <c r="BB9" s="33">
        <v>1</v>
      </c>
      <c r="BC9" s="32">
        <v>0</v>
      </c>
      <c r="BD9" s="34">
        <v>0</v>
      </c>
      <c r="BE9" s="19" t="str">
        <f t="shared" si="6"/>
        <v>N</v>
      </c>
      <c r="BF9" s="36" t="s">
        <v>65</v>
      </c>
      <c r="BG9" s="36" t="s">
        <v>65</v>
      </c>
      <c r="BH9" s="35" t="s">
        <v>64</v>
      </c>
      <c r="BI9" s="36" t="s">
        <v>65</v>
      </c>
      <c r="BJ9" s="30" t="s">
        <v>72</v>
      </c>
      <c r="BK9" s="37" t="s">
        <v>68</v>
      </c>
      <c r="BL9" s="37" t="s">
        <v>68</v>
      </c>
      <c r="BM9" s="37" t="s">
        <v>68</v>
      </c>
      <c r="BN9" s="37" t="s">
        <v>68</v>
      </c>
    </row>
    <row r="10" spans="1:66" hidden="1" x14ac:dyDescent="0.3">
      <c r="A10" s="9" t="s">
        <v>485</v>
      </c>
      <c r="B10" s="9" t="s">
        <v>486</v>
      </c>
      <c r="C10" s="9">
        <v>2015</v>
      </c>
      <c r="D10" s="9" t="s">
        <v>487</v>
      </c>
      <c r="E10" s="9">
        <v>52</v>
      </c>
      <c r="F10" s="9" t="s">
        <v>488</v>
      </c>
      <c r="G10" s="10" t="s">
        <v>489</v>
      </c>
      <c r="H10" s="9" t="s">
        <v>490</v>
      </c>
      <c r="I10" s="9" t="s">
        <v>491</v>
      </c>
      <c r="J10" s="9" t="s">
        <v>492</v>
      </c>
      <c r="K10" s="9" t="s">
        <v>493</v>
      </c>
      <c r="L10" s="9" t="s">
        <v>168</v>
      </c>
      <c r="M10" s="9" t="s">
        <v>169</v>
      </c>
      <c r="N10" s="9" t="s">
        <v>217</v>
      </c>
      <c r="O10" s="9" t="s">
        <v>63</v>
      </c>
      <c r="P10" s="9" t="s">
        <v>63</v>
      </c>
      <c r="Q10" s="9" t="s">
        <v>83</v>
      </c>
      <c r="R10" s="9" t="s">
        <v>63</v>
      </c>
      <c r="S10" s="9" t="str">
        <f t="shared" si="0"/>
        <v>True</v>
      </c>
      <c r="T10" s="9">
        <f t="shared" si="1"/>
        <v>1</v>
      </c>
      <c r="U10" s="57" t="s">
        <v>218</v>
      </c>
      <c r="V10" s="25">
        <v>643</v>
      </c>
      <c r="W10" s="26" t="s">
        <v>19</v>
      </c>
      <c r="X10" s="27" t="s">
        <v>67</v>
      </c>
      <c r="Y10" s="30" t="s">
        <v>68</v>
      </c>
      <c r="Z10" s="30" t="s">
        <v>68</v>
      </c>
      <c r="AA10" s="30" t="s">
        <v>68</v>
      </c>
      <c r="AB10" s="30" t="s">
        <v>68</v>
      </c>
      <c r="AC10" s="30" t="s">
        <v>68</v>
      </c>
      <c r="AD10" s="30" t="s">
        <v>68</v>
      </c>
      <c r="AE10" s="30" t="s">
        <v>68</v>
      </c>
      <c r="AF10" s="30" t="s">
        <v>68</v>
      </c>
      <c r="AG10" s="30" t="s">
        <v>68</v>
      </c>
      <c r="AH10" s="30" t="s">
        <v>68</v>
      </c>
      <c r="AI10" s="17" t="str">
        <f t="shared" si="2"/>
        <v>N</v>
      </c>
      <c r="AJ10" s="17" t="str">
        <f t="shared" si="3"/>
        <v>Y</v>
      </c>
      <c r="AK10" s="17" t="str">
        <f t="shared" si="4"/>
        <v>Y</v>
      </c>
      <c r="AL10" s="30" t="s">
        <v>65</v>
      </c>
      <c r="AM10" s="30" t="s">
        <v>65</v>
      </c>
      <c r="AN10" s="30" t="s">
        <v>65</v>
      </c>
      <c r="AO10" s="30" t="s">
        <v>65</v>
      </c>
      <c r="AP10" s="30" t="s">
        <v>65</v>
      </c>
      <c r="AQ10" s="30" t="s">
        <v>64</v>
      </c>
      <c r="AR10" s="17" t="str">
        <f t="shared" si="5"/>
        <v>N</v>
      </c>
      <c r="AS10" s="25">
        <v>3</v>
      </c>
      <c r="AT10" s="30" t="s">
        <v>65</v>
      </c>
      <c r="AU10" s="30" t="s">
        <v>68</v>
      </c>
      <c r="AV10" s="30" t="s">
        <v>68</v>
      </c>
      <c r="AW10" s="30" t="s">
        <v>68</v>
      </c>
      <c r="AX10" s="30" t="s">
        <v>68</v>
      </c>
      <c r="AY10" s="30" t="s">
        <v>68</v>
      </c>
      <c r="AZ10" s="25">
        <v>0</v>
      </c>
      <c r="BA10" s="32">
        <v>0</v>
      </c>
      <c r="BB10" s="32">
        <v>0</v>
      </c>
      <c r="BC10" s="33">
        <v>1</v>
      </c>
      <c r="BD10" s="34">
        <v>0</v>
      </c>
      <c r="BE10" s="19" t="str">
        <f t="shared" si="6"/>
        <v>N</v>
      </c>
      <c r="BF10" s="48" t="s">
        <v>96</v>
      </c>
      <c r="BG10" s="36" t="s">
        <v>65</v>
      </c>
      <c r="BH10" s="35" t="s">
        <v>64</v>
      </c>
      <c r="BI10" s="36" t="s">
        <v>65</v>
      </c>
      <c r="BJ10" s="30" t="s">
        <v>196</v>
      </c>
      <c r="BK10" s="30" t="s">
        <v>219</v>
      </c>
      <c r="BL10" s="30" t="s">
        <v>72</v>
      </c>
      <c r="BM10" s="37" t="s">
        <v>68</v>
      </c>
      <c r="BN10" s="37" t="s">
        <v>68</v>
      </c>
    </row>
    <row r="11" spans="1:66" hidden="1" x14ac:dyDescent="0.3">
      <c r="A11" s="9" t="s">
        <v>1009</v>
      </c>
      <c r="B11" s="9" t="s">
        <v>1010</v>
      </c>
      <c r="C11" s="9">
        <v>2020</v>
      </c>
      <c r="D11" s="9" t="s">
        <v>1011</v>
      </c>
      <c r="E11" s="9">
        <v>51</v>
      </c>
      <c r="F11" s="9" t="s">
        <v>1012</v>
      </c>
      <c r="G11" s="10" t="s">
        <v>1013</v>
      </c>
      <c r="H11" s="9" t="s">
        <v>1014</v>
      </c>
      <c r="I11" s="9" t="s">
        <v>1015</v>
      </c>
      <c r="J11" s="9" t="s">
        <v>1016</v>
      </c>
      <c r="K11" s="9" t="s">
        <v>1017</v>
      </c>
      <c r="L11" s="9" t="s">
        <v>168</v>
      </c>
      <c r="M11" s="9" t="s">
        <v>169</v>
      </c>
      <c r="N11" s="9" t="s">
        <v>936</v>
      </c>
      <c r="O11" s="9" t="s">
        <v>63</v>
      </c>
      <c r="P11" s="9" t="s">
        <v>63</v>
      </c>
      <c r="Q11" s="9" t="s">
        <v>63</v>
      </c>
      <c r="R11" s="9" t="s">
        <v>63</v>
      </c>
      <c r="S11" s="9" t="str">
        <f t="shared" si="0"/>
        <v>False</v>
      </c>
      <c r="T11" s="9">
        <f t="shared" si="1"/>
        <v>0</v>
      </c>
      <c r="U11" s="11" t="s">
        <v>937</v>
      </c>
      <c r="V11" s="25">
        <v>1809</v>
      </c>
      <c r="W11" s="26" t="s">
        <v>19</v>
      </c>
      <c r="X11" s="40" t="s">
        <v>108</v>
      </c>
      <c r="Y11" s="28" t="s">
        <v>21</v>
      </c>
      <c r="Z11" s="30" t="s">
        <v>68</v>
      </c>
      <c r="AA11" s="28" t="s">
        <v>21</v>
      </c>
      <c r="AB11" s="27" t="s">
        <v>67</v>
      </c>
      <c r="AC11" s="30" t="s">
        <v>68</v>
      </c>
      <c r="AD11" s="30" t="s">
        <v>68</v>
      </c>
      <c r="AE11" s="30" t="s">
        <v>68</v>
      </c>
      <c r="AF11" s="30" t="s">
        <v>68</v>
      </c>
      <c r="AG11" s="30" t="s">
        <v>68</v>
      </c>
      <c r="AH11" s="30" t="s">
        <v>68</v>
      </c>
      <c r="AI11" s="17" t="str">
        <f t="shared" si="2"/>
        <v>N</v>
      </c>
      <c r="AJ11" s="17" t="str">
        <f t="shared" si="3"/>
        <v>Y</v>
      </c>
      <c r="AK11" s="17" t="str">
        <f t="shared" si="4"/>
        <v>Y</v>
      </c>
      <c r="AL11" s="30" t="s">
        <v>68</v>
      </c>
      <c r="AM11" s="30" t="s">
        <v>68</v>
      </c>
      <c r="AN11" s="30" t="s">
        <v>68</v>
      </c>
      <c r="AO11" s="30" t="s">
        <v>68</v>
      </c>
      <c r="AP11" s="30" t="s">
        <v>68</v>
      </c>
      <c r="AQ11" s="30" t="s">
        <v>64</v>
      </c>
      <c r="AR11" s="17" t="str">
        <f t="shared" si="5"/>
        <v>N</v>
      </c>
      <c r="AS11" s="30" t="s">
        <v>68</v>
      </c>
      <c r="AT11" s="30" t="s">
        <v>68</v>
      </c>
      <c r="AU11" s="30" t="s">
        <v>68</v>
      </c>
      <c r="AV11" s="30" t="s">
        <v>68</v>
      </c>
      <c r="AW11" s="30" t="s">
        <v>68</v>
      </c>
      <c r="AX11" s="30" t="s">
        <v>68</v>
      </c>
      <c r="AY11" s="30" t="s">
        <v>68</v>
      </c>
      <c r="AZ11" s="25">
        <v>0</v>
      </c>
      <c r="BA11" s="25">
        <v>0</v>
      </c>
      <c r="BB11" s="25">
        <v>0</v>
      </c>
      <c r="BC11" s="25">
        <v>1</v>
      </c>
      <c r="BD11" s="25">
        <v>0</v>
      </c>
      <c r="BE11" s="19" t="str">
        <f t="shared" si="6"/>
        <v>N</v>
      </c>
      <c r="BF11" s="30" t="s">
        <v>64</v>
      </c>
      <c r="BG11" s="30" t="s">
        <v>65</v>
      </c>
      <c r="BH11" s="30" t="s">
        <v>65</v>
      </c>
      <c r="BI11" s="30" t="s">
        <v>65</v>
      </c>
      <c r="BJ11" s="30" t="s">
        <v>68</v>
      </c>
      <c r="BK11" s="30" t="s">
        <v>68</v>
      </c>
      <c r="BL11" s="30" t="s">
        <v>68</v>
      </c>
      <c r="BM11" s="30" t="s">
        <v>68</v>
      </c>
      <c r="BN11" s="30" t="s">
        <v>68</v>
      </c>
    </row>
    <row r="12" spans="1:66" x14ac:dyDescent="0.3">
      <c r="A12" s="9" t="s">
        <v>382</v>
      </c>
      <c r="B12" s="9" t="s">
        <v>383</v>
      </c>
      <c r="C12" s="9">
        <v>2018</v>
      </c>
      <c r="D12" s="9" t="s">
        <v>384</v>
      </c>
      <c r="E12" s="9">
        <v>50</v>
      </c>
      <c r="F12" s="9" t="s">
        <v>385</v>
      </c>
      <c r="G12" s="10" t="s">
        <v>386</v>
      </c>
      <c r="H12" s="9" t="s">
        <v>387</v>
      </c>
      <c r="I12" s="9" t="s">
        <v>388</v>
      </c>
      <c r="J12" s="9" t="s">
        <v>389</v>
      </c>
      <c r="K12" s="9" t="s">
        <v>390</v>
      </c>
      <c r="L12" s="9" t="s">
        <v>168</v>
      </c>
      <c r="M12" s="9" t="s">
        <v>169</v>
      </c>
      <c r="N12" s="9" t="s">
        <v>505</v>
      </c>
      <c r="O12" s="9" t="s">
        <v>63</v>
      </c>
      <c r="P12" s="9" t="s">
        <v>63</v>
      </c>
      <c r="Q12" s="9" t="s">
        <v>83</v>
      </c>
      <c r="R12" s="9" t="s">
        <v>63</v>
      </c>
      <c r="S12" s="9" t="str">
        <f t="shared" si="0"/>
        <v>True</v>
      </c>
      <c r="T12" s="9">
        <f t="shared" si="1"/>
        <v>1</v>
      </c>
      <c r="U12" s="24" t="s">
        <v>506</v>
      </c>
      <c r="V12" s="25">
        <v>436</v>
      </c>
      <c r="W12" s="26" t="s">
        <v>19</v>
      </c>
      <c r="X12" s="27" t="s">
        <v>67</v>
      </c>
      <c r="Y12" s="39" t="s">
        <v>20</v>
      </c>
      <c r="Z12" s="40" t="s">
        <v>108</v>
      </c>
      <c r="AA12" s="28" t="s">
        <v>21</v>
      </c>
      <c r="AB12" s="27" t="s">
        <v>67</v>
      </c>
      <c r="AC12" s="30" t="s">
        <v>68</v>
      </c>
      <c r="AD12" s="30" t="s">
        <v>68</v>
      </c>
      <c r="AE12" s="30" t="s">
        <v>68</v>
      </c>
      <c r="AF12" s="30" t="s">
        <v>68</v>
      </c>
      <c r="AG12" s="30" t="s">
        <v>68</v>
      </c>
      <c r="AH12" s="30" t="s">
        <v>68</v>
      </c>
      <c r="AI12" s="17" t="str">
        <f t="shared" si="2"/>
        <v>Y</v>
      </c>
      <c r="AJ12" s="17" t="str">
        <f t="shared" si="3"/>
        <v>Y</v>
      </c>
      <c r="AK12" s="17" t="str">
        <f t="shared" si="4"/>
        <v>Y</v>
      </c>
      <c r="AL12" s="30" t="s">
        <v>64</v>
      </c>
      <c r="AM12" s="30" t="s">
        <v>68</v>
      </c>
      <c r="AN12" s="30" t="s">
        <v>68</v>
      </c>
      <c r="AO12" s="30" t="s">
        <v>68</v>
      </c>
      <c r="AP12" s="30" t="s">
        <v>68</v>
      </c>
      <c r="AQ12" s="30" t="s">
        <v>64</v>
      </c>
      <c r="AR12" s="17" t="str">
        <f t="shared" si="5"/>
        <v>Y</v>
      </c>
      <c r="AS12" s="25">
        <v>2</v>
      </c>
      <c r="AT12" s="30" t="s">
        <v>64</v>
      </c>
      <c r="AU12" s="30" t="s">
        <v>71</v>
      </c>
      <c r="AV12" s="30" t="s">
        <v>68</v>
      </c>
      <c r="AW12" s="30" t="s">
        <v>68</v>
      </c>
      <c r="AX12" s="30" t="s">
        <v>68</v>
      </c>
      <c r="AY12" s="30" t="s">
        <v>68</v>
      </c>
      <c r="AZ12" s="31">
        <v>1</v>
      </c>
      <c r="BA12" s="33">
        <v>1</v>
      </c>
      <c r="BB12" s="32">
        <v>0</v>
      </c>
      <c r="BC12" s="33">
        <v>1</v>
      </c>
      <c r="BD12" s="34">
        <v>0</v>
      </c>
      <c r="BE12" s="19" t="str">
        <f t="shared" si="6"/>
        <v>Y</v>
      </c>
      <c r="BF12" s="35" t="s">
        <v>64</v>
      </c>
      <c r="BG12" s="35" t="s">
        <v>64</v>
      </c>
      <c r="BH12" s="37" t="s">
        <v>68</v>
      </c>
      <c r="BI12" s="35" t="s">
        <v>64</v>
      </c>
      <c r="BJ12" s="30" t="s">
        <v>72</v>
      </c>
      <c r="BK12" s="37" t="s">
        <v>68</v>
      </c>
      <c r="BL12" s="37" t="s">
        <v>68</v>
      </c>
      <c r="BM12" s="37" t="s">
        <v>68</v>
      </c>
      <c r="BN12" s="37" t="s">
        <v>68</v>
      </c>
    </row>
    <row r="13" spans="1:66" hidden="1" x14ac:dyDescent="0.3">
      <c r="A13" s="9" t="s">
        <v>656</v>
      </c>
      <c r="B13" s="9" t="s">
        <v>657</v>
      </c>
      <c r="C13" s="9">
        <v>2017</v>
      </c>
      <c r="D13" s="9" t="s">
        <v>658</v>
      </c>
      <c r="E13" s="9">
        <v>49</v>
      </c>
      <c r="F13" s="9" t="s">
        <v>659</v>
      </c>
      <c r="G13" s="10" t="s">
        <v>660</v>
      </c>
      <c r="H13" s="9" t="s">
        <v>661</v>
      </c>
      <c r="I13" s="9" t="s">
        <v>662</v>
      </c>
      <c r="J13" s="9"/>
      <c r="K13" s="9" t="s">
        <v>663</v>
      </c>
      <c r="L13" s="9" t="s">
        <v>168</v>
      </c>
      <c r="M13" s="9" t="s">
        <v>169</v>
      </c>
      <c r="N13" s="9" t="s">
        <v>380</v>
      </c>
      <c r="O13" s="9" t="s">
        <v>83</v>
      </c>
      <c r="P13" s="9" t="s">
        <v>63</v>
      </c>
      <c r="Q13" s="9" t="s">
        <v>83</v>
      </c>
      <c r="R13" s="9" t="s">
        <v>63</v>
      </c>
      <c r="S13" s="9" t="str">
        <f t="shared" si="0"/>
        <v>True</v>
      </c>
      <c r="T13" s="9">
        <f t="shared" si="1"/>
        <v>2</v>
      </c>
      <c r="U13" s="24" t="s">
        <v>381</v>
      </c>
      <c r="V13" s="42">
        <v>966</v>
      </c>
      <c r="W13" s="26" t="s">
        <v>19</v>
      </c>
      <c r="X13" s="40" t="s">
        <v>108</v>
      </c>
      <c r="Y13" s="28" t="s">
        <v>21</v>
      </c>
      <c r="Z13" s="27" t="s">
        <v>67</v>
      </c>
      <c r="AA13" s="43" t="s">
        <v>68</v>
      </c>
      <c r="AB13" s="43" t="s">
        <v>68</v>
      </c>
      <c r="AC13" s="43" t="s">
        <v>68</v>
      </c>
      <c r="AD13" s="43" t="s">
        <v>68</v>
      </c>
      <c r="AE13" s="43" t="s">
        <v>68</v>
      </c>
      <c r="AF13" s="43" t="s">
        <v>68</v>
      </c>
      <c r="AG13" s="43" t="s">
        <v>68</v>
      </c>
      <c r="AH13" s="43" t="s">
        <v>68</v>
      </c>
      <c r="AI13" s="17" t="str">
        <f t="shared" si="2"/>
        <v>N</v>
      </c>
      <c r="AJ13" s="17" t="str">
        <f t="shared" si="3"/>
        <v>Y</v>
      </c>
      <c r="AK13" s="17" t="str">
        <f t="shared" si="4"/>
        <v>Y</v>
      </c>
      <c r="AL13" s="43" t="s">
        <v>65</v>
      </c>
      <c r="AM13" s="43" t="s">
        <v>65</v>
      </c>
      <c r="AN13" s="43" t="s">
        <v>65</v>
      </c>
      <c r="AO13" s="43" t="s">
        <v>65</v>
      </c>
      <c r="AP13" s="43" t="s">
        <v>65</v>
      </c>
      <c r="AQ13" s="43" t="s">
        <v>64</v>
      </c>
      <c r="AR13" s="17" t="str">
        <f t="shared" si="5"/>
        <v>N</v>
      </c>
      <c r="AS13" s="42">
        <v>1</v>
      </c>
      <c r="AT13" s="43" t="s">
        <v>68</v>
      </c>
      <c r="AU13" s="43" t="s">
        <v>158</v>
      </c>
      <c r="AV13" s="43" t="s">
        <v>68</v>
      </c>
      <c r="AW13" s="43" t="s">
        <v>68</v>
      </c>
      <c r="AX13" s="43" t="s">
        <v>68</v>
      </c>
      <c r="AY13" s="43" t="s">
        <v>68</v>
      </c>
      <c r="AZ13" s="31">
        <v>1</v>
      </c>
      <c r="BA13" s="32">
        <v>0</v>
      </c>
      <c r="BB13" s="32">
        <v>0</v>
      </c>
      <c r="BC13" s="33">
        <v>1</v>
      </c>
      <c r="BD13" s="34">
        <v>0</v>
      </c>
      <c r="BE13" s="19" t="str">
        <f t="shared" si="6"/>
        <v>N</v>
      </c>
      <c r="BF13" s="48" t="s">
        <v>96</v>
      </c>
      <c r="BG13" s="36" t="s">
        <v>65</v>
      </c>
      <c r="BH13" s="36" t="s">
        <v>65</v>
      </c>
      <c r="BI13" s="36" t="s">
        <v>65</v>
      </c>
      <c r="BJ13" s="30" t="s">
        <v>72</v>
      </c>
      <c r="BK13" s="37" t="s">
        <v>68</v>
      </c>
      <c r="BL13" s="37" t="s">
        <v>68</v>
      </c>
      <c r="BM13" s="37" t="s">
        <v>68</v>
      </c>
      <c r="BN13" s="37" t="s">
        <v>68</v>
      </c>
    </row>
    <row r="14" spans="1:66" hidden="1" x14ac:dyDescent="0.3">
      <c r="A14" s="9" t="s">
        <v>274</v>
      </c>
      <c r="B14" s="9" t="s">
        <v>275</v>
      </c>
      <c r="C14" s="9">
        <v>2013</v>
      </c>
      <c r="D14" s="9" t="s">
        <v>276</v>
      </c>
      <c r="E14" s="9">
        <v>43</v>
      </c>
      <c r="F14" s="9" t="s">
        <v>277</v>
      </c>
      <c r="G14" s="10" t="s">
        <v>278</v>
      </c>
      <c r="H14" s="9" t="s">
        <v>279</v>
      </c>
      <c r="I14" s="9" t="s">
        <v>280</v>
      </c>
      <c r="J14" s="9" t="s">
        <v>281</v>
      </c>
      <c r="K14" s="9" t="s">
        <v>282</v>
      </c>
      <c r="L14" s="9" t="s">
        <v>168</v>
      </c>
      <c r="M14" s="9" t="s">
        <v>169</v>
      </c>
      <c r="N14" s="9" t="s">
        <v>170</v>
      </c>
      <c r="O14" s="9" t="s">
        <v>83</v>
      </c>
      <c r="P14" s="9" t="s">
        <v>83</v>
      </c>
      <c r="Q14" s="9" t="s">
        <v>83</v>
      </c>
      <c r="R14" s="9" t="s">
        <v>63</v>
      </c>
      <c r="S14" s="9" t="str">
        <f t="shared" si="0"/>
        <v>True</v>
      </c>
      <c r="T14" s="9">
        <f t="shared" si="1"/>
        <v>3</v>
      </c>
      <c r="U14" s="24" t="s">
        <v>171</v>
      </c>
      <c r="V14" s="25">
        <v>742</v>
      </c>
      <c r="W14" s="26" t="s">
        <v>19</v>
      </c>
      <c r="X14" s="29" t="s">
        <v>109</v>
      </c>
      <c r="Y14" s="26" t="s">
        <v>19</v>
      </c>
      <c r="Z14" s="27" t="s">
        <v>67</v>
      </c>
      <c r="AA14" s="39" t="s">
        <v>20</v>
      </c>
      <c r="AB14" s="27" t="s">
        <v>67</v>
      </c>
      <c r="AC14" s="30" t="s">
        <v>68</v>
      </c>
      <c r="AD14" s="30" t="s">
        <v>68</v>
      </c>
      <c r="AE14" s="30" t="s">
        <v>68</v>
      </c>
      <c r="AF14" s="30" t="s">
        <v>68</v>
      </c>
      <c r="AG14" s="30" t="s">
        <v>68</v>
      </c>
      <c r="AH14" s="30" t="s">
        <v>68</v>
      </c>
      <c r="AI14" s="17" t="str">
        <f t="shared" si="2"/>
        <v>Y</v>
      </c>
      <c r="AJ14" s="17" t="str">
        <f t="shared" si="3"/>
        <v>N</v>
      </c>
      <c r="AK14" s="17" t="str">
        <f t="shared" si="4"/>
        <v>Y</v>
      </c>
      <c r="AL14" s="30" t="s">
        <v>65</v>
      </c>
      <c r="AM14" s="30" t="s">
        <v>65</v>
      </c>
      <c r="AN14" s="30" t="s">
        <v>65</v>
      </c>
      <c r="AO14" s="30" t="s">
        <v>65</v>
      </c>
      <c r="AP14" s="30" t="s">
        <v>64</v>
      </c>
      <c r="AQ14" s="30" t="s">
        <v>65</v>
      </c>
      <c r="AR14" s="17" t="str">
        <f t="shared" si="5"/>
        <v>N</v>
      </c>
      <c r="AS14" s="25">
        <v>1</v>
      </c>
      <c r="AT14" s="30" t="s">
        <v>65</v>
      </c>
      <c r="AU14" s="30" t="s">
        <v>70</v>
      </c>
      <c r="AV14" s="30" t="s">
        <v>71</v>
      </c>
      <c r="AW14" s="30" t="s">
        <v>68</v>
      </c>
      <c r="AX14" s="30" t="s">
        <v>68</v>
      </c>
      <c r="AY14" s="30" t="s">
        <v>68</v>
      </c>
      <c r="AZ14" s="46">
        <v>2</v>
      </c>
      <c r="BA14" s="32">
        <v>0</v>
      </c>
      <c r="BB14" s="33">
        <v>1</v>
      </c>
      <c r="BC14" s="32">
        <v>0</v>
      </c>
      <c r="BD14" s="34">
        <v>0</v>
      </c>
      <c r="BE14" s="19" t="str">
        <f t="shared" si="6"/>
        <v>N</v>
      </c>
      <c r="BF14" s="47" t="s">
        <v>172</v>
      </c>
      <c r="BG14" s="36" t="s">
        <v>65</v>
      </c>
      <c r="BH14" s="35" t="s">
        <v>64</v>
      </c>
      <c r="BI14" s="36" t="s">
        <v>65</v>
      </c>
      <c r="BJ14" s="37" t="s">
        <v>68</v>
      </c>
      <c r="BK14" s="37" t="s">
        <v>68</v>
      </c>
      <c r="BL14" s="37" t="s">
        <v>68</v>
      </c>
      <c r="BM14" s="37" t="s">
        <v>68</v>
      </c>
      <c r="BN14" s="37" t="s">
        <v>68</v>
      </c>
    </row>
    <row r="15" spans="1:66" hidden="1" x14ac:dyDescent="0.3">
      <c r="A15" s="9" t="s">
        <v>454</v>
      </c>
      <c r="B15" s="9" t="s">
        <v>455</v>
      </c>
      <c r="C15" s="9">
        <v>2019</v>
      </c>
      <c r="D15" s="9" t="s">
        <v>456</v>
      </c>
      <c r="E15" s="9">
        <v>36</v>
      </c>
      <c r="F15" s="9" t="s">
        <v>457</v>
      </c>
      <c r="G15" s="10" t="s">
        <v>458</v>
      </c>
      <c r="H15" s="9" t="s">
        <v>459</v>
      </c>
      <c r="I15" s="9" t="s">
        <v>460</v>
      </c>
      <c r="J15" s="9" t="s">
        <v>461</v>
      </c>
      <c r="K15" s="9" t="s">
        <v>462</v>
      </c>
      <c r="L15" s="9" t="s">
        <v>168</v>
      </c>
      <c r="M15" s="9" t="s">
        <v>169</v>
      </c>
      <c r="N15" s="9" t="s">
        <v>654</v>
      </c>
      <c r="O15" s="9" t="s">
        <v>63</v>
      </c>
      <c r="P15" s="9" t="s">
        <v>63</v>
      </c>
      <c r="Q15" s="9" t="s">
        <v>83</v>
      </c>
      <c r="R15" s="9" t="s">
        <v>63</v>
      </c>
      <c r="S15" s="9" t="str">
        <f t="shared" si="0"/>
        <v>True</v>
      </c>
      <c r="T15" s="9">
        <f t="shared" si="1"/>
        <v>1</v>
      </c>
      <c r="U15" s="11" t="s">
        <v>655</v>
      </c>
      <c r="V15" s="42">
        <v>1620</v>
      </c>
      <c r="W15" s="26" t="s">
        <v>19</v>
      </c>
      <c r="X15" s="27" t="s">
        <v>67</v>
      </c>
      <c r="Y15" s="39" t="s">
        <v>20</v>
      </c>
      <c r="Z15" s="40" t="s">
        <v>108</v>
      </c>
      <c r="AA15" s="43" t="s">
        <v>68</v>
      </c>
      <c r="AB15" s="43" t="s">
        <v>68</v>
      </c>
      <c r="AC15" s="43" t="s">
        <v>68</v>
      </c>
      <c r="AD15" s="43" t="s">
        <v>68</v>
      </c>
      <c r="AE15" s="43" t="s">
        <v>68</v>
      </c>
      <c r="AF15" s="43" t="s">
        <v>68</v>
      </c>
      <c r="AG15" s="43" t="s">
        <v>68</v>
      </c>
      <c r="AH15" s="43" t="s">
        <v>68</v>
      </c>
      <c r="AI15" s="17" t="str">
        <f t="shared" si="2"/>
        <v>Y</v>
      </c>
      <c r="AJ15" s="17" t="str">
        <f t="shared" si="3"/>
        <v>N</v>
      </c>
      <c r="AK15" s="17" t="str">
        <f t="shared" si="4"/>
        <v>Y</v>
      </c>
      <c r="AL15" s="43" t="s">
        <v>68</v>
      </c>
      <c r="AM15" s="43" t="s">
        <v>68</v>
      </c>
      <c r="AN15" s="43" t="s">
        <v>68</v>
      </c>
      <c r="AO15" s="43" t="s">
        <v>68</v>
      </c>
      <c r="AP15" s="43" t="s">
        <v>64</v>
      </c>
      <c r="AQ15" s="43" t="s">
        <v>68</v>
      </c>
      <c r="AR15" s="17" t="str">
        <f t="shared" si="5"/>
        <v>N</v>
      </c>
      <c r="AS15" s="42">
        <v>1</v>
      </c>
      <c r="AT15" s="43" t="s">
        <v>64</v>
      </c>
      <c r="AU15" s="43" t="s">
        <v>70</v>
      </c>
      <c r="AV15" s="43" t="s">
        <v>68</v>
      </c>
      <c r="AW15" s="43" t="s">
        <v>68</v>
      </c>
      <c r="AX15" s="43" t="s">
        <v>68</v>
      </c>
      <c r="AY15" s="43" t="s">
        <v>68</v>
      </c>
      <c r="AZ15" s="42">
        <v>1</v>
      </c>
      <c r="BA15" s="42">
        <v>0</v>
      </c>
      <c r="BB15" s="42">
        <v>1</v>
      </c>
      <c r="BC15" s="42">
        <v>0</v>
      </c>
      <c r="BD15" s="42">
        <v>0</v>
      </c>
      <c r="BE15" s="19" t="str">
        <f t="shared" si="6"/>
        <v>N</v>
      </c>
      <c r="BF15" s="43" t="s">
        <v>65</v>
      </c>
      <c r="BG15" s="43" t="s">
        <v>65</v>
      </c>
      <c r="BH15" s="43" t="s">
        <v>64</v>
      </c>
      <c r="BI15" s="43" t="s">
        <v>65</v>
      </c>
      <c r="BJ15" s="43" t="s">
        <v>72</v>
      </c>
      <c r="BK15" s="43" t="s">
        <v>68</v>
      </c>
      <c r="BL15" s="43" t="s">
        <v>68</v>
      </c>
      <c r="BM15" s="43" t="s">
        <v>68</v>
      </c>
      <c r="BN15" s="43" t="s">
        <v>68</v>
      </c>
    </row>
    <row r="16" spans="1:66" x14ac:dyDescent="0.3">
      <c r="A16" s="9" t="s">
        <v>1576</v>
      </c>
      <c r="B16" s="9" t="s">
        <v>1577</v>
      </c>
      <c r="C16" s="9">
        <v>2010</v>
      </c>
      <c r="D16" s="9" t="s">
        <v>1578</v>
      </c>
      <c r="E16" s="9">
        <v>36</v>
      </c>
      <c r="F16" s="9" t="s">
        <v>1579</v>
      </c>
      <c r="G16" s="10" t="s">
        <v>1580</v>
      </c>
      <c r="H16" s="9" t="s">
        <v>1581</v>
      </c>
      <c r="I16" s="9" t="s">
        <v>1582</v>
      </c>
      <c r="J16" s="9"/>
      <c r="K16" s="9" t="s">
        <v>1583</v>
      </c>
      <c r="L16" s="9" t="s">
        <v>168</v>
      </c>
      <c r="M16" s="9" t="s">
        <v>169</v>
      </c>
      <c r="N16" s="9" t="s">
        <v>82</v>
      </c>
      <c r="O16" s="9" t="s">
        <v>83</v>
      </c>
      <c r="P16" s="9" t="s">
        <v>83</v>
      </c>
      <c r="Q16" s="9" t="s">
        <v>63</v>
      </c>
      <c r="R16" s="9" t="s">
        <v>63</v>
      </c>
      <c r="S16" s="9" t="str">
        <f t="shared" si="0"/>
        <v>False</v>
      </c>
      <c r="T16" s="9">
        <f t="shared" si="1"/>
        <v>2</v>
      </c>
      <c r="U16" s="24" t="s">
        <v>84</v>
      </c>
      <c r="V16" s="25">
        <v>876</v>
      </c>
      <c r="W16" s="39" t="s">
        <v>20</v>
      </c>
      <c r="X16" s="27" t="s">
        <v>67</v>
      </c>
      <c r="Y16" s="28" t="s">
        <v>21</v>
      </c>
      <c r="Z16" s="27" t="s">
        <v>67</v>
      </c>
      <c r="AA16" s="30" t="s">
        <v>68</v>
      </c>
      <c r="AB16" s="30" t="s">
        <v>68</v>
      </c>
      <c r="AC16" s="30" t="s">
        <v>68</v>
      </c>
      <c r="AD16" s="30" t="s">
        <v>68</v>
      </c>
      <c r="AE16" s="30" t="s">
        <v>68</v>
      </c>
      <c r="AF16" s="30" t="s">
        <v>68</v>
      </c>
      <c r="AG16" s="30" t="s">
        <v>68</v>
      </c>
      <c r="AH16" s="30" t="s">
        <v>68</v>
      </c>
      <c r="AI16" s="17" t="str">
        <f t="shared" si="2"/>
        <v>Y</v>
      </c>
      <c r="AJ16" s="17" t="str">
        <f t="shared" si="3"/>
        <v>Y</v>
      </c>
      <c r="AK16" s="17" t="str">
        <f t="shared" si="4"/>
        <v>N</v>
      </c>
      <c r="AL16" s="30" t="s">
        <v>64</v>
      </c>
      <c r="AM16" s="30" t="s">
        <v>65</v>
      </c>
      <c r="AN16" s="30" t="s">
        <v>64</v>
      </c>
      <c r="AO16" s="30" t="s">
        <v>65</v>
      </c>
      <c r="AP16" s="30" t="s">
        <v>65</v>
      </c>
      <c r="AQ16" s="30" t="s">
        <v>65</v>
      </c>
      <c r="AR16" s="17" t="str">
        <f t="shared" si="5"/>
        <v>N</v>
      </c>
      <c r="AS16" s="25">
        <v>1</v>
      </c>
      <c r="AT16" s="30" t="s">
        <v>65</v>
      </c>
      <c r="AU16" s="30" t="s">
        <v>71</v>
      </c>
      <c r="AV16" s="30" t="s">
        <v>70</v>
      </c>
      <c r="AW16" s="30" t="s">
        <v>68</v>
      </c>
      <c r="AX16" s="30" t="s">
        <v>68</v>
      </c>
      <c r="AY16" s="30" t="s">
        <v>68</v>
      </c>
      <c r="AZ16" s="46">
        <v>2</v>
      </c>
      <c r="BA16" s="33">
        <v>1</v>
      </c>
      <c r="BB16" s="32">
        <v>0</v>
      </c>
      <c r="BC16" s="32">
        <v>0</v>
      </c>
      <c r="BD16" s="34">
        <v>0</v>
      </c>
      <c r="BE16" s="19" t="str">
        <f t="shared" si="6"/>
        <v>N</v>
      </c>
      <c r="BF16" s="36" t="s">
        <v>65</v>
      </c>
      <c r="BG16" s="35" t="s">
        <v>64</v>
      </c>
      <c r="BH16" s="36" t="s">
        <v>65</v>
      </c>
      <c r="BI16" s="36" t="s">
        <v>65</v>
      </c>
      <c r="BJ16" s="30" t="s">
        <v>85</v>
      </c>
      <c r="BK16" s="37" t="s">
        <v>68</v>
      </c>
      <c r="BL16" s="37" t="s">
        <v>68</v>
      </c>
      <c r="BM16" s="37" t="s">
        <v>68</v>
      </c>
      <c r="BN16" s="37" t="s">
        <v>68</v>
      </c>
    </row>
    <row r="17" spans="1:66" hidden="1" x14ac:dyDescent="0.3">
      <c r="A17" s="9" t="s">
        <v>572</v>
      </c>
      <c r="B17" s="9" t="s">
        <v>573</v>
      </c>
      <c r="C17" s="9">
        <v>2017</v>
      </c>
      <c r="D17" s="9" t="s">
        <v>574</v>
      </c>
      <c r="E17" s="9">
        <v>32</v>
      </c>
      <c r="F17" s="9" t="s">
        <v>575</v>
      </c>
      <c r="G17" s="10" t="s">
        <v>576</v>
      </c>
      <c r="H17" s="9" t="s">
        <v>577</v>
      </c>
      <c r="I17" s="9" t="s">
        <v>578</v>
      </c>
      <c r="J17" s="9" t="s">
        <v>579</v>
      </c>
      <c r="K17" s="9" t="s">
        <v>580</v>
      </c>
      <c r="L17" s="9" t="s">
        <v>154</v>
      </c>
      <c r="M17" s="9" t="s">
        <v>169</v>
      </c>
      <c r="N17" s="9" t="s">
        <v>391</v>
      </c>
      <c r="O17" s="9" t="s">
        <v>83</v>
      </c>
      <c r="P17" s="9" t="s">
        <v>63</v>
      </c>
      <c r="Q17" s="9" t="s">
        <v>63</v>
      </c>
      <c r="R17" s="9" t="s">
        <v>83</v>
      </c>
      <c r="S17" s="9" t="str">
        <f t="shared" si="0"/>
        <v>True</v>
      </c>
      <c r="T17" s="9">
        <f t="shared" si="1"/>
        <v>2</v>
      </c>
      <c r="U17" s="11" t="s">
        <v>392</v>
      </c>
      <c r="V17" s="42">
        <v>1629</v>
      </c>
      <c r="W17" s="39" t="s">
        <v>20</v>
      </c>
      <c r="X17" s="29" t="s">
        <v>109</v>
      </c>
      <c r="Y17" s="39" t="s">
        <v>20</v>
      </c>
      <c r="Z17" s="27" t="s">
        <v>67</v>
      </c>
      <c r="AA17" s="26" t="s">
        <v>19</v>
      </c>
      <c r="AB17" s="29" t="s">
        <v>109</v>
      </c>
      <c r="AC17" s="43" t="s">
        <v>68</v>
      </c>
      <c r="AD17" s="43" t="s">
        <v>68</v>
      </c>
      <c r="AE17" s="43" t="s">
        <v>68</v>
      </c>
      <c r="AF17" s="43" t="s">
        <v>68</v>
      </c>
      <c r="AG17" s="43" t="s">
        <v>68</v>
      </c>
      <c r="AH17" s="43" t="s">
        <v>68</v>
      </c>
      <c r="AI17" s="17" t="str">
        <f t="shared" si="2"/>
        <v>Y</v>
      </c>
      <c r="AJ17" s="17" t="str">
        <f t="shared" si="3"/>
        <v>N</v>
      </c>
      <c r="AK17" s="17" t="str">
        <f t="shared" si="4"/>
        <v>Y</v>
      </c>
      <c r="AL17" s="43" t="s">
        <v>68</v>
      </c>
      <c r="AM17" s="43" t="s">
        <v>64</v>
      </c>
      <c r="AN17" s="43" t="s">
        <v>68</v>
      </c>
      <c r="AO17" s="43" t="s">
        <v>68</v>
      </c>
      <c r="AP17" s="43" t="s">
        <v>64</v>
      </c>
      <c r="AQ17" s="43" t="s">
        <v>68</v>
      </c>
      <c r="AR17" s="17" t="str">
        <f t="shared" si="5"/>
        <v>N</v>
      </c>
      <c r="AS17" s="43" t="s">
        <v>68</v>
      </c>
      <c r="AT17" s="43" t="s">
        <v>68</v>
      </c>
      <c r="AU17" s="43" t="s">
        <v>70</v>
      </c>
      <c r="AV17" s="43" t="s">
        <v>133</v>
      </c>
      <c r="AW17" s="43" t="s">
        <v>71</v>
      </c>
      <c r="AX17" s="43" t="s">
        <v>158</v>
      </c>
      <c r="AY17" s="43" t="s">
        <v>68</v>
      </c>
      <c r="AZ17" s="42">
        <v>4</v>
      </c>
      <c r="BA17" s="42">
        <v>0</v>
      </c>
      <c r="BB17" s="42">
        <v>1</v>
      </c>
      <c r="BC17" s="42">
        <v>0</v>
      </c>
      <c r="BD17" s="42">
        <v>0</v>
      </c>
      <c r="BE17" s="19" t="str">
        <f t="shared" si="6"/>
        <v>N</v>
      </c>
      <c r="BF17" s="43" t="s">
        <v>65</v>
      </c>
      <c r="BG17" s="43" t="s">
        <v>65</v>
      </c>
      <c r="BH17" s="43" t="s">
        <v>64</v>
      </c>
      <c r="BI17" s="43" t="s">
        <v>65</v>
      </c>
      <c r="BJ17" s="43" t="s">
        <v>72</v>
      </c>
      <c r="BK17" s="43" t="s">
        <v>68</v>
      </c>
      <c r="BL17" s="43" t="s">
        <v>68</v>
      </c>
      <c r="BM17" s="43" t="s">
        <v>68</v>
      </c>
      <c r="BN17" s="43" t="s">
        <v>68</v>
      </c>
    </row>
    <row r="18" spans="1:66" x14ac:dyDescent="0.3">
      <c r="A18" s="9" t="s">
        <v>1135</v>
      </c>
      <c r="B18" s="9" t="s">
        <v>1136</v>
      </c>
      <c r="C18" s="9">
        <v>2016</v>
      </c>
      <c r="D18" s="9" t="s">
        <v>1137</v>
      </c>
      <c r="E18" s="9">
        <v>32</v>
      </c>
      <c r="F18" s="9" t="s">
        <v>1138</v>
      </c>
      <c r="G18" s="10" t="s">
        <v>1139</v>
      </c>
      <c r="H18" s="9" t="s">
        <v>1140</v>
      </c>
      <c r="I18" s="9" t="s">
        <v>1141</v>
      </c>
      <c r="J18" s="9" t="s">
        <v>1142</v>
      </c>
      <c r="K18" s="9" t="s">
        <v>1143</v>
      </c>
      <c r="L18" s="9" t="s">
        <v>168</v>
      </c>
      <c r="M18" s="9" t="s">
        <v>155</v>
      </c>
      <c r="N18" s="9" t="s">
        <v>283</v>
      </c>
      <c r="O18" s="9" t="s">
        <v>83</v>
      </c>
      <c r="P18" s="9" t="s">
        <v>83</v>
      </c>
      <c r="Q18" s="9" t="s">
        <v>83</v>
      </c>
      <c r="R18" s="9" t="s">
        <v>63</v>
      </c>
      <c r="S18" s="9" t="str">
        <f t="shared" si="0"/>
        <v>True</v>
      </c>
      <c r="T18" s="9">
        <f t="shared" si="1"/>
        <v>3</v>
      </c>
      <c r="U18" s="38" t="s">
        <v>284</v>
      </c>
      <c r="V18" s="42">
        <v>695</v>
      </c>
      <c r="W18" s="39" t="s">
        <v>20</v>
      </c>
      <c r="X18" s="29" t="s">
        <v>109</v>
      </c>
      <c r="Y18" s="28" t="s">
        <v>21</v>
      </c>
      <c r="Z18" s="52" t="s">
        <v>68</v>
      </c>
      <c r="AA18" s="43" t="s">
        <v>68</v>
      </c>
      <c r="AB18" s="43" t="s">
        <v>68</v>
      </c>
      <c r="AC18" s="43" t="s">
        <v>68</v>
      </c>
      <c r="AD18" s="43" t="s">
        <v>68</v>
      </c>
      <c r="AE18" s="43" t="s">
        <v>68</v>
      </c>
      <c r="AF18" s="43" t="s">
        <v>68</v>
      </c>
      <c r="AG18" s="43" t="s">
        <v>68</v>
      </c>
      <c r="AH18" s="43" t="s">
        <v>68</v>
      </c>
      <c r="AI18" s="17" t="str">
        <f t="shared" si="2"/>
        <v>Y</v>
      </c>
      <c r="AJ18" s="17" t="str">
        <f t="shared" si="3"/>
        <v>Y</v>
      </c>
      <c r="AK18" s="17" t="str">
        <f t="shared" si="4"/>
        <v>N</v>
      </c>
      <c r="AL18" s="43" t="s">
        <v>64</v>
      </c>
      <c r="AM18" s="43" t="s">
        <v>65</v>
      </c>
      <c r="AN18" s="43" t="s">
        <v>65</v>
      </c>
      <c r="AO18" s="43" t="s">
        <v>65</v>
      </c>
      <c r="AP18" s="43" t="s">
        <v>65</v>
      </c>
      <c r="AQ18" s="43" t="s">
        <v>65</v>
      </c>
      <c r="AR18" s="17" t="str">
        <f t="shared" si="5"/>
        <v>N</v>
      </c>
      <c r="AS18" s="43" t="s">
        <v>68</v>
      </c>
      <c r="AT18" s="43" t="s">
        <v>64</v>
      </c>
      <c r="AU18" s="43" t="s">
        <v>70</v>
      </c>
      <c r="AV18" s="43" t="s">
        <v>184</v>
      </c>
      <c r="AW18" s="43" t="s">
        <v>68</v>
      </c>
      <c r="AX18" s="43" t="s">
        <v>68</v>
      </c>
      <c r="AY18" s="43" t="s">
        <v>68</v>
      </c>
      <c r="AZ18" s="46">
        <v>2</v>
      </c>
      <c r="BA18" s="33">
        <v>1</v>
      </c>
      <c r="BB18" s="32">
        <v>0</v>
      </c>
      <c r="BC18" s="32">
        <v>0</v>
      </c>
      <c r="BD18" s="34">
        <v>0</v>
      </c>
      <c r="BE18" s="19" t="str">
        <f t="shared" si="6"/>
        <v>N</v>
      </c>
      <c r="BF18" s="36" t="s">
        <v>65</v>
      </c>
      <c r="BG18" s="35" t="s">
        <v>64</v>
      </c>
      <c r="BH18" s="36" t="s">
        <v>65</v>
      </c>
      <c r="BI18" s="36" t="s">
        <v>65</v>
      </c>
      <c r="BJ18" s="30" t="s">
        <v>72</v>
      </c>
      <c r="BK18" s="37" t="s">
        <v>68</v>
      </c>
      <c r="BL18" s="37" t="s">
        <v>68</v>
      </c>
      <c r="BM18" s="37" t="s">
        <v>68</v>
      </c>
      <c r="BN18" s="37" t="s">
        <v>68</v>
      </c>
    </row>
    <row r="19" spans="1:66" hidden="1" x14ac:dyDescent="0.3">
      <c r="A19" s="9" t="s">
        <v>97</v>
      </c>
      <c r="B19" s="9" t="s">
        <v>98</v>
      </c>
      <c r="C19" s="9">
        <v>2019</v>
      </c>
      <c r="D19" s="9" t="s">
        <v>99</v>
      </c>
      <c r="E19" s="9">
        <v>30</v>
      </c>
      <c r="F19" s="9" t="s">
        <v>100</v>
      </c>
      <c r="G19" s="10" t="s">
        <v>101</v>
      </c>
      <c r="H19" s="9" t="s">
        <v>102</v>
      </c>
      <c r="I19" s="9" t="s">
        <v>103</v>
      </c>
      <c r="J19" s="9" t="s">
        <v>104</v>
      </c>
      <c r="K19" s="9" t="s">
        <v>105</v>
      </c>
      <c r="L19" s="9" t="s">
        <v>61</v>
      </c>
      <c r="M19" s="9" t="s">
        <v>61</v>
      </c>
      <c r="N19" s="9" t="s">
        <v>664</v>
      </c>
      <c r="O19" s="9" t="s">
        <v>83</v>
      </c>
      <c r="P19" s="9" t="s">
        <v>63</v>
      </c>
      <c r="Q19" s="9" t="s">
        <v>63</v>
      </c>
      <c r="R19" s="9" t="s">
        <v>63</v>
      </c>
      <c r="S19" s="9" t="str">
        <f t="shared" si="0"/>
        <v>False</v>
      </c>
      <c r="T19" s="9">
        <f t="shared" si="1"/>
        <v>1</v>
      </c>
      <c r="U19" s="41" t="s">
        <v>665</v>
      </c>
      <c r="V19" s="42">
        <v>1804</v>
      </c>
      <c r="W19" s="28" t="s">
        <v>21</v>
      </c>
      <c r="X19" s="27" t="s">
        <v>67</v>
      </c>
      <c r="Y19" s="26" t="s">
        <v>19</v>
      </c>
      <c r="Z19" s="40" t="s">
        <v>108</v>
      </c>
      <c r="AA19" s="28" t="s">
        <v>21</v>
      </c>
      <c r="AB19" s="43" t="s">
        <v>68</v>
      </c>
      <c r="AC19" s="43" t="s">
        <v>68</v>
      </c>
      <c r="AD19" s="43" t="s">
        <v>68</v>
      </c>
      <c r="AE19" s="43" t="s">
        <v>68</v>
      </c>
      <c r="AF19" s="43" t="s">
        <v>68</v>
      </c>
      <c r="AG19" s="43" t="s">
        <v>68</v>
      </c>
      <c r="AH19" s="43" t="s">
        <v>68</v>
      </c>
      <c r="AI19" s="17" t="str">
        <f t="shared" si="2"/>
        <v>N</v>
      </c>
      <c r="AJ19" s="17" t="str">
        <f t="shared" si="3"/>
        <v>Y</v>
      </c>
      <c r="AK19" s="17" t="str">
        <f t="shared" si="4"/>
        <v>Y</v>
      </c>
      <c r="AL19" s="43" t="s">
        <v>68</v>
      </c>
      <c r="AM19" s="43" t="s">
        <v>68</v>
      </c>
      <c r="AN19" s="43" t="s">
        <v>68</v>
      </c>
      <c r="AO19" s="43" t="s">
        <v>68</v>
      </c>
      <c r="AP19" s="43" t="s">
        <v>68</v>
      </c>
      <c r="AQ19" s="43" t="s">
        <v>64</v>
      </c>
      <c r="AR19" s="17" t="str">
        <f t="shared" si="5"/>
        <v>N</v>
      </c>
      <c r="AS19" s="43" t="s">
        <v>68</v>
      </c>
      <c r="AT19" s="43" t="s">
        <v>68</v>
      </c>
      <c r="AU19" s="43" t="s">
        <v>71</v>
      </c>
      <c r="AV19" s="43" t="s">
        <v>133</v>
      </c>
      <c r="AW19" s="43" t="s">
        <v>68</v>
      </c>
      <c r="AX19" s="43" t="s">
        <v>68</v>
      </c>
      <c r="AY19" s="43" t="s">
        <v>68</v>
      </c>
      <c r="AZ19" s="42">
        <v>2</v>
      </c>
      <c r="BA19" s="42">
        <v>0</v>
      </c>
      <c r="BB19" s="42">
        <v>0</v>
      </c>
      <c r="BC19" s="42">
        <v>1</v>
      </c>
      <c r="BD19" s="42">
        <v>0</v>
      </c>
      <c r="BE19" s="19" t="str">
        <f t="shared" si="6"/>
        <v>N</v>
      </c>
      <c r="BF19" s="43" t="s">
        <v>64</v>
      </c>
      <c r="BG19" s="43" t="s">
        <v>65</v>
      </c>
      <c r="BH19" s="43" t="s">
        <v>65</v>
      </c>
      <c r="BI19" s="43" t="s">
        <v>65</v>
      </c>
      <c r="BJ19" s="43" t="s">
        <v>110</v>
      </c>
      <c r="BK19" s="43" t="s">
        <v>68</v>
      </c>
      <c r="BL19" s="43" t="s">
        <v>68</v>
      </c>
      <c r="BM19" s="43" t="s">
        <v>68</v>
      </c>
      <c r="BN19" s="43" t="s">
        <v>68</v>
      </c>
    </row>
    <row r="20" spans="1:66" x14ac:dyDescent="0.3">
      <c r="A20" s="9" t="s">
        <v>729</v>
      </c>
      <c r="B20" s="9" t="s">
        <v>730</v>
      </c>
      <c r="C20" s="9">
        <v>2020</v>
      </c>
      <c r="D20" s="9" t="s">
        <v>731</v>
      </c>
      <c r="E20" s="9">
        <v>26</v>
      </c>
      <c r="F20" s="9" t="s">
        <v>732</v>
      </c>
      <c r="G20" s="10" t="s">
        <v>733</v>
      </c>
      <c r="H20" s="9" t="s">
        <v>734</v>
      </c>
      <c r="I20" s="9" t="s">
        <v>735</v>
      </c>
      <c r="J20" s="9" t="s">
        <v>736</v>
      </c>
      <c r="K20" s="9" t="s">
        <v>737</v>
      </c>
      <c r="L20" s="9" t="s">
        <v>61</v>
      </c>
      <c r="M20" s="9" t="s">
        <v>61</v>
      </c>
      <c r="N20" s="9" t="s">
        <v>947</v>
      </c>
      <c r="O20" s="9" t="s">
        <v>83</v>
      </c>
      <c r="P20" s="9" t="s">
        <v>83</v>
      </c>
      <c r="Q20" s="9" t="s">
        <v>63</v>
      </c>
      <c r="R20" s="9" t="s">
        <v>63</v>
      </c>
      <c r="S20" s="9" t="str">
        <f t="shared" si="0"/>
        <v>False</v>
      </c>
      <c r="T20" s="9">
        <f t="shared" si="1"/>
        <v>2</v>
      </c>
      <c r="U20" s="41" t="s">
        <v>948</v>
      </c>
      <c r="V20" s="25">
        <v>1650</v>
      </c>
      <c r="W20" s="39" t="s">
        <v>20</v>
      </c>
      <c r="X20" s="40" t="s">
        <v>108</v>
      </c>
      <c r="Y20" s="28" t="s">
        <v>21</v>
      </c>
      <c r="Z20" s="27" t="s">
        <v>67</v>
      </c>
      <c r="AA20" s="26" t="s">
        <v>19</v>
      </c>
      <c r="AB20" s="40" t="s">
        <v>108</v>
      </c>
      <c r="AC20" s="30" t="s">
        <v>68</v>
      </c>
      <c r="AD20" s="30" t="s">
        <v>68</v>
      </c>
      <c r="AE20" s="30" t="s">
        <v>68</v>
      </c>
      <c r="AF20" s="30" t="s">
        <v>68</v>
      </c>
      <c r="AG20" s="30" t="s">
        <v>68</v>
      </c>
      <c r="AH20" s="30" t="s">
        <v>68</v>
      </c>
      <c r="AI20" s="17" t="str">
        <f t="shared" si="2"/>
        <v>Y</v>
      </c>
      <c r="AJ20" s="17" t="str">
        <f t="shared" si="3"/>
        <v>Y</v>
      </c>
      <c r="AK20" s="17" t="str">
        <f t="shared" si="4"/>
        <v>N</v>
      </c>
      <c r="AL20" s="30" t="s">
        <v>64</v>
      </c>
      <c r="AM20" s="30" t="s">
        <v>68</v>
      </c>
      <c r="AN20" s="30" t="s">
        <v>68</v>
      </c>
      <c r="AO20" s="30" t="s">
        <v>68</v>
      </c>
      <c r="AP20" s="30" t="s">
        <v>68</v>
      </c>
      <c r="AQ20" s="30" t="s">
        <v>68</v>
      </c>
      <c r="AR20" s="17" t="str">
        <f t="shared" si="5"/>
        <v>N</v>
      </c>
      <c r="AS20" s="25">
        <v>1</v>
      </c>
      <c r="AT20" s="30" t="s">
        <v>68</v>
      </c>
      <c r="AU20" s="30" t="s">
        <v>70</v>
      </c>
      <c r="AV20" s="30" t="s">
        <v>158</v>
      </c>
      <c r="AW20" s="30" t="s">
        <v>68</v>
      </c>
      <c r="AX20" s="30" t="s">
        <v>68</v>
      </c>
      <c r="AY20" s="30" t="s">
        <v>68</v>
      </c>
      <c r="AZ20" s="46">
        <v>2</v>
      </c>
      <c r="BA20" s="45">
        <v>1</v>
      </c>
      <c r="BB20" s="25">
        <v>0</v>
      </c>
      <c r="BC20" s="25">
        <v>0</v>
      </c>
      <c r="BD20" s="25">
        <v>0</v>
      </c>
      <c r="BE20" s="19" t="str">
        <f t="shared" si="6"/>
        <v>N</v>
      </c>
      <c r="BF20" s="36" t="s">
        <v>65</v>
      </c>
      <c r="BG20" s="35" t="s">
        <v>64</v>
      </c>
      <c r="BH20" s="36" t="s">
        <v>65</v>
      </c>
      <c r="BI20" s="36" t="s">
        <v>65</v>
      </c>
      <c r="BJ20" s="37" t="s">
        <v>68</v>
      </c>
      <c r="BK20" s="37" t="s">
        <v>68</v>
      </c>
      <c r="BL20" s="37" t="s">
        <v>68</v>
      </c>
      <c r="BM20" s="37" t="s">
        <v>68</v>
      </c>
      <c r="BN20" s="37" t="s">
        <v>68</v>
      </c>
    </row>
    <row r="21" spans="1:66" hidden="1" x14ac:dyDescent="0.3">
      <c r="A21" s="9" t="s">
        <v>1231</v>
      </c>
      <c r="B21" s="9" t="s">
        <v>1232</v>
      </c>
      <c r="C21" s="9">
        <v>2022</v>
      </c>
      <c r="D21" s="9" t="s">
        <v>136</v>
      </c>
      <c r="E21" s="9">
        <v>25</v>
      </c>
      <c r="F21" s="9" t="s">
        <v>1233</v>
      </c>
      <c r="G21" s="10" t="s">
        <v>1234</v>
      </c>
      <c r="H21" s="9" t="s">
        <v>1235</v>
      </c>
      <c r="I21" s="9" t="s">
        <v>1236</v>
      </c>
      <c r="J21" s="9" t="s">
        <v>1237</v>
      </c>
      <c r="K21" s="9" t="s">
        <v>1238</v>
      </c>
      <c r="L21" s="9" t="s">
        <v>61</v>
      </c>
      <c r="M21" s="9" t="s">
        <v>61</v>
      </c>
      <c r="N21" s="9" t="s">
        <v>1458</v>
      </c>
      <c r="O21" s="9" t="s">
        <v>63</v>
      </c>
      <c r="P21" s="9" t="s">
        <v>63</v>
      </c>
      <c r="Q21" s="9" t="s">
        <v>63</v>
      </c>
      <c r="R21" s="9" t="s">
        <v>63</v>
      </c>
      <c r="S21" s="9" t="str">
        <f t="shared" si="0"/>
        <v>False</v>
      </c>
      <c r="T21" s="9">
        <f t="shared" si="1"/>
        <v>0</v>
      </c>
      <c r="U21" s="11" t="s">
        <v>1459</v>
      </c>
      <c r="V21" s="25">
        <v>1563</v>
      </c>
      <c r="W21" s="39" t="s">
        <v>20</v>
      </c>
      <c r="X21" s="29" t="s">
        <v>109</v>
      </c>
      <c r="Y21" s="28" t="s">
        <v>21</v>
      </c>
      <c r="Z21" s="27" t="s">
        <v>67</v>
      </c>
      <c r="AA21" s="30" t="s">
        <v>68</v>
      </c>
      <c r="AB21" s="30" t="s">
        <v>68</v>
      </c>
      <c r="AC21" s="30" t="s">
        <v>68</v>
      </c>
      <c r="AD21" s="30" t="s">
        <v>68</v>
      </c>
      <c r="AE21" s="30" t="s">
        <v>68</v>
      </c>
      <c r="AF21" s="30" t="s">
        <v>68</v>
      </c>
      <c r="AG21" s="30" t="s">
        <v>68</v>
      </c>
      <c r="AH21" s="30" t="s">
        <v>68</v>
      </c>
      <c r="AI21" s="17" t="str">
        <f t="shared" si="2"/>
        <v>Y</v>
      </c>
      <c r="AJ21" s="17" t="str">
        <f t="shared" si="3"/>
        <v>Y</v>
      </c>
      <c r="AK21" s="17" t="str">
        <f t="shared" si="4"/>
        <v>N</v>
      </c>
      <c r="AL21" s="30" t="s">
        <v>65</v>
      </c>
      <c r="AM21" s="30" t="s">
        <v>65</v>
      </c>
      <c r="AN21" s="30" t="s">
        <v>64</v>
      </c>
      <c r="AO21" s="30" t="s">
        <v>65</v>
      </c>
      <c r="AP21" s="30" t="s">
        <v>65</v>
      </c>
      <c r="AQ21" s="30" t="s">
        <v>65</v>
      </c>
      <c r="AR21" s="17" t="str">
        <f t="shared" si="5"/>
        <v>N</v>
      </c>
      <c r="AS21" s="25">
        <v>1</v>
      </c>
      <c r="AT21" s="30" t="s">
        <v>64</v>
      </c>
      <c r="AU21" s="30" t="s">
        <v>70</v>
      </c>
      <c r="AV21" s="30" t="s">
        <v>133</v>
      </c>
      <c r="AW21" s="30" t="s">
        <v>184</v>
      </c>
      <c r="AX21" s="30" t="s">
        <v>68</v>
      </c>
      <c r="AY21" s="30" t="s">
        <v>68</v>
      </c>
      <c r="AZ21" s="25">
        <v>3</v>
      </c>
      <c r="BA21" s="25">
        <v>1</v>
      </c>
      <c r="BB21" s="25">
        <v>0</v>
      </c>
      <c r="BC21" s="25">
        <v>0</v>
      </c>
      <c r="BD21" s="25">
        <v>0</v>
      </c>
      <c r="BE21" s="19" t="str">
        <f t="shared" si="6"/>
        <v>N</v>
      </c>
      <c r="BF21" s="30" t="s">
        <v>65</v>
      </c>
      <c r="BG21" s="30" t="s">
        <v>64</v>
      </c>
      <c r="BH21" s="30" t="s">
        <v>65</v>
      </c>
      <c r="BI21" s="30" t="s">
        <v>65</v>
      </c>
      <c r="BJ21" s="30" t="s">
        <v>72</v>
      </c>
      <c r="BK21" s="30" t="s">
        <v>68</v>
      </c>
      <c r="BL21" s="30" t="s">
        <v>68</v>
      </c>
      <c r="BM21" s="30" t="s">
        <v>68</v>
      </c>
      <c r="BN21" s="30" t="s">
        <v>68</v>
      </c>
    </row>
    <row r="22" spans="1:66" hidden="1" x14ac:dyDescent="0.3">
      <c r="A22" s="9" t="s">
        <v>938</v>
      </c>
      <c r="B22" s="9" t="s">
        <v>939</v>
      </c>
      <c r="C22" s="9">
        <v>2018</v>
      </c>
      <c r="D22" s="9" t="s">
        <v>940</v>
      </c>
      <c r="E22" s="9">
        <v>24</v>
      </c>
      <c r="F22" s="9" t="s">
        <v>941</v>
      </c>
      <c r="G22" s="10" t="s">
        <v>942</v>
      </c>
      <c r="H22" s="9" t="s">
        <v>943</v>
      </c>
      <c r="I22" s="9" t="s">
        <v>944</v>
      </c>
      <c r="J22" s="9" t="s">
        <v>945</v>
      </c>
      <c r="K22" s="9" t="s">
        <v>946</v>
      </c>
      <c r="L22" s="9" t="s">
        <v>168</v>
      </c>
      <c r="M22" s="9" t="s">
        <v>169</v>
      </c>
      <c r="N22" s="9" t="s">
        <v>516</v>
      </c>
      <c r="O22" s="9" t="s">
        <v>63</v>
      </c>
      <c r="P22" s="9" t="s">
        <v>83</v>
      </c>
      <c r="Q22" s="9" t="s">
        <v>83</v>
      </c>
      <c r="R22" s="9" t="s">
        <v>83</v>
      </c>
      <c r="S22" s="9" t="str">
        <f t="shared" si="0"/>
        <v>True</v>
      </c>
      <c r="T22" s="9">
        <f t="shared" si="1"/>
        <v>3</v>
      </c>
      <c r="U22" s="38" t="s">
        <v>517</v>
      </c>
      <c r="V22" s="42">
        <v>1808</v>
      </c>
      <c r="W22" s="26" t="s">
        <v>19</v>
      </c>
      <c r="X22" s="40" t="s">
        <v>108</v>
      </c>
      <c r="Y22" s="28" t="s">
        <v>21</v>
      </c>
      <c r="Z22" s="40" t="s">
        <v>108</v>
      </c>
      <c r="AA22" s="28" t="s">
        <v>21</v>
      </c>
      <c r="AB22" s="27" t="s">
        <v>67</v>
      </c>
      <c r="AC22" s="43" t="s">
        <v>68</v>
      </c>
      <c r="AD22" s="43" t="s">
        <v>68</v>
      </c>
      <c r="AE22" s="43" t="s">
        <v>68</v>
      </c>
      <c r="AF22" s="43" t="s">
        <v>68</v>
      </c>
      <c r="AG22" s="43" t="s">
        <v>68</v>
      </c>
      <c r="AH22" s="43" t="s">
        <v>68</v>
      </c>
      <c r="AI22" s="17" t="str">
        <f t="shared" si="2"/>
        <v>N</v>
      </c>
      <c r="AJ22" s="17" t="str">
        <f t="shared" si="3"/>
        <v>Y</v>
      </c>
      <c r="AK22" s="17" t="str">
        <f t="shared" si="4"/>
        <v>Y</v>
      </c>
      <c r="AL22" s="43" t="s">
        <v>65</v>
      </c>
      <c r="AM22" s="43" t="s">
        <v>65</v>
      </c>
      <c r="AN22" s="43" t="s">
        <v>65</v>
      </c>
      <c r="AO22" s="43" t="s">
        <v>65</v>
      </c>
      <c r="AP22" s="43" t="s">
        <v>65</v>
      </c>
      <c r="AQ22" s="43" t="s">
        <v>64</v>
      </c>
      <c r="AR22" s="17" t="str">
        <f t="shared" si="5"/>
        <v>N</v>
      </c>
      <c r="AS22" s="43" t="s">
        <v>68</v>
      </c>
      <c r="AT22" s="43" t="s">
        <v>65</v>
      </c>
      <c r="AU22" s="43" t="s">
        <v>68</v>
      </c>
      <c r="AV22" s="43" t="s">
        <v>68</v>
      </c>
      <c r="AW22" s="43" t="s">
        <v>68</v>
      </c>
      <c r="AX22" s="43" t="s">
        <v>68</v>
      </c>
      <c r="AY22" s="43" t="s">
        <v>68</v>
      </c>
      <c r="AZ22" s="42">
        <v>0</v>
      </c>
      <c r="BA22" s="42">
        <v>0</v>
      </c>
      <c r="BB22" s="42">
        <v>0</v>
      </c>
      <c r="BC22" s="42">
        <v>1</v>
      </c>
      <c r="BD22" s="42">
        <v>0</v>
      </c>
      <c r="BE22" s="19" t="str">
        <f t="shared" si="6"/>
        <v>N</v>
      </c>
      <c r="BF22" s="43" t="s">
        <v>64</v>
      </c>
      <c r="BG22" s="43" t="s">
        <v>65</v>
      </c>
      <c r="BH22" s="43" t="s">
        <v>65</v>
      </c>
      <c r="BI22" s="43" t="s">
        <v>65</v>
      </c>
      <c r="BJ22" s="43" t="s">
        <v>72</v>
      </c>
      <c r="BK22" s="43" t="s">
        <v>68</v>
      </c>
      <c r="BL22" s="43" t="s">
        <v>68</v>
      </c>
      <c r="BM22" s="43" t="s">
        <v>68</v>
      </c>
      <c r="BN22" s="43" t="s">
        <v>68</v>
      </c>
    </row>
    <row r="23" spans="1:66" x14ac:dyDescent="0.3">
      <c r="A23" s="9" t="s">
        <v>360</v>
      </c>
      <c r="B23" s="9" t="s">
        <v>361</v>
      </c>
      <c r="C23" s="9">
        <v>2017</v>
      </c>
      <c r="D23" s="9" t="s">
        <v>362</v>
      </c>
      <c r="E23" s="9">
        <v>23</v>
      </c>
      <c r="F23" s="9" t="s">
        <v>363</v>
      </c>
      <c r="G23" s="10" t="s">
        <v>364</v>
      </c>
      <c r="H23" s="9" t="s">
        <v>365</v>
      </c>
      <c r="I23" s="9" t="s">
        <v>366</v>
      </c>
      <c r="J23" s="9" t="s">
        <v>367</v>
      </c>
      <c r="K23" s="9" t="s">
        <v>368</v>
      </c>
      <c r="L23" s="9" t="s">
        <v>168</v>
      </c>
      <c r="M23" s="9" t="s">
        <v>169</v>
      </c>
      <c r="N23" s="9" t="s">
        <v>401</v>
      </c>
      <c r="O23" s="9" t="s">
        <v>83</v>
      </c>
      <c r="P23" s="9" t="s">
        <v>83</v>
      </c>
      <c r="Q23" s="9" t="s">
        <v>63</v>
      </c>
      <c r="R23" s="9" t="s">
        <v>63</v>
      </c>
      <c r="S23" s="9" t="str">
        <f t="shared" si="0"/>
        <v>False</v>
      </c>
      <c r="T23" s="9">
        <f t="shared" si="1"/>
        <v>2</v>
      </c>
      <c r="U23" s="24" t="s">
        <v>402</v>
      </c>
      <c r="V23" s="25">
        <v>756</v>
      </c>
      <c r="W23" s="39" t="s">
        <v>20</v>
      </c>
      <c r="X23" s="27" t="s">
        <v>67</v>
      </c>
      <c r="Y23" s="39" t="s">
        <v>20</v>
      </c>
      <c r="Z23" s="40" t="s">
        <v>108</v>
      </c>
      <c r="AA23" s="28" t="s">
        <v>21</v>
      </c>
      <c r="AB23" s="40" t="s">
        <v>108</v>
      </c>
      <c r="AC23" s="30" t="s">
        <v>68</v>
      </c>
      <c r="AD23" s="30" t="s">
        <v>68</v>
      </c>
      <c r="AE23" s="30" t="s">
        <v>68</v>
      </c>
      <c r="AF23" s="30" t="s">
        <v>68</v>
      </c>
      <c r="AG23" s="30" t="s">
        <v>68</v>
      </c>
      <c r="AH23" s="30" t="s">
        <v>68</v>
      </c>
      <c r="AI23" s="17" t="str">
        <f t="shared" si="2"/>
        <v>Y</v>
      </c>
      <c r="AJ23" s="17" t="str">
        <f t="shared" si="3"/>
        <v>Y</v>
      </c>
      <c r="AK23" s="17" t="str">
        <f t="shared" si="4"/>
        <v>N</v>
      </c>
      <c r="AL23" s="30" t="s">
        <v>64</v>
      </c>
      <c r="AM23" s="30" t="s">
        <v>65</v>
      </c>
      <c r="AN23" s="30" t="s">
        <v>65</v>
      </c>
      <c r="AO23" s="30" t="s">
        <v>65</v>
      </c>
      <c r="AP23" s="30" t="s">
        <v>65</v>
      </c>
      <c r="AQ23" s="30" t="s">
        <v>65</v>
      </c>
      <c r="AR23" s="17" t="str">
        <f t="shared" si="5"/>
        <v>N</v>
      </c>
      <c r="AS23" s="25">
        <v>1</v>
      </c>
      <c r="AT23" s="30" t="s">
        <v>64</v>
      </c>
      <c r="AU23" s="30" t="s">
        <v>70</v>
      </c>
      <c r="AV23" s="30" t="s">
        <v>133</v>
      </c>
      <c r="AW23" s="30" t="s">
        <v>68</v>
      </c>
      <c r="AX23" s="30" t="s">
        <v>68</v>
      </c>
      <c r="AY23" s="30" t="s">
        <v>68</v>
      </c>
      <c r="AZ23" s="46">
        <v>2</v>
      </c>
      <c r="BA23" s="33">
        <v>1</v>
      </c>
      <c r="BB23" s="32">
        <v>0</v>
      </c>
      <c r="BC23" s="32">
        <v>0</v>
      </c>
      <c r="BD23" s="34">
        <v>0</v>
      </c>
      <c r="BE23" s="19" t="str">
        <f t="shared" si="6"/>
        <v>N</v>
      </c>
      <c r="BF23" s="36" t="s">
        <v>65</v>
      </c>
      <c r="BG23" s="35" t="s">
        <v>64</v>
      </c>
      <c r="BH23" s="36" t="s">
        <v>65</v>
      </c>
      <c r="BI23" s="36" t="s">
        <v>65</v>
      </c>
      <c r="BJ23" s="30" t="s">
        <v>72</v>
      </c>
      <c r="BK23" s="37" t="s">
        <v>68</v>
      </c>
      <c r="BL23" s="37" t="s">
        <v>68</v>
      </c>
      <c r="BM23" s="37" t="s">
        <v>68</v>
      </c>
      <c r="BN23" s="37" t="s">
        <v>68</v>
      </c>
    </row>
    <row r="24" spans="1:66" hidden="1" x14ac:dyDescent="0.3">
      <c r="A24" s="9" t="s">
        <v>677</v>
      </c>
      <c r="B24" s="9" t="s">
        <v>678</v>
      </c>
      <c r="C24" s="9">
        <v>2021</v>
      </c>
      <c r="D24" s="9" t="s">
        <v>136</v>
      </c>
      <c r="E24" s="9">
        <v>23</v>
      </c>
      <c r="F24" s="9" t="s">
        <v>679</v>
      </c>
      <c r="G24" s="10" t="s">
        <v>680</v>
      </c>
      <c r="H24" s="9" t="s">
        <v>681</v>
      </c>
      <c r="I24" s="9" t="s">
        <v>682</v>
      </c>
      <c r="J24" s="9"/>
      <c r="K24" s="9" t="s">
        <v>683</v>
      </c>
      <c r="L24" s="9" t="s">
        <v>61</v>
      </c>
      <c r="M24" s="9" t="s">
        <v>61</v>
      </c>
      <c r="N24" s="9" t="s">
        <v>1219</v>
      </c>
      <c r="O24" s="9" t="s">
        <v>83</v>
      </c>
      <c r="P24" s="9" t="s">
        <v>63</v>
      </c>
      <c r="Q24" s="9" t="s">
        <v>83</v>
      </c>
      <c r="R24" s="9" t="s">
        <v>63</v>
      </c>
      <c r="S24" s="9" t="str">
        <f t="shared" si="0"/>
        <v>True</v>
      </c>
      <c r="T24" s="9">
        <f t="shared" si="1"/>
        <v>2</v>
      </c>
      <c r="U24" s="41" t="s">
        <v>1220</v>
      </c>
      <c r="V24" s="25">
        <v>1641</v>
      </c>
      <c r="W24" s="26" t="s">
        <v>19</v>
      </c>
      <c r="X24" s="40" t="s">
        <v>108</v>
      </c>
      <c r="Y24" s="39" t="s">
        <v>20</v>
      </c>
      <c r="Z24" s="30" t="s">
        <v>68</v>
      </c>
      <c r="AA24" s="39" t="s">
        <v>20</v>
      </c>
      <c r="AB24" s="29" t="s">
        <v>109</v>
      </c>
      <c r="AC24" s="30" t="s">
        <v>68</v>
      </c>
      <c r="AD24" s="30" t="s">
        <v>68</v>
      </c>
      <c r="AE24" s="30" t="s">
        <v>68</v>
      </c>
      <c r="AF24" s="30" t="s">
        <v>68</v>
      </c>
      <c r="AG24" s="30" t="s">
        <v>68</v>
      </c>
      <c r="AH24" s="30" t="s">
        <v>68</v>
      </c>
      <c r="AI24" s="17" t="str">
        <f t="shared" si="2"/>
        <v>Y</v>
      </c>
      <c r="AJ24" s="17" t="str">
        <f t="shared" si="3"/>
        <v>N</v>
      </c>
      <c r="AK24" s="17" t="str">
        <f t="shared" si="4"/>
        <v>Y</v>
      </c>
      <c r="AL24" s="30" t="s">
        <v>68</v>
      </c>
      <c r="AM24" s="30" t="s">
        <v>68</v>
      </c>
      <c r="AN24" s="30" t="s">
        <v>68</v>
      </c>
      <c r="AO24" s="30" t="s">
        <v>68</v>
      </c>
      <c r="AP24" s="30" t="s">
        <v>64</v>
      </c>
      <c r="AQ24" s="30" t="s">
        <v>68</v>
      </c>
      <c r="AR24" s="17" t="str">
        <f t="shared" si="5"/>
        <v>N</v>
      </c>
      <c r="AS24" s="30" t="s">
        <v>68</v>
      </c>
      <c r="AT24" s="30" t="s">
        <v>68</v>
      </c>
      <c r="AU24" s="30" t="s">
        <v>70</v>
      </c>
      <c r="AV24" s="30" t="s">
        <v>68</v>
      </c>
      <c r="AW24" s="30" t="s">
        <v>68</v>
      </c>
      <c r="AX24" s="30" t="s">
        <v>68</v>
      </c>
      <c r="AY24" s="30" t="s">
        <v>68</v>
      </c>
      <c r="AZ24" s="25">
        <v>1</v>
      </c>
      <c r="BA24" s="25">
        <v>0</v>
      </c>
      <c r="BB24" s="25">
        <v>1</v>
      </c>
      <c r="BC24" s="25">
        <v>0</v>
      </c>
      <c r="BD24" s="25">
        <v>0</v>
      </c>
      <c r="BE24" s="19" t="str">
        <f t="shared" si="6"/>
        <v>N</v>
      </c>
      <c r="BF24" s="30" t="s">
        <v>65</v>
      </c>
      <c r="BG24" s="30" t="s">
        <v>65</v>
      </c>
      <c r="BH24" s="30" t="s">
        <v>64</v>
      </c>
      <c r="BI24" s="30" t="s">
        <v>65</v>
      </c>
      <c r="BJ24" s="30" t="s">
        <v>68</v>
      </c>
      <c r="BK24" s="30" t="s">
        <v>68</v>
      </c>
      <c r="BL24" s="30" t="s">
        <v>68</v>
      </c>
      <c r="BM24" s="30" t="s">
        <v>68</v>
      </c>
      <c r="BN24" s="30" t="s">
        <v>68</v>
      </c>
    </row>
    <row r="25" spans="1:66" hidden="1" x14ac:dyDescent="0.3">
      <c r="A25" s="9" t="s">
        <v>1619</v>
      </c>
      <c r="B25" s="9" t="s">
        <v>1620</v>
      </c>
      <c r="C25" s="9">
        <v>2019</v>
      </c>
      <c r="D25" s="9" t="s">
        <v>542</v>
      </c>
      <c r="E25" s="9">
        <v>22</v>
      </c>
      <c r="F25" s="9" t="s">
        <v>1621</v>
      </c>
      <c r="G25" s="10" t="s">
        <v>1622</v>
      </c>
      <c r="H25" s="9" t="s">
        <v>1623</v>
      </c>
      <c r="I25" s="9" t="s">
        <v>1624</v>
      </c>
      <c r="J25" s="9" t="s">
        <v>1625</v>
      </c>
      <c r="K25" s="9" t="s">
        <v>1626</v>
      </c>
      <c r="L25" s="9" t="s">
        <v>61</v>
      </c>
      <c r="M25" s="9" t="s">
        <v>61</v>
      </c>
      <c r="N25" s="9" t="s">
        <v>675</v>
      </c>
      <c r="O25" s="9" t="s">
        <v>63</v>
      </c>
      <c r="P25" s="9" t="s">
        <v>63</v>
      </c>
      <c r="Q25" s="9" t="s">
        <v>83</v>
      </c>
      <c r="R25" s="9" t="s">
        <v>83</v>
      </c>
      <c r="S25" s="9" t="str">
        <f t="shared" si="0"/>
        <v>True</v>
      </c>
      <c r="T25" s="9">
        <f t="shared" si="1"/>
        <v>2</v>
      </c>
      <c r="U25" s="41" t="s">
        <v>676</v>
      </c>
      <c r="V25" s="42">
        <v>1802</v>
      </c>
      <c r="W25" s="39" t="s">
        <v>20</v>
      </c>
      <c r="X25" s="40" t="s">
        <v>108</v>
      </c>
      <c r="Y25" s="26" t="s">
        <v>19</v>
      </c>
      <c r="Z25" s="43" t="s">
        <v>68</v>
      </c>
      <c r="AA25" s="39" t="s">
        <v>20</v>
      </c>
      <c r="AB25" s="27" t="s">
        <v>67</v>
      </c>
      <c r="AC25" s="26" t="s">
        <v>19</v>
      </c>
      <c r="AD25" s="27" t="s">
        <v>67</v>
      </c>
      <c r="AE25" s="26" t="s">
        <v>19</v>
      </c>
      <c r="AF25" s="29" t="s">
        <v>109</v>
      </c>
      <c r="AG25" s="43" t="s">
        <v>68</v>
      </c>
      <c r="AH25" s="43" t="s">
        <v>68</v>
      </c>
      <c r="AI25" s="17" t="str">
        <f t="shared" si="2"/>
        <v>Y</v>
      </c>
      <c r="AJ25" s="17" t="str">
        <f t="shared" si="3"/>
        <v>N</v>
      </c>
      <c r="AK25" s="17" t="str">
        <f t="shared" si="4"/>
        <v>Y</v>
      </c>
      <c r="AL25" s="43" t="s">
        <v>68</v>
      </c>
      <c r="AM25" s="43" t="s">
        <v>64</v>
      </c>
      <c r="AN25" s="43" t="s">
        <v>68</v>
      </c>
      <c r="AO25" s="43" t="s">
        <v>68</v>
      </c>
      <c r="AP25" s="43" t="s">
        <v>68</v>
      </c>
      <c r="AQ25" s="43" t="s">
        <v>68</v>
      </c>
      <c r="AR25" s="17" t="str">
        <f t="shared" si="5"/>
        <v>N</v>
      </c>
      <c r="AS25" s="43" t="s">
        <v>68</v>
      </c>
      <c r="AT25" s="43" t="s">
        <v>68</v>
      </c>
      <c r="AU25" s="43" t="s">
        <v>68</v>
      </c>
      <c r="AV25" s="43" t="s">
        <v>68</v>
      </c>
      <c r="AW25" s="43" t="s">
        <v>68</v>
      </c>
      <c r="AX25" s="43" t="s">
        <v>68</v>
      </c>
      <c r="AY25" s="43" t="s">
        <v>68</v>
      </c>
      <c r="AZ25" s="42">
        <v>0</v>
      </c>
      <c r="BA25" s="42">
        <v>0</v>
      </c>
      <c r="BB25" s="42">
        <v>1</v>
      </c>
      <c r="BC25" s="42">
        <v>0</v>
      </c>
      <c r="BD25" s="42">
        <v>0</v>
      </c>
      <c r="BE25" s="19" t="str">
        <f t="shared" si="6"/>
        <v>N</v>
      </c>
      <c r="BF25" s="43" t="s">
        <v>65</v>
      </c>
      <c r="BG25" s="43" t="s">
        <v>65</v>
      </c>
      <c r="BH25" s="43" t="s">
        <v>64</v>
      </c>
      <c r="BI25" s="43" t="s">
        <v>65</v>
      </c>
      <c r="BJ25" s="43" t="s">
        <v>72</v>
      </c>
      <c r="BK25" s="43" t="s">
        <v>68</v>
      </c>
      <c r="BL25" s="43" t="s">
        <v>68</v>
      </c>
      <c r="BM25" s="43" t="s">
        <v>68</v>
      </c>
      <c r="BN25" s="43" t="s">
        <v>68</v>
      </c>
    </row>
    <row r="26" spans="1:66" x14ac:dyDescent="0.3">
      <c r="A26" s="9" t="s">
        <v>134</v>
      </c>
      <c r="B26" s="9" t="s">
        <v>135</v>
      </c>
      <c r="C26" s="9">
        <v>2022</v>
      </c>
      <c r="D26" s="9" t="s">
        <v>136</v>
      </c>
      <c r="E26" s="9">
        <v>21</v>
      </c>
      <c r="F26" s="9" t="s">
        <v>137</v>
      </c>
      <c r="G26" s="10" t="s">
        <v>138</v>
      </c>
      <c r="H26" s="9" t="s">
        <v>139</v>
      </c>
      <c r="I26" s="9" t="s">
        <v>140</v>
      </c>
      <c r="J26" s="9" t="s">
        <v>141</v>
      </c>
      <c r="K26" s="9" t="s">
        <v>142</v>
      </c>
      <c r="L26" s="9" t="s">
        <v>61</v>
      </c>
      <c r="M26" s="9" t="s">
        <v>61</v>
      </c>
      <c r="N26" s="9" t="s">
        <v>1469</v>
      </c>
      <c r="O26" s="9" t="s">
        <v>83</v>
      </c>
      <c r="P26" s="9" t="s">
        <v>83</v>
      </c>
      <c r="Q26" s="9" t="s">
        <v>83</v>
      </c>
      <c r="R26" s="9" t="s">
        <v>83</v>
      </c>
      <c r="S26" s="9" t="str">
        <f t="shared" si="0"/>
        <v>True</v>
      </c>
      <c r="T26" s="9">
        <f t="shared" si="1"/>
        <v>4</v>
      </c>
      <c r="U26" s="24" t="s">
        <v>1470</v>
      </c>
      <c r="V26" s="42">
        <v>1082</v>
      </c>
      <c r="W26" s="39" t="s">
        <v>20</v>
      </c>
      <c r="X26" s="29" t="s">
        <v>109</v>
      </c>
      <c r="Y26" s="39" t="s">
        <v>20</v>
      </c>
      <c r="Z26" s="40" t="s">
        <v>108</v>
      </c>
      <c r="AA26" s="28" t="s">
        <v>21</v>
      </c>
      <c r="AB26" s="29" t="s">
        <v>109</v>
      </c>
      <c r="AC26" s="43" t="s">
        <v>68</v>
      </c>
      <c r="AD26" s="43" t="s">
        <v>68</v>
      </c>
      <c r="AE26" s="43" t="s">
        <v>68</v>
      </c>
      <c r="AF26" s="43" t="s">
        <v>68</v>
      </c>
      <c r="AG26" s="43" t="s">
        <v>68</v>
      </c>
      <c r="AH26" s="43" t="s">
        <v>68</v>
      </c>
      <c r="AI26" s="17" t="str">
        <f t="shared" si="2"/>
        <v>Y</v>
      </c>
      <c r="AJ26" s="17" t="str">
        <f t="shared" si="3"/>
        <v>Y</v>
      </c>
      <c r="AK26" s="17" t="str">
        <f t="shared" si="4"/>
        <v>N</v>
      </c>
      <c r="AL26" s="43" t="s">
        <v>64</v>
      </c>
      <c r="AM26" s="43" t="s">
        <v>65</v>
      </c>
      <c r="AN26" s="43" t="s">
        <v>65</v>
      </c>
      <c r="AO26" s="43" t="s">
        <v>65</v>
      </c>
      <c r="AP26" s="43" t="s">
        <v>65</v>
      </c>
      <c r="AQ26" s="43" t="s">
        <v>65</v>
      </c>
      <c r="AR26" s="17" t="str">
        <f t="shared" si="5"/>
        <v>N</v>
      </c>
      <c r="AS26" s="42">
        <v>2</v>
      </c>
      <c r="AT26" s="43" t="s">
        <v>64</v>
      </c>
      <c r="AU26" s="43" t="s">
        <v>70</v>
      </c>
      <c r="AV26" s="43" t="s">
        <v>158</v>
      </c>
      <c r="AW26" s="43" t="s">
        <v>68</v>
      </c>
      <c r="AX26" s="43" t="s">
        <v>68</v>
      </c>
      <c r="AY26" s="43" t="s">
        <v>68</v>
      </c>
      <c r="AZ26" s="46">
        <v>2</v>
      </c>
      <c r="BA26" s="33">
        <v>1</v>
      </c>
      <c r="BB26" s="32">
        <v>0</v>
      </c>
      <c r="BC26" s="32">
        <v>0</v>
      </c>
      <c r="BD26" s="34">
        <v>0</v>
      </c>
      <c r="BE26" s="19" t="str">
        <f t="shared" si="6"/>
        <v>N</v>
      </c>
      <c r="BF26" s="36" t="s">
        <v>65</v>
      </c>
      <c r="BG26" s="35" t="s">
        <v>64</v>
      </c>
      <c r="BH26" s="36" t="s">
        <v>65</v>
      </c>
      <c r="BI26" s="36" t="s">
        <v>65</v>
      </c>
      <c r="BJ26" s="30" t="s">
        <v>72</v>
      </c>
      <c r="BK26" s="37" t="s">
        <v>68</v>
      </c>
      <c r="BL26" s="37" t="s">
        <v>68</v>
      </c>
      <c r="BM26" s="37" t="s">
        <v>68</v>
      </c>
      <c r="BN26" s="37" t="s">
        <v>68</v>
      </c>
    </row>
    <row r="27" spans="1:66" x14ac:dyDescent="0.3">
      <c r="A27" s="9" t="s">
        <v>817</v>
      </c>
      <c r="B27" s="9" t="s">
        <v>818</v>
      </c>
      <c r="C27" s="9">
        <v>2018</v>
      </c>
      <c r="D27" s="9" t="s">
        <v>819</v>
      </c>
      <c r="E27" s="9">
        <v>20</v>
      </c>
      <c r="F27" s="9" t="s">
        <v>820</v>
      </c>
      <c r="G27" s="10" t="s">
        <v>821</v>
      </c>
      <c r="H27" s="9" t="s">
        <v>822</v>
      </c>
      <c r="I27" s="9" t="s">
        <v>823</v>
      </c>
      <c r="J27" s="9" t="s">
        <v>824</v>
      </c>
      <c r="K27" s="9" t="s">
        <v>825</v>
      </c>
      <c r="L27" s="9" t="s">
        <v>154</v>
      </c>
      <c r="M27" s="9" t="s">
        <v>155</v>
      </c>
      <c r="N27" s="9" t="s">
        <v>527</v>
      </c>
      <c r="O27" s="9" t="s">
        <v>63</v>
      </c>
      <c r="P27" s="9" t="s">
        <v>83</v>
      </c>
      <c r="Q27" s="9" t="s">
        <v>83</v>
      </c>
      <c r="R27" s="9" t="s">
        <v>83</v>
      </c>
      <c r="S27" s="9" t="str">
        <f t="shared" si="0"/>
        <v>True</v>
      </c>
      <c r="T27" s="9">
        <f t="shared" si="1"/>
        <v>3</v>
      </c>
      <c r="U27" s="38" t="s">
        <v>528</v>
      </c>
      <c r="V27" s="42">
        <v>553</v>
      </c>
      <c r="W27" s="39" t="s">
        <v>20</v>
      </c>
      <c r="X27" s="27" t="s">
        <v>67</v>
      </c>
      <c r="Y27" s="28" t="s">
        <v>21</v>
      </c>
      <c r="Z27" s="27" t="s">
        <v>67</v>
      </c>
      <c r="AA27" s="39" t="s">
        <v>20</v>
      </c>
      <c r="AB27" s="40" t="s">
        <v>108</v>
      </c>
      <c r="AC27" s="28" t="s">
        <v>21</v>
      </c>
      <c r="AD27" s="40" t="s">
        <v>108</v>
      </c>
      <c r="AE27" s="43" t="s">
        <v>68</v>
      </c>
      <c r="AF27" s="43" t="s">
        <v>68</v>
      </c>
      <c r="AG27" s="43" t="s">
        <v>68</v>
      </c>
      <c r="AH27" s="43" t="s">
        <v>68</v>
      </c>
      <c r="AI27" s="17" t="str">
        <f t="shared" si="2"/>
        <v>Y</v>
      </c>
      <c r="AJ27" s="17" t="str">
        <f t="shared" si="3"/>
        <v>Y</v>
      </c>
      <c r="AK27" s="17" t="str">
        <f t="shared" si="4"/>
        <v>N</v>
      </c>
      <c r="AL27" s="43" t="s">
        <v>64</v>
      </c>
      <c r="AM27" s="43" t="s">
        <v>65</v>
      </c>
      <c r="AN27" s="43" t="s">
        <v>65</v>
      </c>
      <c r="AO27" s="43" t="s">
        <v>65</v>
      </c>
      <c r="AP27" s="43" t="s">
        <v>65</v>
      </c>
      <c r="AQ27" s="43" t="s">
        <v>65</v>
      </c>
      <c r="AR27" s="17" t="str">
        <f t="shared" si="5"/>
        <v>N</v>
      </c>
      <c r="AS27" s="42">
        <v>0</v>
      </c>
      <c r="AT27" s="43" t="s">
        <v>64</v>
      </c>
      <c r="AU27" s="43" t="s">
        <v>70</v>
      </c>
      <c r="AV27" s="43" t="s">
        <v>133</v>
      </c>
      <c r="AW27" s="43" t="s">
        <v>71</v>
      </c>
      <c r="AX27" s="43" t="s">
        <v>158</v>
      </c>
      <c r="AY27" s="43" t="s">
        <v>68</v>
      </c>
      <c r="AZ27" s="50">
        <v>4</v>
      </c>
      <c r="BA27" s="33">
        <v>1</v>
      </c>
      <c r="BB27" s="32">
        <v>0</v>
      </c>
      <c r="BC27" s="32">
        <v>0</v>
      </c>
      <c r="BD27" s="34">
        <v>0</v>
      </c>
      <c r="BE27" s="19" t="str">
        <f t="shared" si="6"/>
        <v>N</v>
      </c>
      <c r="BF27" s="36" t="s">
        <v>65</v>
      </c>
      <c r="BG27" s="35" t="s">
        <v>64</v>
      </c>
      <c r="BH27" s="36" t="s">
        <v>65</v>
      </c>
      <c r="BI27" s="36" t="s">
        <v>65</v>
      </c>
      <c r="BJ27" s="30" t="s">
        <v>72</v>
      </c>
      <c r="BK27" s="37" t="s">
        <v>68</v>
      </c>
      <c r="BL27" s="37" t="s">
        <v>68</v>
      </c>
      <c r="BM27" s="37" t="s">
        <v>68</v>
      </c>
      <c r="BN27" s="37" t="s">
        <v>68</v>
      </c>
    </row>
    <row r="28" spans="1:66" x14ac:dyDescent="0.3">
      <c r="A28" s="9" t="s">
        <v>1420</v>
      </c>
      <c r="B28" s="9" t="s">
        <v>1421</v>
      </c>
      <c r="C28" s="9">
        <v>2020</v>
      </c>
      <c r="D28" s="9" t="s">
        <v>1074</v>
      </c>
      <c r="E28" s="9">
        <v>20</v>
      </c>
      <c r="F28" s="9" t="s">
        <v>1422</v>
      </c>
      <c r="G28" s="10" t="s">
        <v>1423</v>
      </c>
      <c r="H28" s="9" t="s">
        <v>1424</v>
      </c>
      <c r="I28" s="9" t="s">
        <v>1425</v>
      </c>
      <c r="J28" s="9" t="s">
        <v>1426</v>
      </c>
      <c r="K28" s="9" t="s">
        <v>1427</v>
      </c>
      <c r="L28" s="9" t="s">
        <v>61</v>
      </c>
      <c r="M28" s="9" t="s">
        <v>61</v>
      </c>
      <c r="N28" s="9" t="s">
        <v>957</v>
      </c>
      <c r="O28" s="9" t="s">
        <v>83</v>
      </c>
      <c r="P28" s="9" t="s">
        <v>63</v>
      </c>
      <c r="Q28" s="9" t="s">
        <v>83</v>
      </c>
      <c r="R28" s="9" t="s">
        <v>63</v>
      </c>
      <c r="S28" s="9" t="str">
        <f t="shared" si="0"/>
        <v>True</v>
      </c>
      <c r="T28" s="9">
        <f t="shared" si="1"/>
        <v>2</v>
      </c>
      <c r="U28" s="38" t="s">
        <v>958</v>
      </c>
      <c r="V28" s="42">
        <v>764</v>
      </c>
      <c r="W28" s="39" t="s">
        <v>20</v>
      </c>
      <c r="X28" s="29" t="s">
        <v>109</v>
      </c>
      <c r="Y28" s="28" t="s">
        <v>21</v>
      </c>
      <c r="Z28" s="29" t="s">
        <v>109</v>
      </c>
      <c r="AA28" s="39" t="s">
        <v>20</v>
      </c>
      <c r="AB28" s="40" t="s">
        <v>108</v>
      </c>
      <c r="AC28" s="43" t="s">
        <v>68</v>
      </c>
      <c r="AD28" s="43" t="s">
        <v>68</v>
      </c>
      <c r="AE28" s="43" t="s">
        <v>68</v>
      </c>
      <c r="AF28" s="43" t="s">
        <v>68</v>
      </c>
      <c r="AG28" s="43" t="s">
        <v>68</v>
      </c>
      <c r="AH28" s="43" t="s">
        <v>68</v>
      </c>
      <c r="AI28" s="17" t="str">
        <f t="shared" si="2"/>
        <v>Y</v>
      </c>
      <c r="AJ28" s="17" t="str">
        <f t="shared" si="3"/>
        <v>Y</v>
      </c>
      <c r="AK28" s="17" t="str">
        <f t="shared" si="4"/>
        <v>N</v>
      </c>
      <c r="AL28" s="43" t="s">
        <v>64</v>
      </c>
      <c r="AM28" s="43" t="s">
        <v>65</v>
      </c>
      <c r="AN28" s="43" t="s">
        <v>65</v>
      </c>
      <c r="AO28" s="43" t="s">
        <v>65</v>
      </c>
      <c r="AP28" s="43" t="s">
        <v>65</v>
      </c>
      <c r="AQ28" s="43" t="s">
        <v>65</v>
      </c>
      <c r="AR28" s="17" t="str">
        <f t="shared" si="5"/>
        <v>N</v>
      </c>
      <c r="AS28" s="42">
        <v>2</v>
      </c>
      <c r="AT28" s="43" t="s">
        <v>64</v>
      </c>
      <c r="AU28" s="43" t="s">
        <v>70</v>
      </c>
      <c r="AV28" s="43" t="s">
        <v>133</v>
      </c>
      <c r="AW28" s="43" t="s">
        <v>158</v>
      </c>
      <c r="AX28" s="43" t="s">
        <v>68</v>
      </c>
      <c r="AY28" s="43" t="s">
        <v>68</v>
      </c>
      <c r="AZ28" s="44">
        <v>3</v>
      </c>
      <c r="BA28" s="33">
        <v>1</v>
      </c>
      <c r="BB28" s="32">
        <v>0</v>
      </c>
      <c r="BC28" s="32">
        <v>0</v>
      </c>
      <c r="BD28" s="34">
        <v>0</v>
      </c>
      <c r="BE28" s="19" t="str">
        <f t="shared" si="6"/>
        <v>N</v>
      </c>
      <c r="BF28" s="36" t="s">
        <v>65</v>
      </c>
      <c r="BG28" s="35" t="s">
        <v>64</v>
      </c>
      <c r="BH28" s="36" t="s">
        <v>65</v>
      </c>
      <c r="BI28" s="36" t="s">
        <v>65</v>
      </c>
      <c r="BJ28" s="30" t="s">
        <v>72</v>
      </c>
      <c r="BK28" s="37" t="s">
        <v>68</v>
      </c>
      <c r="BL28" s="37" t="s">
        <v>68</v>
      </c>
      <c r="BM28" s="37" t="s">
        <v>68</v>
      </c>
      <c r="BN28" s="37" t="s">
        <v>68</v>
      </c>
    </row>
    <row r="29" spans="1:66" hidden="1" x14ac:dyDescent="0.3">
      <c r="A29" s="9" t="s">
        <v>1524</v>
      </c>
      <c r="B29" s="9" t="s">
        <v>1525</v>
      </c>
      <c r="C29" s="9">
        <v>2015</v>
      </c>
      <c r="D29" s="9" t="s">
        <v>668</v>
      </c>
      <c r="E29" s="9">
        <v>20</v>
      </c>
      <c r="F29" s="9" t="s">
        <v>1526</v>
      </c>
      <c r="G29" s="10" t="s">
        <v>1527</v>
      </c>
      <c r="H29" s="9" t="s">
        <v>1528</v>
      </c>
      <c r="I29" s="9" t="s">
        <v>1529</v>
      </c>
      <c r="J29" s="9" t="s">
        <v>1530</v>
      </c>
      <c r="K29" s="9" t="s">
        <v>1531</v>
      </c>
      <c r="L29" s="9" t="s">
        <v>61</v>
      </c>
      <c r="M29" s="9" t="s">
        <v>61</v>
      </c>
      <c r="N29" s="9" t="s">
        <v>229</v>
      </c>
      <c r="O29" s="9" t="s">
        <v>83</v>
      </c>
      <c r="P29" s="9" t="s">
        <v>63</v>
      </c>
      <c r="Q29" s="9" t="s">
        <v>83</v>
      </c>
      <c r="R29" s="9" t="s">
        <v>63</v>
      </c>
      <c r="S29" s="9" t="str">
        <f t="shared" si="0"/>
        <v>True</v>
      </c>
      <c r="T29" s="9">
        <f t="shared" si="1"/>
        <v>2</v>
      </c>
      <c r="U29" s="24" t="s">
        <v>230</v>
      </c>
      <c r="V29" s="25">
        <v>902</v>
      </c>
      <c r="W29" s="26" t="s">
        <v>19</v>
      </c>
      <c r="X29" s="27" t="s">
        <v>67</v>
      </c>
      <c r="Y29" s="39" t="s">
        <v>20</v>
      </c>
      <c r="Z29" s="29" t="s">
        <v>109</v>
      </c>
      <c r="AA29" s="28" t="s">
        <v>21</v>
      </c>
      <c r="AB29" s="27" t="s">
        <v>67</v>
      </c>
      <c r="AC29" s="30" t="s">
        <v>68</v>
      </c>
      <c r="AD29" s="30" t="s">
        <v>68</v>
      </c>
      <c r="AE29" s="30" t="s">
        <v>68</v>
      </c>
      <c r="AF29" s="30" t="s">
        <v>68</v>
      </c>
      <c r="AG29" s="30" t="s">
        <v>68</v>
      </c>
      <c r="AH29" s="30" t="s">
        <v>68</v>
      </c>
      <c r="AI29" s="17" t="str">
        <f t="shared" si="2"/>
        <v>Y</v>
      </c>
      <c r="AJ29" s="17" t="str">
        <f t="shared" si="3"/>
        <v>N</v>
      </c>
      <c r="AK29" s="17" t="str">
        <f t="shared" si="4"/>
        <v>Y</v>
      </c>
      <c r="AL29" s="30" t="s">
        <v>65</v>
      </c>
      <c r="AM29" s="30" t="s">
        <v>65</v>
      </c>
      <c r="AN29" s="30" t="s">
        <v>65</v>
      </c>
      <c r="AO29" s="30" t="s">
        <v>65</v>
      </c>
      <c r="AP29" s="30" t="s">
        <v>64</v>
      </c>
      <c r="AQ29" s="30" t="s">
        <v>65</v>
      </c>
      <c r="AR29" s="17" t="str">
        <f t="shared" si="5"/>
        <v>N</v>
      </c>
      <c r="AS29" s="25">
        <v>1</v>
      </c>
      <c r="AT29" s="30" t="s">
        <v>65</v>
      </c>
      <c r="AU29" s="30" t="s">
        <v>70</v>
      </c>
      <c r="AV29" s="30" t="s">
        <v>71</v>
      </c>
      <c r="AW29" s="30" t="s">
        <v>68</v>
      </c>
      <c r="AX29" s="30" t="s">
        <v>68</v>
      </c>
      <c r="AY29" s="30" t="s">
        <v>68</v>
      </c>
      <c r="AZ29" s="46">
        <v>2</v>
      </c>
      <c r="BA29" s="32">
        <v>0</v>
      </c>
      <c r="BB29" s="33">
        <v>1</v>
      </c>
      <c r="BC29" s="32">
        <v>0</v>
      </c>
      <c r="BD29" s="34">
        <v>0</v>
      </c>
      <c r="BE29" s="19" t="str">
        <f t="shared" si="6"/>
        <v>N</v>
      </c>
      <c r="BF29" s="36" t="s">
        <v>65</v>
      </c>
      <c r="BG29" s="36" t="s">
        <v>65</v>
      </c>
      <c r="BH29" s="35" t="s">
        <v>64</v>
      </c>
      <c r="BI29" s="36" t="s">
        <v>65</v>
      </c>
      <c r="BJ29" s="30" t="s">
        <v>72</v>
      </c>
      <c r="BK29" s="37" t="s">
        <v>68</v>
      </c>
      <c r="BL29" s="37" t="s">
        <v>68</v>
      </c>
      <c r="BM29" s="37" t="s">
        <v>68</v>
      </c>
      <c r="BN29" s="37" t="s">
        <v>68</v>
      </c>
    </row>
    <row r="30" spans="1:66" x14ac:dyDescent="0.3">
      <c r="A30" s="9" t="s">
        <v>1403</v>
      </c>
      <c r="B30" s="9" t="s">
        <v>1404</v>
      </c>
      <c r="C30" s="9">
        <v>2016</v>
      </c>
      <c r="D30" s="9" t="s">
        <v>1405</v>
      </c>
      <c r="E30" s="9">
        <v>19</v>
      </c>
      <c r="F30" s="9" t="s">
        <v>1406</v>
      </c>
      <c r="G30" s="10" t="s">
        <v>1407</v>
      </c>
      <c r="H30" s="9" t="s">
        <v>1408</v>
      </c>
      <c r="I30" s="9" t="s">
        <v>1409</v>
      </c>
      <c r="J30" s="9"/>
      <c r="K30" s="9" t="s">
        <v>1410</v>
      </c>
      <c r="L30" s="9" t="s">
        <v>168</v>
      </c>
      <c r="M30" s="9" t="s">
        <v>169</v>
      </c>
      <c r="N30" s="9" t="s">
        <v>294</v>
      </c>
      <c r="O30" s="9" t="s">
        <v>83</v>
      </c>
      <c r="P30" s="9" t="s">
        <v>63</v>
      </c>
      <c r="Q30" s="9" t="s">
        <v>63</v>
      </c>
      <c r="R30" s="9" t="s">
        <v>63</v>
      </c>
      <c r="S30" s="9" t="str">
        <f t="shared" si="0"/>
        <v>False</v>
      </c>
      <c r="T30" s="9">
        <f t="shared" si="1"/>
        <v>1</v>
      </c>
      <c r="U30" s="38" t="s">
        <v>295</v>
      </c>
      <c r="V30" s="42">
        <v>87</v>
      </c>
      <c r="W30" s="39" t="s">
        <v>20</v>
      </c>
      <c r="X30" s="29" t="s">
        <v>109</v>
      </c>
      <c r="Y30" s="39" t="s">
        <v>20</v>
      </c>
      <c r="Z30" s="27" t="s">
        <v>67</v>
      </c>
      <c r="AA30" s="39" t="s">
        <v>20</v>
      </c>
      <c r="AB30" s="40" t="s">
        <v>108</v>
      </c>
      <c r="AC30" s="43" t="s">
        <v>68</v>
      </c>
      <c r="AD30" s="43" t="s">
        <v>68</v>
      </c>
      <c r="AE30" s="43" t="s">
        <v>68</v>
      </c>
      <c r="AF30" s="43" t="s">
        <v>68</v>
      </c>
      <c r="AG30" s="43" t="s">
        <v>68</v>
      </c>
      <c r="AH30" s="43" t="s">
        <v>68</v>
      </c>
      <c r="AI30" s="17" t="str">
        <f t="shared" si="2"/>
        <v>Y</v>
      </c>
      <c r="AJ30" s="17" t="str">
        <f t="shared" si="3"/>
        <v>Y</v>
      </c>
      <c r="AK30" s="17" t="str">
        <f t="shared" si="4"/>
        <v>N</v>
      </c>
      <c r="AL30" s="43" t="s">
        <v>64</v>
      </c>
      <c r="AM30" s="43" t="s">
        <v>68</v>
      </c>
      <c r="AN30" s="43" t="s">
        <v>68</v>
      </c>
      <c r="AO30" s="43" t="s">
        <v>68</v>
      </c>
      <c r="AP30" s="43" t="s">
        <v>68</v>
      </c>
      <c r="AQ30" s="43" t="s">
        <v>68</v>
      </c>
      <c r="AR30" s="17" t="str">
        <f t="shared" si="5"/>
        <v>N</v>
      </c>
      <c r="AS30" s="42">
        <v>1</v>
      </c>
      <c r="AT30" s="43" t="s">
        <v>64</v>
      </c>
      <c r="AU30" s="43" t="s">
        <v>71</v>
      </c>
      <c r="AV30" s="43" t="s">
        <v>70</v>
      </c>
      <c r="AW30" s="43" t="s">
        <v>69</v>
      </c>
      <c r="AX30" s="43" t="s">
        <v>68</v>
      </c>
      <c r="AY30" s="43" t="s">
        <v>68</v>
      </c>
      <c r="AZ30" s="44">
        <v>3</v>
      </c>
      <c r="BA30" s="33">
        <v>1</v>
      </c>
      <c r="BB30" s="32">
        <v>0</v>
      </c>
      <c r="BC30" s="32">
        <v>0</v>
      </c>
      <c r="BD30" s="34">
        <v>0</v>
      </c>
      <c r="BE30" s="19" t="str">
        <f t="shared" si="6"/>
        <v>N</v>
      </c>
      <c r="BF30" s="37" t="s">
        <v>68</v>
      </c>
      <c r="BG30" s="48" t="s">
        <v>96</v>
      </c>
      <c r="BH30" s="37" t="s">
        <v>68</v>
      </c>
      <c r="BI30" s="37" t="s">
        <v>68</v>
      </c>
      <c r="BJ30" s="30" t="s">
        <v>72</v>
      </c>
      <c r="BK30" s="37" t="s">
        <v>68</v>
      </c>
      <c r="BL30" s="37" t="s">
        <v>68</v>
      </c>
      <c r="BM30" s="37" t="s">
        <v>68</v>
      </c>
      <c r="BN30" s="37" t="s">
        <v>68</v>
      </c>
    </row>
    <row r="31" spans="1:66" x14ac:dyDescent="0.3">
      <c r="A31" s="9" t="s">
        <v>1658</v>
      </c>
      <c r="B31" s="9" t="s">
        <v>1659</v>
      </c>
      <c r="C31" s="9">
        <v>2019</v>
      </c>
      <c r="D31" s="9" t="s">
        <v>1660</v>
      </c>
      <c r="E31" s="9">
        <v>19</v>
      </c>
      <c r="F31" s="9" t="s">
        <v>1661</v>
      </c>
      <c r="G31" s="10" t="s">
        <v>1662</v>
      </c>
      <c r="H31" s="9" t="s">
        <v>1663</v>
      </c>
      <c r="I31" s="9" t="s">
        <v>1664</v>
      </c>
      <c r="J31" s="9"/>
      <c r="K31" s="9" t="s">
        <v>1665</v>
      </c>
      <c r="L31" s="9" t="s">
        <v>154</v>
      </c>
      <c r="M31" s="9" t="s">
        <v>155</v>
      </c>
      <c r="N31" s="9" t="s">
        <v>684</v>
      </c>
      <c r="O31" s="9" t="s">
        <v>63</v>
      </c>
      <c r="P31" s="9" t="s">
        <v>83</v>
      </c>
      <c r="Q31" s="9" t="s">
        <v>83</v>
      </c>
      <c r="R31" s="9" t="s">
        <v>83</v>
      </c>
      <c r="S31" s="9" t="str">
        <f t="shared" si="0"/>
        <v>True</v>
      </c>
      <c r="T31" s="9">
        <f t="shared" si="1"/>
        <v>3</v>
      </c>
      <c r="U31" s="11" t="s">
        <v>685</v>
      </c>
      <c r="V31" s="25">
        <v>1803</v>
      </c>
      <c r="W31" s="39" t="s">
        <v>20</v>
      </c>
      <c r="X31" s="40" t="s">
        <v>108</v>
      </c>
      <c r="Y31" s="28" t="s">
        <v>21</v>
      </c>
      <c r="Z31" s="27" t="s">
        <v>67</v>
      </c>
      <c r="AA31" s="30" t="s">
        <v>68</v>
      </c>
      <c r="AB31" s="30" t="s">
        <v>68</v>
      </c>
      <c r="AC31" s="30" t="s">
        <v>68</v>
      </c>
      <c r="AD31" s="30" t="s">
        <v>68</v>
      </c>
      <c r="AE31" s="30" t="s">
        <v>68</v>
      </c>
      <c r="AF31" s="30" t="s">
        <v>68</v>
      </c>
      <c r="AG31" s="30" t="s">
        <v>68</v>
      </c>
      <c r="AH31" s="30" t="s">
        <v>68</v>
      </c>
      <c r="AI31" s="17" t="str">
        <f t="shared" si="2"/>
        <v>Y</v>
      </c>
      <c r="AJ31" s="17" t="str">
        <f t="shared" si="3"/>
        <v>Y</v>
      </c>
      <c r="AK31" s="17" t="str">
        <f t="shared" si="4"/>
        <v>N</v>
      </c>
      <c r="AL31" s="30" t="s">
        <v>64</v>
      </c>
      <c r="AM31" s="30" t="s">
        <v>65</v>
      </c>
      <c r="AN31" s="30" t="s">
        <v>65</v>
      </c>
      <c r="AO31" s="30" t="s">
        <v>65</v>
      </c>
      <c r="AP31" s="30" t="s">
        <v>65</v>
      </c>
      <c r="AQ31" s="30" t="s">
        <v>65</v>
      </c>
      <c r="AR31" s="17" t="str">
        <f t="shared" si="5"/>
        <v>N</v>
      </c>
      <c r="AS31" s="25">
        <v>1</v>
      </c>
      <c r="AT31" s="30" t="s">
        <v>65</v>
      </c>
      <c r="AU31" s="30" t="s">
        <v>70</v>
      </c>
      <c r="AV31" s="30" t="s">
        <v>68</v>
      </c>
      <c r="AW31" s="30" t="s">
        <v>68</v>
      </c>
      <c r="AX31" s="30" t="s">
        <v>68</v>
      </c>
      <c r="AY31" s="30" t="s">
        <v>68</v>
      </c>
      <c r="AZ31" s="25">
        <v>1</v>
      </c>
      <c r="BA31" s="25">
        <v>1</v>
      </c>
      <c r="BB31" s="25">
        <v>0</v>
      </c>
      <c r="BC31" s="25">
        <v>0</v>
      </c>
      <c r="BD31" s="25">
        <v>0</v>
      </c>
      <c r="BE31" s="19" t="str">
        <f t="shared" si="6"/>
        <v>N</v>
      </c>
      <c r="BF31" s="30" t="s">
        <v>65</v>
      </c>
      <c r="BG31" s="30" t="s">
        <v>64</v>
      </c>
      <c r="BH31" s="30" t="s">
        <v>65</v>
      </c>
      <c r="BI31" s="30" t="s">
        <v>65</v>
      </c>
      <c r="BJ31" s="30" t="s">
        <v>72</v>
      </c>
      <c r="BK31" s="30" t="s">
        <v>68</v>
      </c>
      <c r="BL31" s="30" t="s">
        <v>68</v>
      </c>
      <c r="BM31" s="30" t="s">
        <v>68</v>
      </c>
      <c r="BN31" s="30" t="s">
        <v>68</v>
      </c>
    </row>
    <row r="32" spans="1:66" hidden="1" x14ac:dyDescent="0.3">
      <c r="A32" s="9" t="s">
        <v>86</v>
      </c>
      <c r="B32" s="9" t="s">
        <v>87</v>
      </c>
      <c r="C32" s="9">
        <v>2021</v>
      </c>
      <c r="D32" s="9" t="s">
        <v>88</v>
      </c>
      <c r="E32" s="9">
        <v>18</v>
      </c>
      <c r="F32" s="9" t="s">
        <v>89</v>
      </c>
      <c r="G32" s="10" t="s">
        <v>90</v>
      </c>
      <c r="H32" s="9" t="s">
        <v>91</v>
      </c>
      <c r="I32" s="9" t="s">
        <v>92</v>
      </c>
      <c r="J32" s="9"/>
      <c r="K32" s="9" t="s">
        <v>93</v>
      </c>
      <c r="L32" s="9" t="s">
        <v>61</v>
      </c>
      <c r="M32" s="9" t="s">
        <v>61</v>
      </c>
      <c r="N32" s="9" t="s">
        <v>1229</v>
      </c>
      <c r="O32" s="9" t="s">
        <v>63</v>
      </c>
      <c r="P32" s="9" t="s">
        <v>63</v>
      </c>
      <c r="Q32" s="9" t="s">
        <v>83</v>
      </c>
      <c r="R32" s="9" t="s">
        <v>83</v>
      </c>
      <c r="S32" s="9" t="str">
        <f t="shared" si="0"/>
        <v>True</v>
      </c>
      <c r="T32" s="9">
        <f t="shared" si="1"/>
        <v>2</v>
      </c>
      <c r="U32" s="38" t="s">
        <v>1230</v>
      </c>
      <c r="V32" s="25">
        <v>1077</v>
      </c>
      <c r="W32" s="39" t="s">
        <v>20</v>
      </c>
      <c r="X32" s="40" t="s">
        <v>108</v>
      </c>
      <c r="Y32" s="26" t="s">
        <v>19</v>
      </c>
      <c r="Z32" s="30" t="s">
        <v>68</v>
      </c>
      <c r="AA32" s="39" t="s">
        <v>20</v>
      </c>
      <c r="AB32" s="27" t="s">
        <v>67</v>
      </c>
      <c r="AC32" s="30" t="s">
        <v>68</v>
      </c>
      <c r="AD32" s="30" t="s">
        <v>68</v>
      </c>
      <c r="AE32" s="30" t="s">
        <v>68</v>
      </c>
      <c r="AF32" s="30" t="s">
        <v>68</v>
      </c>
      <c r="AG32" s="30" t="s">
        <v>68</v>
      </c>
      <c r="AH32" s="30" t="s">
        <v>68</v>
      </c>
      <c r="AI32" s="17" t="str">
        <f t="shared" si="2"/>
        <v>Y</v>
      </c>
      <c r="AJ32" s="17" t="str">
        <f t="shared" si="3"/>
        <v>N</v>
      </c>
      <c r="AK32" s="17" t="str">
        <f t="shared" si="4"/>
        <v>Y</v>
      </c>
      <c r="AL32" s="30" t="s">
        <v>68</v>
      </c>
      <c r="AM32" s="30" t="s">
        <v>64</v>
      </c>
      <c r="AN32" s="30" t="s">
        <v>68</v>
      </c>
      <c r="AO32" s="30" t="s">
        <v>68</v>
      </c>
      <c r="AP32" s="30" t="s">
        <v>68</v>
      </c>
      <c r="AQ32" s="30" t="s">
        <v>68</v>
      </c>
      <c r="AR32" s="17" t="str">
        <f t="shared" si="5"/>
        <v>N</v>
      </c>
      <c r="AS32" s="30" t="s">
        <v>68</v>
      </c>
      <c r="AT32" s="30" t="s">
        <v>68</v>
      </c>
      <c r="AU32" s="30" t="s">
        <v>68</v>
      </c>
      <c r="AV32" s="30" t="s">
        <v>68</v>
      </c>
      <c r="AW32" s="30" t="s">
        <v>68</v>
      </c>
      <c r="AX32" s="30" t="s">
        <v>68</v>
      </c>
      <c r="AY32" s="30" t="s">
        <v>68</v>
      </c>
      <c r="AZ32" s="25">
        <v>0</v>
      </c>
      <c r="BA32" s="32">
        <v>0</v>
      </c>
      <c r="BB32" s="33">
        <v>1</v>
      </c>
      <c r="BC32" s="32">
        <v>0</v>
      </c>
      <c r="BD32" s="34">
        <v>0</v>
      </c>
      <c r="BE32" s="19" t="str">
        <f t="shared" si="6"/>
        <v>N</v>
      </c>
      <c r="BF32" s="36" t="s">
        <v>65</v>
      </c>
      <c r="BG32" s="36" t="s">
        <v>65</v>
      </c>
      <c r="BH32" s="35" t="s">
        <v>64</v>
      </c>
      <c r="BI32" s="36" t="s">
        <v>65</v>
      </c>
      <c r="BJ32" s="30" t="s">
        <v>72</v>
      </c>
      <c r="BK32" s="37" t="s">
        <v>68</v>
      </c>
      <c r="BL32" s="37" t="s">
        <v>68</v>
      </c>
      <c r="BM32" s="37" t="s">
        <v>68</v>
      </c>
      <c r="BN32" s="37" t="s">
        <v>68</v>
      </c>
    </row>
    <row r="33" spans="1:66" x14ac:dyDescent="0.3">
      <c r="A33" s="9" t="s">
        <v>861</v>
      </c>
      <c r="B33" s="9" t="s">
        <v>862</v>
      </c>
      <c r="C33" s="9">
        <v>2019</v>
      </c>
      <c r="D33" s="9" t="s">
        <v>863</v>
      </c>
      <c r="E33" s="9">
        <v>18</v>
      </c>
      <c r="F33" s="9" t="s">
        <v>864</v>
      </c>
      <c r="G33" s="10" t="s">
        <v>865</v>
      </c>
      <c r="H33" s="9" t="s">
        <v>866</v>
      </c>
      <c r="I33" s="9" t="s">
        <v>867</v>
      </c>
      <c r="J33" s="9" t="s">
        <v>868</v>
      </c>
      <c r="K33" s="9" t="s">
        <v>869</v>
      </c>
      <c r="L33" s="9" t="s">
        <v>870</v>
      </c>
      <c r="M33" s="9" t="s">
        <v>870</v>
      </c>
      <c r="N33" s="9" t="s">
        <v>695</v>
      </c>
      <c r="O33" s="9" t="s">
        <v>83</v>
      </c>
      <c r="P33" s="9" t="s">
        <v>83</v>
      </c>
      <c r="Q33" s="9" t="s">
        <v>83</v>
      </c>
      <c r="R33" s="9" t="s">
        <v>83</v>
      </c>
      <c r="S33" s="9" t="str">
        <f t="shared" si="0"/>
        <v>True</v>
      </c>
      <c r="T33" s="9">
        <f t="shared" si="1"/>
        <v>4</v>
      </c>
      <c r="U33" s="41" t="s">
        <v>696</v>
      </c>
      <c r="V33" s="25">
        <v>1671</v>
      </c>
      <c r="W33" s="39" t="s">
        <v>20</v>
      </c>
      <c r="X33" s="27" t="s">
        <v>67</v>
      </c>
      <c r="Y33" s="28" t="s">
        <v>21</v>
      </c>
      <c r="Z33" s="29" t="s">
        <v>109</v>
      </c>
      <c r="AA33" s="28" t="s">
        <v>21</v>
      </c>
      <c r="AB33" s="40" t="s">
        <v>108</v>
      </c>
      <c r="AC33" s="30" t="s">
        <v>68</v>
      </c>
      <c r="AD33" s="30" t="s">
        <v>68</v>
      </c>
      <c r="AE33" s="30" t="s">
        <v>68</v>
      </c>
      <c r="AF33" s="30" t="s">
        <v>68</v>
      </c>
      <c r="AG33" s="30" t="s">
        <v>68</v>
      </c>
      <c r="AH33" s="30" t="s">
        <v>68</v>
      </c>
      <c r="AI33" s="17" t="str">
        <f t="shared" si="2"/>
        <v>Y</v>
      </c>
      <c r="AJ33" s="17" t="str">
        <f t="shared" si="3"/>
        <v>Y</v>
      </c>
      <c r="AK33" s="17" t="str">
        <f t="shared" si="4"/>
        <v>N</v>
      </c>
      <c r="AL33" s="30" t="s">
        <v>64</v>
      </c>
      <c r="AM33" s="30" t="s">
        <v>68</v>
      </c>
      <c r="AN33" s="30" t="s">
        <v>68</v>
      </c>
      <c r="AO33" s="30" t="s">
        <v>68</v>
      </c>
      <c r="AP33" s="30" t="s">
        <v>68</v>
      </c>
      <c r="AQ33" s="30" t="s">
        <v>68</v>
      </c>
      <c r="AR33" s="17" t="str">
        <f t="shared" si="5"/>
        <v>N</v>
      </c>
      <c r="AS33" s="25">
        <v>1</v>
      </c>
      <c r="AT33" s="30" t="s">
        <v>64</v>
      </c>
      <c r="AU33" s="30" t="s">
        <v>69</v>
      </c>
      <c r="AV33" s="30" t="s">
        <v>70</v>
      </c>
      <c r="AW33" s="30" t="s">
        <v>68</v>
      </c>
      <c r="AX33" s="30" t="s">
        <v>68</v>
      </c>
      <c r="AY33" s="30" t="s">
        <v>68</v>
      </c>
      <c r="AZ33" s="46">
        <v>2</v>
      </c>
      <c r="BA33" s="45">
        <v>1</v>
      </c>
      <c r="BB33" s="25">
        <v>0</v>
      </c>
      <c r="BC33" s="25">
        <v>0</v>
      </c>
      <c r="BD33" s="25">
        <v>0</v>
      </c>
      <c r="BE33" s="19" t="str">
        <f t="shared" si="6"/>
        <v>N</v>
      </c>
      <c r="BF33" s="36" t="s">
        <v>65</v>
      </c>
      <c r="BG33" s="35" t="s">
        <v>64</v>
      </c>
      <c r="BH33" s="36" t="s">
        <v>65</v>
      </c>
      <c r="BI33" s="36" t="s">
        <v>65</v>
      </c>
      <c r="BJ33" s="30" t="s">
        <v>72</v>
      </c>
      <c r="BK33" s="37" t="s">
        <v>68</v>
      </c>
      <c r="BL33" s="37" t="s">
        <v>68</v>
      </c>
      <c r="BM33" s="37" t="s">
        <v>68</v>
      </c>
      <c r="BN33" s="37" t="s">
        <v>68</v>
      </c>
    </row>
    <row r="34" spans="1:66" hidden="1" x14ac:dyDescent="0.3">
      <c r="A34" s="9" t="s">
        <v>73</v>
      </c>
      <c r="B34" s="9" t="s">
        <v>74</v>
      </c>
      <c r="C34" s="9">
        <v>2020</v>
      </c>
      <c r="D34" s="9" t="s">
        <v>75</v>
      </c>
      <c r="E34" s="9">
        <v>17</v>
      </c>
      <c r="F34" s="9" t="s">
        <v>76</v>
      </c>
      <c r="G34" s="10" t="s">
        <v>77</v>
      </c>
      <c r="H34" s="9" t="s">
        <v>78</v>
      </c>
      <c r="I34" s="9" t="s">
        <v>79</v>
      </c>
      <c r="J34" s="9" t="s">
        <v>80</v>
      </c>
      <c r="K34" s="9" t="s">
        <v>81</v>
      </c>
      <c r="L34" s="9" t="s">
        <v>61</v>
      </c>
      <c r="M34" s="9" t="s">
        <v>61</v>
      </c>
      <c r="N34" s="9" t="s">
        <v>966</v>
      </c>
      <c r="O34" s="9" t="s">
        <v>63</v>
      </c>
      <c r="P34" s="9" t="s">
        <v>63</v>
      </c>
      <c r="Q34" s="9" t="s">
        <v>63</v>
      </c>
      <c r="R34" s="9" t="s">
        <v>63</v>
      </c>
      <c r="S34" s="9" t="str">
        <f t="shared" ref="S34:S65" si="7">IF(OR(Q34="True",R34="True"),"True","False")</f>
        <v>False</v>
      </c>
      <c r="T34" s="9">
        <f t="shared" ref="T34:T65" si="8">COUNTIF(O34:R34,"True")</f>
        <v>0</v>
      </c>
      <c r="U34" s="24" t="s">
        <v>967</v>
      </c>
      <c r="V34" s="25">
        <v>207</v>
      </c>
      <c r="W34" s="26" t="s">
        <v>19</v>
      </c>
      <c r="X34" s="27" t="s">
        <v>67</v>
      </c>
      <c r="Y34" s="28" t="s">
        <v>21</v>
      </c>
      <c r="Z34" s="29" t="s">
        <v>109</v>
      </c>
      <c r="AA34" s="30" t="s">
        <v>68</v>
      </c>
      <c r="AB34" s="30" t="s">
        <v>68</v>
      </c>
      <c r="AC34" s="30" t="s">
        <v>68</v>
      </c>
      <c r="AD34" s="30" t="s">
        <v>68</v>
      </c>
      <c r="AE34" s="30" t="s">
        <v>68</v>
      </c>
      <c r="AF34" s="30" t="s">
        <v>68</v>
      </c>
      <c r="AG34" s="30" t="s">
        <v>68</v>
      </c>
      <c r="AH34" s="30" t="s">
        <v>68</v>
      </c>
      <c r="AI34" s="17" t="str">
        <f t="shared" ref="AI34:AI65" si="9">IF(OR(AL34="Y",AM34="Y",AN34="Y",AP34="Y"),"Y","N")</f>
        <v>N</v>
      </c>
      <c r="AJ34" s="17" t="str">
        <f t="shared" ref="AJ34:AJ65" si="10">IF(OR(AL34="Y",AN34="Y",AO34="Y",AQ34="Y"),"Y","N")</f>
        <v>Y</v>
      </c>
      <c r="AK34" s="17" t="str">
        <f t="shared" ref="AK34:AK65" si="11">IF(OR(AM34="Y",AO34="Y",AP34="Y",AQ34="Y"),"Y","N")</f>
        <v>Y</v>
      </c>
      <c r="AL34" s="30" t="s">
        <v>65</v>
      </c>
      <c r="AM34" s="30" t="s">
        <v>65</v>
      </c>
      <c r="AN34" s="30" t="s">
        <v>65</v>
      </c>
      <c r="AO34" s="30" t="s">
        <v>65</v>
      </c>
      <c r="AP34" s="30" t="s">
        <v>65</v>
      </c>
      <c r="AQ34" s="30" t="s">
        <v>64</v>
      </c>
      <c r="AR34" s="17" t="str">
        <f t="shared" ref="AR34:AR65" si="12">IF(AND(AI34="Y",AJ34="Y",AK34="Y"),"Y","N")</f>
        <v>N</v>
      </c>
      <c r="AS34" s="25">
        <v>2</v>
      </c>
      <c r="AT34" s="30" t="s">
        <v>64</v>
      </c>
      <c r="AU34" s="30" t="s">
        <v>71</v>
      </c>
      <c r="AV34" s="30" t="s">
        <v>68</v>
      </c>
      <c r="AW34" s="30" t="s">
        <v>68</v>
      </c>
      <c r="AX34" s="30" t="s">
        <v>68</v>
      </c>
      <c r="AY34" s="30" t="s">
        <v>68</v>
      </c>
      <c r="AZ34" s="31">
        <v>1</v>
      </c>
      <c r="BA34" s="32">
        <v>0</v>
      </c>
      <c r="BB34" s="32">
        <v>0</v>
      </c>
      <c r="BC34" s="33">
        <v>1</v>
      </c>
      <c r="BD34" s="34">
        <v>0</v>
      </c>
      <c r="BE34" s="19" t="str">
        <f t="shared" ref="BE34:BE65" si="13">IF(AND(BA34=1,BB34=1),"Y",IF(AND(BB34=1,BC34=1),"Y",IF(AND(BA34=1,BC34=1),"Y","N")))</f>
        <v>N</v>
      </c>
      <c r="BF34" s="35" t="s">
        <v>64</v>
      </c>
      <c r="BG34" s="36" t="s">
        <v>65</v>
      </c>
      <c r="BH34" s="36" t="s">
        <v>65</v>
      </c>
      <c r="BI34" s="36" t="s">
        <v>65</v>
      </c>
      <c r="BJ34" s="30" t="s">
        <v>72</v>
      </c>
      <c r="BK34" s="37" t="s">
        <v>68</v>
      </c>
      <c r="BL34" s="37" t="s">
        <v>68</v>
      </c>
      <c r="BM34" s="37" t="s">
        <v>68</v>
      </c>
      <c r="BN34" s="37" t="s">
        <v>68</v>
      </c>
    </row>
    <row r="35" spans="1:66" x14ac:dyDescent="0.3">
      <c r="A35" s="9" t="s">
        <v>518</v>
      </c>
      <c r="B35" s="9" t="s">
        <v>519</v>
      </c>
      <c r="C35" s="9">
        <v>2020</v>
      </c>
      <c r="D35" s="9" t="s">
        <v>520</v>
      </c>
      <c r="E35" s="9">
        <v>17</v>
      </c>
      <c r="F35" s="9" t="s">
        <v>521</v>
      </c>
      <c r="G35" s="10" t="s">
        <v>522</v>
      </c>
      <c r="H35" s="9" t="s">
        <v>523</v>
      </c>
      <c r="I35" s="9" t="s">
        <v>524</v>
      </c>
      <c r="J35" s="9" t="s">
        <v>525</v>
      </c>
      <c r="K35" s="9" t="s">
        <v>526</v>
      </c>
      <c r="L35" s="9" t="s">
        <v>61</v>
      </c>
      <c r="M35" s="9" t="s">
        <v>61</v>
      </c>
      <c r="N35" s="9" t="s">
        <v>976</v>
      </c>
      <c r="O35" s="9" t="s">
        <v>63</v>
      </c>
      <c r="P35" s="9" t="s">
        <v>63</v>
      </c>
      <c r="Q35" s="9" t="s">
        <v>83</v>
      </c>
      <c r="R35" s="9" t="s">
        <v>83</v>
      </c>
      <c r="S35" s="9" t="str">
        <f t="shared" si="7"/>
        <v>True</v>
      </c>
      <c r="T35" s="9">
        <f t="shared" si="8"/>
        <v>2</v>
      </c>
      <c r="U35" s="38" t="s">
        <v>977</v>
      </c>
      <c r="V35" s="42">
        <v>781</v>
      </c>
      <c r="W35" s="39" t="s">
        <v>20</v>
      </c>
      <c r="X35" s="40" t="s">
        <v>108</v>
      </c>
      <c r="Y35" s="39" t="s">
        <v>20</v>
      </c>
      <c r="Z35" s="29" t="s">
        <v>109</v>
      </c>
      <c r="AA35" s="43" t="s">
        <v>68</v>
      </c>
      <c r="AB35" s="43" t="s">
        <v>68</v>
      </c>
      <c r="AC35" s="43" t="s">
        <v>68</v>
      </c>
      <c r="AD35" s="43" t="s">
        <v>68</v>
      </c>
      <c r="AE35" s="43" t="s">
        <v>68</v>
      </c>
      <c r="AF35" s="43" t="s">
        <v>68</v>
      </c>
      <c r="AG35" s="43" t="s">
        <v>68</v>
      </c>
      <c r="AH35" s="43" t="s">
        <v>68</v>
      </c>
      <c r="AI35" s="17" t="str">
        <f t="shared" si="9"/>
        <v>Y</v>
      </c>
      <c r="AJ35" s="17" t="str">
        <f t="shared" si="10"/>
        <v>Y</v>
      </c>
      <c r="AK35" s="17" t="str">
        <f t="shared" si="11"/>
        <v>N</v>
      </c>
      <c r="AL35" s="43" t="s">
        <v>64</v>
      </c>
      <c r="AM35" s="43" t="s">
        <v>65</v>
      </c>
      <c r="AN35" s="43" t="s">
        <v>64</v>
      </c>
      <c r="AO35" s="43" t="s">
        <v>65</v>
      </c>
      <c r="AP35" s="43" t="s">
        <v>65</v>
      </c>
      <c r="AQ35" s="43" t="s">
        <v>65</v>
      </c>
      <c r="AR35" s="17" t="str">
        <f t="shared" si="12"/>
        <v>N</v>
      </c>
      <c r="AS35" s="42">
        <v>5</v>
      </c>
      <c r="AT35" s="43" t="s">
        <v>64</v>
      </c>
      <c r="AU35" s="43" t="s">
        <v>69</v>
      </c>
      <c r="AV35" s="43" t="s">
        <v>70</v>
      </c>
      <c r="AW35" s="43" t="s">
        <v>158</v>
      </c>
      <c r="AX35" s="43" t="s">
        <v>68</v>
      </c>
      <c r="AY35" s="43" t="s">
        <v>68</v>
      </c>
      <c r="AZ35" s="44">
        <v>3</v>
      </c>
      <c r="BA35" s="33">
        <v>1</v>
      </c>
      <c r="BB35" s="32">
        <v>0</v>
      </c>
      <c r="BC35" s="32">
        <v>0</v>
      </c>
      <c r="BD35" s="34">
        <v>0</v>
      </c>
      <c r="BE35" s="19" t="str">
        <f t="shared" si="13"/>
        <v>N</v>
      </c>
      <c r="BF35" s="36" t="s">
        <v>65</v>
      </c>
      <c r="BG35" s="48" t="s">
        <v>96</v>
      </c>
      <c r="BH35" s="36" t="s">
        <v>65</v>
      </c>
      <c r="BI35" s="36" t="s">
        <v>65</v>
      </c>
      <c r="BJ35" s="37" t="s">
        <v>68</v>
      </c>
      <c r="BK35" s="37" t="s">
        <v>68</v>
      </c>
      <c r="BL35" s="37" t="s">
        <v>68</v>
      </c>
      <c r="BM35" s="37" t="s">
        <v>68</v>
      </c>
      <c r="BN35" s="37" t="s">
        <v>68</v>
      </c>
    </row>
    <row r="36" spans="1:66" x14ac:dyDescent="0.3">
      <c r="A36" s="9" t="s">
        <v>1199</v>
      </c>
      <c r="B36" s="9" t="s">
        <v>1200</v>
      </c>
      <c r="C36" s="9">
        <v>2015</v>
      </c>
      <c r="D36" s="9" t="s">
        <v>1201</v>
      </c>
      <c r="E36" s="9">
        <v>17</v>
      </c>
      <c r="F36" s="9" t="s">
        <v>1202</v>
      </c>
      <c r="G36" s="10" t="s">
        <v>1203</v>
      </c>
      <c r="H36" s="9" t="s">
        <v>1204</v>
      </c>
      <c r="I36" s="9" t="s">
        <v>1205</v>
      </c>
      <c r="J36" s="9" t="s">
        <v>1206</v>
      </c>
      <c r="K36" s="9" t="s">
        <v>1207</v>
      </c>
      <c r="L36" s="9" t="s">
        <v>154</v>
      </c>
      <c r="M36" s="9" t="s">
        <v>169</v>
      </c>
      <c r="N36" s="9" t="s">
        <v>240</v>
      </c>
      <c r="O36" s="9" t="s">
        <v>63</v>
      </c>
      <c r="P36" s="9" t="s">
        <v>83</v>
      </c>
      <c r="Q36" s="9" t="s">
        <v>63</v>
      </c>
      <c r="R36" s="9" t="s">
        <v>63</v>
      </c>
      <c r="S36" s="9" t="str">
        <f t="shared" si="7"/>
        <v>False</v>
      </c>
      <c r="T36" s="9">
        <f t="shared" si="8"/>
        <v>1</v>
      </c>
      <c r="U36" s="11" t="s">
        <v>241</v>
      </c>
      <c r="V36" s="42">
        <v>1709</v>
      </c>
      <c r="W36" s="39" t="s">
        <v>20</v>
      </c>
      <c r="X36" s="40" t="s">
        <v>108</v>
      </c>
      <c r="Y36" s="39" t="s">
        <v>20</v>
      </c>
      <c r="Z36" s="43" t="s">
        <v>68</v>
      </c>
      <c r="AA36" s="28" t="s">
        <v>21</v>
      </c>
      <c r="AB36" s="29" t="s">
        <v>109</v>
      </c>
      <c r="AC36" s="28" t="s">
        <v>21</v>
      </c>
      <c r="AD36" s="27" t="s">
        <v>67</v>
      </c>
      <c r="AE36" s="39" t="s">
        <v>20</v>
      </c>
      <c r="AF36" s="29" t="s">
        <v>109</v>
      </c>
      <c r="AG36" s="39" t="s">
        <v>20</v>
      </c>
      <c r="AH36" s="27" t="s">
        <v>67</v>
      </c>
      <c r="AI36" s="17" t="str">
        <f t="shared" si="9"/>
        <v>Y</v>
      </c>
      <c r="AJ36" s="17" t="str">
        <f t="shared" si="10"/>
        <v>Y</v>
      </c>
      <c r="AK36" s="17" t="str">
        <f t="shared" si="11"/>
        <v>N</v>
      </c>
      <c r="AL36" s="43" t="s">
        <v>64</v>
      </c>
      <c r="AM36" s="43" t="s">
        <v>68</v>
      </c>
      <c r="AN36" s="43" t="s">
        <v>68</v>
      </c>
      <c r="AO36" s="43" t="s">
        <v>68</v>
      </c>
      <c r="AP36" s="43" t="s">
        <v>68</v>
      </c>
      <c r="AQ36" s="43" t="s">
        <v>68</v>
      </c>
      <c r="AR36" s="17" t="str">
        <f t="shared" si="12"/>
        <v>N</v>
      </c>
      <c r="AS36" s="43" t="s">
        <v>68</v>
      </c>
      <c r="AT36" s="43" t="s">
        <v>68</v>
      </c>
      <c r="AU36" s="43" t="s">
        <v>69</v>
      </c>
      <c r="AV36" s="43" t="s">
        <v>70</v>
      </c>
      <c r="AW36" s="43" t="s">
        <v>68</v>
      </c>
      <c r="AX36" s="43" t="s">
        <v>68</v>
      </c>
      <c r="AY36" s="43" t="s">
        <v>68</v>
      </c>
      <c r="AZ36" s="46">
        <v>2</v>
      </c>
      <c r="BA36" s="45">
        <v>1</v>
      </c>
      <c r="BB36" s="25">
        <v>0</v>
      </c>
      <c r="BC36" s="25">
        <v>0</v>
      </c>
      <c r="BD36" s="25">
        <v>0</v>
      </c>
      <c r="BE36" s="19" t="str">
        <f t="shared" si="13"/>
        <v>N</v>
      </c>
      <c r="BF36" s="36" t="s">
        <v>65</v>
      </c>
      <c r="BG36" s="35" t="s">
        <v>64</v>
      </c>
      <c r="BH36" s="36" t="s">
        <v>65</v>
      </c>
      <c r="BI36" s="36" t="s">
        <v>65</v>
      </c>
      <c r="BJ36" s="43" t="s">
        <v>72</v>
      </c>
      <c r="BK36" s="37" t="s">
        <v>68</v>
      </c>
      <c r="BL36" s="37" t="s">
        <v>68</v>
      </c>
      <c r="BM36" s="37" t="s">
        <v>68</v>
      </c>
      <c r="BN36" s="37" t="s">
        <v>68</v>
      </c>
    </row>
    <row r="37" spans="1:66" hidden="1" x14ac:dyDescent="0.3">
      <c r="A37" s="9" t="s">
        <v>949</v>
      </c>
      <c r="B37" s="9" t="s">
        <v>1282</v>
      </c>
      <c r="C37" s="9">
        <v>2019</v>
      </c>
      <c r="D37" s="9" t="s">
        <v>187</v>
      </c>
      <c r="E37" s="9">
        <v>17</v>
      </c>
      <c r="F37" s="9" t="s">
        <v>1283</v>
      </c>
      <c r="G37" s="10" t="s">
        <v>1284</v>
      </c>
      <c r="H37" s="9" t="s">
        <v>1285</v>
      </c>
      <c r="I37" s="9" t="s">
        <v>1286</v>
      </c>
      <c r="J37" s="9" t="s">
        <v>1287</v>
      </c>
      <c r="K37" s="9" t="s">
        <v>1288</v>
      </c>
      <c r="L37" s="9" t="s">
        <v>168</v>
      </c>
      <c r="M37" s="9" t="s">
        <v>155</v>
      </c>
      <c r="N37" s="9" t="s">
        <v>706</v>
      </c>
      <c r="O37" s="9" t="s">
        <v>83</v>
      </c>
      <c r="P37" s="9" t="s">
        <v>63</v>
      </c>
      <c r="Q37" s="9" t="s">
        <v>63</v>
      </c>
      <c r="R37" s="9" t="s">
        <v>83</v>
      </c>
      <c r="S37" s="9" t="str">
        <f t="shared" si="7"/>
        <v>True</v>
      </c>
      <c r="T37" s="9">
        <f t="shared" si="8"/>
        <v>2</v>
      </c>
      <c r="U37" s="11" t="s">
        <v>707</v>
      </c>
      <c r="V37" s="42">
        <v>1732</v>
      </c>
      <c r="W37" s="26" t="s">
        <v>19</v>
      </c>
      <c r="X37" s="40" t="s">
        <v>108</v>
      </c>
      <c r="Y37" s="39" t="s">
        <v>20</v>
      </c>
      <c r="Z37" s="27" t="s">
        <v>67</v>
      </c>
      <c r="AA37" s="39" t="s">
        <v>20</v>
      </c>
      <c r="AB37" s="29" t="s">
        <v>109</v>
      </c>
      <c r="AC37" s="28" t="s">
        <v>21</v>
      </c>
      <c r="AD37" s="27" t="s">
        <v>67</v>
      </c>
      <c r="AE37" s="43" t="s">
        <v>68</v>
      </c>
      <c r="AF37" s="43" t="s">
        <v>68</v>
      </c>
      <c r="AG37" s="43" t="s">
        <v>68</v>
      </c>
      <c r="AH37" s="43" t="s">
        <v>68</v>
      </c>
      <c r="AI37" s="17" t="str">
        <f t="shared" si="9"/>
        <v>Y</v>
      </c>
      <c r="AJ37" s="17" t="str">
        <f t="shared" si="10"/>
        <v>N</v>
      </c>
      <c r="AK37" s="17" t="str">
        <f t="shared" si="11"/>
        <v>Y</v>
      </c>
      <c r="AL37" s="43" t="s">
        <v>68</v>
      </c>
      <c r="AM37" s="43" t="s">
        <v>68</v>
      </c>
      <c r="AN37" s="43" t="s">
        <v>68</v>
      </c>
      <c r="AO37" s="43" t="s">
        <v>68</v>
      </c>
      <c r="AP37" s="43" t="s">
        <v>64</v>
      </c>
      <c r="AQ37" s="43" t="s">
        <v>68</v>
      </c>
      <c r="AR37" s="17" t="str">
        <f t="shared" si="12"/>
        <v>N</v>
      </c>
      <c r="AS37" s="42">
        <v>1</v>
      </c>
      <c r="AT37" s="43" t="s">
        <v>68</v>
      </c>
      <c r="AU37" s="43" t="s">
        <v>70</v>
      </c>
      <c r="AV37" s="43" t="s">
        <v>68</v>
      </c>
      <c r="AW37" s="43" t="s">
        <v>68</v>
      </c>
      <c r="AX37" s="43" t="s">
        <v>68</v>
      </c>
      <c r="AY37" s="43" t="s">
        <v>68</v>
      </c>
      <c r="AZ37" s="31">
        <v>1</v>
      </c>
      <c r="BA37" s="25">
        <v>0</v>
      </c>
      <c r="BB37" s="45">
        <v>1</v>
      </c>
      <c r="BC37" s="25">
        <v>0</v>
      </c>
      <c r="BD37" s="25">
        <v>0</v>
      </c>
      <c r="BE37" s="19" t="str">
        <f t="shared" si="13"/>
        <v>N</v>
      </c>
      <c r="BF37" s="36" t="s">
        <v>65</v>
      </c>
      <c r="BG37" s="36" t="s">
        <v>65</v>
      </c>
      <c r="BH37" s="35" t="s">
        <v>64</v>
      </c>
      <c r="BI37" s="36" t="s">
        <v>65</v>
      </c>
      <c r="BJ37" s="43" t="s">
        <v>72</v>
      </c>
      <c r="BK37" s="37" t="s">
        <v>68</v>
      </c>
      <c r="BL37" s="37" t="s">
        <v>68</v>
      </c>
      <c r="BM37" s="37" t="s">
        <v>68</v>
      </c>
      <c r="BN37" s="37" t="s">
        <v>68</v>
      </c>
    </row>
    <row r="38" spans="1:66" x14ac:dyDescent="0.3">
      <c r="A38" s="9" t="s">
        <v>740</v>
      </c>
      <c r="B38" s="9" t="s">
        <v>741</v>
      </c>
      <c r="C38" s="9">
        <v>2020</v>
      </c>
      <c r="D38" s="9" t="s">
        <v>742</v>
      </c>
      <c r="E38" s="9">
        <v>16</v>
      </c>
      <c r="F38" s="9" t="s">
        <v>743</v>
      </c>
      <c r="G38" s="10" t="s">
        <v>744</v>
      </c>
      <c r="H38" s="9" t="s">
        <v>745</v>
      </c>
      <c r="I38" s="9" t="s">
        <v>746</v>
      </c>
      <c r="J38" s="9" t="s">
        <v>747</v>
      </c>
      <c r="K38" s="9" t="s">
        <v>748</v>
      </c>
      <c r="L38" s="9" t="s">
        <v>168</v>
      </c>
      <c r="M38" s="9" t="s">
        <v>155</v>
      </c>
      <c r="N38" s="9" t="s">
        <v>987</v>
      </c>
      <c r="O38" s="9" t="s">
        <v>83</v>
      </c>
      <c r="P38" s="9" t="s">
        <v>83</v>
      </c>
      <c r="Q38" s="9" t="s">
        <v>63</v>
      </c>
      <c r="R38" s="9" t="s">
        <v>63</v>
      </c>
      <c r="S38" s="9" t="str">
        <f t="shared" si="7"/>
        <v>False</v>
      </c>
      <c r="T38" s="9">
        <f t="shared" si="8"/>
        <v>2</v>
      </c>
      <c r="U38" s="24" t="s">
        <v>988</v>
      </c>
      <c r="V38" s="25">
        <v>715</v>
      </c>
      <c r="W38" s="39" t="s">
        <v>20</v>
      </c>
      <c r="X38" s="27" t="s">
        <v>67</v>
      </c>
      <c r="Y38" s="28" t="s">
        <v>21</v>
      </c>
      <c r="Z38" s="27" t="s">
        <v>67</v>
      </c>
      <c r="AA38" s="39" t="s">
        <v>20</v>
      </c>
      <c r="AB38" s="40" t="s">
        <v>108</v>
      </c>
      <c r="AC38" s="39" t="s">
        <v>20</v>
      </c>
      <c r="AD38" s="29" t="s">
        <v>109</v>
      </c>
      <c r="AE38" s="30" t="s">
        <v>68</v>
      </c>
      <c r="AF38" s="30" t="s">
        <v>68</v>
      </c>
      <c r="AG38" s="30" t="s">
        <v>68</v>
      </c>
      <c r="AH38" s="30" t="s">
        <v>68</v>
      </c>
      <c r="AI38" s="17" t="str">
        <f t="shared" si="9"/>
        <v>Y</v>
      </c>
      <c r="AJ38" s="17" t="str">
        <f t="shared" si="10"/>
        <v>Y</v>
      </c>
      <c r="AK38" s="17" t="str">
        <f t="shared" si="11"/>
        <v>N</v>
      </c>
      <c r="AL38" s="30" t="s">
        <v>64</v>
      </c>
      <c r="AM38" s="30" t="s">
        <v>65</v>
      </c>
      <c r="AN38" s="30" t="s">
        <v>64</v>
      </c>
      <c r="AO38" s="30" t="s">
        <v>65</v>
      </c>
      <c r="AP38" s="30" t="s">
        <v>65</v>
      </c>
      <c r="AQ38" s="30" t="s">
        <v>65</v>
      </c>
      <c r="AR38" s="17" t="str">
        <f t="shared" si="12"/>
        <v>N</v>
      </c>
      <c r="AS38" s="25">
        <v>1</v>
      </c>
      <c r="AT38" s="30" t="s">
        <v>64</v>
      </c>
      <c r="AU38" s="30" t="s">
        <v>70</v>
      </c>
      <c r="AV38" s="43" t="s">
        <v>133</v>
      </c>
      <c r="AW38" s="43" t="s">
        <v>71</v>
      </c>
      <c r="AX38" s="43" t="s">
        <v>158</v>
      </c>
      <c r="AY38" s="30" t="s">
        <v>68</v>
      </c>
      <c r="AZ38" s="31">
        <v>1</v>
      </c>
      <c r="BA38" s="33">
        <v>1</v>
      </c>
      <c r="BB38" s="32">
        <v>0</v>
      </c>
      <c r="BC38" s="32">
        <v>0</v>
      </c>
      <c r="BD38" s="34">
        <v>0</v>
      </c>
      <c r="BE38" s="19" t="str">
        <f t="shared" si="13"/>
        <v>N</v>
      </c>
      <c r="BF38" s="47" t="s">
        <v>172</v>
      </c>
      <c r="BG38" s="35" t="s">
        <v>64</v>
      </c>
      <c r="BH38" s="36" t="s">
        <v>65</v>
      </c>
      <c r="BI38" s="47" t="s">
        <v>172</v>
      </c>
      <c r="BJ38" s="30" t="s">
        <v>72</v>
      </c>
      <c r="BK38" s="37" t="s">
        <v>68</v>
      </c>
      <c r="BL38" s="37" t="s">
        <v>68</v>
      </c>
      <c r="BM38" s="37" t="s">
        <v>68</v>
      </c>
      <c r="BN38" s="37" t="s">
        <v>68</v>
      </c>
    </row>
    <row r="39" spans="1:66" hidden="1" x14ac:dyDescent="0.3">
      <c r="A39" s="9" t="s">
        <v>884</v>
      </c>
      <c r="B39" s="9" t="s">
        <v>885</v>
      </c>
      <c r="C39" s="9">
        <v>2018</v>
      </c>
      <c r="D39" s="9" t="s">
        <v>886</v>
      </c>
      <c r="E39" s="9">
        <v>16</v>
      </c>
      <c r="F39" s="9" t="s">
        <v>887</v>
      </c>
      <c r="G39" s="10" t="s">
        <v>888</v>
      </c>
      <c r="H39" s="9" t="s">
        <v>889</v>
      </c>
      <c r="I39" s="9" t="s">
        <v>890</v>
      </c>
      <c r="J39" s="9" t="s">
        <v>891</v>
      </c>
      <c r="K39" s="9" t="s">
        <v>892</v>
      </c>
      <c r="L39" s="9" t="s">
        <v>168</v>
      </c>
      <c r="M39" s="9" t="s">
        <v>169</v>
      </c>
      <c r="N39" s="9" t="s">
        <v>538</v>
      </c>
      <c r="O39" s="9" t="s">
        <v>83</v>
      </c>
      <c r="P39" s="9" t="s">
        <v>63</v>
      </c>
      <c r="Q39" s="9" t="s">
        <v>83</v>
      </c>
      <c r="R39" s="9" t="s">
        <v>63</v>
      </c>
      <c r="S39" s="9" t="str">
        <f t="shared" si="7"/>
        <v>True</v>
      </c>
      <c r="T39" s="9">
        <f t="shared" si="8"/>
        <v>2</v>
      </c>
      <c r="U39" s="38" t="s">
        <v>539</v>
      </c>
      <c r="V39" s="42">
        <v>627</v>
      </c>
      <c r="W39" s="39" t="s">
        <v>20</v>
      </c>
      <c r="X39" s="27" t="s">
        <v>67</v>
      </c>
      <c r="Y39" s="39" t="s">
        <v>20</v>
      </c>
      <c r="Z39" s="29" t="s">
        <v>109</v>
      </c>
      <c r="AA39" s="39" t="s">
        <v>20</v>
      </c>
      <c r="AB39" s="40" t="s">
        <v>108</v>
      </c>
      <c r="AC39" s="43" t="s">
        <v>68</v>
      </c>
      <c r="AD39" s="43" t="s">
        <v>68</v>
      </c>
      <c r="AE39" s="43" t="s">
        <v>68</v>
      </c>
      <c r="AF39" s="43" t="s">
        <v>68</v>
      </c>
      <c r="AG39" s="43" t="s">
        <v>68</v>
      </c>
      <c r="AH39" s="43" t="s">
        <v>68</v>
      </c>
      <c r="AI39" s="17" t="str">
        <f t="shared" si="9"/>
        <v>Y</v>
      </c>
      <c r="AJ39" s="17" t="str">
        <f t="shared" si="10"/>
        <v>N</v>
      </c>
      <c r="AK39" s="17" t="str">
        <f t="shared" si="11"/>
        <v>Y</v>
      </c>
      <c r="AL39" s="43" t="s">
        <v>65</v>
      </c>
      <c r="AM39" s="43" t="s">
        <v>64</v>
      </c>
      <c r="AN39" s="43" t="s">
        <v>65</v>
      </c>
      <c r="AO39" s="43" t="s">
        <v>65</v>
      </c>
      <c r="AP39" s="43" t="s">
        <v>65</v>
      </c>
      <c r="AQ39" s="43" t="s">
        <v>65</v>
      </c>
      <c r="AR39" s="17" t="str">
        <f t="shared" si="12"/>
        <v>N</v>
      </c>
      <c r="AS39" s="42">
        <v>4</v>
      </c>
      <c r="AT39" s="43" t="s">
        <v>64</v>
      </c>
      <c r="AU39" s="43" t="s">
        <v>133</v>
      </c>
      <c r="AV39" s="43" t="s">
        <v>71</v>
      </c>
      <c r="AW39" s="43" t="s">
        <v>70</v>
      </c>
      <c r="AX39" s="43" t="s">
        <v>68</v>
      </c>
      <c r="AY39" s="43" t="s">
        <v>68</v>
      </c>
      <c r="AZ39" s="44">
        <v>3</v>
      </c>
      <c r="BA39" s="32">
        <v>0</v>
      </c>
      <c r="BB39" s="33">
        <v>1</v>
      </c>
      <c r="BC39" s="32">
        <v>0</v>
      </c>
      <c r="BD39" s="34">
        <v>0</v>
      </c>
      <c r="BE39" s="19" t="str">
        <f t="shared" si="13"/>
        <v>N</v>
      </c>
      <c r="BF39" s="37" t="s">
        <v>68</v>
      </c>
      <c r="BG39" s="37" t="s">
        <v>68</v>
      </c>
      <c r="BH39" s="35" t="s">
        <v>64</v>
      </c>
      <c r="BI39" s="37" t="s">
        <v>68</v>
      </c>
      <c r="BJ39" s="30" t="s">
        <v>196</v>
      </c>
      <c r="BK39" s="30" t="s">
        <v>72</v>
      </c>
      <c r="BL39" s="37" t="s">
        <v>68</v>
      </c>
      <c r="BM39" s="37" t="s">
        <v>68</v>
      </c>
      <c r="BN39" s="37" t="s">
        <v>68</v>
      </c>
    </row>
    <row r="40" spans="1:66" x14ac:dyDescent="0.3">
      <c r="A40" s="9" t="s">
        <v>1637</v>
      </c>
      <c r="B40" s="9" t="s">
        <v>1638</v>
      </c>
      <c r="C40" s="9">
        <v>2020</v>
      </c>
      <c r="D40" s="9" t="s">
        <v>1273</v>
      </c>
      <c r="E40" s="9">
        <v>16</v>
      </c>
      <c r="F40" s="9" t="s">
        <v>1639</v>
      </c>
      <c r="G40" s="10" t="s">
        <v>1640</v>
      </c>
      <c r="H40" s="9" t="s">
        <v>1641</v>
      </c>
      <c r="I40" s="9" t="s">
        <v>1642</v>
      </c>
      <c r="J40" s="9" t="s">
        <v>1643</v>
      </c>
      <c r="K40" s="9" t="s">
        <v>1644</v>
      </c>
      <c r="L40" s="9" t="s">
        <v>168</v>
      </c>
      <c r="M40" s="9" t="s">
        <v>169</v>
      </c>
      <c r="N40" s="9" t="s">
        <v>997</v>
      </c>
      <c r="O40" s="9" t="s">
        <v>63</v>
      </c>
      <c r="P40" s="9" t="s">
        <v>63</v>
      </c>
      <c r="Q40" s="9" t="s">
        <v>63</v>
      </c>
      <c r="R40" s="9" t="s">
        <v>63</v>
      </c>
      <c r="S40" s="9" t="str">
        <f t="shared" si="7"/>
        <v>False</v>
      </c>
      <c r="T40" s="9">
        <f t="shared" si="8"/>
        <v>0</v>
      </c>
      <c r="U40" s="38" t="s">
        <v>998</v>
      </c>
      <c r="V40" s="42">
        <v>40</v>
      </c>
      <c r="W40" s="39" t="s">
        <v>20</v>
      </c>
      <c r="X40" s="27" t="s">
        <v>67</v>
      </c>
      <c r="Y40" s="28" t="s">
        <v>21</v>
      </c>
      <c r="Z40" s="29" t="s">
        <v>109</v>
      </c>
      <c r="AA40" s="43" t="s">
        <v>68</v>
      </c>
      <c r="AB40" s="43" t="s">
        <v>68</v>
      </c>
      <c r="AC40" s="43" t="s">
        <v>68</v>
      </c>
      <c r="AD40" s="43" t="s">
        <v>68</v>
      </c>
      <c r="AE40" s="43" t="s">
        <v>68</v>
      </c>
      <c r="AF40" s="43" t="s">
        <v>68</v>
      </c>
      <c r="AG40" s="43" t="s">
        <v>68</v>
      </c>
      <c r="AH40" s="43" t="s">
        <v>68</v>
      </c>
      <c r="AI40" s="17" t="str">
        <f t="shared" si="9"/>
        <v>Y</v>
      </c>
      <c r="AJ40" s="17" t="str">
        <f t="shared" si="10"/>
        <v>Y</v>
      </c>
      <c r="AK40" s="17" t="str">
        <f t="shared" si="11"/>
        <v>N</v>
      </c>
      <c r="AL40" s="43" t="s">
        <v>64</v>
      </c>
      <c r="AM40" s="43" t="s">
        <v>68</v>
      </c>
      <c r="AN40" s="43" t="s">
        <v>68</v>
      </c>
      <c r="AO40" s="43" t="s">
        <v>68</v>
      </c>
      <c r="AP40" s="43" t="s">
        <v>68</v>
      </c>
      <c r="AQ40" s="43" t="s">
        <v>68</v>
      </c>
      <c r="AR40" s="17" t="str">
        <f t="shared" si="12"/>
        <v>N</v>
      </c>
      <c r="AS40" s="42">
        <v>3</v>
      </c>
      <c r="AT40" s="43" t="s">
        <v>64</v>
      </c>
      <c r="AU40" s="43" t="s">
        <v>184</v>
      </c>
      <c r="AV40" s="43" t="s">
        <v>133</v>
      </c>
      <c r="AW40" s="43" t="s">
        <v>70</v>
      </c>
      <c r="AX40" s="43" t="s">
        <v>68</v>
      </c>
      <c r="AY40" s="43" t="s">
        <v>68</v>
      </c>
      <c r="AZ40" s="44">
        <v>3</v>
      </c>
      <c r="BA40" s="33">
        <v>1</v>
      </c>
      <c r="BB40" s="32">
        <v>0</v>
      </c>
      <c r="BC40" s="32">
        <v>0</v>
      </c>
      <c r="BD40" s="34">
        <v>0</v>
      </c>
      <c r="BE40" s="19" t="str">
        <f t="shared" si="13"/>
        <v>N</v>
      </c>
      <c r="BF40" s="37" t="s">
        <v>68</v>
      </c>
      <c r="BG40" s="35" t="s">
        <v>64</v>
      </c>
      <c r="BH40" s="37" t="s">
        <v>68</v>
      </c>
      <c r="BI40" s="37" t="s">
        <v>68</v>
      </c>
      <c r="BJ40" s="37" t="s">
        <v>68</v>
      </c>
      <c r="BK40" s="37" t="s">
        <v>68</v>
      </c>
      <c r="BL40" s="37" t="s">
        <v>68</v>
      </c>
      <c r="BM40" s="37" t="s">
        <v>68</v>
      </c>
      <c r="BN40" s="37" t="s">
        <v>68</v>
      </c>
    </row>
    <row r="41" spans="1:66" x14ac:dyDescent="0.3">
      <c r="A41" s="9" t="s">
        <v>666</v>
      </c>
      <c r="B41" s="9" t="s">
        <v>667</v>
      </c>
      <c r="C41" s="9">
        <v>2021</v>
      </c>
      <c r="D41" s="9" t="s">
        <v>668</v>
      </c>
      <c r="E41" s="9">
        <v>15</v>
      </c>
      <c r="F41" s="9" t="s">
        <v>669</v>
      </c>
      <c r="G41" s="10" t="s">
        <v>670</v>
      </c>
      <c r="H41" s="9" t="s">
        <v>671</v>
      </c>
      <c r="I41" s="9" t="s">
        <v>672</v>
      </c>
      <c r="J41" s="9" t="s">
        <v>673</v>
      </c>
      <c r="K41" s="9" t="s">
        <v>674</v>
      </c>
      <c r="L41" s="9" t="s">
        <v>61</v>
      </c>
      <c r="M41" s="9" t="s">
        <v>61</v>
      </c>
      <c r="N41" s="9" t="s">
        <v>1239</v>
      </c>
      <c r="O41" s="9" t="s">
        <v>83</v>
      </c>
      <c r="P41" s="9" t="s">
        <v>63</v>
      </c>
      <c r="Q41" s="9" t="s">
        <v>63</v>
      </c>
      <c r="R41" s="9" t="s">
        <v>63</v>
      </c>
      <c r="S41" s="9" t="str">
        <f t="shared" si="7"/>
        <v>False</v>
      </c>
      <c r="T41" s="9">
        <f t="shared" si="8"/>
        <v>1</v>
      </c>
      <c r="U41" s="38" t="s">
        <v>1240</v>
      </c>
      <c r="V41" s="42">
        <v>831</v>
      </c>
      <c r="W41" s="43" t="s">
        <v>68</v>
      </c>
      <c r="X41" s="43" t="s">
        <v>68</v>
      </c>
      <c r="Y41" s="43" t="s">
        <v>68</v>
      </c>
      <c r="Z41" s="43" t="s">
        <v>68</v>
      </c>
      <c r="AA41" s="43" t="s">
        <v>68</v>
      </c>
      <c r="AB41" s="43" t="s">
        <v>68</v>
      </c>
      <c r="AC41" s="43" t="s">
        <v>68</v>
      </c>
      <c r="AD41" s="43" t="s">
        <v>68</v>
      </c>
      <c r="AE41" s="43" t="s">
        <v>68</v>
      </c>
      <c r="AF41" s="43" t="s">
        <v>68</v>
      </c>
      <c r="AG41" s="43" t="s">
        <v>68</v>
      </c>
      <c r="AH41" s="43" t="s">
        <v>68</v>
      </c>
      <c r="AI41" s="17" t="str">
        <f t="shared" si="9"/>
        <v>Y</v>
      </c>
      <c r="AJ41" s="17" t="str">
        <f t="shared" si="10"/>
        <v>Y</v>
      </c>
      <c r="AK41" s="17" t="str">
        <f t="shared" si="11"/>
        <v>N</v>
      </c>
      <c r="AL41" s="43" t="s">
        <v>64</v>
      </c>
      <c r="AM41" s="43" t="s">
        <v>65</v>
      </c>
      <c r="AN41" s="43" t="s">
        <v>64</v>
      </c>
      <c r="AO41" s="43" t="s">
        <v>65</v>
      </c>
      <c r="AP41" s="43" t="s">
        <v>65</v>
      </c>
      <c r="AQ41" s="43" t="s">
        <v>65</v>
      </c>
      <c r="AR41" s="17" t="str">
        <f t="shared" si="12"/>
        <v>N</v>
      </c>
      <c r="AS41" s="42">
        <v>0</v>
      </c>
      <c r="AT41" s="43" t="s">
        <v>68</v>
      </c>
      <c r="AU41" s="43" t="s">
        <v>68</v>
      </c>
      <c r="AV41" s="43" t="s">
        <v>68</v>
      </c>
      <c r="AW41" s="43" t="s">
        <v>68</v>
      </c>
      <c r="AX41" s="43" t="s">
        <v>68</v>
      </c>
      <c r="AY41" s="43" t="s">
        <v>68</v>
      </c>
      <c r="AZ41" s="25">
        <v>0</v>
      </c>
      <c r="BA41" s="33">
        <v>1</v>
      </c>
      <c r="BB41" s="32">
        <v>0</v>
      </c>
      <c r="BC41" s="32">
        <v>0</v>
      </c>
      <c r="BD41" s="34">
        <v>0</v>
      </c>
      <c r="BE41" s="19" t="str">
        <f t="shared" si="13"/>
        <v>N</v>
      </c>
      <c r="BF41" s="36" t="s">
        <v>65</v>
      </c>
      <c r="BG41" s="35" t="s">
        <v>64</v>
      </c>
      <c r="BH41" s="36" t="s">
        <v>65</v>
      </c>
      <c r="BI41" s="36" t="s">
        <v>65</v>
      </c>
      <c r="BJ41" s="37" t="s">
        <v>68</v>
      </c>
      <c r="BK41" s="37" t="s">
        <v>68</v>
      </c>
      <c r="BL41" s="37" t="s">
        <v>68</v>
      </c>
      <c r="BM41" s="37" t="s">
        <v>68</v>
      </c>
      <c r="BN41" s="37" t="s">
        <v>68</v>
      </c>
    </row>
    <row r="42" spans="1:66" hidden="1" x14ac:dyDescent="0.3">
      <c r="A42" s="9" t="s">
        <v>1179</v>
      </c>
      <c r="B42" s="9" t="s">
        <v>1180</v>
      </c>
      <c r="C42" s="9">
        <v>2019</v>
      </c>
      <c r="D42" s="9" t="s">
        <v>456</v>
      </c>
      <c r="E42" s="9">
        <v>15</v>
      </c>
      <c r="F42" s="9" t="s">
        <v>1181</v>
      </c>
      <c r="G42" s="10" t="s">
        <v>1182</v>
      </c>
      <c r="H42" s="9" t="s">
        <v>1183</v>
      </c>
      <c r="I42" s="9" t="s">
        <v>1184</v>
      </c>
      <c r="J42" s="9" t="s">
        <v>1185</v>
      </c>
      <c r="K42" s="9" t="s">
        <v>1186</v>
      </c>
      <c r="L42" s="9" t="s">
        <v>168</v>
      </c>
      <c r="M42" s="9" t="s">
        <v>169</v>
      </c>
      <c r="N42" s="9" t="s">
        <v>716</v>
      </c>
      <c r="O42" s="9" t="s">
        <v>83</v>
      </c>
      <c r="P42" s="9" t="s">
        <v>63</v>
      </c>
      <c r="Q42" s="9" t="s">
        <v>83</v>
      </c>
      <c r="R42" s="9" t="s">
        <v>63</v>
      </c>
      <c r="S42" s="9" t="str">
        <f t="shared" si="7"/>
        <v>True</v>
      </c>
      <c r="T42" s="9">
        <f t="shared" si="8"/>
        <v>2</v>
      </c>
      <c r="U42" s="11" t="s">
        <v>717</v>
      </c>
      <c r="V42" s="42">
        <v>1707</v>
      </c>
      <c r="W42" s="39" t="s">
        <v>20</v>
      </c>
      <c r="X42" s="27" t="s">
        <v>67</v>
      </c>
      <c r="Y42" s="26" t="s">
        <v>19</v>
      </c>
      <c r="Z42" s="43" t="s">
        <v>68</v>
      </c>
      <c r="AA42" s="26" t="s">
        <v>19</v>
      </c>
      <c r="AB42" s="29" t="s">
        <v>109</v>
      </c>
      <c r="AC42" s="43" t="s">
        <v>68</v>
      </c>
      <c r="AD42" s="43" t="s">
        <v>68</v>
      </c>
      <c r="AE42" s="43" t="s">
        <v>68</v>
      </c>
      <c r="AF42" s="43" t="s">
        <v>68</v>
      </c>
      <c r="AG42" s="43" t="s">
        <v>68</v>
      </c>
      <c r="AH42" s="43" t="s">
        <v>68</v>
      </c>
      <c r="AI42" s="17" t="str">
        <f t="shared" si="9"/>
        <v>Y</v>
      </c>
      <c r="AJ42" s="17" t="str">
        <f t="shared" si="10"/>
        <v>N</v>
      </c>
      <c r="AK42" s="17" t="str">
        <f t="shared" si="11"/>
        <v>Y</v>
      </c>
      <c r="AL42" s="43" t="s">
        <v>68</v>
      </c>
      <c r="AM42" s="43" t="s">
        <v>64</v>
      </c>
      <c r="AN42" s="43" t="s">
        <v>68</v>
      </c>
      <c r="AO42" s="43" t="s">
        <v>68</v>
      </c>
      <c r="AP42" s="43" t="s">
        <v>68</v>
      </c>
      <c r="AQ42" s="43" t="s">
        <v>68</v>
      </c>
      <c r="AR42" s="17" t="str">
        <f t="shared" si="12"/>
        <v>N</v>
      </c>
      <c r="AS42" s="43" t="s">
        <v>68</v>
      </c>
      <c r="AT42" s="43" t="s">
        <v>64</v>
      </c>
      <c r="AU42" s="43" t="s">
        <v>70</v>
      </c>
      <c r="AV42" s="43" t="s">
        <v>133</v>
      </c>
      <c r="AW42" s="43" t="s">
        <v>68</v>
      </c>
      <c r="AX42" s="43" t="s">
        <v>68</v>
      </c>
      <c r="AY42" s="43" t="s">
        <v>68</v>
      </c>
      <c r="AZ42" s="46">
        <v>2</v>
      </c>
      <c r="BA42" s="25">
        <v>0</v>
      </c>
      <c r="BB42" s="45">
        <v>1</v>
      </c>
      <c r="BC42" s="25">
        <v>0</v>
      </c>
      <c r="BD42" s="25">
        <v>0</v>
      </c>
      <c r="BE42" s="19" t="str">
        <f t="shared" si="13"/>
        <v>N</v>
      </c>
      <c r="BF42" s="36" t="s">
        <v>65</v>
      </c>
      <c r="BG42" s="36" t="s">
        <v>65</v>
      </c>
      <c r="BH42" s="35" t="s">
        <v>64</v>
      </c>
      <c r="BI42" s="36" t="s">
        <v>65</v>
      </c>
      <c r="BJ42" s="43" t="s">
        <v>72</v>
      </c>
      <c r="BK42" s="43" t="s">
        <v>196</v>
      </c>
      <c r="BL42" s="37" t="s">
        <v>68</v>
      </c>
      <c r="BM42" s="37" t="s">
        <v>68</v>
      </c>
      <c r="BN42" s="37" t="s">
        <v>68</v>
      </c>
    </row>
    <row r="43" spans="1:66" x14ac:dyDescent="0.3">
      <c r="A43" s="9" t="s">
        <v>1271</v>
      </c>
      <c r="B43" s="9" t="s">
        <v>1272</v>
      </c>
      <c r="C43" s="9">
        <v>2020</v>
      </c>
      <c r="D43" s="9" t="s">
        <v>1273</v>
      </c>
      <c r="E43" s="9">
        <v>15</v>
      </c>
      <c r="F43" s="9" t="s">
        <v>1274</v>
      </c>
      <c r="G43" s="10" t="s">
        <v>1275</v>
      </c>
      <c r="H43" s="9" t="s">
        <v>1276</v>
      </c>
      <c r="I43" s="9" t="s">
        <v>1277</v>
      </c>
      <c r="J43" s="9" t="s">
        <v>1278</v>
      </c>
      <c r="K43" s="9" t="s">
        <v>1279</v>
      </c>
      <c r="L43" s="9" t="s">
        <v>168</v>
      </c>
      <c r="M43" s="9" t="s">
        <v>169</v>
      </c>
      <c r="N43" s="9" t="s">
        <v>1007</v>
      </c>
      <c r="O43" s="9" t="s">
        <v>63</v>
      </c>
      <c r="P43" s="9" t="s">
        <v>63</v>
      </c>
      <c r="Q43" s="9" t="s">
        <v>63</v>
      </c>
      <c r="R43" s="9" t="s">
        <v>83</v>
      </c>
      <c r="S43" s="9" t="str">
        <f t="shared" si="7"/>
        <v>True</v>
      </c>
      <c r="T43" s="9">
        <f t="shared" si="8"/>
        <v>1</v>
      </c>
      <c r="U43" s="51" t="s">
        <v>1008</v>
      </c>
      <c r="V43" s="25">
        <v>595</v>
      </c>
      <c r="W43" s="39" t="s">
        <v>20</v>
      </c>
      <c r="X43" s="27" t="s">
        <v>67</v>
      </c>
      <c r="Y43" s="39" t="s">
        <v>20</v>
      </c>
      <c r="Z43" s="29" t="s">
        <v>109</v>
      </c>
      <c r="AA43" s="28" t="s">
        <v>21</v>
      </c>
      <c r="AB43" s="29" t="s">
        <v>109</v>
      </c>
      <c r="AC43" s="28" t="s">
        <v>21</v>
      </c>
      <c r="AD43" s="27" t="s">
        <v>67</v>
      </c>
      <c r="AE43" s="39" t="s">
        <v>20</v>
      </c>
      <c r="AF43" s="40" t="s">
        <v>108</v>
      </c>
      <c r="AG43" s="30" t="s">
        <v>68</v>
      </c>
      <c r="AH43" s="30" t="s">
        <v>68</v>
      </c>
      <c r="AI43" s="17" t="str">
        <f t="shared" si="9"/>
        <v>Y</v>
      </c>
      <c r="AJ43" s="17" t="str">
        <f t="shared" si="10"/>
        <v>Y</v>
      </c>
      <c r="AK43" s="17" t="str">
        <f t="shared" si="11"/>
        <v>N</v>
      </c>
      <c r="AL43" s="30" t="s">
        <v>64</v>
      </c>
      <c r="AM43" s="30" t="s">
        <v>65</v>
      </c>
      <c r="AN43" s="30" t="s">
        <v>65</v>
      </c>
      <c r="AO43" s="30" t="s">
        <v>65</v>
      </c>
      <c r="AP43" s="30" t="s">
        <v>65</v>
      </c>
      <c r="AQ43" s="30" t="s">
        <v>65</v>
      </c>
      <c r="AR43" s="17" t="str">
        <f t="shared" si="12"/>
        <v>N</v>
      </c>
      <c r="AS43" s="25">
        <v>1</v>
      </c>
      <c r="AT43" s="30" t="s">
        <v>64</v>
      </c>
      <c r="AU43" s="30" t="s">
        <v>70</v>
      </c>
      <c r="AV43" s="30" t="s">
        <v>133</v>
      </c>
      <c r="AW43" s="30" t="s">
        <v>158</v>
      </c>
      <c r="AX43" s="30" t="s">
        <v>68</v>
      </c>
      <c r="AY43" s="30" t="s">
        <v>68</v>
      </c>
      <c r="AZ43" s="44">
        <v>3</v>
      </c>
      <c r="BA43" s="33">
        <v>1</v>
      </c>
      <c r="BB43" s="32">
        <v>0</v>
      </c>
      <c r="BC43" s="32">
        <v>0</v>
      </c>
      <c r="BD43" s="34">
        <v>0</v>
      </c>
      <c r="BE43" s="19" t="str">
        <f t="shared" si="13"/>
        <v>N</v>
      </c>
      <c r="BF43" s="36" t="s">
        <v>65</v>
      </c>
      <c r="BG43" s="35" t="s">
        <v>64</v>
      </c>
      <c r="BH43" s="36" t="s">
        <v>65</v>
      </c>
      <c r="BI43" s="36" t="s">
        <v>65</v>
      </c>
      <c r="BJ43" s="30" t="s">
        <v>72</v>
      </c>
      <c r="BK43" s="37" t="s">
        <v>68</v>
      </c>
      <c r="BL43" s="37" t="s">
        <v>68</v>
      </c>
      <c r="BM43" s="37" t="s">
        <v>68</v>
      </c>
      <c r="BN43" s="37" t="s">
        <v>68</v>
      </c>
    </row>
    <row r="44" spans="1:66" x14ac:dyDescent="0.3">
      <c r="A44" s="9" t="s">
        <v>1502</v>
      </c>
      <c r="B44" s="9" t="s">
        <v>1503</v>
      </c>
      <c r="C44" s="9">
        <v>2017</v>
      </c>
      <c r="D44" s="9" t="s">
        <v>1504</v>
      </c>
      <c r="E44" s="9">
        <v>15</v>
      </c>
      <c r="F44" s="9" t="s">
        <v>1505</v>
      </c>
      <c r="G44" s="10" t="s">
        <v>1506</v>
      </c>
      <c r="H44" s="9" t="s">
        <v>1507</v>
      </c>
      <c r="I44" s="9" t="s">
        <v>1508</v>
      </c>
      <c r="J44" s="9" t="s">
        <v>1509</v>
      </c>
      <c r="K44" s="9" t="s">
        <v>1510</v>
      </c>
      <c r="L44" s="9" t="s">
        <v>168</v>
      </c>
      <c r="M44" s="9" t="s">
        <v>169</v>
      </c>
      <c r="N44" s="9" t="s">
        <v>411</v>
      </c>
      <c r="O44" s="9" t="s">
        <v>83</v>
      </c>
      <c r="P44" s="9" t="s">
        <v>63</v>
      </c>
      <c r="Q44" s="9" t="s">
        <v>63</v>
      </c>
      <c r="R44" s="9" t="s">
        <v>63</v>
      </c>
      <c r="S44" s="9" t="str">
        <f t="shared" si="7"/>
        <v>False</v>
      </c>
      <c r="T44" s="9">
        <f t="shared" si="8"/>
        <v>1</v>
      </c>
      <c r="U44" s="38" t="s">
        <v>412</v>
      </c>
      <c r="V44" s="42">
        <v>501</v>
      </c>
      <c r="W44" s="39" t="s">
        <v>20</v>
      </c>
      <c r="X44" s="27" t="s">
        <v>67</v>
      </c>
      <c r="Y44" s="28" t="s">
        <v>21</v>
      </c>
      <c r="Z44" s="27" t="s">
        <v>67</v>
      </c>
      <c r="AA44" s="43" t="s">
        <v>68</v>
      </c>
      <c r="AB44" s="43" t="s">
        <v>68</v>
      </c>
      <c r="AC44" s="43" t="s">
        <v>68</v>
      </c>
      <c r="AD44" s="43" t="s">
        <v>68</v>
      </c>
      <c r="AE44" s="43" t="s">
        <v>68</v>
      </c>
      <c r="AF44" s="43" t="s">
        <v>68</v>
      </c>
      <c r="AG44" s="43" t="s">
        <v>68</v>
      </c>
      <c r="AH44" s="43" t="s">
        <v>68</v>
      </c>
      <c r="AI44" s="17" t="str">
        <f t="shared" si="9"/>
        <v>Y</v>
      </c>
      <c r="AJ44" s="17" t="str">
        <f t="shared" si="10"/>
        <v>Y</v>
      </c>
      <c r="AK44" s="17" t="str">
        <f t="shared" si="11"/>
        <v>N</v>
      </c>
      <c r="AL44" s="43" t="s">
        <v>64</v>
      </c>
      <c r="AM44" s="43" t="s">
        <v>68</v>
      </c>
      <c r="AN44" s="43" t="s">
        <v>65</v>
      </c>
      <c r="AO44" s="43" t="s">
        <v>68</v>
      </c>
      <c r="AP44" s="43" t="s">
        <v>68</v>
      </c>
      <c r="AQ44" s="43" t="s">
        <v>68</v>
      </c>
      <c r="AR44" s="17" t="str">
        <f t="shared" si="12"/>
        <v>N</v>
      </c>
      <c r="AS44" s="42">
        <v>3</v>
      </c>
      <c r="AT44" s="43" t="s">
        <v>65</v>
      </c>
      <c r="AU44" s="43" t="s">
        <v>70</v>
      </c>
      <c r="AV44" s="43" t="s">
        <v>68</v>
      </c>
      <c r="AW44" s="43" t="s">
        <v>68</v>
      </c>
      <c r="AX44" s="43" t="s">
        <v>68</v>
      </c>
      <c r="AY44" s="43" t="s">
        <v>68</v>
      </c>
      <c r="AZ44" s="31">
        <v>1</v>
      </c>
      <c r="BA44" s="33">
        <v>1</v>
      </c>
      <c r="BB44" s="32">
        <v>0</v>
      </c>
      <c r="BC44" s="32">
        <v>0</v>
      </c>
      <c r="BD44" s="34">
        <v>0</v>
      </c>
      <c r="BE44" s="19" t="str">
        <f t="shared" si="13"/>
        <v>N</v>
      </c>
      <c r="BF44" s="37" t="s">
        <v>68</v>
      </c>
      <c r="BG44" s="35" t="s">
        <v>64</v>
      </c>
      <c r="BH44" s="37" t="s">
        <v>68</v>
      </c>
      <c r="BI44" s="37" t="s">
        <v>68</v>
      </c>
      <c r="BJ44" s="30" t="s">
        <v>72</v>
      </c>
      <c r="BK44" s="37" t="s">
        <v>68</v>
      </c>
      <c r="BL44" s="37" t="s">
        <v>68</v>
      </c>
      <c r="BM44" s="37" t="s">
        <v>68</v>
      </c>
      <c r="BN44" s="37" t="s">
        <v>68</v>
      </c>
    </row>
    <row r="45" spans="1:66" hidden="1" x14ac:dyDescent="0.3">
      <c r="A45" s="9" t="s">
        <v>1544</v>
      </c>
      <c r="B45" s="9" t="s">
        <v>1545</v>
      </c>
      <c r="C45" s="9">
        <v>2019</v>
      </c>
      <c r="D45" s="9" t="s">
        <v>124</v>
      </c>
      <c r="E45" s="9">
        <v>15</v>
      </c>
      <c r="F45" s="9" t="s">
        <v>1546</v>
      </c>
      <c r="G45" s="10" t="s">
        <v>1547</v>
      </c>
      <c r="H45" s="9" t="s">
        <v>1548</v>
      </c>
      <c r="I45" s="9" t="s">
        <v>1549</v>
      </c>
      <c r="J45" s="9" t="s">
        <v>1550</v>
      </c>
      <c r="K45" s="9" t="s">
        <v>1551</v>
      </c>
      <c r="L45" s="9" t="s">
        <v>61</v>
      </c>
      <c r="M45" s="9" t="s">
        <v>61</v>
      </c>
      <c r="N45" s="9" t="s">
        <v>727</v>
      </c>
      <c r="O45" s="9" t="s">
        <v>63</v>
      </c>
      <c r="P45" s="9" t="s">
        <v>63</v>
      </c>
      <c r="Q45" s="9" t="s">
        <v>63</v>
      </c>
      <c r="R45" s="9" t="s">
        <v>63</v>
      </c>
      <c r="S45" s="9" t="str">
        <f t="shared" si="7"/>
        <v>False</v>
      </c>
      <c r="T45" s="9">
        <f t="shared" si="8"/>
        <v>0</v>
      </c>
      <c r="U45" s="11" t="s">
        <v>728</v>
      </c>
      <c r="V45" s="42">
        <v>1754</v>
      </c>
      <c r="W45" s="39" t="s">
        <v>20</v>
      </c>
      <c r="X45" s="40" t="s">
        <v>108</v>
      </c>
      <c r="Y45" s="26" t="s">
        <v>19</v>
      </c>
      <c r="Z45" s="40" t="s">
        <v>108</v>
      </c>
      <c r="AA45" s="39" t="s">
        <v>20</v>
      </c>
      <c r="AB45" s="29" t="s">
        <v>109</v>
      </c>
      <c r="AC45" s="43" t="s">
        <v>68</v>
      </c>
      <c r="AD45" s="43" t="s">
        <v>68</v>
      </c>
      <c r="AE45" s="43" t="s">
        <v>68</v>
      </c>
      <c r="AF45" s="43" t="s">
        <v>68</v>
      </c>
      <c r="AG45" s="43" t="s">
        <v>68</v>
      </c>
      <c r="AH45" s="43" t="s">
        <v>68</v>
      </c>
      <c r="AI45" s="17" t="str">
        <f t="shared" si="9"/>
        <v>Y</v>
      </c>
      <c r="AJ45" s="17" t="str">
        <f t="shared" si="10"/>
        <v>N</v>
      </c>
      <c r="AK45" s="17" t="str">
        <f t="shared" si="11"/>
        <v>Y</v>
      </c>
      <c r="AL45" s="43" t="s">
        <v>68</v>
      </c>
      <c r="AM45" s="43" t="s">
        <v>68</v>
      </c>
      <c r="AN45" s="43" t="s">
        <v>68</v>
      </c>
      <c r="AO45" s="43" t="s">
        <v>68</v>
      </c>
      <c r="AP45" s="43" t="s">
        <v>64</v>
      </c>
      <c r="AQ45" s="43" t="s">
        <v>68</v>
      </c>
      <c r="AR45" s="17" t="str">
        <f t="shared" si="12"/>
        <v>N</v>
      </c>
      <c r="AS45" s="42">
        <v>1</v>
      </c>
      <c r="AT45" s="43" t="s">
        <v>68</v>
      </c>
      <c r="AU45" s="43" t="s">
        <v>71</v>
      </c>
      <c r="AV45" s="43" t="s">
        <v>68</v>
      </c>
      <c r="AW45" s="43" t="s">
        <v>68</v>
      </c>
      <c r="AX45" s="43" t="s">
        <v>68</v>
      </c>
      <c r="AY45" s="43" t="s">
        <v>68</v>
      </c>
      <c r="AZ45" s="31">
        <v>1</v>
      </c>
      <c r="BA45" s="25">
        <v>0</v>
      </c>
      <c r="BB45" s="45">
        <v>1</v>
      </c>
      <c r="BC45" s="25">
        <v>0</v>
      </c>
      <c r="BD45" s="25">
        <v>0</v>
      </c>
      <c r="BE45" s="19" t="str">
        <f t="shared" si="13"/>
        <v>N</v>
      </c>
      <c r="BF45" s="36" t="s">
        <v>65</v>
      </c>
      <c r="BG45" s="36" t="s">
        <v>65</v>
      </c>
      <c r="BH45" s="35" t="s">
        <v>64</v>
      </c>
      <c r="BI45" s="36" t="s">
        <v>65</v>
      </c>
      <c r="BJ45" s="43" t="s">
        <v>72</v>
      </c>
      <c r="BK45" s="37" t="s">
        <v>68</v>
      </c>
      <c r="BL45" s="37" t="s">
        <v>68</v>
      </c>
      <c r="BM45" s="37" t="s">
        <v>68</v>
      </c>
      <c r="BN45" s="37" t="s">
        <v>68</v>
      </c>
    </row>
    <row r="46" spans="1:66" hidden="1" x14ac:dyDescent="0.3">
      <c r="A46" s="9" t="s">
        <v>895</v>
      </c>
      <c r="B46" s="9" t="s">
        <v>896</v>
      </c>
      <c r="C46" s="9">
        <v>2021</v>
      </c>
      <c r="D46" s="9" t="s">
        <v>897</v>
      </c>
      <c r="E46" s="9">
        <v>14</v>
      </c>
      <c r="F46" s="9" t="s">
        <v>898</v>
      </c>
      <c r="G46" s="10" t="s">
        <v>899</v>
      </c>
      <c r="H46" s="9" t="s">
        <v>900</v>
      </c>
      <c r="I46" s="9" t="s">
        <v>901</v>
      </c>
      <c r="J46" s="9"/>
      <c r="K46" s="9" t="s">
        <v>902</v>
      </c>
      <c r="L46" s="9" t="s">
        <v>168</v>
      </c>
      <c r="M46" s="9" t="s">
        <v>169</v>
      </c>
      <c r="N46" s="9" t="s">
        <v>1249</v>
      </c>
      <c r="O46" s="9" t="s">
        <v>63</v>
      </c>
      <c r="P46" s="9" t="s">
        <v>83</v>
      </c>
      <c r="Q46" s="9" t="s">
        <v>63</v>
      </c>
      <c r="R46" s="9" t="s">
        <v>63</v>
      </c>
      <c r="S46" s="9" t="str">
        <f t="shared" si="7"/>
        <v>False</v>
      </c>
      <c r="T46" s="9">
        <f t="shared" si="8"/>
        <v>1</v>
      </c>
      <c r="U46" s="38" t="s">
        <v>1250</v>
      </c>
      <c r="V46" s="42">
        <v>799</v>
      </c>
      <c r="W46" s="28" t="s">
        <v>21</v>
      </c>
      <c r="X46" s="27" t="s">
        <v>67</v>
      </c>
      <c r="Y46" s="26" t="s">
        <v>19</v>
      </c>
      <c r="Z46" s="27" t="s">
        <v>67</v>
      </c>
      <c r="AA46" s="28" t="s">
        <v>21</v>
      </c>
      <c r="AB46" s="29" t="s">
        <v>109</v>
      </c>
      <c r="AC46" s="43" t="s">
        <v>68</v>
      </c>
      <c r="AD46" s="43" t="s">
        <v>68</v>
      </c>
      <c r="AE46" s="43" t="s">
        <v>68</v>
      </c>
      <c r="AF46" s="43" t="s">
        <v>68</v>
      </c>
      <c r="AG46" s="43" t="s">
        <v>68</v>
      </c>
      <c r="AH46" s="43" t="s">
        <v>68</v>
      </c>
      <c r="AI46" s="17" t="str">
        <f t="shared" si="9"/>
        <v>N</v>
      </c>
      <c r="AJ46" s="17" t="str">
        <f t="shared" si="10"/>
        <v>Y</v>
      </c>
      <c r="AK46" s="17" t="str">
        <f t="shared" si="11"/>
        <v>Y</v>
      </c>
      <c r="AL46" s="43" t="s">
        <v>68</v>
      </c>
      <c r="AM46" s="43" t="s">
        <v>68</v>
      </c>
      <c r="AN46" s="43" t="s">
        <v>68</v>
      </c>
      <c r="AO46" s="43" t="s">
        <v>64</v>
      </c>
      <c r="AP46" s="43" t="s">
        <v>68</v>
      </c>
      <c r="AQ46" s="43" t="s">
        <v>64</v>
      </c>
      <c r="AR46" s="17" t="str">
        <f t="shared" si="12"/>
        <v>N</v>
      </c>
      <c r="AS46" s="42">
        <v>1</v>
      </c>
      <c r="AT46" s="43" t="s">
        <v>64</v>
      </c>
      <c r="AU46" s="43" t="s">
        <v>70</v>
      </c>
      <c r="AV46" s="43" t="s">
        <v>133</v>
      </c>
      <c r="AW46" s="43" t="s">
        <v>68</v>
      </c>
      <c r="AX46" s="43" t="s">
        <v>68</v>
      </c>
      <c r="AY46" s="43" t="s">
        <v>68</v>
      </c>
      <c r="AZ46" s="46">
        <v>2</v>
      </c>
      <c r="BA46" s="32">
        <v>0</v>
      </c>
      <c r="BB46" s="32">
        <v>0</v>
      </c>
      <c r="BC46" s="33">
        <v>1</v>
      </c>
      <c r="BD46" s="34">
        <v>0</v>
      </c>
      <c r="BE46" s="19" t="str">
        <f t="shared" si="13"/>
        <v>N</v>
      </c>
      <c r="BF46" s="35" t="s">
        <v>64</v>
      </c>
      <c r="BG46" s="37" t="s">
        <v>68</v>
      </c>
      <c r="BH46" s="37" t="s">
        <v>68</v>
      </c>
      <c r="BI46" s="37" t="s">
        <v>68</v>
      </c>
      <c r="BJ46" s="30" t="s">
        <v>72</v>
      </c>
      <c r="BK46" s="37" t="s">
        <v>68</v>
      </c>
      <c r="BL46" s="37" t="s">
        <v>68</v>
      </c>
      <c r="BM46" s="37" t="s">
        <v>68</v>
      </c>
      <c r="BN46" s="37" t="s">
        <v>68</v>
      </c>
    </row>
    <row r="47" spans="1:66" x14ac:dyDescent="0.3">
      <c r="A47" s="9" t="s">
        <v>1103</v>
      </c>
      <c r="B47" s="9" t="s">
        <v>1113</v>
      </c>
      <c r="C47" s="9">
        <v>2020</v>
      </c>
      <c r="D47" s="9" t="s">
        <v>1114</v>
      </c>
      <c r="E47" s="9">
        <v>14</v>
      </c>
      <c r="F47" s="9" t="s">
        <v>1115</v>
      </c>
      <c r="G47" s="10" t="s">
        <v>1116</v>
      </c>
      <c r="H47" s="9" t="s">
        <v>1117</v>
      </c>
      <c r="I47" s="9" t="s">
        <v>1118</v>
      </c>
      <c r="J47" s="9" t="s">
        <v>1119</v>
      </c>
      <c r="K47" s="9" t="s">
        <v>1120</v>
      </c>
      <c r="L47" s="9" t="s">
        <v>168</v>
      </c>
      <c r="M47" s="9" t="s">
        <v>169</v>
      </c>
      <c r="N47" s="9" t="s">
        <v>1018</v>
      </c>
      <c r="O47" s="9" t="s">
        <v>63</v>
      </c>
      <c r="P47" s="9" t="s">
        <v>83</v>
      </c>
      <c r="Q47" s="9" t="s">
        <v>63</v>
      </c>
      <c r="R47" s="9" t="s">
        <v>63</v>
      </c>
      <c r="S47" s="9" t="str">
        <f t="shared" si="7"/>
        <v>False</v>
      </c>
      <c r="T47" s="9">
        <f t="shared" si="8"/>
        <v>1</v>
      </c>
      <c r="U47" s="38" t="s">
        <v>1019</v>
      </c>
      <c r="V47" s="42">
        <v>353</v>
      </c>
      <c r="W47" s="39" t="s">
        <v>20</v>
      </c>
      <c r="X47" s="27" t="s">
        <v>67</v>
      </c>
      <c r="Y47" s="28" t="s">
        <v>21</v>
      </c>
      <c r="Z47" s="27" t="s">
        <v>67</v>
      </c>
      <c r="AA47" s="26" t="s">
        <v>19</v>
      </c>
      <c r="AB47" s="29" t="s">
        <v>109</v>
      </c>
      <c r="AC47" s="43" t="s">
        <v>68</v>
      </c>
      <c r="AD47" s="43" t="s">
        <v>68</v>
      </c>
      <c r="AE47" s="43" t="s">
        <v>68</v>
      </c>
      <c r="AF47" s="43" t="s">
        <v>68</v>
      </c>
      <c r="AG47" s="43" t="s">
        <v>68</v>
      </c>
      <c r="AH47" s="43" t="s">
        <v>68</v>
      </c>
      <c r="AI47" s="17" t="str">
        <f t="shared" si="9"/>
        <v>Y</v>
      </c>
      <c r="AJ47" s="17" t="str">
        <f t="shared" si="10"/>
        <v>Y</v>
      </c>
      <c r="AK47" s="17" t="str">
        <f t="shared" si="11"/>
        <v>Y</v>
      </c>
      <c r="AL47" s="43" t="s">
        <v>64</v>
      </c>
      <c r="AM47" s="43" t="s">
        <v>64</v>
      </c>
      <c r="AN47" s="43" t="s">
        <v>68</v>
      </c>
      <c r="AO47" s="43" t="s">
        <v>68</v>
      </c>
      <c r="AP47" s="43" t="s">
        <v>68</v>
      </c>
      <c r="AQ47" s="43" t="s">
        <v>68</v>
      </c>
      <c r="AR47" s="17" t="str">
        <f t="shared" si="12"/>
        <v>Y</v>
      </c>
      <c r="AS47" s="43" t="s">
        <v>68</v>
      </c>
      <c r="AT47" s="43" t="s">
        <v>64</v>
      </c>
      <c r="AU47" s="43" t="s">
        <v>70</v>
      </c>
      <c r="AV47" s="43" t="s">
        <v>69</v>
      </c>
      <c r="AW47" s="43" t="s">
        <v>68</v>
      </c>
      <c r="AX47" s="43" t="s">
        <v>68</v>
      </c>
      <c r="AY47" s="43" t="s">
        <v>68</v>
      </c>
      <c r="AZ47" s="46">
        <v>2</v>
      </c>
      <c r="BA47" s="33">
        <v>1</v>
      </c>
      <c r="BB47" s="33">
        <v>1</v>
      </c>
      <c r="BC47" s="32">
        <v>0</v>
      </c>
      <c r="BD47" s="34">
        <v>0</v>
      </c>
      <c r="BE47" s="19" t="str">
        <f t="shared" si="13"/>
        <v>Y</v>
      </c>
      <c r="BF47" s="37" t="s">
        <v>68</v>
      </c>
      <c r="BG47" s="35" t="s">
        <v>64</v>
      </c>
      <c r="BH47" s="35" t="s">
        <v>64</v>
      </c>
      <c r="BI47" s="35" t="s">
        <v>64</v>
      </c>
      <c r="BJ47" s="30" t="s">
        <v>72</v>
      </c>
      <c r="BK47" s="37" t="s">
        <v>68</v>
      </c>
      <c r="BL47" s="37" t="s">
        <v>68</v>
      </c>
      <c r="BM47" s="37" t="s">
        <v>68</v>
      </c>
      <c r="BN47" s="37" t="s">
        <v>68</v>
      </c>
    </row>
    <row r="48" spans="1:66" x14ac:dyDescent="0.3">
      <c r="A48" s="9" t="s">
        <v>1741</v>
      </c>
      <c r="B48" s="9" t="s">
        <v>1742</v>
      </c>
      <c r="C48" s="9">
        <v>2019</v>
      </c>
      <c r="D48" s="9" t="s">
        <v>187</v>
      </c>
      <c r="E48" s="9">
        <v>14</v>
      </c>
      <c r="F48" s="9" t="s">
        <v>1743</v>
      </c>
      <c r="G48" s="10" t="s">
        <v>1744</v>
      </c>
      <c r="H48" s="9" t="s">
        <v>1745</v>
      </c>
      <c r="I48" s="9" t="s">
        <v>1746</v>
      </c>
      <c r="J48" s="9" t="s">
        <v>1747</v>
      </c>
      <c r="K48" s="9" t="s">
        <v>1748</v>
      </c>
      <c r="L48" s="9" t="s">
        <v>168</v>
      </c>
      <c r="M48" s="9" t="s">
        <v>155</v>
      </c>
      <c r="N48" s="9" t="s">
        <v>738</v>
      </c>
      <c r="O48" s="9" t="s">
        <v>63</v>
      </c>
      <c r="P48" s="9" t="s">
        <v>83</v>
      </c>
      <c r="Q48" s="9" t="s">
        <v>63</v>
      </c>
      <c r="R48" s="9" t="s">
        <v>63</v>
      </c>
      <c r="S48" s="9" t="str">
        <f t="shared" si="7"/>
        <v>False</v>
      </c>
      <c r="T48" s="9">
        <f t="shared" si="8"/>
        <v>1</v>
      </c>
      <c r="U48" s="38" t="s">
        <v>739</v>
      </c>
      <c r="V48" s="42">
        <v>895</v>
      </c>
      <c r="W48" s="28" t="s">
        <v>21</v>
      </c>
      <c r="X48" s="27" t="s">
        <v>67</v>
      </c>
      <c r="Y48" s="39" t="s">
        <v>20</v>
      </c>
      <c r="Z48" s="40" t="s">
        <v>108</v>
      </c>
      <c r="AA48" s="39" t="s">
        <v>20</v>
      </c>
      <c r="AB48" s="29" t="s">
        <v>109</v>
      </c>
      <c r="AC48" s="39" t="s">
        <v>20</v>
      </c>
      <c r="AD48" s="27" t="s">
        <v>67</v>
      </c>
      <c r="AE48" s="43" t="s">
        <v>68</v>
      </c>
      <c r="AF48" s="43" t="s">
        <v>68</v>
      </c>
      <c r="AG48" s="43" t="s">
        <v>68</v>
      </c>
      <c r="AH48" s="43" t="s">
        <v>68</v>
      </c>
      <c r="AI48" s="17" t="str">
        <f t="shared" si="9"/>
        <v>Y</v>
      </c>
      <c r="AJ48" s="17" t="str">
        <f t="shared" si="10"/>
        <v>Y</v>
      </c>
      <c r="AK48" s="17" t="str">
        <f t="shared" si="11"/>
        <v>N</v>
      </c>
      <c r="AL48" s="43" t="s">
        <v>64</v>
      </c>
      <c r="AM48" s="43" t="s">
        <v>65</v>
      </c>
      <c r="AN48" s="43" t="s">
        <v>65</v>
      </c>
      <c r="AO48" s="43" t="s">
        <v>65</v>
      </c>
      <c r="AP48" s="43" t="s">
        <v>65</v>
      </c>
      <c r="AQ48" s="43" t="s">
        <v>65</v>
      </c>
      <c r="AR48" s="17" t="str">
        <f t="shared" si="12"/>
        <v>N</v>
      </c>
      <c r="AS48" s="42">
        <v>1</v>
      </c>
      <c r="AT48" s="43" t="s">
        <v>64</v>
      </c>
      <c r="AU48" s="43" t="s">
        <v>158</v>
      </c>
      <c r="AV48" s="43" t="s">
        <v>184</v>
      </c>
      <c r="AW48" s="43" t="s">
        <v>68</v>
      </c>
      <c r="AX48" s="43" t="s">
        <v>68</v>
      </c>
      <c r="AY48" s="43" t="s">
        <v>68</v>
      </c>
      <c r="AZ48" s="46">
        <v>2</v>
      </c>
      <c r="BA48" s="33">
        <v>1</v>
      </c>
      <c r="BB48" s="32">
        <v>0</v>
      </c>
      <c r="BC48" s="32">
        <v>0</v>
      </c>
      <c r="BD48" s="34">
        <v>0</v>
      </c>
      <c r="BE48" s="19" t="str">
        <f t="shared" si="13"/>
        <v>N</v>
      </c>
      <c r="BF48" s="36" t="s">
        <v>65</v>
      </c>
      <c r="BG48" s="35" t="s">
        <v>64</v>
      </c>
      <c r="BH48" s="36" t="s">
        <v>65</v>
      </c>
      <c r="BI48" s="36" t="s">
        <v>65</v>
      </c>
      <c r="BJ48" s="30" t="s">
        <v>110</v>
      </c>
      <c r="BK48" s="30" t="s">
        <v>72</v>
      </c>
      <c r="BL48" s="37" t="s">
        <v>68</v>
      </c>
      <c r="BM48" s="37" t="s">
        <v>68</v>
      </c>
      <c r="BN48" s="37" t="s">
        <v>68</v>
      </c>
    </row>
    <row r="49" spans="1:66" x14ac:dyDescent="0.3">
      <c r="A49" s="9" t="s">
        <v>1146</v>
      </c>
      <c r="B49" s="9" t="s">
        <v>1147</v>
      </c>
      <c r="C49" s="9">
        <v>2020</v>
      </c>
      <c r="D49" s="9" t="s">
        <v>1148</v>
      </c>
      <c r="E49" s="9">
        <v>13</v>
      </c>
      <c r="F49" s="9" t="s">
        <v>1149</v>
      </c>
      <c r="G49" s="10" t="s">
        <v>1150</v>
      </c>
      <c r="H49" s="9" t="s">
        <v>1151</v>
      </c>
      <c r="I49" s="9" t="s">
        <v>1152</v>
      </c>
      <c r="J49" s="9" t="s">
        <v>1153</v>
      </c>
      <c r="K49" s="9" t="s">
        <v>1154</v>
      </c>
      <c r="L49" s="9" t="s">
        <v>154</v>
      </c>
      <c r="M49" s="9" t="s">
        <v>169</v>
      </c>
      <c r="N49" s="9" t="s">
        <v>1028</v>
      </c>
      <c r="O49" s="9" t="s">
        <v>63</v>
      </c>
      <c r="P49" s="9" t="s">
        <v>63</v>
      </c>
      <c r="Q49" s="9" t="s">
        <v>83</v>
      </c>
      <c r="R49" s="9" t="s">
        <v>83</v>
      </c>
      <c r="S49" s="9" t="str">
        <f t="shared" si="7"/>
        <v>True</v>
      </c>
      <c r="T49" s="9">
        <f t="shared" si="8"/>
        <v>2</v>
      </c>
      <c r="U49" s="38" t="s">
        <v>1029</v>
      </c>
      <c r="V49" s="42">
        <v>312</v>
      </c>
      <c r="W49" s="39" t="s">
        <v>20</v>
      </c>
      <c r="X49" s="40" t="s">
        <v>108</v>
      </c>
      <c r="Y49" s="28" t="s">
        <v>21</v>
      </c>
      <c r="Z49" s="27" t="s">
        <v>67</v>
      </c>
      <c r="AA49" s="26" t="s">
        <v>19</v>
      </c>
      <c r="AB49" s="29" t="s">
        <v>109</v>
      </c>
      <c r="AC49" s="39" t="s">
        <v>20</v>
      </c>
      <c r="AD49" s="27" t="s">
        <v>67</v>
      </c>
      <c r="AE49" s="39" t="s">
        <v>20</v>
      </c>
      <c r="AF49" s="29" t="s">
        <v>109</v>
      </c>
      <c r="AG49" s="26" t="s">
        <v>19</v>
      </c>
      <c r="AH49" s="27" t="s">
        <v>67</v>
      </c>
      <c r="AI49" s="17" t="str">
        <f t="shared" si="9"/>
        <v>Y</v>
      </c>
      <c r="AJ49" s="17" t="str">
        <f t="shared" si="10"/>
        <v>Y</v>
      </c>
      <c r="AK49" s="17" t="str">
        <f t="shared" si="11"/>
        <v>Y</v>
      </c>
      <c r="AL49" s="43" t="s">
        <v>64</v>
      </c>
      <c r="AM49" s="43" t="s">
        <v>64</v>
      </c>
      <c r="AN49" s="43" t="s">
        <v>65</v>
      </c>
      <c r="AO49" s="43" t="s">
        <v>64</v>
      </c>
      <c r="AP49" s="43" t="s">
        <v>65</v>
      </c>
      <c r="AQ49" s="43" t="s">
        <v>65</v>
      </c>
      <c r="AR49" s="17" t="str">
        <f t="shared" si="12"/>
        <v>Y</v>
      </c>
      <c r="AS49" s="42">
        <v>1</v>
      </c>
      <c r="AT49" s="43" t="s">
        <v>65</v>
      </c>
      <c r="AU49" s="43" t="s">
        <v>133</v>
      </c>
      <c r="AV49" s="43" t="s">
        <v>71</v>
      </c>
      <c r="AW49" s="43" t="s">
        <v>158</v>
      </c>
      <c r="AX49" s="43" t="s">
        <v>70</v>
      </c>
      <c r="AY49" s="43" t="s">
        <v>68</v>
      </c>
      <c r="AZ49" s="50">
        <v>4</v>
      </c>
      <c r="BA49" s="33">
        <v>1</v>
      </c>
      <c r="BB49" s="33">
        <v>1</v>
      </c>
      <c r="BC49" s="33">
        <v>1</v>
      </c>
      <c r="BD49" s="49">
        <v>1</v>
      </c>
      <c r="BE49" s="19" t="str">
        <f t="shared" si="13"/>
        <v>Y</v>
      </c>
      <c r="BF49" s="35" t="s">
        <v>64</v>
      </c>
      <c r="BG49" s="35" t="s">
        <v>64</v>
      </c>
      <c r="BH49" s="35" t="s">
        <v>64</v>
      </c>
      <c r="BI49" s="48" t="s">
        <v>96</v>
      </c>
      <c r="BJ49" s="30" t="s">
        <v>110</v>
      </c>
      <c r="BK49" s="30" t="s">
        <v>72</v>
      </c>
      <c r="BL49" s="37" t="s">
        <v>68</v>
      </c>
      <c r="BM49" s="37" t="s">
        <v>68</v>
      </c>
      <c r="BN49" s="37" t="s">
        <v>68</v>
      </c>
    </row>
    <row r="50" spans="1:66" hidden="1" x14ac:dyDescent="0.3">
      <c r="A50" s="9" t="s">
        <v>1608</v>
      </c>
      <c r="B50" s="9" t="s">
        <v>1609</v>
      </c>
      <c r="C50" s="9">
        <v>2021</v>
      </c>
      <c r="D50" s="9" t="s">
        <v>1610</v>
      </c>
      <c r="E50" s="9">
        <v>13</v>
      </c>
      <c r="F50" s="9" t="s">
        <v>1611</v>
      </c>
      <c r="G50" s="10" t="s">
        <v>1612</v>
      </c>
      <c r="H50" s="9" t="s">
        <v>1613</v>
      </c>
      <c r="I50" s="9" t="s">
        <v>1614</v>
      </c>
      <c r="J50" s="9" t="s">
        <v>1615</v>
      </c>
      <c r="K50" s="9" t="s">
        <v>1616</v>
      </c>
      <c r="L50" s="9" t="s">
        <v>154</v>
      </c>
      <c r="M50" s="9" t="s">
        <v>169</v>
      </c>
      <c r="N50" s="9" t="s">
        <v>1259</v>
      </c>
      <c r="O50" s="9" t="s">
        <v>83</v>
      </c>
      <c r="P50" s="9" t="s">
        <v>63</v>
      </c>
      <c r="Q50" s="9" t="s">
        <v>83</v>
      </c>
      <c r="R50" s="9" t="s">
        <v>63</v>
      </c>
      <c r="S50" s="9" t="str">
        <f t="shared" si="7"/>
        <v>True</v>
      </c>
      <c r="T50" s="9">
        <f t="shared" si="8"/>
        <v>2</v>
      </c>
      <c r="U50" s="24" t="s">
        <v>1260</v>
      </c>
      <c r="V50" s="42">
        <v>1405</v>
      </c>
      <c r="W50" s="39" t="s">
        <v>20</v>
      </c>
      <c r="X50" s="29" t="s">
        <v>109</v>
      </c>
      <c r="Y50" s="39" t="s">
        <v>20</v>
      </c>
      <c r="Z50" s="27" t="s">
        <v>67</v>
      </c>
      <c r="AA50" s="43" t="s">
        <v>68</v>
      </c>
      <c r="AB50" s="43" t="s">
        <v>68</v>
      </c>
      <c r="AC50" s="43" t="s">
        <v>68</v>
      </c>
      <c r="AD50" s="43" t="s">
        <v>68</v>
      </c>
      <c r="AE50" s="43" t="s">
        <v>68</v>
      </c>
      <c r="AF50" s="43" t="s">
        <v>68</v>
      </c>
      <c r="AG50" s="43" t="s">
        <v>68</v>
      </c>
      <c r="AH50" s="43" t="s">
        <v>68</v>
      </c>
      <c r="AI50" s="17" t="str">
        <f t="shared" si="9"/>
        <v>Y</v>
      </c>
      <c r="AJ50" s="17" t="str">
        <f t="shared" si="10"/>
        <v>N</v>
      </c>
      <c r="AK50" s="17" t="str">
        <f t="shared" si="11"/>
        <v>Y</v>
      </c>
      <c r="AL50" s="43" t="s">
        <v>65</v>
      </c>
      <c r="AM50" s="43" t="s">
        <v>64</v>
      </c>
      <c r="AN50" s="43" t="s">
        <v>65</v>
      </c>
      <c r="AO50" s="43" t="s">
        <v>65</v>
      </c>
      <c r="AP50" s="43" t="s">
        <v>65</v>
      </c>
      <c r="AQ50" s="43" t="s">
        <v>65</v>
      </c>
      <c r="AR50" s="17" t="str">
        <f t="shared" si="12"/>
        <v>N</v>
      </c>
      <c r="AS50" s="42">
        <v>4</v>
      </c>
      <c r="AT50" s="43" t="s">
        <v>64</v>
      </c>
      <c r="AU50" s="43" t="s">
        <v>68</v>
      </c>
      <c r="AV50" s="43" t="s">
        <v>68</v>
      </c>
      <c r="AW50" s="43" t="s">
        <v>68</v>
      </c>
      <c r="AX50" s="43" t="s">
        <v>68</v>
      </c>
      <c r="AY50" s="43" t="s">
        <v>68</v>
      </c>
      <c r="AZ50" s="25">
        <v>0</v>
      </c>
      <c r="BA50" s="32">
        <v>0</v>
      </c>
      <c r="BB50" s="33">
        <v>1</v>
      </c>
      <c r="BC50" s="32">
        <v>0</v>
      </c>
      <c r="BD50" s="34">
        <v>0</v>
      </c>
      <c r="BE50" s="19" t="str">
        <f t="shared" si="13"/>
        <v>N</v>
      </c>
      <c r="BF50" s="36" t="s">
        <v>65</v>
      </c>
      <c r="BG50" s="36" t="s">
        <v>65</v>
      </c>
      <c r="BH50" s="35" t="s">
        <v>64</v>
      </c>
      <c r="BI50" s="36" t="s">
        <v>65</v>
      </c>
      <c r="BJ50" s="30" t="s">
        <v>72</v>
      </c>
      <c r="BK50" s="37" t="s">
        <v>68</v>
      </c>
      <c r="BL50" s="37" t="s">
        <v>68</v>
      </c>
      <c r="BM50" s="37" t="s">
        <v>68</v>
      </c>
      <c r="BN50" s="37" t="s">
        <v>68</v>
      </c>
    </row>
    <row r="51" spans="1:66" hidden="1" x14ac:dyDescent="0.3">
      <c r="A51" s="9" t="s">
        <v>905</v>
      </c>
      <c r="B51" s="9" t="s">
        <v>906</v>
      </c>
      <c r="C51" s="9">
        <v>2019</v>
      </c>
      <c r="D51" s="9" t="s">
        <v>351</v>
      </c>
      <c r="E51" s="9">
        <v>12</v>
      </c>
      <c r="F51" s="9" t="s">
        <v>907</v>
      </c>
      <c r="G51" s="10" t="s">
        <v>908</v>
      </c>
      <c r="H51" s="9" t="s">
        <v>909</v>
      </c>
      <c r="I51" s="9" t="s">
        <v>910</v>
      </c>
      <c r="J51" s="9" t="s">
        <v>911</v>
      </c>
      <c r="K51" s="9" t="s">
        <v>912</v>
      </c>
      <c r="L51" s="9" t="s">
        <v>168</v>
      </c>
      <c r="M51" s="9" t="s">
        <v>169</v>
      </c>
      <c r="N51" s="9" t="s">
        <v>749</v>
      </c>
      <c r="O51" s="9" t="s">
        <v>83</v>
      </c>
      <c r="P51" s="9" t="s">
        <v>83</v>
      </c>
      <c r="Q51" s="9" t="s">
        <v>63</v>
      </c>
      <c r="R51" s="9" t="s">
        <v>63</v>
      </c>
      <c r="S51" s="9" t="str">
        <f t="shared" si="7"/>
        <v>False</v>
      </c>
      <c r="T51" s="9">
        <f t="shared" si="8"/>
        <v>2</v>
      </c>
      <c r="U51" s="24" t="s">
        <v>750</v>
      </c>
      <c r="V51" s="25">
        <v>241</v>
      </c>
      <c r="W51" s="28" t="s">
        <v>21</v>
      </c>
      <c r="X51" s="27" t="s">
        <v>67</v>
      </c>
      <c r="Y51" s="39" t="s">
        <v>20</v>
      </c>
      <c r="Z51" s="27" t="s">
        <v>67</v>
      </c>
      <c r="AA51" s="30" t="s">
        <v>68</v>
      </c>
      <c r="AB51" s="30" t="s">
        <v>68</v>
      </c>
      <c r="AC51" s="30" t="s">
        <v>68</v>
      </c>
      <c r="AD51" s="30" t="s">
        <v>68</v>
      </c>
      <c r="AE51" s="30" t="s">
        <v>68</v>
      </c>
      <c r="AF51" s="30" t="s">
        <v>68</v>
      </c>
      <c r="AG51" s="30" t="s">
        <v>68</v>
      </c>
      <c r="AH51" s="30" t="s">
        <v>68</v>
      </c>
      <c r="AI51" s="17" t="str">
        <f t="shared" si="9"/>
        <v>Y</v>
      </c>
      <c r="AJ51" s="17" t="str">
        <f t="shared" si="10"/>
        <v>Y</v>
      </c>
      <c r="AK51" s="17" t="str">
        <f t="shared" si="11"/>
        <v>N</v>
      </c>
      <c r="AL51" s="30" t="s">
        <v>65</v>
      </c>
      <c r="AM51" s="30" t="s">
        <v>65</v>
      </c>
      <c r="AN51" s="30" t="s">
        <v>64</v>
      </c>
      <c r="AO51" s="30" t="s">
        <v>65</v>
      </c>
      <c r="AP51" s="30" t="s">
        <v>65</v>
      </c>
      <c r="AQ51" s="30" t="s">
        <v>65</v>
      </c>
      <c r="AR51" s="17" t="str">
        <f t="shared" si="12"/>
        <v>N</v>
      </c>
      <c r="AS51" s="25">
        <v>3</v>
      </c>
      <c r="AT51" s="30" t="s">
        <v>65</v>
      </c>
      <c r="AU51" s="30" t="s">
        <v>69</v>
      </c>
      <c r="AV51" s="30" t="s">
        <v>70</v>
      </c>
      <c r="AW51" s="30" t="s">
        <v>133</v>
      </c>
      <c r="AX51" s="30" t="s">
        <v>71</v>
      </c>
      <c r="AY51" s="30" t="s">
        <v>68</v>
      </c>
      <c r="AZ51" s="50">
        <v>4</v>
      </c>
      <c r="BA51" s="33">
        <v>1</v>
      </c>
      <c r="BB51" s="32">
        <v>0</v>
      </c>
      <c r="BC51" s="32">
        <v>0</v>
      </c>
      <c r="BD51" s="34">
        <v>0</v>
      </c>
      <c r="BE51" s="19" t="str">
        <f t="shared" si="13"/>
        <v>N</v>
      </c>
      <c r="BF51" s="36" t="s">
        <v>65</v>
      </c>
      <c r="BG51" s="35" t="s">
        <v>64</v>
      </c>
      <c r="BH51" s="36" t="s">
        <v>65</v>
      </c>
      <c r="BI51" s="36" t="s">
        <v>65</v>
      </c>
      <c r="BJ51" s="37" t="s">
        <v>68</v>
      </c>
      <c r="BK51" s="37" t="s">
        <v>68</v>
      </c>
      <c r="BL51" s="37" t="s">
        <v>68</v>
      </c>
      <c r="BM51" s="37" t="s">
        <v>68</v>
      </c>
      <c r="BN51" s="37" t="s">
        <v>68</v>
      </c>
    </row>
    <row r="52" spans="1:66" hidden="1" x14ac:dyDescent="0.3">
      <c r="A52" s="9" t="s">
        <v>949</v>
      </c>
      <c r="B52" s="9" t="s">
        <v>950</v>
      </c>
      <c r="C52" s="9">
        <v>2020</v>
      </c>
      <c r="D52" s="9" t="s">
        <v>637</v>
      </c>
      <c r="E52" s="9">
        <v>12</v>
      </c>
      <c r="F52" s="9" t="s">
        <v>951</v>
      </c>
      <c r="G52" s="10" t="s">
        <v>952</v>
      </c>
      <c r="H52" s="9" t="s">
        <v>953</v>
      </c>
      <c r="I52" s="9" t="s">
        <v>954</v>
      </c>
      <c r="J52" s="9" t="s">
        <v>955</v>
      </c>
      <c r="K52" s="9" t="s">
        <v>956</v>
      </c>
      <c r="L52" s="9" t="s">
        <v>61</v>
      </c>
      <c r="M52" s="9" t="s">
        <v>61</v>
      </c>
      <c r="N52" s="9" t="s">
        <v>1039</v>
      </c>
      <c r="O52" s="9" t="s">
        <v>83</v>
      </c>
      <c r="P52" s="9" t="s">
        <v>83</v>
      </c>
      <c r="Q52" s="9" t="s">
        <v>63</v>
      </c>
      <c r="R52" s="9" t="s">
        <v>83</v>
      </c>
      <c r="S52" s="9" t="str">
        <f t="shared" si="7"/>
        <v>True</v>
      </c>
      <c r="T52" s="9">
        <f t="shared" si="8"/>
        <v>3</v>
      </c>
      <c r="U52" s="11" t="s">
        <v>1040</v>
      </c>
      <c r="V52" s="42">
        <v>1673</v>
      </c>
      <c r="W52" s="39" t="s">
        <v>20</v>
      </c>
      <c r="X52" s="29" t="s">
        <v>109</v>
      </c>
      <c r="Y52" s="39" t="s">
        <v>20</v>
      </c>
      <c r="Z52" s="27" t="s">
        <v>67</v>
      </c>
      <c r="AA52" s="26" t="s">
        <v>19</v>
      </c>
      <c r="AB52" s="27" t="s">
        <v>67</v>
      </c>
      <c r="AC52" s="43" t="s">
        <v>68</v>
      </c>
      <c r="AD52" s="43" t="s">
        <v>68</v>
      </c>
      <c r="AE52" s="43" t="s">
        <v>68</v>
      </c>
      <c r="AF52" s="43" t="s">
        <v>68</v>
      </c>
      <c r="AG52" s="43" t="s">
        <v>68</v>
      </c>
      <c r="AH52" s="43" t="s">
        <v>68</v>
      </c>
      <c r="AI52" s="17" t="str">
        <f t="shared" si="9"/>
        <v>Y</v>
      </c>
      <c r="AJ52" s="17" t="str">
        <f t="shared" si="10"/>
        <v>N</v>
      </c>
      <c r="AK52" s="17" t="str">
        <f t="shared" si="11"/>
        <v>Y</v>
      </c>
      <c r="AL52" s="43" t="s">
        <v>68</v>
      </c>
      <c r="AM52" s="43" t="s">
        <v>68</v>
      </c>
      <c r="AN52" s="43" t="s">
        <v>68</v>
      </c>
      <c r="AO52" s="43" t="s">
        <v>68</v>
      </c>
      <c r="AP52" s="43" t="s">
        <v>64</v>
      </c>
      <c r="AQ52" s="43" t="s">
        <v>68</v>
      </c>
      <c r="AR52" s="17" t="str">
        <f t="shared" si="12"/>
        <v>N</v>
      </c>
      <c r="AS52" s="43" t="s">
        <v>68</v>
      </c>
      <c r="AT52" s="43" t="s">
        <v>64</v>
      </c>
      <c r="AU52" s="43" t="s">
        <v>158</v>
      </c>
      <c r="AV52" s="43" t="s">
        <v>71</v>
      </c>
      <c r="AW52" s="43" t="s">
        <v>68</v>
      </c>
      <c r="AX52" s="43" t="s">
        <v>68</v>
      </c>
      <c r="AY52" s="43" t="s">
        <v>68</v>
      </c>
      <c r="AZ52" s="46">
        <v>2</v>
      </c>
      <c r="BA52" s="25">
        <v>0</v>
      </c>
      <c r="BB52" s="45">
        <v>1</v>
      </c>
      <c r="BC52" s="25">
        <v>0</v>
      </c>
      <c r="BD52" s="25">
        <v>0</v>
      </c>
      <c r="BE52" s="19" t="str">
        <f t="shared" si="13"/>
        <v>N</v>
      </c>
      <c r="BF52" s="36" t="s">
        <v>65</v>
      </c>
      <c r="BG52" s="36" t="s">
        <v>65</v>
      </c>
      <c r="BH52" s="35" t="s">
        <v>64</v>
      </c>
      <c r="BI52" s="36" t="s">
        <v>65</v>
      </c>
      <c r="BJ52" s="43" t="s">
        <v>72</v>
      </c>
      <c r="BK52" s="37" t="s">
        <v>68</v>
      </c>
      <c r="BL52" s="37" t="s">
        <v>68</v>
      </c>
      <c r="BM52" s="37" t="s">
        <v>68</v>
      </c>
      <c r="BN52" s="37" t="s">
        <v>68</v>
      </c>
    </row>
    <row r="53" spans="1:66" x14ac:dyDescent="0.3">
      <c r="A53" s="9" t="s">
        <v>1374</v>
      </c>
      <c r="B53" s="9" t="s">
        <v>1375</v>
      </c>
      <c r="C53" s="9">
        <v>2020</v>
      </c>
      <c r="D53" s="9" t="s">
        <v>742</v>
      </c>
      <c r="E53" s="9">
        <v>12</v>
      </c>
      <c r="F53" s="9" t="s">
        <v>1376</v>
      </c>
      <c r="G53" s="10" t="s">
        <v>1377</v>
      </c>
      <c r="H53" s="9" t="s">
        <v>1378</v>
      </c>
      <c r="I53" s="9" t="s">
        <v>1379</v>
      </c>
      <c r="J53" s="9" t="s">
        <v>1380</v>
      </c>
      <c r="K53" s="9" t="s">
        <v>1381</v>
      </c>
      <c r="L53" s="9" t="s">
        <v>168</v>
      </c>
      <c r="M53" s="9" t="s">
        <v>155</v>
      </c>
      <c r="N53" s="9" t="s">
        <v>1050</v>
      </c>
      <c r="O53" s="9" t="s">
        <v>63</v>
      </c>
      <c r="P53" s="9" t="s">
        <v>63</v>
      </c>
      <c r="Q53" s="9" t="s">
        <v>63</v>
      </c>
      <c r="R53" s="9" t="s">
        <v>63</v>
      </c>
      <c r="S53" s="9" t="str">
        <f t="shared" si="7"/>
        <v>False</v>
      </c>
      <c r="T53" s="9">
        <f t="shared" si="8"/>
        <v>0</v>
      </c>
      <c r="U53" s="24" t="s">
        <v>1051</v>
      </c>
      <c r="V53" s="25">
        <v>631</v>
      </c>
      <c r="W53" s="39" t="s">
        <v>20</v>
      </c>
      <c r="X53" s="27" t="s">
        <v>67</v>
      </c>
      <c r="Y53" s="28" t="s">
        <v>21</v>
      </c>
      <c r="Z53" s="29" t="s">
        <v>109</v>
      </c>
      <c r="AA53" s="30" t="s">
        <v>68</v>
      </c>
      <c r="AB53" s="30" t="s">
        <v>68</v>
      </c>
      <c r="AC53" s="30" t="s">
        <v>68</v>
      </c>
      <c r="AD53" s="30" t="s">
        <v>68</v>
      </c>
      <c r="AE53" s="30" t="s">
        <v>68</v>
      </c>
      <c r="AF53" s="30" t="s">
        <v>68</v>
      </c>
      <c r="AG53" s="30" t="s">
        <v>68</v>
      </c>
      <c r="AH53" s="30" t="s">
        <v>68</v>
      </c>
      <c r="AI53" s="17" t="str">
        <f t="shared" si="9"/>
        <v>Y</v>
      </c>
      <c r="AJ53" s="17" t="str">
        <f t="shared" si="10"/>
        <v>Y</v>
      </c>
      <c r="AK53" s="17" t="str">
        <f t="shared" si="11"/>
        <v>N</v>
      </c>
      <c r="AL53" s="30" t="s">
        <v>64</v>
      </c>
      <c r="AM53" s="30" t="s">
        <v>68</v>
      </c>
      <c r="AN53" s="30" t="s">
        <v>68</v>
      </c>
      <c r="AO53" s="30" t="s">
        <v>68</v>
      </c>
      <c r="AP53" s="30" t="s">
        <v>68</v>
      </c>
      <c r="AQ53" s="30" t="s">
        <v>68</v>
      </c>
      <c r="AR53" s="17" t="str">
        <f t="shared" si="12"/>
        <v>N</v>
      </c>
      <c r="AS53" s="25">
        <v>1</v>
      </c>
      <c r="AT53" s="30" t="s">
        <v>68</v>
      </c>
      <c r="AU53" s="30" t="s">
        <v>69</v>
      </c>
      <c r="AV53" s="30" t="s">
        <v>70</v>
      </c>
      <c r="AW53" s="30" t="s">
        <v>71</v>
      </c>
      <c r="AX53" s="30" t="s">
        <v>68</v>
      </c>
      <c r="AY53" s="30" t="s">
        <v>68</v>
      </c>
      <c r="AZ53" s="44">
        <v>3</v>
      </c>
      <c r="BA53" s="33">
        <v>1</v>
      </c>
      <c r="BB53" s="32">
        <v>0</v>
      </c>
      <c r="BC53" s="32">
        <v>0</v>
      </c>
      <c r="BD53" s="34">
        <v>0</v>
      </c>
      <c r="BE53" s="19" t="str">
        <f t="shared" si="13"/>
        <v>N</v>
      </c>
      <c r="BF53" s="36" t="s">
        <v>65</v>
      </c>
      <c r="BG53" s="35" t="s">
        <v>64</v>
      </c>
      <c r="BH53" s="36" t="s">
        <v>65</v>
      </c>
      <c r="BI53" s="36" t="s">
        <v>65</v>
      </c>
      <c r="BJ53" s="30" t="s">
        <v>196</v>
      </c>
      <c r="BK53" s="37" t="s">
        <v>68</v>
      </c>
      <c r="BL53" s="37" t="s">
        <v>68</v>
      </c>
      <c r="BM53" s="37" t="s">
        <v>68</v>
      </c>
      <c r="BN53" s="37" t="s">
        <v>68</v>
      </c>
    </row>
    <row r="54" spans="1:66" x14ac:dyDescent="0.3">
      <c r="A54" s="9" t="s">
        <v>1802</v>
      </c>
      <c r="B54" s="9" t="s">
        <v>1803</v>
      </c>
      <c r="C54" s="9">
        <v>2020</v>
      </c>
      <c r="D54" s="9" t="s">
        <v>742</v>
      </c>
      <c r="E54" s="9">
        <v>12</v>
      </c>
      <c r="F54" s="9" t="s">
        <v>1804</v>
      </c>
      <c r="G54" s="10" t="s">
        <v>1805</v>
      </c>
      <c r="H54" s="9" t="s">
        <v>1806</v>
      </c>
      <c r="I54" s="9" t="s">
        <v>1807</v>
      </c>
      <c r="J54" s="9"/>
      <c r="K54" s="9" t="s">
        <v>1808</v>
      </c>
      <c r="L54" s="9" t="s">
        <v>168</v>
      </c>
      <c r="M54" s="9" t="s">
        <v>155</v>
      </c>
      <c r="N54" s="9" t="s">
        <v>1060</v>
      </c>
      <c r="O54" s="9" t="s">
        <v>83</v>
      </c>
      <c r="P54" s="9" t="s">
        <v>83</v>
      </c>
      <c r="Q54" s="9" t="s">
        <v>63</v>
      </c>
      <c r="R54" s="9" t="s">
        <v>63</v>
      </c>
      <c r="S54" s="9" t="str">
        <f t="shared" si="7"/>
        <v>False</v>
      </c>
      <c r="T54" s="9">
        <f t="shared" si="8"/>
        <v>2</v>
      </c>
      <c r="U54" s="24" t="s">
        <v>1061</v>
      </c>
      <c r="V54" s="25">
        <v>423</v>
      </c>
      <c r="W54" s="39" t="s">
        <v>20</v>
      </c>
      <c r="X54" s="27" t="s">
        <v>67</v>
      </c>
      <c r="Y54" s="28" t="s">
        <v>21</v>
      </c>
      <c r="Z54" s="27" t="s">
        <v>67</v>
      </c>
      <c r="AA54" s="39" t="s">
        <v>20</v>
      </c>
      <c r="AB54" s="40" t="s">
        <v>108</v>
      </c>
      <c r="AC54" s="30"/>
      <c r="AD54" s="30" t="s">
        <v>68</v>
      </c>
      <c r="AE54" s="30" t="s">
        <v>68</v>
      </c>
      <c r="AF54" s="30" t="s">
        <v>68</v>
      </c>
      <c r="AG54" s="30" t="s">
        <v>68</v>
      </c>
      <c r="AH54" s="30" t="s">
        <v>68</v>
      </c>
      <c r="AI54" s="17" t="str">
        <f t="shared" si="9"/>
        <v>Y</v>
      </c>
      <c r="AJ54" s="17" t="str">
        <f t="shared" si="10"/>
        <v>Y</v>
      </c>
      <c r="AK54" s="17" t="str">
        <f t="shared" si="11"/>
        <v>N</v>
      </c>
      <c r="AL54" s="30" t="s">
        <v>64</v>
      </c>
      <c r="AM54" s="30" t="s">
        <v>68</v>
      </c>
      <c r="AN54" s="30" t="s">
        <v>64</v>
      </c>
      <c r="AO54" s="30" t="s">
        <v>68</v>
      </c>
      <c r="AP54" s="30" t="s">
        <v>68</v>
      </c>
      <c r="AQ54" s="30" t="s">
        <v>68</v>
      </c>
      <c r="AR54" s="17" t="str">
        <f t="shared" si="12"/>
        <v>N</v>
      </c>
      <c r="AS54" s="25">
        <v>1</v>
      </c>
      <c r="AT54" s="30" t="s">
        <v>64</v>
      </c>
      <c r="AU54" s="30" t="s">
        <v>69</v>
      </c>
      <c r="AV54" s="30" t="s">
        <v>70</v>
      </c>
      <c r="AW54" s="30" t="s">
        <v>133</v>
      </c>
      <c r="AX54" s="30" t="s">
        <v>71</v>
      </c>
      <c r="AY54" s="30" t="s">
        <v>158</v>
      </c>
      <c r="AZ54" s="45">
        <v>5</v>
      </c>
      <c r="BA54" s="33">
        <v>1</v>
      </c>
      <c r="BB54" s="32">
        <v>0</v>
      </c>
      <c r="BC54" s="32">
        <v>0</v>
      </c>
      <c r="BD54" s="34">
        <v>0</v>
      </c>
      <c r="BE54" s="19" t="str">
        <f t="shared" si="13"/>
        <v>N</v>
      </c>
      <c r="BF54" s="37" t="s">
        <v>68</v>
      </c>
      <c r="BG54" s="35" t="s">
        <v>64</v>
      </c>
      <c r="BH54" s="37" t="s">
        <v>68</v>
      </c>
      <c r="BI54" s="36" t="s">
        <v>65</v>
      </c>
      <c r="BJ54" s="30" t="s">
        <v>72</v>
      </c>
      <c r="BK54" s="37" t="s">
        <v>68</v>
      </c>
      <c r="BL54" s="37" t="s">
        <v>68</v>
      </c>
      <c r="BM54" s="37" t="s">
        <v>68</v>
      </c>
      <c r="BN54" s="37" t="s">
        <v>68</v>
      </c>
    </row>
    <row r="55" spans="1:66" hidden="1" x14ac:dyDescent="0.3">
      <c r="A55" s="9" t="s">
        <v>873</v>
      </c>
      <c r="B55" s="9" t="s">
        <v>874</v>
      </c>
      <c r="C55" s="9">
        <v>2020</v>
      </c>
      <c r="D55" s="9" t="s">
        <v>875</v>
      </c>
      <c r="E55" s="9">
        <v>11</v>
      </c>
      <c r="F55" s="9" t="s">
        <v>876</v>
      </c>
      <c r="G55" s="10" t="s">
        <v>877</v>
      </c>
      <c r="H55" s="9" t="s">
        <v>878</v>
      </c>
      <c r="I55" s="9" t="s">
        <v>879</v>
      </c>
      <c r="J55" s="9" t="s">
        <v>880</v>
      </c>
      <c r="K55" s="9" t="s">
        <v>881</v>
      </c>
      <c r="L55" s="9" t="s">
        <v>61</v>
      </c>
      <c r="M55" s="9" t="s">
        <v>61</v>
      </c>
      <c r="N55" s="9" t="s">
        <v>1070</v>
      </c>
      <c r="O55" s="9" t="s">
        <v>63</v>
      </c>
      <c r="P55" s="9" t="s">
        <v>63</v>
      </c>
      <c r="Q55" s="9" t="s">
        <v>63</v>
      </c>
      <c r="R55" s="9" t="s">
        <v>63</v>
      </c>
      <c r="S55" s="9" t="str">
        <f t="shared" si="7"/>
        <v>False</v>
      </c>
      <c r="T55" s="9">
        <f t="shared" si="8"/>
        <v>0</v>
      </c>
      <c r="U55" s="24" t="s">
        <v>1071</v>
      </c>
      <c r="V55" s="25">
        <v>544</v>
      </c>
      <c r="W55" s="39" t="s">
        <v>20</v>
      </c>
      <c r="X55" s="29" t="s">
        <v>109</v>
      </c>
      <c r="Y55" s="39" t="s">
        <v>20</v>
      </c>
      <c r="Z55" s="27" t="s">
        <v>67</v>
      </c>
      <c r="AA55" s="26" t="s">
        <v>19</v>
      </c>
      <c r="AB55" s="29" t="s">
        <v>109</v>
      </c>
      <c r="AC55" s="39" t="s">
        <v>20</v>
      </c>
      <c r="AD55" s="40" t="s">
        <v>108</v>
      </c>
      <c r="AE55" s="30" t="s">
        <v>68</v>
      </c>
      <c r="AF55" s="30" t="s">
        <v>68</v>
      </c>
      <c r="AG55" s="30" t="s">
        <v>68</v>
      </c>
      <c r="AH55" s="30" t="s">
        <v>68</v>
      </c>
      <c r="AI55" s="17" t="str">
        <f t="shared" si="9"/>
        <v>Y</v>
      </c>
      <c r="AJ55" s="17" t="str">
        <f t="shared" si="10"/>
        <v>N</v>
      </c>
      <c r="AK55" s="17" t="str">
        <f t="shared" si="11"/>
        <v>Y</v>
      </c>
      <c r="AL55" s="30" t="s">
        <v>65</v>
      </c>
      <c r="AM55" s="30" t="s">
        <v>65</v>
      </c>
      <c r="AN55" s="30" t="s">
        <v>65</v>
      </c>
      <c r="AO55" s="30" t="s">
        <v>65</v>
      </c>
      <c r="AP55" s="30" t="s">
        <v>64</v>
      </c>
      <c r="AQ55" s="30" t="s">
        <v>65</v>
      </c>
      <c r="AR55" s="17" t="str">
        <f t="shared" si="12"/>
        <v>N</v>
      </c>
      <c r="AS55" s="25">
        <v>1</v>
      </c>
      <c r="AT55" s="30" t="s">
        <v>64</v>
      </c>
      <c r="AU55" s="30" t="s">
        <v>71</v>
      </c>
      <c r="AV55" s="30" t="s">
        <v>158</v>
      </c>
      <c r="AW55" s="30" t="s">
        <v>68</v>
      </c>
      <c r="AX55" s="30" t="s">
        <v>68</v>
      </c>
      <c r="AY55" s="30" t="s">
        <v>68</v>
      </c>
      <c r="AZ55" s="46">
        <v>2</v>
      </c>
      <c r="BA55" s="32">
        <v>0</v>
      </c>
      <c r="BB55" s="33">
        <v>1</v>
      </c>
      <c r="BC55" s="32">
        <v>0</v>
      </c>
      <c r="BD55" s="34">
        <v>0</v>
      </c>
      <c r="BE55" s="19" t="str">
        <f t="shared" si="13"/>
        <v>N</v>
      </c>
      <c r="BF55" s="47" t="s">
        <v>172</v>
      </c>
      <c r="BG55" s="37" t="s">
        <v>68</v>
      </c>
      <c r="BH55" s="35" t="s">
        <v>64</v>
      </c>
      <c r="BI55" s="37" t="s">
        <v>68</v>
      </c>
      <c r="BJ55" s="30" t="s">
        <v>85</v>
      </c>
      <c r="BK55" s="37" t="s">
        <v>68</v>
      </c>
      <c r="BL55" s="37" t="s">
        <v>68</v>
      </c>
      <c r="BM55" s="37" t="s">
        <v>68</v>
      </c>
      <c r="BN55" s="37" t="s">
        <v>68</v>
      </c>
    </row>
    <row r="56" spans="1:66" hidden="1" x14ac:dyDescent="0.3">
      <c r="A56" s="9" t="s">
        <v>1534</v>
      </c>
      <c r="B56" s="9" t="s">
        <v>1535</v>
      </c>
      <c r="C56" s="9">
        <v>2021</v>
      </c>
      <c r="D56" s="9" t="s">
        <v>688</v>
      </c>
      <c r="E56" s="9">
        <v>11</v>
      </c>
      <c r="F56" s="9" t="s">
        <v>1536</v>
      </c>
      <c r="G56" s="10" t="s">
        <v>1537</v>
      </c>
      <c r="H56" s="9" t="s">
        <v>1538</v>
      </c>
      <c r="I56" s="9" t="s">
        <v>1539</v>
      </c>
      <c r="J56" s="9" t="s">
        <v>1540</v>
      </c>
      <c r="K56" s="9" t="s">
        <v>1541</v>
      </c>
      <c r="L56" s="9" t="s">
        <v>61</v>
      </c>
      <c r="M56" s="9" t="s">
        <v>61</v>
      </c>
      <c r="N56" s="9" t="s">
        <v>1269</v>
      </c>
      <c r="O56" s="9" t="s">
        <v>63</v>
      </c>
      <c r="P56" s="9" t="s">
        <v>63</v>
      </c>
      <c r="Q56" s="9" t="s">
        <v>63</v>
      </c>
      <c r="R56" s="9" t="s">
        <v>83</v>
      </c>
      <c r="S56" s="9" t="str">
        <f t="shared" si="7"/>
        <v>True</v>
      </c>
      <c r="T56" s="9">
        <f t="shared" si="8"/>
        <v>1</v>
      </c>
      <c r="U56" s="38" t="s">
        <v>1270</v>
      </c>
      <c r="V56" s="42">
        <v>899</v>
      </c>
      <c r="W56" s="26" t="s">
        <v>19</v>
      </c>
      <c r="X56" s="27" t="s">
        <v>67</v>
      </c>
      <c r="Y56" s="39" t="s">
        <v>20</v>
      </c>
      <c r="Z56" s="29" t="s">
        <v>109</v>
      </c>
      <c r="AA56" s="26" t="s">
        <v>19</v>
      </c>
      <c r="AB56" s="29" t="s">
        <v>109</v>
      </c>
      <c r="AC56" s="43" t="s">
        <v>68</v>
      </c>
      <c r="AD56" s="43" t="s">
        <v>68</v>
      </c>
      <c r="AE56" s="43" t="s">
        <v>68</v>
      </c>
      <c r="AF56" s="43" t="s">
        <v>68</v>
      </c>
      <c r="AG56" s="43" t="s">
        <v>68</v>
      </c>
      <c r="AH56" s="43" t="s">
        <v>68</v>
      </c>
      <c r="AI56" s="17" t="str">
        <f t="shared" si="9"/>
        <v>Y</v>
      </c>
      <c r="AJ56" s="17" t="str">
        <f t="shared" si="10"/>
        <v>N</v>
      </c>
      <c r="AK56" s="17" t="str">
        <f t="shared" si="11"/>
        <v>Y</v>
      </c>
      <c r="AL56" s="43" t="s">
        <v>68</v>
      </c>
      <c r="AM56" s="43" t="s">
        <v>68</v>
      </c>
      <c r="AN56" s="43" t="s">
        <v>68</v>
      </c>
      <c r="AO56" s="43" t="s">
        <v>68</v>
      </c>
      <c r="AP56" s="43" t="s">
        <v>64</v>
      </c>
      <c r="AQ56" s="43" t="s">
        <v>68</v>
      </c>
      <c r="AR56" s="17" t="str">
        <f t="shared" si="12"/>
        <v>N</v>
      </c>
      <c r="AS56" s="42">
        <v>5</v>
      </c>
      <c r="AT56" s="43" t="s">
        <v>68</v>
      </c>
      <c r="AU56" s="43" t="s">
        <v>71</v>
      </c>
      <c r="AV56" s="43" t="s">
        <v>68</v>
      </c>
      <c r="AW56" s="43" t="s">
        <v>68</v>
      </c>
      <c r="AX56" s="43" t="s">
        <v>68</v>
      </c>
      <c r="AY56" s="43" t="s">
        <v>68</v>
      </c>
      <c r="AZ56" s="31">
        <v>1</v>
      </c>
      <c r="BA56" s="32">
        <v>0</v>
      </c>
      <c r="BB56" s="33">
        <v>1</v>
      </c>
      <c r="BC56" s="32">
        <v>0</v>
      </c>
      <c r="BD56" s="34">
        <v>0</v>
      </c>
      <c r="BE56" s="19" t="str">
        <f t="shared" si="13"/>
        <v>N</v>
      </c>
      <c r="BF56" s="37" t="s">
        <v>68</v>
      </c>
      <c r="BG56" s="37" t="s">
        <v>68</v>
      </c>
      <c r="BH56" s="35" t="s">
        <v>64</v>
      </c>
      <c r="BI56" s="37" t="s">
        <v>68</v>
      </c>
      <c r="BJ56" s="37" t="s">
        <v>68</v>
      </c>
      <c r="BK56" s="37" t="s">
        <v>68</v>
      </c>
      <c r="BL56" s="37" t="s">
        <v>68</v>
      </c>
      <c r="BM56" s="37" t="s">
        <v>68</v>
      </c>
      <c r="BN56" s="37" t="s">
        <v>68</v>
      </c>
    </row>
    <row r="57" spans="1:66" x14ac:dyDescent="0.3">
      <c r="A57" s="9" t="s">
        <v>253</v>
      </c>
      <c r="B57" s="9" t="s">
        <v>254</v>
      </c>
      <c r="C57" s="9">
        <v>2009</v>
      </c>
      <c r="D57" s="9" t="s">
        <v>255</v>
      </c>
      <c r="E57" s="9">
        <v>10</v>
      </c>
      <c r="F57" s="9" t="s">
        <v>256</v>
      </c>
      <c r="G57" s="10" t="s">
        <v>257</v>
      </c>
      <c r="H57" s="9" t="s">
        <v>258</v>
      </c>
      <c r="I57" s="9" t="s">
        <v>259</v>
      </c>
      <c r="J57" s="9" t="s">
        <v>260</v>
      </c>
      <c r="K57" s="9" t="s">
        <v>261</v>
      </c>
      <c r="L57" s="9" t="s">
        <v>168</v>
      </c>
      <c r="M57" s="9" t="s">
        <v>169</v>
      </c>
      <c r="N57" s="9" t="s">
        <v>62</v>
      </c>
      <c r="O57" s="9" t="s">
        <v>63</v>
      </c>
      <c r="P57" s="9" t="s">
        <v>63</v>
      </c>
      <c r="Q57" s="9" t="s">
        <v>63</v>
      </c>
      <c r="R57" s="9" t="s">
        <v>63</v>
      </c>
      <c r="S57" s="9" t="str">
        <f t="shared" si="7"/>
        <v>False</v>
      </c>
      <c r="T57" s="9">
        <f t="shared" si="8"/>
        <v>0</v>
      </c>
      <c r="U57" s="38" t="s">
        <v>66</v>
      </c>
      <c r="V57" s="42">
        <v>218</v>
      </c>
      <c r="W57" s="39" t="s">
        <v>20</v>
      </c>
      <c r="X57" s="27" t="s">
        <v>67</v>
      </c>
      <c r="Y57" s="43" t="s">
        <v>68</v>
      </c>
      <c r="Z57" s="43" t="s">
        <v>68</v>
      </c>
      <c r="AA57" s="43" t="s">
        <v>68</v>
      </c>
      <c r="AB57" s="43" t="s">
        <v>68</v>
      </c>
      <c r="AC57" s="43" t="s">
        <v>68</v>
      </c>
      <c r="AD57" s="43" t="s">
        <v>68</v>
      </c>
      <c r="AE57" s="43" t="s">
        <v>68</v>
      </c>
      <c r="AF57" s="43" t="s">
        <v>68</v>
      </c>
      <c r="AG57" s="43" t="s">
        <v>68</v>
      </c>
      <c r="AH57" s="43" t="s">
        <v>68</v>
      </c>
      <c r="AI57" s="17" t="str">
        <f t="shared" si="9"/>
        <v>Y</v>
      </c>
      <c r="AJ57" s="17" t="str">
        <f t="shared" si="10"/>
        <v>Y</v>
      </c>
      <c r="AK57" s="17" t="str">
        <f t="shared" si="11"/>
        <v>N</v>
      </c>
      <c r="AL57" s="43" t="s">
        <v>64</v>
      </c>
      <c r="AM57" s="43" t="s">
        <v>65</v>
      </c>
      <c r="AN57" s="43" t="s">
        <v>65</v>
      </c>
      <c r="AO57" s="43" t="s">
        <v>65</v>
      </c>
      <c r="AP57" s="43" t="s">
        <v>65</v>
      </c>
      <c r="AQ57" s="43" t="s">
        <v>65</v>
      </c>
      <c r="AR57" s="17" t="str">
        <f t="shared" si="12"/>
        <v>N</v>
      </c>
      <c r="AS57" s="42">
        <v>2</v>
      </c>
      <c r="AT57" s="43" t="s">
        <v>65</v>
      </c>
      <c r="AU57" s="43" t="s">
        <v>69</v>
      </c>
      <c r="AV57" s="43" t="s">
        <v>70</v>
      </c>
      <c r="AW57" s="43" t="s">
        <v>71</v>
      </c>
      <c r="AX57" s="43" t="s">
        <v>68</v>
      </c>
      <c r="AY57" s="43" t="s">
        <v>68</v>
      </c>
      <c r="AZ57" s="44">
        <v>3</v>
      </c>
      <c r="BA57" s="33">
        <v>1</v>
      </c>
      <c r="BB57" s="32">
        <v>0</v>
      </c>
      <c r="BC57" s="32">
        <v>0</v>
      </c>
      <c r="BD57" s="34">
        <v>0</v>
      </c>
      <c r="BE57" s="19" t="str">
        <f t="shared" si="13"/>
        <v>N</v>
      </c>
      <c r="BF57" s="36" t="s">
        <v>65</v>
      </c>
      <c r="BG57" s="35" t="s">
        <v>64</v>
      </c>
      <c r="BH57" s="36" t="s">
        <v>65</v>
      </c>
      <c r="BI57" s="36" t="s">
        <v>65</v>
      </c>
      <c r="BJ57" s="30" t="s">
        <v>72</v>
      </c>
      <c r="BK57" s="37" t="s">
        <v>68</v>
      </c>
      <c r="BL57" s="37" t="s">
        <v>68</v>
      </c>
      <c r="BM57" s="37" t="s">
        <v>68</v>
      </c>
      <c r="BN57" s="37" t="s">
        <v>68</v>
      </c>
    </row>
    <row r="58" spans="1:66" x14ac:dyDescent="0.3">
      <c r="A58" s="9" t="s">
        <v>474</v>
      </c>
      <c r="B58" s="9" t="s">
        <v>475</v>
      </c>
      <c r="C58" s="9">
        <v>2021</v>
      </c>
      <c r="D58" s="9" t="s">
        <v>476</v>
      </c>
      <c r="E58" s="9">
        <v>10</v>
      </c>
      <c r="F58" s="9" t="s">
        <v>477</v>
      </c>
      <c r="G58" s="10" t="s">
        <v>478</v>
      </c>
      <c r="H58" s="9" t="s">
        <v>479</v>
      </c>
      <c r="I58" s="9" t="s">
        <v>480</v>
      </c>
      <c r="J58" s="9" t="s">
        <v>481</v>
      </c>
      <c r="K58" s="9" t="s">
        <v>482</v>
      </c>
      <c r="L58" s="9" t="s">
        <v>168</v>
      </c>
      <c r="M58" s="9" t="s">
        <v>169</v>
      </c>
      <c r="N58" s="9" t="s">
        <v>1280</v>
      </c>
      <c r="O58" s="9" t="s">
        <v>83</v>
      </c>
      <c r="P58" s="9" t="s">
        <v>83</v>
      </c>
      <c r="Q58" s="9" t="s">
        <v>83</v>
      </c>
      <c r="R58" s="9" t="s">
        <v>63</v>
      </c>
      <c r="S58" s="9" t="str">
        <f t="shared" si="7"/>
        <v>True</v>
      </c>
      <c r="T58" s="9">
        <f t="shared" si="8"/>
        <v>3</v>
      </c>
      <c r="U58" s="51" t="s">
        <v>1281</v>
      </c>
      <c r="V58" s="42">
        <v>1133</v>
      </c>
      <c r="W58" s="39" t="s">
        <v>20</v>
      </c>
      <c r="X58" s="27" t="s">
        <v>67</v>
      </c>
      <c r="Y58" s="39" t="s">
        <v>20</v>
      </c>
      <c r="Z58" s="29" t="s">
        <v>109</v>
      </c>
      <c r="AA58" s="28" t="s">
        <v>21</v>
      </c>
      <c r="AB58" s="27" t="s">
        <v>67</v>
      </c>
      <c r="AC58" s="43" t="s">
        <v>68</v>
      </c>
      <c r="AD58" s="43" t="s">
        <v>68</v>
      </c>
      <c r="AE58" s="43" t="s">
        <v>68</v>
      </c>
      <c r="AF58" s="43" t="s">
        <v>68</v>
      </c>
      <c r="AG58" s="43" t="s">
        <v>68</v>
      </c>
      <c r="AH58" s="43" t="s">
        <v>68</v>
      </c>
      <c r="AI58" s="17" t="str">
        <f t="shared" si="9"/>
        <v>Y</v>
      </c>
      <c r="AJ58" s="17" t="str">
        <f t="shared" si="10"/>
        <v>Y</v>
      </c>
      <c r="AK58" s="17" t="str">
        <f t="shared" si="11"/>
        <v>N</v>
      </c>
      <c r="AL58" s="43" t="s">
        <v>64</v>
      </c>
      <c r="AM58" s="43" t="s">
        <v>65</v>
      </c>
      <c r="AN58" s="43" t="s">
        <v>65</v>
      </c>
      <c r="AO58" s="43" t="s">
        <v>65</v>
      </c>
      <c r="AP58" s="43" t="s">
        <v>65</v>
      </c>
      <c r="AQ58" s="43" t="s">
        <v>65</v>
      </c>
      <c r="AR58" s="17" t="str">
        <f t="shared" si="12"/>
        <v>N</v>
      </c>
      <c r="AS58" s="42">
        <v>1</v>
      </c>
      <c r="AT58" s="43" t="s">
        <v>64</v>
      </c>
      <c r="AU58" s="43" t="s">
        <v>68</v>
      </c>
      <c r="AV58" s="43" t="s">
        <v>68</v>
      </c>
      <c r="AW58" s="43" t="s">
        <v>68</v>
      </c>
      <c r="AX58" s="43" t="s">
        <v>68</v>
      </c>
      <c r="AY58" s="43" t="s">
        <v>68</v>
      </c>
      <c r="AZ58" s="25">
        <v>0</v>
      </c>
      <c r="BA58" s="33">
        <v>1</v>
      </c>
      <c r="BB58" s="32">
        <v>0</v>
      </c>
      <c r="BC58" s="32">
        <v>0</v>
      </c>
      <c r="BD58" s="34">
        <v>0</v>
      </c>
      <c r="BE58" s="19" t="str">
        <f t="shared" si="13"/>
        <v>N</v>
      </c>
      <c r="BF58" s="36" t="s">
        <v>65</v>
      </c>
      <c r="BG58" s="35" t="s">
        <v>64</v>
      </c>
      <c r="BH58" s="36" t="s">
        <v>65</v>
      </c>
      <c r="BI58" s="36" t="s">
        <v>65</v>
      </c>
      <c r="BJ58" s="37" t="s">
        <v>68</v>
      </c>
      <c r="BK58" s="37" t="s">
        <v>68</v>
      </c>
      <c r="BL58" s="37" t="s">
        <v>68</v>
      </c>
      <c r="BM58" s="37" t="s">
        <v>68</v>
      </c>
      <c r="BN58" s="37" t="s">
        <v>68</v>
      </c>
    </row>
    <row r="59" spans="1:66" x14ac:dyDescent="0.3">
      <c r="A59" s="9" t="s">
        <v>635</v>
      </c>
      <c r="B59" s="9" t="s">
        <v>636</v>
      </c>
      <c r="C59" s="9">
        <v>2020</v>
      </c>
      <c r="D59" s="9" t="s">
        <v>637</v>
      </c>
      <c r="E59" s="9">
        <v>10</v>
      </c>
      <c r="F59" s="9" t="s">
        <v>638</v>
      </c>
      <c r="G59" s="10" t="s">
        <v>639</v>
      </c>
      <c r="H59" s="9" t="s">
        <v>640</v>
      </c>
      <c r="I59" s="9" t="s">
        <v>641</v>
      </c>
      <c r="J59" s="9" t="s">
        <v>642</v>
      </c>
      <c r="K59" s="9" t="s">
        <v>643</v>
      </c>
      <c r="L59" s="9" t="s">
        <v>61</v>
      </c>
      <c r="M59" s="9" t="s">
        <v>61</v>
      </c>
      <c r="N59" s="9" t="s">
        <v>1081</v>
      </c>
      <c r="O59" s="9" t="s">
        <v>83</v>
      </c>
      <c r="P59" s="9" t="s">
        <v>63</v>
      </c>
      <c r="Q59" s="9" t="s">
        <v>63</v>
      </c>
      <c r="R59" s="9" t="s">
        <v>63</v>
      </c>
      <c r="S59" s="9" t="str">
        <f t="shared" si="7"/>
        <v>False</v>
      </c>
      <c r="T59" s="9">
        <f t="shared" si="8"/>
        <v>1</v>
      </c>
      <c r="U59" s="38" t="s">
        <v>1082</v>
      </c>
      <c r="V59" s="42">
        <v>744</v>
      </c>
      <c r="W59" s="39" t="s">
        <v>20</v>
      </c>
      <c r="X59" s="27" t="s">
        <v>67</v>
      </c>
      <c r="Y59" s="28" t="s">
        <v>21</v>
      </c>
      <c r="Z59" s="27" t="s">
        <v>67</v>
      </c>
      <c r="AA59" s="43" t="s">
        <v>68</v>
      </c>
      <c r="AB59" s="43" t="s">
        <v>68</v>
      </c>
      <c r="AC59" s="43" t="s">
        <v>68</v>
      </c>
      <c r="AD59" s="43" t="s">
        <v>68</v>
      </c>
      <c r="AE59" s="43" t="s">
        <v>68</v>
      </c>
      <c r="AF59" s="43" t="s">
        <v>68</v>
      </c>
      <c r="AG59" s="43" t="s">
        <v>68</v>
      </c>
      <c r="AH59" s="43" t="s">
        <v>68</v>
      </c>
      <c r="AI59" s="17" t="str">
        <f t="shared" si="9"/>
        <v>Y</v>
      </c>
      <c r="AJ59" s="17" t="str">
        <f t="shared" si="10"/>
        <v>Y</v>
      </c>
      <c r="AK59" s="17" t="str">
        <f t="shared" si="11"/>
        <v>N</v>
      </c>
      <c r="AL59" s="43" t="s">
        <v>64</v>
      </c>
      <c r="AM59" s="43" t="s">
        <v>68</v>
      </c>
      <c r="AN59" s="43" t="s">
        <v>64</v>
      </c>
      <c r="AO59" s="43" t="s">
        <v>68</v>
      </c>
      <c r="AP59" s="43" t="s">
        <v>68</v>
      </c>
      <c r="AQ59" s="43" t="s">
        <v>68</v>
      </c>
      <c r="AR59" s="17" t="str">
        <f t="shared" si="12"/>
        <v>N</v>
      </c>
      <c r="AS59" s="42">
        <v>1</v>
      </c>
      <c r="AT59" s="43" t="s">
        <v>64</v>
      </c>
      <c r="AU59" s="43" t="s">
        <v>70</v>
      </c>
      <c r="AV59" s="43" t="s">
        <v>133</v>
      </c>
      <c r="AW59" s="43" t="s">
        <v>71</v>
      </c>
      <c r="AX59" s="43" t="s">
        <v>158</v>
      </c>
      <c r="AY59" s="43" t="s">
        <v>69</v>
      </c>
      <c r="AZ59" s="45">
        <v>5</v>
      </c>
      <c r="BA59" s="33">
        <v>1</v>
      </c>
      <c r="BB59" s="32">
        <v>0</v>
      </c>
      <c r="BC59" s="32">
        <v>0</v>
      </c>
      <c r="BD59" s="34">
        <v>0</v>
      </c>
      <c r="BE59" s="19" t="str">
        <f t="shared" si="13"/>
        <v>N</v>
      </c>
      <c r="BF59" s="37" t="s">
        <v>68</v>
      </c>
      <c r="BG59" s="35" t="s">
        <v>64</v>
      </c>
      <c r="BH59" s="37" t="s">
        <v>68</v>
      </c>
      <c r="BI59" s="37" t="s">
        <v>68</v>
      </c>
      <c r="BJ59" s="37" t="s">
        <v>68</v>
      </c>
      <c r="BK59" s="37" t="s">
        <v>68</v>
      </c>
      <c r="BL59" s="37" t="s">
        <v>68</v>
      </c>
      <c r="BM59" s="37" t="s">
        <v>68</v>
      </c>
      <c r="BN59" s="37" t="s">
        <v>68</v>
      </c>
    </row>
    <row r="60" spans="1:66" x14ac:dyDescent="0.3">
      <c r="A60" s="9" t="s">
        <v>697</v>
      </c>
      <c r="B60" s="9" t="s">
        <v>698</v>
      </c>
      <c r="C60" s="9">
        <v>2020</v>
      </c>
      <c r="D60" s="9" t="s">
        <v>699</v>
      </c>
      <c r="E60" s="9">
        <v>10</v>
      </c>
      <c r="F60" s="9" t="s">
        <v>700</v>
      </c>
      <c r="G60" s="10" t="s">
        <v>701</v>
      </c>
      <c r="H60" s="9" t="s">
        <v>702</v>
      </c>
      <c r="I60" s="9" t="s">
        <v>703</v>
      </c>
      <c r="J60" s="9" t="s">
        <v>704</v>
      </c>
      <c r="K60" s="9" t="s">
        <v>705</v>
      </c>
      <c r="L60" s="9" t="s">
        <v>168</v>
      </c>
      <c r="M60" s="9" t="s">
        <v>169</v>
      </c>
      <c r="N60" s="9" t="s">
        <v>1090</v>
      </c>
      <c r="O60" s="9" t="s">
        <v>83</v>
      </c>
      <c r="P60" s="9" t="s">
        <v>83</v>
      </c>
      <c r="Q60" s="9" t="s">
        <v>63</v>
      </c>
      <c r="R60" s="9" t="s">
        <v>63</v>
      </c>
      <c r="S60" s="9" t="str">
        <f t="shared" si="7"/>
        <v>False</v>
      </c>
      <c r="T60" s="9">
        <f t="shared" si="8"/>
        <v>2</v>
      </c>
      <c r="U60" s="38" t="s">
        <v>1091</v>
      </c>
      <c r="V60" s="42">
        <v>734</v>
      </c>
      <c r="W60" s="39" t="s">
        <v>20</v>
      </c>
      <c r="X60" s="27" t="s">
        <v>67</v>
      </c>
      <c r="Y60" s="28" t="s">
        <v>21</v>
      </c>
      <c r="Z60" s="27" t="s">
        <v>67</v>
      </c>
      <c r="AA60" s="39" t="s">
        <v>20</v>
      </c>
      <c r="AB60" s="40" t="s">
        <v>108</v>
      </c>
      <c r="AC60" s="43" t="s">
        <v>68</v>
      </c>
      <c r="AD60" s="43" t="s">
        <v>68</v>
      </c>
      <c r="AE60" s="43" t="s">
        <v>68</v>
      </c>
      <c r="AF60" s="43" t="s">
        <v>68</v>
      </c>
      <c r="AG60" s="43" t="s">
        <v>68</v>
      </c>
      <c r="AH60" s="43" t="s">
        <v>68</v>
      </c>
      <c r="AI60" s="17" t="str">
        <f t="shared" si="9"/>
        <v>Y</v>
      </c>
      <c r="AJ60" s="17" t="str">
        <f t="shared" si="10"/>
        <v>Y</v>
      </c>
      <c r="AK60" s="17" t="str">
        <f t="shared" si="11"/>
        <v>N</v>
      </c>
      <c r="AL60" s="43" t="s">
        <v>64</v>
      </c>
      <c r="AM60" s="43" t="s">
        <v>65</v>
      </c>
      <c r="AN60" s="43" t="s">
        <v>65</v>
      </c>
      <c r="AO60" s="43" t="s">
        <v>65</v>
      </c>
      <c r="AP60" s="43" t="s">
        <v>65</v>
      </c>
      <c r="AQ60" s="43" t="s">
        <v>65</v>
      </c>
      <c r="AR60" s="17" t="str">
        <f t="shared" si="12"/>
        <v>N</v>
      </c>
      <c r="AS60" s="42">
        <v>2</v>
      </c>
      <c r="AT60" s="43" t="s">
        <v>64</v>
      </c>
      <c r="AU60" s="43" t="s">
        <v>70</v>
      </c>
      <c r="AV60" s="43" t="s">
        <v>133</v>
      </c>
      <c r="AW60" s="43" t="s">
        <v>68</v>
      </c>
      <c r="AX60" s="43" t="s">
        <v>68</v>
      </c>
      <c r="AY60" s="43" t="s">
        <v>68</v>
      </c>
      <c r="AZ60" s="46">
        <v>2</v>
      </c>
      <c r="BA60" s="33">
        <v>1</v>
      </c>
      <c r="BB60" s="32">
        <v>0</v>
      </c>
      <c r="BC60" s="32">
        <v>0</v>
      </c>
      <c r="BD60" s="34">
        <v>0</v>
      </c>
      <c r="BE60" s="19" t="str">
        <f t="shared" si="13"/>
        <v>N</v>
      </c>
      <c r="BF60" s="36" t="s">
        <v>65</v>
      </c>
      <c r="BG60" s="35" t="s">
        <v>64</v>
      </c>
      <c r="BH60" s="36" t="s">
        <v>65</v>
      </c>
      <c r="BI60" s="36" t="s">
        <v>65</v>
      </c>
      <c r="BJ60" s="30" t="s">
        <v>72</v>
      </c>
      <c r="BK60" s="37" t="s">
        <v>68</v>
      </c>
      <c r="BL60" s="37" t="s">
        <v>68</v>
      </c>
      <c r="BM60" s="37" t="s">
        <v>68</v>
      </c>
      <c r="BN60" s="37" t="s">
        <v>68</v>
      </c>
    </row>
    <row r="61" spans="1:66" hidden="1" x14ac:dyDescent="0.3">
      <c r="A61" s="9" t="s">
        <v>999</v>
      </c>
      <c r="B61" s="9" t="s">
        <v>1000</v>
      </c>
      <c r="C61" s="9">
        <v>2021</v>
      </c>
      <c r="D61" s="9" t="s">
        <v>688</v>
      </c>
      <c r="E61" s="9">
        <v>10</v>
      </c>
      <c r="F61" s="9" t="s">
        <v>1001</v>
      </c>
      <c r="G61" s="10" t="s">
        <v>1002</v>
      </c>
      <c r="H61" s="9" t="s">
        <v>1003</v>
      </c>
      <c r="I61" s="9" t="s">
        <v>1004</v>
      </c>
      <c r="J61" s="9" t="s">
        <v>1005</v>
      </c>
      <c r="K61" s="9" t="s">
        <v>1006</v>
      </c>
      <c r="L61" s="9" t="s">
        <v>61</v>
      </c>
      <c r="M61" s="9" t="s">
        <v>61</v>
      </c>
      <c r="N61" s="9" t="s">
        <v>1289</v>
      </c>
      <c r="O61" s="9" t="s">
        <v>63</v>
      </c>
      <c r="P61" s="9" t="s">
        <v>63</v>
      </c>
      <c r="Q61" s="9" t="s">
        <v>83</v>
      </c>
      <c r="R61" s="9" t="s">
        <v>83</v>
      </c>
      <c r="S61" s="9" t="str">
        <f t="shared" si="7"/>
        <v>True</v>
      </c>
      <c r="T61" s="9">
        <f t="shared" si="8"/>
        <v>2</v>
      </c>
      <c r="U61" s="38" t="s">
        <v>1290</v>
      </c>
      <c r="V61" s="42">
        <v>190</v>
      </c>
      <c r="W61" s="39" t="s">
        <v>20</v>
      </c>
      <c r="X61" s="27" t="s">
        <v>67</v>
      </c>
      <c r="Y61" s="39" t="s">
        <v>20</v>
      </c>
      <c r="Z61" s="29" t="s">
        <v>109</v>
      </c>
      <c r="AA61" s="26" t="s">
        <v>19</v>
      </c>
      <c r="AB61" s="29" t="s">
        <v>109</v>
      </c>
      <c r="AC61" s="26" t="s">
        <v>19</v>
      </c>
      <c r="AD61" s="40" t="s">
        <v>108</v>
      </c>
      <c r="AE61" s="43" t="s">
        <v>68</v>
      </c>
      <c r="AF61" s="43" t="s">
        <v>68</v>
      </c>
      <c r="AG61" s="43" t="s">
        <v>68</v>
      </c>
      <c r="AH61" s="43" t="s">
        <v>68</v>
      </c>
      <c r="AI61" s="17" t="str">
        <f t="shared" si="9"/>
        <v>Y</v>
      </c>
      <c r="AJ61" s="17" t="str">
        <f t="shared" si="10"/>
        <v>N</v>
      </c>
      <c r="AK61" s="17" t="str">
        <f t="shared" si="11"/>
        <v>Y</v>
      </c>
      <c r="AL61" s="43" t="s">
        <v>68</v>
      </c>
      <c r="AM61" s="43" t="s">
        <v>68</v>
      </c>
      <c r="AN61" s="43" t="s">
        <v>68</v>
      </c>
      <c r="AO61" s="43" t="s">
        <v>68</v>
      </c>
      <c r="AP61" s="43" t="s">
        <v>64</v>
      </c>
      <c r="AQ61" s="43" t="s">
        <v>68</v>
      </c>
      <c r="AR61" s="17" t="str">
        <f t="shared" si="12"/>
        <v>N</v>
      </c>
      <c r="AS61" s="42">
        <v>5</v>
      </c>
      <c r="AT61" s="43" t="s">
        <v>64</v>
      </c>
      <c r="AU61" s="43" t="s">
        <v>70</v>
      </c>
      <c r="AV61" s="43" t="s">
        <v>68</v>
      </c>
      <c r="AW61" s="43" t="s">
        <v>68</v>
      </c>
      <c r="AX61" s="43" t="s">
        <v>68</v>
      </c>
      <c r="AY61" s="43" t="s">
        <v>68</v>
      </c>
      <c r="AZ61" s="31">
        <v>1</v>
      </c>
      <c r="BA61" s="32">
        <v>0</v>
      </c>
      <c r="BB61" s="33">
        <v>1</v>
      </c>
      <c r="BC61" s="32">
        <v>0</v>
      </c>
      <c r="BD61" s="34">
        <v>0</v>
      </c>
      <c r="BE61" s="19" t="str">
        <f t="shared" si="13"/>
        <v>N</v>
      </c>
      <c r="BF61" s="37" t="s">
        <v>68</v>
      </c>
      <c r="BG61" s="37" t="s">
        <v>68</v>
      </c>
      <c r="BH61" s="35" t="s">
        <v>64</v>
      </c>
      <c r="BI61" s="37" t="s">
        <v>68</v>
      </c>
      <c r="BJ61" s="30" t="s">
        <v>196</v>
      </c>
      <c r="BK61" s="30" t="s">
        <v>219</v>
      </c>
      <c r="BL61" s="30" t="s">
        <v>72</v>
      </c>
      <c r="BM61" s="37" t="s">
        <v>68</v>
      </c>
      <c r="BN61" s="37" t="s">
        <v>68</v>
      </c>
    </row>
    <row r="62" spans="1:66" x14ac:dyDescent="0.3">
      <c r="A62" s="9" t="s">
        <v>1771</v>
      </c>
      <c r="B62" s="9" t="s">
        <v>1772</v>
      </c>
      <c r="C62" s="9">
        <v>2018</v>
      </c>
      <c r="D62" s="9" t="s">
        <v>886</v>
      </c>
      <c r="E62" s="9">
        <v>10</v>
      </c>
      <c r="F62" s="9" t="s">
        <v>1773</v>
      </c>
      <c r="G62" s="10" t="s">
        <v>1774</v>
      </c>
      <c r="H62" s="9" t="s">
        <v>1775</v>
      </c>
      <c r="I62" s="9" t="s">
        <v>1776</v>
      </c>
      <c r="J62" s="9" t="s">
        <v>1777</v>
      </c>
      <c r="K62" s="9" t="s">
        <v>1778</v>
      </c>
      <c r="L62" s="9" t="s">
        <v>168</v>
      </c>
      <c r="M62" s="9" t="s">
        <v>169</v>
      </c>
      <c r="N62" s="9" t="s">
        <v>549</v>
      </c>
      <c r="O62" s="9" t="s">
        <v>83</v>
      </c>
      <c r="P62" s="9" t="s">
        <v>83</v>
      </c>
      <c r="Q62" s="9" t="s">
        <v>63</v>
      </c>
      <c r="R62" s="9" t="s">
        <v>63</v>
      </c>
      <c r="S62" s="9" t="str">
        <f t="shared" si="7"/>
        <v>False</v>
      </c>
      <c r="T62" s="9">
        <f t="shared" si="8"/>
        <v>2</v>
      </c>
      <c r="U62" s="24" t="s">
        <v>550</v>
      </c>
      <c r="V62" s="25">
        <v>20</v>
      </c>
      <c r="W62" s="39" t="s">
        <v>20</v>
      </c>
      <c r="X62" s="29" t="s">
        <v>109</v>
      </c>
      <c r="Y62" s="30" t="s">
        <v>68</v>
      </c>
      <c r="Z62" s="30" t="s">
        <v>68</v>
      </c>
      <c r="AA62" s="39" t="s">
        <v>20</v>
      </c>
      <c r="AB62" s="40" t="s">
        <v>108</v>
      </c>
      <c r="AC62" s="28" t="s">
        <v>21</v>
      </c>
      <c r="AD62" s="27" t="s">
        <v>67</v>
      </c>
      <c r="AE62" s="39" t="s">
        <v>20</v>
      </c>
      <c r="AF62" s="27" t="s">
        <v>67</v>
      </c>
      <c r="AG62" s="30" t="s">
        <v>68</v>
      </c>
      <c r="AH62" s="30" t="s">
        <v>68</v>
      </c>
      <c r="AI62" s="17" t="str">
        <f t="shared" si="9"/>
        <v>Y</v>
      </c>
      <c r="AJ62" s="17" t="str">
        <f t="shared" si="10"/>
        <v>Y</v>
      </c>
      <c r="AK62" s="17" t="str">
        <f t="shared" si="11"/>
        <v>N</v>
      </c>
      <c r="AL62" s="30" t="s">
        <v>64</v>
      </c>
      <c r="AM62" s="30" t="s">
        <v>65</v>
      </c>
      <c r="AN62" s="30" t="s">
        <v>64</v>
      </c>
      <c r="AO62" s="30" t="s">
        <v>65</v>
      </c>
      <c r="AP62" s="30" t="s">
        <v>65</v>
      </c>
      <c r="AQ62" s="30" t="s">
        <v>65</v>
      </c>
      <c r="AR62" s="17" t="str">
        <f t="shared" si="12"/>
        <v>N</v>
      </c>
      <c r="AS62" s="25">
        <v>1</v>
      </c>
      <c r="AT62" s="30" t="s">
        <v>64</v>
      </c>
      <c r="AU62" s="30" t="s">
        <v>70</v>
      </c>
      <c r="AV62" s="30" t="s">
        <v>158</v>
      </c>
      <c r="AW62" s="30" t="s">
        <v>69</v>
      </c>
      <c r="AX62" s="30" t="s">
        <v>133</v>
      </c>
      <c r="AY62" s="30" t="s">
        <v>68</v>
      </c>
      <c r="AZ62" s="44">
        <v>4</v>
      </c>
      <c r="BA62" s="33">
        <v>1</v>
      </c>
      <c r="BB62" s="32">
        <v>0</v>
      </c>
      <c r="BC62" s="32">
        <v>0</v>
      </c>
      <c r="BD62" s="34">
        <v>0</v>
      </c>
      <c r="BE62" s="19" t="str">
        <f t="shared" si="13"/>
        <v>N</v>
      </c>
      <c r="BF62" s="36" t="s">
        <v>65</v>
      </c>
      <c r="BG62" s="35" t="s">
        <v>64</v>
      </c>
      <c r="BH62" s="36" t="s">
        <v>65</v>
      </c>
      <c r="BI62" s="36" t="s">
        <v>65</v>
      </c>
      <c r="BJ62" s="30" t="s">
        <v>72</v>
      </c>
      <c r="BK62" s="37" t="s">
        <v>68</v>
      </c>
      <c r="BL62" s="37" t="s">
        <v>68</v>
      </c>
      <c r="BM62" s="37" t="s">
        <v>68</v>
      </c>
      <c r="BN62" s="37" t="s">
        <v>68</v>
      </c>
    </row>
    <row r="63" spans="1:66" x14ac:dyDescent="0.3">
      <c r="A63" s="9" t="s">
        <v>307</v>
      </c>
      <c r="B63" s="9" t="s">
        <v>308</v>
      </c>
      <c r="C63" s="9">
        <v>2018</v>
      </c>
      <c r="D63" s="9" t="s">
        <v>309</v>
      </c>
      <c r="E63" s="9">
        <v>9</v>
      </c>
      <c r="F63" s="9" t="s">
        <v>310</v>
      </c>
      <c r="G63" s="10" t="s">
        <v>311</v>
      </c>
      <c r="H63" s="9" t="s">
        <v>312</v>
      </c>
      <c r="I63" s="9" t="s">
        <v>313</v>
      </c>
      <c r="J63" s="9"/>
      <c r="K63" s="9" t="s">
        <v>314</v>
      </c>
      <c r="L63" s="9" t="s">
        <v>154</v>
      </c>
      <c r="M63" s="9" t="s">
        <v>169</v>
      </c>
      <c r="N63" s="9" t="s">
        <v>560</v>
      </c>
      <c r="O63" s="9" t="s">
        <v>63</v>
      </c>
      <c r="P63" s="9" t="s">
        <v>63</v>
      </c>
      <c r="Q63" s="9" t="s">
        <v>83</v>
      </c>
      <c r="R63" s="9" t="s">
        <v>83</v>
      </c>
      <c r="S63" s="9" t="str">
        <f t="shared" si="7"/>
        <v>True</v>
      </c>
      <c r="T63" s="9">
        <f t="shared" si="8"/>
        <v>2</v>
      </c>
      <c r="U63" s="24" t="s">
        <v>84</v>
      </c>
      <c r="V63" s="25">
        <v>891</v>
      </c>
      <c r="W63" s="39" t="s">
        <v>20</v>
      </c>
      <c r="X63" s="27" t="s">
        <v>67</v>
      </c>
      <c r="Y63" s="28" t="s">
        <v>21</v>
      </c>
      <c r="Z63" s="27" t="s">
        <v>67</v>
      </c>
      <c r="AA63" s="30" t="s">
        <v>68</v>
      </c>
      <c r="AB63" s="30" t="s">
        <v>68</v>
      </c>
      <c r="AC63" s="30" t="s">
        <v>68</v>
      </c>
      <c r="AD63" s="30" t="s">
        <v>68</v>
      </c>
      <c r="AE63" s="30" t="s">
        <v>68</v>
      </c>
      <c r="AF63" s="30" t="s">
        <v>68</v>
      </c>
      <c r="AG63" s="30" t="s">
        <v>68</v>
      </c>
      <c r="AH63" s="30" t="s">
        <v>68</v>
      </c>
      <c r="AI63" s="17" t="str">
        <f t="shared" si="9"/>
        <v>Y</v>
      </c>
      <c r="AJ63" s="17" t="str">
        <f t="shared" si="10"/>
        <v>Y</v>
      </c>
      <c r="AK63" s="17" t="str">
        <f t="shared" si="11"/>
        <v>N</v>
      </c>
      <c r="AL63" s="30" t="s">
        <v>64</v>
      </c>
      <c r="AM63" s="30" t="s">
        <v>65</v>
      </c>
      <c r="AN63" s="30" t="s">
        <v>64</v>
      </c>
      <c r="AO63" s="30" t="s">
        <v>65</v>
      </c>
      <c r="AP63" s="30" t="s">
        <v>65</v>
      </c>
      <c r="AQ63" s="30" t="s">
        <v>65</v>
      </c>
      <c r="AR63" s="17" t="str">
        <f t="shared" si="12"/>
        <v>N</v>
      </c>
      <c r="AS63" s="25">
        <v>1</v>
      </c>
      <c r="AT63" s="30" t="s">
        <v>65</v>
      </c>
      <c r="AU63" s="30" t="s">
        <v>71</v>
      </c>
      <c r="AV63" s="30" t="s">
        <v>70</v>
      </c>
      <c r="AW63" s="30" t="s">
        <v>68</v>
      </c>
      <c r="AX63" s="30" t="s">
        <v>68</v>
      </c>
      <c r="AY63" s="30" t="s">
        <v>68</v>
      </c>
      <c r="AZ63" s="46">
        <v>2</v>
      </c>
      <c r="BA63" s="33">
        <v>1</v>
      </c>
      <c r="BB63" s="32">
        <v>0</v>
      </c>
      <c r="BC63" s="32">
        <v>0</v>
      </c>
      <c r="BD63" s="34">
        <v>0</v>
      </c>
      <c r="BE63" s="19" t="str">
        <f t="shared" si="13"/>
        <v>N</v>
      </c>
      <c r="BF63" s="36" t="s">
        <v>65</v>
      </c>
      <c r="BG63" s="35" t="s">
        <v>64</v>
      </c>
      <c r="BH63" s="36" t="s">
        <v>65</v>
      </c>
      <c r="BI63" s="36" t="s">
        <v>65</v>
      </c>
      <c r="BJ63" s="30" t="s">
        <v>85</v>
      </c>
      <c r="BK63" s="37" t="s">
        <v>68</v>
      </c>
      <c r="BL63" s="37" t="s">
        <v>68</v>
      </c>
      <c r="BM63" s="37" t="s">
        <v>68</v>
      </c>
      <c r="BN63" s="37" t="s">
        <v>68</v>
      </c>
    </row>
    <row r="64" spans="1:66" x14ac:dyDescent="0.3">
      <c r="A64" s="9" t="s">
        <v>413</v>
      </c>
      <c r="B64" s="9" t="s">
        <v>414</v>
      </c>
      <c r="C64" s="9">
        <v>2021</v>
      </c>
      <c r="D64" s="9" t="s">
        <v>415</v>
      </c>
      <c r="E64" s="9">
        <v>9</v>
      </c>
      <c r="F64" s="9" t="s">
        <v>416</v>
      </c>
      <c r="G64" s="10" t="s">
        <v>417</v>
      </c>
      <c r="H64" s="9" t="s">
        <v>418</v>
      </c>
      <c r="I64" s="9" t="s">
        <v>419</v>
      </c>
      <c r="J64" s="9" t="s">
        <v>420</v>
      </c>
      <c r="K64" s="9" t="s">
        <v>421</v>
      </c>
      <c r="L64" s="9" t="s">
        <v>168</v>
      </c>
      <c r="M64" s="9" t="s">
        <v>169</v>
      </c>
      <c r="N64" s="9" t="s">
        <v>1299</v>
      </c>
      <c r="O64" s="9" t="s">
        <v>63</v>
      </c>
      <c r="P64" s="9" t="s">
        <v>83</v>
      </c>
      <c r="Q64" s="9" t="s">
        <v>83</v>
      </c>
      <c r="R64" s="9" t="s">
        <v>83</v>
      </c>
      <c r="S64" s="9" t="str">
        <f t="shared" si="7"/>
        <v>True</v>
      </c>
      <c r="T64" s="9">
        <f t="shared" si="8"/>
        <v>3</v>
      </c>
      <c r="U64" s="38" t="s">
        <v>1300</v>
      </c>
      <c r="V64" s="25">
        <v>1128</v>
      </c>
      <c r="W64" s="39" t="s">
        <v>20</v>
      </c>
      <c r="X64" s="40" t="s">
        <v>108</v>
      </c>
      <c r="Y64" s="28" t="s">
        <v>21</v>
      </c>
      <c r="Z64" s="27" t="s">
        <v>67</v>
      </c>
      <c r="AA64" s="26" t="s">
        <v>19</v>
      </c>
      <c r="AB64" s="30" t="s">
        <v>68</v>
      </c>
      <c r="AC64" s="39" t="s">
        <v>20</v>
      </c>
      <c r="AD64" s="27" t="s">
        <v>67</v>
      </c>
      <c r="AE64" s="26" t="s">
        <v>19</v>
      </c>
      <c r="AF64" s="29" t="s">
        <v>109</v>
      </c>
      <c r="AG64" s="30" t="s">
        <v>68</v>
      </c>
      <c r="AH64" s="30" t="s">
        <v>68</v>
      </c>
      <c r="AI64" s="17" t="str">
        <f t="shared" si="9"/>
        <v>Y</v>
      </c>
      <c r="AJ64" s="17" t="str">
        <f t="shared" si="10"/>
        <v>Y</v>
      </c>
      <c r="AK64" s="17" t="str">
        <f t="shared" si="11"/>
        <v>Y</v>
      </c>
      <c r="AL64" s="30" t="s">
        <v>64</v>
      </c>
      <c r="AM64" s="30" t="s">
        <v>64</v>
      </c>
      <c r="AN64" s="30" t="s">
        <v>68</v>
      </c>
      <c r="AO64" s="30" t="s">
        <v>64</v>
      </c>
      <c r="AP64" s="30" t="s">
        <v>68</v>
      </c>
      <c r="AQ64" s="30" t="s">
        <v>68</v>
      </c>
      <c r="AR64" s="17" t="str">
        <f t="shared" si="12"/>
        <v>Y</v>
      </c>
      <c r="AS64" s="30" t="s">
        <v>68</v>
      </c>
      <c r="AT64" s="30" t="s">
        <v>68</v>
      </c>
      <c r="AU64" s="30" t="s">
        <v>68</v>
      </c>
      <c r="AV64" s="30" t="s">
        <v>68</v>
      </c>
      <c r="AW64" s="30" t="s">
        <v>68</v>
      </c>
      <c r="AX64" s="30" t="s">
        <v>68</v>
      </c>
      <c r="AY64" s="30" t="s">
        <v>68</v>
      </c>
      <c r="AZ64" s="25">
        <v>0</v>
      </c>
      <c r="BA64" s="33">
        <v>1</v>
      </c>
      <c r="BB64" s="33">
        <v>1</v>
      </c>
      <c r="BC64" s="33">
        <v>1</v>
      </c>
      <c r="BD64" s="49">
        <v>1</v>
      </c>
      <c r="BE64" s="19" t="str">
        <f t="shared" si="13"/>
        <v>Y</v>
      </c>
      <c r="BF64" s="35" t="s">
        <v>64</v>
      </c>
      <c r="BG64" s="35" t="s">
        <v>64</v>
      </c>
      <c r="BH64" s="35" t="s">
        <v>64</v>
      </c>
      <c r="BI64" s="35" t="s">
        <v>64</v>
      </c>
      <c r="BJ64" s="30" t="s">
        <v>72</v>
      </c>
      <c r="BK64" s="37" t="s">
        <v>68</v>
      </c>
      <c r="BL64" s="37" t="s">
        <v>68</v>
      </c>
      <c r="BM64" s="37" t="s">
        <v>68</v>
      </c>
      <c r="BN64" s="37" t="s">
        <v>68</v>
      </c>
    </row>
    <row r="65" spans="1:66" x14ac:dyDescent="0.3">
      <c r="A65" s="9" t="s">
        <v>1168</v>
      </c>
      <c r="B65" s="9" t="s">
        <v>1169</v>
      </c>
      <c r="C65" s="9">
        <v>2018</v>
      </c>
      <c r="D65" s="9" t="s">
        <v>1170</v>
      </c>
      <c r="E65" s="9">
        <v>9</v>
      </c>
      <c r="F65" s="9" t="s">
        <v>1171</v>
      </c>
      <c r="G65" s="10" t="s">
        <v>1172</v>
      </c>
      <c r="H65" s="9" t="s">
        <v>1173</v>
      </c>
      <c r="I65" s="9" t="s">
        <v>1174</v>
      </c>
      <c r="J65" s="9" t="s">
        <v>1175</v>
      </c>
      <c r="K65" s="9" t="s">
        <v>1176</v>
      </c>
      <c r="L65" s="9" t="s">
        <v>168</v>
      </c>
      <c r="M65" s="9" t="s">
        <v>169</v>
      </c>
      <c r="N65" s="9" t="s">
        <v>570</v>
      </c>
      <c r="O65" s="9" t="s">
        <v>63</v>
      </c>
      <c r="P65" s="9" t="s">
        <v>63</v>
      </c>
      <c r="Q65" s="9" t="s">
        <v>63</v>
      </c>
      <c r="R65" s="9" t="s">
        <v>63</v>
      </c>
      <c r="S65" s="9" t="str">
        <f t="shared" si="7"/>
        <v>False</v>
      </c>
      <c r="T65" s="9">
        <f t="shared" si="8"/>
        <v>0</v>
      </c>
      <c r="U65" s="38" t="s">
        <v>571</v>
      </c>
      <c r="V65" s="42">
        <v>417</v>
      </c>
      <c r="W65" s="28" t="s">
        <v>21</v>
      </c>
      <c r="X65" s="27" t="s">
        <v>67</v>
      </c>
      <c r="Y65" s="39" t="s">
        <v>20</v>
      </c>
      <c r="Z65" s="27" t="s">
        <v>67</v>
      </c>
      <c r="AA65" s="28" t="s">
        <v>21</v>
      </c>
      <c r="AB65" s="27" t="s">
        <v>67</v>
      </c>
      <c r="AC65" s="43" t="s">
        <v>68</v>
      </c>
      <c r="AD65" s="43" t="s">
        <v>68</v>
      </c>
      <c r="AE65" s="43" t="s">
        <v>68</v>
      </c>
      <c r="AF65" s="43" t="s">
        <v>68</v>
      </c>
      <c r="AG65" s="43" t="s">
        <v>68</v>
      </c>
      <c r="AH65" s="43" t="s">
        <v>68</v>
      </c>
      <c r="AI65" s="17" t="str">
        <f t="shared" si="9"/>
        <v>Y</v>
      </c>
      <c r="AJ65" s="17" t="str">
        <f t="shared" si="10"/>
        <v>Y</v>
      </c>
      <c r="AK65" s="17" t="str">
        <f t="shared" si="11"/>
        <v>N</v>
      </c>
      <c r="AL65" s="43" t="s">
        <v>64</v>
      </c>
      <c r="AM65" s="43" t="s">
        <v>65</v>
      </c>
      <c r="AN65" s="43" t="s">
        <v>65</v>
      </c>
      <c r="AO65" s="43" t="s">
        <v>65</v>
      </c>
      <c r="AP65" s="43" t="s">
        <v>65</v>
      </c>
      <c r="AQ65" s="43" t="s">
        <v>65</v>
      </c>
      <c r="AR65" s="17" t="str">
        <f t="shared" si="12"/>
        <v>N</v>
      </c>
      <c r="AS65" s="42">
        <v>1</v>
      </c>
      <c r="AT65" s="43" t="s">
        <v>64</v>
      </c>
      <c r="AU65" s="43" t="s">
        <v>70</v>
      </c>
      <c r="AV65" s="43" t="s">
        <v>71</v>
      </c>
      <c r="AW65" s="43" t="s">
        <v>158</v>
      </c>
      <c r="AX65" s="43" t="s">
        <v>68</v>
      </c>
      <c r="AY65" s="43" t="s">
        <v>68</v>
      </c>
      <c r="AZ65" s="44">
        <v>3</v>
      </c>
      <c r="BA65" s="33">
        <v>1</v>
      </c>
      <c r="BB65" s="32">
        <v>0</v>
      </c>
      <c r="BC65" s="32">
        <v>0</v>
      </c>
      <c r="BD65" s="34">
        <v>0</v>
      </c>
      <c r="BE65" s="19" t="str">
        <f t="shared" si="13"/>
        <v>N</v>
      </c>
      <c r="BF65" s="37" t="s">
        <v>68</v>
      </c>
      <c r="BG65" s="35" t="s">
        <v>64</v>
      </c>
      <c r="BH65" s="37" t="s">
        <v>68</v>
      </c>
      <c r="BI65" s="37" t="s">
        <v>68</v>
      </c>
      <c r="BJ65" s="30" t="s">
        <v>110</v>
      </c>
      <c r="BK65" s="37" t="s">
        <v>68</v>
      </c>
      <c r="BL65" s="37" t="s">
        <v>68</v>
      </c>
      <c r="BM65" s="37" t="s">
        <v>68</v>
      </c>
      <c r="BN65" s="37" t="s">
        <v>68</v>
      </c>
    </row>
    <row r="66" spans="1:66" hidden="1" x14ac:dyDescent="0.3">
      <c r="A66" s="9" t="s">
        <v>1354</v>
      </c>
      <c r="B66" s="9" t="s">
        <v>1355</v>
      </c>
      <c r="C66" s="9">
        <v>2022</v>
      </c>
      <c r="D66" s="9" t="s">
        <v>75</v>
      </c>
      <c r="E66" s="9">
        <v>9</v>
      </c>
      <c r="F66" s="9" t="s">
        <v>1356</v>
      </c>
      <c r="G66" s="10" t="s">
        <v>1357</v>
      </c>
      <c r="H66" s="9" t="s">
        <v>1358</v>
      </c>
      <c r="I66" s="9" t="s">
        <v>1359</v>
      </c>
      <c r="J66" s="9" t="s">
        <v>1360</v>
      </c>
      <c r="K66" s="9" t="s">
        <v>1361</v>
      </c>
      <c r="L66" s="9" t="s">
        <v>61</v>
      </c>
      <c r="M66" s="9" t="s">
        <v>61</v>
      </c>
      <c r="N66" s="9" t="s">
        <v>1479</v>
      </c>
      <c r="O66" s="9" t="s">
        <v>63</v>
      </c>
      <c r="P66" s="9" t="s">
        <v>63</v>
      </c>
      <c r="Q66" s="9" t="s">
        <v>83</v>
      </c>
      <c r="R66" s="9" t="s">
        <v>83</v>
      </c>
      <c r="S66" s="9" t="str">
        <f t="shared" ref="S66:S97" si="14">IF(OR(Q66="True",R66="True"),"True","False")</f>
        <v>True</v>
      </c>
      <c r="T66" s="9">
        <f t="shared" ref="T66:T97" si="15">COUNTIF(O66:R66,"True")</f>
        <v>2</v>
      </c>
      <c r="U66" s="24" t="s">
        <v>1480</v>
      </c>
      <c r="V66" s="42">
        <v>1361</v>
      </c>
      <c r="W66" s="28" t="s">
        <v>21</v>
      </c>
      <c r="X66" s="40" t="s">
        <v>108</v>
      </c>
      <c r="Y66" s="26" t="s">
        <v>19</v>
      </c>
      <c r="Z66" s="43" t="s">
        <v>68</v>
      </c>
      <c r="AA66" s="43" t="s">
        <v>68</v>
      </c>
      <c r="AB66" s="43" t="s">
        <v>68</v>
      </c>
      <c r="AC66" s="43" t="s">
        <v>68</v>
      </c>
      <c r="AD66" s="43" t="s">
        <v>68</v>
      </c>
      <c r="AE66" s="43" t="s">
        <v>68</v>
      </c>
      <c r="AF66" s="43" t="s">
        <v>68</v>
      </c>
      <c r="AG66" s="43" t="s">
        <v>68</v>
      </c>
      <c r="AH66" s="43" t="s">
        <v>68</v>
      </c>
      <c r="AI66" s="17" t="str">
        <f t="shared" ref="AI66:AI97" si="16">IF(OR(AL66="Y",AM66="Y",AN66="Y",AP66="Y"),"Y","N")</f>
        <v>N</v>
      </c>
      <c r="AJ66" s="17" t="str">
        <f t="shared" ref="AJ66:AJ97" si="17">IF(OR(AL66="Y",AN66="Y",AO66="Y",AQ66="Y"),"Y","N")</f>
        <v>Y</v>
      </c>
      <c r="AK66" s="17" t="str">
        <f t="shared" ref="AK66:AK97" si="18">IF(OR(AM66="Y",AO66="Y",AP66="Y",AQ66="Y"),"Y","N")</f>
        <v>Y</v>
      </c>
      <c r="AL66" s="43" t="s">
        <v>68</v>
      </c>
      <c r="AM66" s="43" t="s">
        <v>68</v>
      </c>
      <c r="AN66" s="43" t="s">
        <v>68</v>
      </c>
      <c r="AO66" s="43" t="s">
        <v>64</v>
      </c>
      <c r="AP66" s="43" t="s">
        <v>68</v>
      </c>
      <c r="AQ66" s="43" t="s">
        <v>68</v>
      </c>
      <c r="AR66" s="17" t="str">
        <f t="shared" ref="AR66:AR97" si="19">IF(AND(AI66="Y",AJ66="Y",AK66="Y"),"Y","N")</f>
        <v>N</v>
      </c>
      <c r="AS66" s="43" t="s">
        <v>68</v>
      </c>
      <c r="AT66" s="43" t="s">
        <v>68</v>
      </c>
      <c r="AU66" s="43" t="s">
        <v>68</v>
      </c>
      <c r="AV66" s="43" t="s">
        <v>68</v>
      </c>
      <c r="AW66" s="43" t="s">
        <v>68</v>
      </c>
      <c r="AX66" s="43" t="s">
        <v>68</v>
      </c>
      <c r="AY66" s="43" t="s">
        <v>68</v>
      </c>
      <c r="AZ66" s="25">
        <v>0</v>
      </c>
      <c r="BA66" s="32">
        <v>0</v>
      </c>
      <c r="BB66" s="32">
        <v>0</v>
      </c>
      <c r="BC66" s="33">
        <v>1</v>
      </c>
      <c r="BD66" s="34">
        <v>0</v>
      </c>
      <c r="BE66" s="19" t="str">
        <f t="shared" ref="BE66:BE97" si="20">IF(AND(BA66=1,BB66=1),"Y",IF(AND(BB66=1,BC66=1),"Y",IF(AND(BA66=1,BC66=1),"Y","N")))</f>
        <v>N</v>
      </c>
      <c r="BF66" s="35" t="s">
        <v>64</v>
      </c>
      <c r="BG66" s="36" t="s">
        <v>65</v>
      </c>
      <c r="BH66" s="36" t="s">
        <v>65</v>
      </c>
      <c r="BI66" s="36" t="s">
        <v>65</v>
      </c>
      <c r="BJ66" s="30" t="s">
        <v>110</v>
      </c>
      <c r="BK66" s="37" t="s">
        <v>68</v>
      </c>
      <c r="BL66" s="37" t="s">
        <v>68</v>
      </c>
      <c r="BM66" s="37" t="s">
        <v>68</v>
      </c>
      <c r="BN66" s="37" t="s">
        <v>68</v>
      </c>
    </row>
    <row r="67" spans="1:66" x14ac:dyDescent="0.3">
      <c r="A67" s="9" t="s">
        <v>1554</v>
      </c>
      <c r="B67" s="9" t="s">
        <v>1555</v>
      </c>
      <c r="C67" s="9">
        <v>2017</v>
      </c>
      <c r="D67" s="9" t="s">
        <v>1556</v>
      </c>
      <c r="E67" s="9">
        <v>9</v>
      </c>
      <c r="F67" s="9" t="s">
        <v>1557</v>
      </c>
      <c r="G67" s="10" t="s">
        <v>1558</v>
      </c>
      <c r="H67" s="9" t="s">
        <v>1559</v>
      </c>
      <c r="I67" s="9" t="s">
        <v>1560</v>
      </c>
      <c r="J67" s="9" t="s">
        <v>1561</v>
      </c>
      <c r="K67" s="9" t="s">
        <v>1562</v>
      </c>
      <c r="L67" s="9" t="s">
        <v>168</v>
      </c>
      <c r="M67" s="9" t="s">
        <v>155</v>
      </c>
      <c r="N67" s="9" t="s">
        <v>422</v>
      </c>
      <c r="O67" s="9" t="s">
        <v>63</v>
      </c>
      <c r="P67" s="9" t="s">
        <v>63</v>
      </c>
      <c r="Q67" s="9" t="s">
        <v>63</v>
      </c>
      <c r="R67" s="9" t="s">
        <v>63</v>
      </c>
      <c r="S67" s="9" t="str">
        <f t="shared" si="14"/>
        <v>False</v>
      </c>
      <c r="T67" s="9">
        <f t="shared" si="15"/>
        <v>0</v>
      </c>
      <c r="U67" s="41" t="s">
        <v>423</v>
      </c>
      <c r="V67" s="42">
        <v>1452</v>
      </c>
      <c r="W67" s="39" t="s">
        <v>20</v>
      </c>
      <c r="X67" s="29" t="s">
        <v>109</v>
      </c>
      <c r="Y67" s="39" t="s">
        <v>20</v>
      </c>
      <c r="Z67" s="27" t="s">
        <v>67</v>
      </c>
      <c r="AA67" s="28" t="s">
        <v>21</v>
      </c>
      <c r="AB67" s="27" t="s">
        <v>67</v>
      </c>
      <c r="AC67" s="43" t="s">
        <v>68</v>
      </c>
      <c r="AD67" s="43" t="s">
        <v>68</v>
      </c>
      <c r="AE67" s="43" t="s">
        <v>68</v>
      </c>
      <c r="AF67" s="43" t="s">
        <v>68</v>
      </c>
      <c r="AG67" s="43" t="s">
        <v>68</v>
      </c>
      <c r="AH67" s="43" t="s">
        <v>68</v>
      </c>
      <c r="AI67" s="17" t="str">
        <f t="shared" si="16"/>
        <v>Y</v>
      </c>
      <c r="AJ67" s="17" t="str">
        <f t="shared" si="17"/>
        <v>Y</v>
      </c>
      <c r="AK67" s="17" t="str">
        <f t="shared" si="18"/>
        <v>N</v>
      </c>
      <c r="AL67" s="43" t="s">
        <v>64</v>
      </c>
      <c r="AM67" s="43" t="s">
        <v>68</v>
      </c>
      <c r="AN67" s="43" t="s">
        <v>68</v>
      </c>
      <c r="AO67" s="43" t="s">
        <v>68</v>
      </c>
      <c r="AP67" s="43" t="s">
        <v>68</v>
      </c>
      <c r="AQ67" s="43" t="s">
        <v>68</v>
      </c>
      <c r="AR67" s="17" t="str">
        <f t="shared" si="19"/>
        <v>N</v>
      </c>
      <c r="AS67" s="42">
        <v>2</v>
      </c>
      <c r="AT67" s="43" t="s">
        <v>65</v>
      </c>
      <c r="AU67" s="43" t="s">
        <v>69</v>
      </c>
      <c r="AV67" s="43" t="s">
        <v>70</v>
      </c>
      <c r="AW67" s="43" t="s">
        <v>71</v>
      </c>
      <c r="AX67" s="43" t="s">
        <v>68</v>
      </c>
      <c r="AY67" s="43" t="s">
        <v>68</v>
      </c>
      <c r="AZ67" s="44">
        <v>3</v>
      </c>
      <c r="BA67" s="45">
        <v>1</v>
      </c>
      <c r="BB67" s="25">
        <v>0</v>
      </c>
      <c r="BC67" s="25">
        <v>0</v>
      </c>
      <c r="BD67" s="34">
        <v>0</v>
      </c>
      <c r="BE67" s="19" t="str">
        <f t="shared" si="20"/>
        <v>N</v>
      </c>
      <c r="BF67" s="36" t="s">
        <v>65</v>
      </c>
      <c r="BG67" s="35" t="s">
        <v>64</v>
      </c>
      <c r="BH67" s="36" t="s">
        <v>65</v>
      </c>
      <c r="BI67" s="36" t="s">
        <v>65</v>
      </c>
      <c r="BJ67" s="43" t="s">
        <v>72</v>
      </c>
      <c r="BK67" s="37" t="s">
        <v>68</v>
      </c>
      <c r="BL67" s="37" t="s">
        <v>68</v>
      </c>
      <c r="BM67" s="37" t="s">
        <v>68</v>
      </c>
      <c r="BN67" s="37" t="s">
        <v>68</v>
      </c>
    </row>
    <row r="68" spans="1:66" hidden="1" x14ac:dyDescent="0.3">
      <c r="A68" s="9" t="s">
        <v>1668</v>
      </c>
      <c r="B68" s="9" t="s">
        <v>1669</v>
      </c>
      <c r="C68" s="9">
        <v>2020</v>
      </c>
      <c r="D68" s="9" t="s">
        <v>742</v>
      </c>
      <c r="E68" s="9">
        <v>9</v>
      </c>
      <c r="F68" s="9" t="s">
        <v>1670</v>
      </c>
      <c r="G68" s="10" t="s">
        <v>1671</v>
      </c>
      <c r="H68" s="9" t="s">
        <v>1672</v>
      </c>
      <c r="I68" s="9" t="s">
        <v>1673</v>
      </c>
      <c r="J68" s="9" t="s">
        <v>1674</v>
      </c>
      <c r="K68" s="9" t="s">
        <v>1675</v>
      </c>
      <c r="L68" s="9" t="s">
        <v>168</v>
      </c>
      <c r="M68" s="9" t="s">
        <v>155</v>
      </c>
      <c r="N68" s="9" t="s">
        <v>1101</v>
      </c>
      <c r="O68" s="9" t="s">
        <v>63</v>
      </c>
      <c r="P68" s="9" t="s">
        <v>63</v>
      </c>
      <c r="Q68" s="9" t="s">
        <v>63</v>
      </c>
      <c r="R68" s="9" t="s">
        <v>83</v>
      </c>
      <c r="S68" s="9" t="str">
        <f t="shared" si="14"/>
        <v>True</v>
      </c>
      <c r="T68" s="9">
        <f t="shared" si="15"/>
        <v>1</v>
      </c>
      <c r="U68" s="41" t="s">
        <v>1102</v>
      </c>
      <c r="V68" s="25">
        <v>1776</v>
      </c>
      <c r="W68" s="39" t="s">
        <v>20</v>
      </c>
      <c r="X68" s="30" t="s">
        <v>68</v>
      </c>
      <c r="Y68" s="26" t="s">
        <v>19</v>
      </c>
      <c r="Z68" s="40" t="s">
        <v>108</v>
      </c>
      <c r="AA68" s="30" t="s">
        <v>68</v>
      </c>
      <c r="AB68" s="30" t="s">
        <v>68</v>
      </c>
      <c r="AC68" s="30" t="s">
        <v>68</v>
      </c>
      <c r="AD68" s="30" t="s">
        <v>68</v>
      </c>
      <c r="AE68" s="30" t="s">
        <v>68</v>
      </c>
      <c r="AF68" s="30" t="s">
        <v>68</v>
      </c>
      <c r="AG68" s="30" t="s">
        <v>68</v>
      </c>
      <c r="AH68" s="30" t="s">
        <v>68</v>
      </c>
      <c r="AI68" s="17" t="str">
        <f t="shared" si="16"/>
        <v>Y</v>
      </c>
      <c r="AJ68" s="17" t="str">
        <f t="shared" si="17"/>
        <v>N</v>
      </c>
      <c r="AK68" s="17" t="str">
        <f t="shared" si="18"/>
        <v>Y</v>
      </c>
      <c r="AL68" s="30" t="s">
        <v>68</v>
      </c>
      <c r="AM68" s="30" t="s">
        <v>68</v>
      </c>
      <c r="AN68" s="30" t="s">
        <v>68</v>
      </c>
      <c r="AO68" s="30" t="s">
        <v>68</v>
      </c>
      <c r="AP68" s="30" t="s">
        <v>64</v>
      </c>
      <c r="AQ68" s="30" t="s">
        <v>68</v>
      </c>
      <c r="AR68" s="17" t="str">
        <f t="shared" si="19"/>
        <v>N</v>
      </c>
      <c r="AS68" s="25">
        <v>3</v>
      </c>
      <c r="AT68" s="30" t="s">
        <v>68</v>
      </c>
      <c r="AU68" s="30" t="s">
        <v>70</v>
      </c>
      <c r="AV68" s="30" t="s">
        <v>68</v>
      </c>
      <c r="AW68" s="30" t="s">
        <v>68</v>
      </c>
      <c r="AX68" s="30" t="s">
        <v>68</v>
      </c>
      <c r="AY68" s="30" t="s">
        <v>68</v>
      </c>
      <c r="AZ68" s="31">
        <v>1</v>
      </c>
      <c r="BA68" s="25">
        <v>0</v>
      </c>
      <c r="BB68" s="45">
        <v>1</v>
      </c>
      <c r="BC68" s="25">
        <v>0</v>
      </c>
      <c r="BD68" s="25">
        <v>0</v>
      </c>
      <c r="BE68" s="19" t="str">
        <f t="shared" si="20"/>
        <v>N</v>
      </c>
      <c r="BF68" s="36" t="s">
        <v>65</v>
      </c>
      <c r="BG68" s="36" t="s">
        <v>65</v>
      </c>
      <c r="BH68" s="35" t="s">
        <v>64</v>
      </c>
      <c r="BI68" s="36" t="s">
        <v>65</v>
      </c>
      <c r="BJ68" s="30" t="s">
        <v>72</v>
      </c>
      <c r="BK68" s="37" t="s">
        <v>68</v>
      </c>
      <c r="BL68" s="37" t="s">
        <v>68</v>
      </c>
      <c r="BM68" s="37" t="s">
        <v>68</v>
      </c>
      <c r="BN68" s="37" t="s">
        <v>68</v>
      </c>
    </row>
    <row r="69" spans="1:66" x14ac:dyDescent="0.3">
      <c r="A69" s="9" t="s">
        <v>159</v>
      </c>
      <c r="B69" s="9" t="s">
        <v>160</v>
      </c>
      <c r="C69" s="9">
        <v>2019</v>
      </c>
      <c r="D69" s="9" t="s">
        <v>161</v>
      </c>
      <c r="E69" s="9">
        <v>8</v>
      </c>
      <c r="F69" s="9" t="s">
        <v>162</v>
      </c>
      <c r="G69" s="10" t="s">
        <v>163</v>
      </c>
      <c r="H69" s="9" t="s">
        <v>164</v>
      </c>
      <c r="I69" s="9" t="s">
        <v>165</v>
      </c>
      <c r="J69" s="9" t="s">
        <v>166</v>
      </c>
      <c r="K69" s="9" t="s">
        <v>167</v>
      </c>
      <c r="L69" s="9" t="s">
        <v>168</v>
      </c>
      <c r="M69" s="9" t="s">
        <v>169</v>
      </c>
      <c r="N69" s="9" t="s">
        <v>760</v>
      </c>
      <c r="O69" s="9" t="s">
        <v>83</v>
      </c>
      <c r="P69" s="9" t="s">
        <v>63</v>
      </c>
      <c r="Q69" s="9" t="s">
        <v>83</v>
      </c>
      <c r="R69" s="9" t="s">
        <v>63</v>
      </c>
      <c r="S69" s="9" t="str">
        <f t="shared" si="14"/>
        <v>True</v>
      </c>
      <c r="T69" s="9">
        <f t="shared" si="15"/>
        <v>2</v>
      </c>
      <c r="U69" s="11" t="s">
        <v>761</v>
      </c>
      <c r="V69" s="25">
        <v>1805</v>
      </c>
      <c r="W69" s="39" t="s">
        <v>20</v>
      </c>
      <c r="X69" s="27" t="s">
        <v>67</v>
      </c>
      <c r="Y69" s="28" t="s">
        <v>21</v>
      </c>
      <c r="Z69" s="29" t="s">
        <v>109</v>
      </c>
      <c r="AA69" s="28" t="s">
        <v>21</v>
      </c>
      <c r="AB69" s="40" t="s">
        <v>108</v>
      </c>
      <c r="AC69" s="30" t="s">
        <v>68</v>
      </c>
      <c r="AD69" s="30" t="s">
        <v>68</v>
      </c>
      <c r="AE69" s="30" t="s">
        <v>68</v>
      </c>
      <c r="AF69" s="30" t="s">
        <v>68</v>
      </c>
      <c r="AG69" s="30" t="s">
        <v>68</v>
      </c>
      <c r="AH69" s="30" t="s">
        <v>68</v>
      </c>
      <c r="AI69" s="17" t="str">
        <f t="shared" si="16"/>
        <v>Y</v>
      </c>
      <c r="AJ69" s="17" t="str">
        <f t="shared" si="17"/>
        <v>Y</v>
      </c>
      <c r="AK69" s="17" t="str">
        <f t="shared" si="18"/>
        <v>N</v>
      </c>
      <c r="AL69" s="30" t="s">
        <v>64</v>
      </c>
      <c r="AM69" s="30" t="s">
        <v>68</v>
      </c>
      <c r="AN69" s="30" t="s">
        <v>68</v>
      </c>
      <c r="AO69" s="30" t="s">
        <v>68</v>
      </c>
      <c r="AP69" s="30" t="s">
        <v>68</v>
      </c>
      <c r="AQ69" s="30" t="s">
        <v>68</v>
      </c>
      <c r="AR69" s="17" t="str">
        <f t="shared" si="19"/>
        <v>N</v>
      </c>
      <c r="AS69" s="25">
        <v>1</v>
      </c>
      <c r="AT69" s="30" t="s">
        <v>68</v>
      </c>
      <c r="AU69" s="30" t="s">
        <v>70</v>
      </c>
      <c r="AV69" s="30" t="s">
        <v>158</v>
      </c>
      <c r="AW69" s="30" t="s">
        <v>184</v>
      </c>
      <c r="AX69" s="30" t="s">
        <v>71</v>
      </c>
      <c r="AY69" s="30" t="s">
        <v>68</v>
      </c>
      <c r="AZ69" s="25">
        <v>4</v>
      </c>
      <c r="BA69" s="25">
        <v>1</v>
      </c>
      <c r="BB69" s="25">
        <v>0</v>
      </c>
      <c r="BC69" s="25">
        <v>0</v>
      </c>
      <c r="BD69" s="25">
        <v>0</v>
      </c>
      <c r="BE69" s="19" t="str">
        <f t="shared" si="20"/>
        <v>N</v>
      </c>
      <c r="BF69" s="30" t="s">
        <v>65</v>
      </c>
      <c r="BG69" s="30" t="s">
        <v>64</v>
      </c>
      <c r="BH69" s="30" t="s">
        <v>65</v>
      </c>
      <c r="BI69" s="30" t="s">
        <v>65</v>
      </c>
      <c r="BJ69" s="30" t="s">
        <v>72</v>
      </c>
      <c r="BK69" s="30" t="s">
        <v>68</v>
      </c>
      <c r="BL69" s="30" t="s">
        <v>68</v>
      </c>
      <c r="BM69" s="30" t="s">
        <v>68</v>
      </c>
      <c r="BN69" s="30" t="s">
        <v>68</v>
      </c>
    </row>
    <row r="70" spans="1:66" x14ac:dyDescent="0.3">
      <c r="A70" s="9" t="s">
        <v>185</v>
      </c>
      <c r="B70" s="9" t="s">
        <v>186</v>
      </c>
      <c r="C70" s="9">
        <v>2019</v>
      </c>
      <c r="D70" s="9" t="s">
        <v>187</v>
      </c>
      <c r="E70" s="9">
        <v>8</v>
      </c>
      <c r="F70" s="9" t="s">
        <v>188</v>
      </c>
      <c r="G70" s="10" t="s">
        <v>189</v>
      </c>
      <c r="H70" s="9" t="s">
        <v>190</v>
      </c>
      <c r="I70" s="9" t="s">
        <v>191</v>
      </c>
      <c r="J70" s="9" t="s">
        <v>192</v>
      </c>
      <c r="K70" s="9" t="s">
        <v>193</v>
      </c>
      <c r="L70" s="9" t="s">
        <v>168</v>
      </c>
      <c r="M70" s="9" t="s">
        <v>155</v>
      </c>
      <c r="N70" s="9" t="s">
        <v>771</v>
      </c>
      <c r="O70" s="9" t="s">
        <v>83</v>
      </c>
      <c r="P70" s="9" t="s">
        <v>83</v>
      </c>
      <c r="Q70" s="9" t="s">
        <v>63</v>
      </c>
      <c r="R70" s="9" t="s">
        <v>83</v>
      </c>
      <c r="S70" s="9" t="str">
        <f t="shared" si="14"/>
        <v>True</v>
      </c>
      <c r="T70" s="9">
        <f t="shared" si="15"/>
        <v>3</v>
      </c>
      <c r="U70" s="38" t="s">
        <v>772</v>
      </c>
      <c r="V70" s="42">
        <v>881</v>
      </c>
      <c r="W70" s="39" t="s">
        <v>20</v>
      </c>
      <c r="X70" s="27" t="s">
        <v>67</v>
      </c>
      <c r="Y70" s="28" t="s">
        <v>21</v>
      </c>
      <c r="Z70" s="27" t="s">
        <v>67</v>
      </c>
      <c r="AA70" s="39" t="s">
        <v>20</v>
      </c>
      <c r="AB70" s="40" t="s">
        <v>108</v>
      </c>
      <c r="AC70" s="43" t="s">
        <v>68</v>
      </c>
      <c r="AD70" s="43" t="s">
        <v>68</v>
      </c>
      <c r="AE70" s="43" t="s">
        <v>68</v>
      </c>
      <c r="AF70" s="43" t="s">
        <v>68</v>
      </c>
      <c r="AG70" s="43" t="s">
        <v>68</v>
      </c>
      <c r="AH70" s="43" t="s">
        <v>68</v>
      </c>
      <c r="AI70" s="17" t="str">
        <f t="shared" si="16"/>
        <v>Y</v>
      </c>
      <c r="AJ70" s="17" t="str">
        <f t="shared" si="17"/>
        <v>Y</v>
      </c>
      <c r="AK70" s="17" t="str">
        <f t="shared" si="18"/>
        <v>N</v>
      </c>
      <c r="AL70" s="43" t="s">
        <v>64</v>
      </c>
      <c r="AM70" s="43" t="s">
        <v>68</v>
      </c>
      <c r="AN70" s="43" t="s">
        <v>68</v>
      </c>
      <c r="AO70" s="43" t="s">
        <v>68</v>
      </c>
      <c r="AP70" s="43" t="s">
        <v>68</v>
      </c>
      <c r="AQ70" s="43" t="s">
        <v>68</v>
      </c>
      <c r="AR70" s="17" t="str">
        <f t="shared" si="19"/>
        <v>N</v>
      </c>
      <c r="AS70" s="42">
        <v>0</v>
      </c>
      <c r="AT70" s="43" t="s">
        <v>64</v>
      </c>
      <c r="AU70" s="43" t="s">
        <v>70</v>
      </c>
      <c r="AV70" s="43" t="s">
        <v>68</v>
      </c>
      <c r="AW70" s="43" t="s">
        <v>68</v>
      </c>
      <c r="AX70" s="43" t="s">
        <v>68</v>
      </c>
      <c r="AY70" s="43" t="s">
        <v>68</v>
      </c>
      <c r="AZ70" s="31">
        <v>1</v>
      </c>
      <c r="BA70" s="33">
        <v>1</v>
      </c>
      <c r="BB70" s="32">
        <v>0</v>
      </c>
      <c r="BC70" s="32">
        <v>0</v>
      </c>
      <c r="BD70" s="34">
        <v>0</v>
      </c>
      <c r="BE70" s="19" t="str">
        <f t="shared" si="20"/>
        <v>N</v>
      </c>
      <c r="BF70" s="36" t="s">
        <v>65</v>
      </c>
      <c r="BG70" s="35" t="s">
        <v>64</v>
      </c>
      <c r="BH70" s="36" t="s">
        <v>65</v>
      </c>
      <c r="BI70" s="36" t="s">
        <v>65</v>
      </c>
      <c r="BJ70" s="37" t="s">
        <v>68</v>
      </c>
      <c r="BK70" s="37" t="s">
        <v>68</v>
      </c>
      <c r="BL70" s="37" t="s">
        <v>68</v>
      </c>
      <c r="BM70" s="37" t="s">
        <v>68</v>
      </c>
      <c r="BN70" s="37" t="s">
        <v>68</v>
      </c>
    </row>
    <row r="71" spans="1:66" x14ac:dyDescent="0.3">
      <c r="A71" s="9" t="s">
        <v>264</v>
      </c>
      <c r="B71" s="9" t="s">
        <v>265</v>
      </c>
      <c r="C71" s="9">
        <v>2021</v>
      </c>
      <c r="D71" s="9" t="s">
        <v>136</v>
      </c>
      <c r="E71" s="9">
        <v>8</v>
      </c>
      <c r="F71" s="9" t="s">
        <v>266</v>
      </c>
      <c r="G71" s="10" t="s">
        <v>267</v>
      </c>
      <c r="H71" s="9" t="s">
        <v>268</v>
      </c>
      <c r="I71" s="9" t="s">
        <v>269</v>
      </c>
      <c r="J71" s="9" t="s">
        <v>270</v>
      </c>
      <c r="K71" s="9" t="s">
        <v>271</v>
      </c>
      <c r="L71" s="9" t="s">
        <v>61</v>
      </c>
      <c r="M71" s="9" t="s">
        <v>61</v>
      </c>
      <c r="N71" s="9" t="s">
        <v>1310</v>
      </c>
      <c r="O71" s="9" t="s">
        <v>63</v>
      </c>
      <c r="P71" s="9" t="s">
        <v>83</v>
      </c>
      <c r="Q71" s="9" t="s">
        <v>83</v>
      </c>
      <c r="R71" s="9" t="s">
        <v>83</v>
      </c>
      <c r="S71" s="9" t="str">
        <f t="shared" si="14"/>
        <v>True</v>
      </c>
      <c r="T71" s="9">
        <f t="shared" si="15"/>
        <v>3</v>
      </c>
      <c r="U71" s="38" t="s">
        <v>1311</v>
      </c>
      <c r="V71" s="25">
        <v>941</v>
      </c>
      <c r="W71" s="39" t="s">
        <v>20</v>
      </c>
      <c r="X71" s="40" t="s">
        <v>108</v>
      </c>
      <c r="Y71" s="28" t="s">
        <v>21</v>
      </c>
      <c r="Z71" s="30" t="s">
        <v>68</v>
      </c>
      <c r="AA71" s="28" t="s">
        <v>21</v>
      </c>
      <c r="AB71" s="27" t="s">
        <v>67</v>
      </c>
      <c r="AC71" s="30" t="s">
        <v>68</v>
      </c>
      <c r="AD71" s="30" t="s">
        <v>68</v>
      </c>
      <c r="AE71" s="30" t="s">
        <v>68</v>
      </c>
      <c r="AF71" s="30" t="s">
        <v>68</v>
      </c>
      <c r="AG71" s="30" t="s">
        <v>68</v>
      </c>
      <c r="AH71" s="30" t="s">
        <v>68</v>
      </c>
      <c r="AI71" s="17" t="str">
        <f t="shared" si="16"/>
        <v>Y</v>
      </c>
      <c r="AJ71" s="17" t="str">
        <f t="shared" si="17"/>
        <v>Y</v>
      </c>
      <c r="AK71" s="17" t="str">
        <f t="shared" si="18"/>
        <v>Y</v>
      </c>
      <c r="AL71" s="30" t="s">
        <v>64</v>
      </c>
      <c r="AM71" s="30" t="s">
        <v>68</v>
      </c>
      <c r="AN71" s="30" t="s">
        <v>68</v>
      </c>
      <c r="AO71" s="30" t="s">
        <v>64</v>
      </c>
      <c r="AP71" s="30" t="s">
        <v>68</v>
      </c>
      <c r="AQ71" s="30" t="s">
        <v>68</v>
      </c>
      <c r="AR71" s="17" t="str">
        <f t="shared" si="19"/>
        <v>Y</v>
      </c>
      <c r="AS71" s="25">
        <v>4</v>
      </c>
      <c r="AT71" s="30" t="s">
        <v>68</v>
      </c>
      <c r="AU71" s="30" t="s">
        <v>70</v>
      </c>
      <c r="AV71" s="30" t="s">
        <v>68</v>
      </c>
      <c r="AW71" s="30" t="s">
        <v>68</v>
      </c>
      <c r="AX71" s="30" t="s">
        <v>68</v>
      </c>
      <c r="AY71" s="30" t="s">
        <v>68</v>
      </c>
      <c r="AZ71" s="31">
        <v>1</v>
      </c>
      <c r="BA71" s="33">
        <v>1</v>
      </c>
      <c r="BB71" s="32">
        <v>0</v>
      </c>
      <c r="BC71" s="33">
        <v>1</v>
      </c>
      <c r="BD71" s="34">
        <v>0</v>
      </c>
      <c r="BE71" s="19" t="str">
        <f t="shared" si="20"/>
        <v>Y</v>
      </c>
      <c r="BF71" s="48" t="s">
        <v>96</v>
      </c>
      <c r="BG71" s="48" t="s">
        <v>96</v>
      </c>
      <c r="BH71" s="36" t="s">
        <v>65</v>
      </c>
      <c r="BI71" s="36" t="s">
        <v>65</v>
      </c>
      <c r="BJ71" s="30" t="s">
        <v>219</v>
      </c>
      <c r="BK71" s="37" t="s">
        <v>68</v>
      </c>
      <c r="BL71" s="37" t="s">
        <v>68</v>
      </c>
      <c r="BM71" s="37" t="s">
        <v>68</v>
      </c>
      <c r="BN71" s="37" t="s">
        <v>68</v>
      </c>
    </row>
    <row r="72" spans="1:66" hidden="1" x14ac:dyDescent="0.3">
      <c r="A72" s="9" t="s">
        <v>296</v>
      </c>
      <c r="B72" s="9" t="s">
        <v>297</v>
      </c>
      <c r="C72" s="9">
        <v>2022</v>
      </c>
      <c r="D72" s="9" t="s">
        <v>298</v>
      </c>
      <c r="E72" s="9">
        <v>8</v>
      </c>
      <c r="F72" s="9" t="s">
        <v>299</v>
      </c>
      <c r="G72" s="10" t="s">
        <v>300</v>
      </c>
      <c r="H72" s="9" t="s">
        <v>301</v>
      </c>
      <c r="I72" s="9" t="s">
        <v>302</v>
      </c>
      <c r="J72" s="9" t="s">
        <v>303</v>
      </c>
      <c r="K72" s="9" t="s">
        <v>304</v>
      </c>
      <c r="L72" s="9" t="s">
        <v>168</v>
      </c>
      <c r="M72" s="9" t="s">
        <v>169</v>
      </c>
      <c r="N72" s="9" t="s">
        <v>1490</v>
      </c>
      <c r="O72" s="9" t="s">
        <v>83</v>
      </c>
      <c r="P72" s="9" t="s">
        <v>63</v>
      </c>
      <c r="Q72" s="9" t="s">
        <v>83</v>
      </c>
      <c r="R72" s="9" t="s">
        <v>83</v>
      </c>
      <c r="S72" s="9" t="str">
        <f t="shared" si="14"/>
        <v>True</v>
      </c>
      <c r="T72" s="9">
        <f t="shared" si="15"/>
        <v>3</v>
      </c>
      <c r="U72" s="41" t="s">
        <v>1491</v>
      </c>
      <c r="V72" s="25">
        <v>1102</v>
      </c>
      <c r="W72" s="28" t="s">
        <v>21</v>
      </c>
      <c r="X72" s="27" t="s">
        <v>67</v>
      </c>
      <c r="Y72" s="26" t="s">
        <v>19</v>
      </c>
      <c r="Z72" s="40" t="s">
        <v>108</v>
      </c>
      <c r="AA72" s="30" t="s">
        <v>68</v>
      </c>
      <c r="AB72" s="30" t="s">
        <v>68</v>
      </c>
      <c r="AC72" s="30" t="s">
        <v>68</v>
      </c>
      <c r="AD72" s="30" t="s">
        <v>68</v>
      </c>
      <c r="AE72" s="30" t="s">
        <v>68</v>
      </c>
      <c r="AF72" s="30" t="s">
        <v>68</v>
      </c>
      <c r="AG72" s="30" t="s">
        <v>68</v>
      </c>
      <c r="AH72" s="30" t="s">
        <v>68</v>
      </c>
      <c r="AI72" s="17" t="str">
        <f t="shared" si="16"/>
        <v>Y</v>
      </c>
      <c r="AJ72" s="17" t="str">
        <f t="shared" si="17"/>
        <v>N</v>
      </c>
      <c r="AK72" s="17" t="str">
        <f t="shared" si="18"/>
        <v>Y</v>
      </c>
      <c r="AL72" s="30" t="s">
        <v>65</v>
      </c>
      <c r="AM72" s="30" t="s">
        <v>65</v>
      </c>
      <c r="AN72" s="30" t="s">
        <v>65</v>
      </c>
      <c r="AO72" s="30" t="s">
        <v>65</v>
      </c>
      <c r="AP72" s="30" t="s">
        <v>64</v>
      </c>
      <c r="AQ72" s="30" t="s">
        <v>65</v>
      </c>
      <c r="AR72" s="17" t="str">
        <f t="shared" si="19"/>
        <v>N</v>
      </c>
      <c r="AS72" s="25">
        <v>2</v>
      </c>
      <c r="AT72" s="30" t="s">
        <v>64</v>
      </c>
      <c r="AU72" s="30" t="s">
        <v>70</v>
      </c>
      <c r="AV72" s="30" t="s">
        <v>71</v>
      </c>
      <c r="AW72" s="30" t="s">
        <v>68</v>
      </c>
      <c r="AX72" s="30" t="s">
        <v>68</v>
      </c>
      <c r="AY72" s="30" t="s">
        <v>68</v>
      </c>
      <c r="AZ72" s="46">
        <v>2</v>
      </c>
      <c r="BA72" s="32">
        <v>0</v>
      </c>
      <c r="BB72" s="33">
        <v>1</v>
      </c>
      <c r="BC72" s="32">
        <v>0</v>
      </c>
      <c r="BD72" s="34">
        <v>0</v>
      </c>
      <c r="BE72" s="19" t="str">
        <f t="shared" si="20"/>
        <v>N</v>
      </c>
      <c r="BF72" s="37" t="s">
        <v>68</v>
      </c>
      <c r="BG72" s="37" t="s">
        <v>68</v>
      </c>
      <c r="BH72" s="35" t="s">
        <v>64</v>
      </c>
      <c r="BI72" s="37" t="s">
        <v>68</v>
      </c>
      <c r="BJ72" s="30" t="s">
        <v>196</v>
      </c>
      <c r="BK72" s="37" t="s">
        <v>68</v>
      </c>
      <c r="BL72" s="37" t="s">
        <v>68</v>
      </c>
      <c r="BM72" s="37" t="s">
        <v>68</v>
      </c>
      <c r="BN72" s="37" t="s">
        <v>68</v>
      </c>
    </row>
    <row r="73" spans="1:66" x14ac:dyDescent="0.3">
      <c r="A73" s="9" t="s">
        <v>1157</v>
      </c>
      <c r="B73" s="9" t="s">
        <v>1158</v>
      </c>
      <c r="C73" s="9">
        <v>2019</v>
      </c>
      <c r="D73" s="9" t="s">
        <v>1159</v>
      </c>
      <c r="E73" s="9">
        <v>8</v>
      </c>
      <c r="F73" s="9" t="s">
        <v>1160</v>
      </c>
      <c r="G73" s="10" t="s">
        <v>1161</v>
      </c>
      <c r="H73" s="9" t="s">
        <v>1162</v>
      </c>
      <c r="I73" s="9" t="s">
        <v>1163</v>
      </c>
      <c r="J73" s="9" t="s">
        <v>1164</v>
      </c>
      <c r="K73" s="9" t="s">
        <v>1165</v>
      </c>
      <c r="L73" s="9" t="s">
        <v>168</v>
      </c>
      <c r="M73" s="9" t="s">
        <v>169</v>
      </c>
      <c r="N73" s="9" t="s">
        <v>782</v>
      </c>
      <c r="O73" s="9" t="s">
        <v>83</v>
      </c>
      <c r="P73" s="9" t="s">
        <v>83</v>
      </c>
      <c r="Q73" s="9" t="s">
        <v>63</v>
      </c>
      <c r="R73" s="9" t="s">
        <v>63</v>
      </c>
      <c r="S73" s="9" t="str">
        <f t="shared" si="14"/>
        <v>False</v>
      </c>
      <c r="T73" s="9">
        <f t="shared" si="15"/>
        <v>2</v>
      </c>
      <c r="U73" s="24" t="s">
        <v>783</v>
      </c>
      <c r="V73" s="25">
        <v>789</v>
      </c>
      <c r="W73" s="39" t="s">
        <v>20</v>
      </c>
      <c r="X73" s="40" t="s">
        <v>108</v>
      </c>
      <c r="Y73" s="39" t="s">
        <v>20</v>
      </c>
      <c r="Z73" s="27" t="s">
        <v>67</v>
      </c>
      <c r="AA73" s="28" t="s">
        <v>21</v>
      </c>
      <c r="AB73" s="40" t="s">
        <v>108</v>
      </c>
      <c r="AC73" s="39" t="s">
        <v>20</v>
      </c>
      <c r="AD73" s="29" t="s">
        <v>109</v>
      </c>
      <c r="AE73" s="30" t="s">
        <v>68</v>
      </c>
      <c r="AF73" s="30" t="s">
        <v>68</v>
      </c>
      <c r="AG73" s="30" t="s">
        <v>68</v>
      </c>
      <c r="AH73" s="30" t="s">
        <v>68</v>
      </c>
      <c r="AI73" s="17" t="str">
        <f t="shared" si="16"/>
        <v>Y</v>
      </c>
      <c r="AJ73" s="17" t="str">
        <f t="shared" si="17"/>
        <v>Y</v>
      </c>
      <c r="AK73" s="17" t="str">
        <f t="shared" si="18"/>
        <v>N</v>
      </c>
      <c r="AL73" s="30" t="s">
        <v>64</v>
      </c>
      <c r="AM73" s="30" t="s">
        <v>65</v>
      </c>
      <c r="AN73" s="30" t="s">
        <v>65</v>
      </c>
      <c r="AO73" s="30" t="s">
        <v>65</v>
      </c>
      <c r="AP73" s="30" t="s">
        <v>65</v>
      </c>
      <c r="AQ73" s="30" t="s">
        <v>65</v>
      </c>
      <c r="AR73" s="17" t="str">
        <f t="shared" si="19"/>
        <v>N</v>
      </c>
      <c r="AS73" s="25">
        <v>5</v>
      </c>
      <c r="AT73" s="30" t="s">
        <v>64</v>
      </c>
      <c r="AU73" s="30" t="s">
        <v>70</v>
      </c>
      <c r="AV73" s="30" t="s">
        <v>133</v>
      </c>
      <c r="AW73" s="30" t="s">
        <v>68</v>
      </c>
      <c r="AX73" s="30" t="s">
        <v>68</v>
      </c>
      <c r="AY73" s="30" t="s">
        <v>68</v>
      </c>
      <c r="AZ73" s="46">
        <v>2</v>
      </c>
      <c r="BA73" s="33">
        <v>1</v>
      </c>
      <c r="BB73" s="32">
        <v>0</v>
      </c>
      <c r="BC73" s="32">
        <v>0</v>
      </c>
      <c r="BD73" s="34">
        <v>0</v>
      </c>
      <c r="BE73" s="19" t="str">
        <f t="shared" si="20"/>
        <v>N</v>
      </c>
      <c r="BF73" s="36" t="s">
        <v>65</v>
      </c>
      <c r="BG73" s="35" t="s">
        <v>64</v>
      </c>
      <c r="BH73" s="36" t="s">
        <v>65</v>
      </c>
      <c r="BI73" s="36" t="s">
        <v>65</v>
      </c>
      <c r="BJ73" s="30" t="s">
        <v>72</v>
      </c>
      <c r="BK73" s="37" t="s">
        <v>68</v>
      </c>
      <c r="BL73" s="37" t="s">
        <v>68</v>
      </c>
      <c r="BM73" s="37" t="s">
        <v>68</v>
      </c>
      <c r="BN73" s="37" t="s">
        <v>68</v>
      </c>
    </row>
    <row r="74" spans="1:66" hidden="1" x14ac:dyDescent="0.3">
      <c r="A74" s="9" t="s">
        <v>1189</v>
      </c>
      <c r="B74" s="9" t="s">
        <v>1190</v>
      </c>
      <c r="C74" s="9">
        <v>2019</v>
      </c>
      <c r="D74" s="9" t="s">
        <v>187</v>
      </c>
      <c r="E74" s="9">
        <v>8</v>
      </c>
      <c r="F74" s="9" t="s">
        <v>1191</v>
      </c>
      <c r="G74" s="10" t="s">
        <v>1192</v>
      </c>
      <c r="H74" s="9" t="s">
        <v>1193</v>
      </c>
      <c r="I74" s="9" t="s">
        <v>1194</v>
      </c>
      <c r="J74" s="9" t="s">
        <v>1195</v>
      </c>
      <c r="K74" s="9" t="s">
        <v>1196</v>
      </c>
      <c r="L74" s="9" t="s">
        <v>168</v>
      </c>
      <c r="M74" s="9" t="s">
        <v>155</v>
      </c>
      <c r="N74" s="9" t="s">
        <v>793</v>
      </c>
      <c r="O74" s="9" t="s">
        <v>63</v>
      </c>
      <c r="P74" s="9" t="s">
        <v>63</v>
      </c>
      <c r="Q74" s="9" t="s">
        <v>63</v>
      </c>
      <c r="R74" s="9" t="s">
        <v>83</v>
      </c>
      <c r="S74" s="9" t="str">
        <f t="shared" si="14"/>
        <v>True</v>
      </c>
      <c r="T74" s="9">
        <f t="shared" si="15"/>
        <v>1</v>
      </c>
      <c r="U74" s="41" t="s">
        <v>794</v>
      </c>
      <c r="V74" s="25">
        <v>1708</v>
      </c>
      <c r="W74" s="39" t="s">
        <v>20</v>
      </c>
      <c r="X74" s="29" t="s">
        <v>109</v>
      </c>
      <c r="Y74" s="26" t="s">
        <v>19</v>
      </c>
      <c r="Z74" s="29" t="s">
        <v>109</v>
      </c>
      <c r="AA74" s="26" t="s">
        <v>19</v>
      </c>
      <c r="AB74" s="40" t="s">
        <v>108</v>
      </c>
      <c r="AC74" s="30" t="s">
        <v>68</v>
      </c>
      <c r="AD74" s="30" t="s">
        <v>68</v>
      </c>
      <c r="AE74" s="30" t="s">
        <v>68</v>
      </c>
      <c r="AF74" s="30" t="s">
        <v>68</v>
      </c>
      <c r="AG74" s="30" t="s">
        <v>68</v>
      </c>
      <c r="AH74" s="30" t="s">
        <v>68</v>
      </c>
      <c r="AI74" s="17" t="str">
        <f t="shared" si="16"/>
        <v>Y</v>
      </c>
      <c r="AJ74" s="17" t="str">
        <f t="shared" si="17"/>
        <v>N</v>
      </c>
      <c r="AK74" s="17" t="str">
        <f t="shared" si="18"/>
        <v>Y</v>
      </c>
      <c r="AL74" s="30" t="s">
        <v>68</v>
      </c>
      <c r="AM74" s="30" t="s">
        <v>64</v>
      </c>
      <c r="AN74" s="30" t="s">
        <v>68</v>
      </c>
      <c r="AO74" s="30" t="s">
        <v>68</v>
      </c>
      <c r="AP74" s="30" t="s">
        <v>68</v>
      </c>
      <c r="AQ74" s="30" t="s">
        <v>68</v>
      </c>
      <c r="AR74" s="17" t="str">
        <f t="shared" si="19"/>
        <v>N</v>
      </c>
      <c r="AS74" s="25">
        <v>1</v>
      </c>
      <c r="AT74" s="30" t="s">
        <v>64</v>
      </c>
      <c r="AU74" s="30" t="s">
        <v>70</v>
      </c>
      <c r="AV74" s="30" t="s">
        <v>68</v>
      </c>
      <c r="AW74" s="30" t="s">
        <v>68</v>
      </c>
      <c r="AX74" s="30" t="s">
        <v>68</v>
      </c>
      <c r="AY74" s="30" t="s">
        <v>68</v>
      </c>
      <c r="AZ74" s="31">
        <v>1</v>
      </c>
      <c r="BA74" s="25">
        <v>0</v>
      </c>
      <c r="BB74" s="45">
        <v>1</v>
      </c>
      <c r="BC74" s="25">
        <v>0</v>
      </c>
      <c r="BD74" s="25">
        <v>0</v>
      </c>
      <c r="BE74" s="19" t="str">
        <f t="shared" si="20"/>
        <v>N</v>
      </c>
      <c r="BF74" s="36" t="s">
        <v>65</v>
      </c>
      <c r="BG74" s="36" t="s">
        <v>65</v>
      </c>
      <c r="BH74" s="35" t="s">
        <v>64</v>
      </c>
      <c r="BI74" s="36" t="s">
        <v>65</v>
      </c>
      <c r="BJ74" s="30" t="s">
        <v>72</v>
      </c>
      <c r="BK74" s="30" t="s">
        <v>196</v>
      </c>
      <c r="BL74" s="37" t="s">
        <v>68</v>
      </c>
      <c r="BM74" s="37" t="s">
        <v>68</v>
      </c>
      <c r="BN74" s="37" t="s">
        <v>68</v>
      </c>
    </row>
    <row r="75" spans="1:66" x14ac:dyDescent="0.3">
      <c r="A75" s="9" t="s">
        <v>1450</v>
      </c>
      <c r="B75" s="9" t="s">
        <v>1451</v>
      </c>
      <c r="C75" s="9">
        <v>2018</v>
      </c>
      <c r="D75" s="9" t="s">
        <v>819</v>
      </c>
      <c r="E75" s="9">
        <v>8</v>
      </c>
      <c r="F75" s="9" t="s">
        <v>1452</v>
      </c>
      <c r="G75" s="10" t="s">
        <v>1453</v>
      </c>
      <c r="H75" s="9" t="s">
        <v>1454</v>
      </c>
      <c r="I75" s="9" t="s">
        <v>1455</v>
      </c>
      <c r="J75" s="9" t="s">
        <v>1456</v>
      </c>
      <c r="K75" s="9" t="s">
        <v>1457</v>
      </c>
      <c r="L75" s="9" t="s">
        <v>154</v>
      </c>
      <c r="M75" s="9" t="s">
        <v>155</v>
      </c>
      <c r="N75" s="9" t="s">
        <v>581</v>
      </c>
      <c r="O75" s="9" t="s">
        <v>83</v>
      </c>
      <c r="P75" s="9" t="s">
        <v>83</v>
      </c>
      <c r="Q75" s="9" t="s">
        <v>63</v>
      </c>
      <c r="R75" s="9" t="s">
        <v>63</v>
      </c>
      <c r="S75" s="9" t="str">
        <f t="shared" si="14"/>
        <v>False</v>
      </c>
      <c r="T75" s="9">
        <f t="shared" si="15"/>
        <v>2</v>
      </c>
      <c r="U75" s="24" t="s">
        <v>582</v>
      </c>
      <c r="V75" s="25">
        <v>366</v>
      </c>
      <c r="W75" s="39" t="s">
        <v>20</v>
      </c>
      <c r="X75" s="27" t="s">
        <v>67</v>
      </c>
      <c r="Y75" s="28" t="s">
        <v>21</v>
      </c>
      <c r="Z75" s="27" t="s">
        <v>67</v>
      </c>
      <c r="AA75" s="39" t="s">
        <v>20</v>
      </c>
      <c r="AB75" s="40" t="s">
        <v>108</v>
      </c>
      <c r="AC75" s="28" t="s">
        <v>21</v>
      </c>
      <c r="AD75" s="40" t="s">
        <v>108</v>
      </c>
      <c r="AE75" s="39" t="s">
        <v>20</v>
      </c>
      <c r="AF75" s="29" t="s">
        <v>109</v>
      </c>
      <c r="AG75" s="30" t="s">
        <v>68</v>
      </c>
      <c r="AH75" s="30" t="s">
        <v>68</v>
      </c>
      <c r="AI75" s="17" t="str">
        <f t="shared" si="16"/>
        <v>Y</v>
      </c>
      <c r="AJ75" s="17" t="str">
        <f t="shared" si="17"/>
        <v>Y</v>
      </c>
      <c r="AK75" s="17" t="str">
        <f t="shared" si="18"/>
        <v>N</v>
      </c>
      <c r="AL75" s="30" t="s">
        <v>64</v>
      </c>
      <c r="AM75" s="30" t="s">
        <v>68</v>
      </c>
      <c r="AN75" s="30" t="s">
        <v>64</v>
      </c>
      <c r="AO75" s="30" t="s">
        <v>68</v>
      </c>
      <c r="AP75" s="30" t="s">
        <v>68</v>
      </c>
      <c r="AQ75" s="30" t="s">
        <v>68</v>
      </c>
      <c r="AR75" s="17" t="str">
        <f t="shared" si="19"/>
        <v>N</v>
      </c>
      <c r="AS75" s="25">
        <v>1</v>
      </c>
      <c r="AT75" s="30" t="s">
        <v>64</v>
      </c>
      <c r="AU75" s="30" t="s">
        <v>70</v>
      </c>
      <c r="AV75" s="30" t="s">
        <v>133</v>
      </c>
      <c r="AW75" s="30" t="s">
        <v>68</v>
      </c>
      <c r="AX75" s="30" t="s">
        <v>68</v>
      </c>
      <c r="AY75" s="30" t="s">
        <v>68</v>
      </c>
      <c r="AZ75" s="46">
        <v>2</v>
      </c>
      <c r="BA75" s="33">
        <v>1</v>
      </c>
      <c r="BB75" s="32">
        <v>0</v>
      </c>
      <c r="BC75" s="32">
        <v>0</v>
      </c>
      <c r="BD75" s="34">
        <v>0</v>
      </c>
      <c r="BE75" s="19" t="str">
        <f t="shared" si="20"/>
        <v>N</v>
      </c>
      <c r="BF75" s="37" t="s">
        <v>68</v>
      </c>
      <c r="BG75" s="35" t="s">
        <v>64</v>
      </c>
      <c r="BH75" s="37" t="s">
        <v>68</v>
      </c>
      <c r="BI75" s="36" t="s">
        <v>65</v>
      </c>
      <c r="BJ75" s="30" t="s">
        <v>72</v>
      </c>
      <c r="BK75" s="37" t="s">
        <v>68</v>
      </c>
      <c r="BL75" s="37" t="s">
        <v>68</v>
      </c>
      <c r="BM75" s="37" t="s">
        <v>68</v>
      </c>
      <c r="BN75" s="37" t="s">
        <v>68</v>
      </c>
    </row>
    <row r="76" spans="1:66" hidden="1" x14ac:dyDescent="0.3">
      <c r="A76" s="9" t="s">
        <v>1842</v>
      </c>
      <c r="B76" s="9" t="s">
        <v>1843</v>
      </c>
      <c r="C76" s="9">
        <v>2021</v>
      </c>
      <c r="D76" s="9" t="s">
        <v>1844</v>
      </c>
      <c r="E76" s="9">
        <v>8</v>
      </c>
      <c r="F76" s="9" t="s">
        <v>1845</v>
      </c>
      <c r="G76" s="10" t="s">
        <v>1846</v>
      </c>
      <c r="H76" s="9" t="s">
        <v>1847</v>
      </c>
      <c r="I76" s="9" t="s">
        <v>1848</v>
      </c>
      <c r="J76" s="9" t="s">
        <v>1849</v>
      </c>
      <c r="K76" s="9" t="s">
        <v>1850</v>
      </c>
      <c r="L76" s="9" t="s">
        <v>168</v>
      </c>
      <c r="M76" s="9" t="s">
        <v>169</v>
      </c>
      <c r="N76" s="9" t="s">
        <v>1321</v>
      </c>
      <c r="O76" s="9" t="s">
        <v>83</v>
      </c>
      <c r="P76" s="9" t="s">
        <v>83</v>
      </c>
      <c r="Q76" s="9" t="s">
        <v>63</v>
      </c>
      <c r="R76" s="9" t="s">
        <v>63</v>
      </c>
      <c r="S76" s="9" t="str">
        <f t="shared" si="14"/>
        <v>False</v>
      </c>
      <c r="T76" s="9">
        <f t="shared" si="15"/>
        <v>2</v>
      </c>
      <c r="U76" s="24" t="s">
        <v>1322</v>
      </c>
      <c r="V76" s="42">
        <v>1447</v>
      </c>
      <c r="W76" s="26" t="s">
        <v>19</v>
      </c>
      <c r="X76" s="27" t="s">
        <v>67</v>
      </c>
      <c r="Y76" s="28" t="s">
        <v>21</v>
      </c>
      <c r="Z76" s="29" t="s">
        <v>109</v>
      </c>
      <c r="AA76" s="26" t="s">
        <v>19</v>
      </c>
      <c r="AB76" s="40" t="s">
        <v>108</v>
      </c>
      <c r="AC76" s="39" t="s">
        <v>20</v>
      </c>
      <c r="AD76" s="40" t="s">
        <v>108</v>
      </c>
      <c r="AE76" s="43" t="s">
        <v>68</v>
      </c>
      <c r="AF76" s="43" t="s">
        <v>68</v>
      </c>
      <c r="AG76" s="43" t="s">
        <v>68</v>
      </c>
      <c r="AH76" s="43" t="s">
        <v>68</v>
      </c>
      <c r="AI76" s="17" t="str">
        <f t="shared" si="16"/>
        <v>N</v>
      </c>
      <c r="AJ76" s="17" t="str">
        <f t="shared" si="17"/>
        <v>Y</v>
      </c>
      <c r="AK76" s="17" t="str">
        <f t="shared" si="18"/>
        <v>Y</v>
      </c>
      <c r="AL76" s="43" t="s">
        <v>65</v>
      </c>
      <c r="AM76" s="43" t="s">
        <v>65</v>
      </c>
      <c r="AN76" s="43" t="s">
        <v>65</v>
      </c>
      <c r="AO76" s="43" t="s">
        <v>65</v>
      </c>
      <c r="AP76" s="43" t="s">
        <v>65</v>
      </c>
      <c r="AQ76" s="43" t="s">
        <v>64</v>
      </c>
      <c r="AR76" s="17" t="str">
        <f t="shared" si="19"/>
        <v>N</v>
      </c>
      <c r="AS76" s="42">
        <v>2</v>
      </c>
      <c r="AT76" s="43" t="s">
        <v>65</v>
      </c>
      <c r="AU76" s="43" t="s">
        <v>71</v>
      </c>
      <c r="AV76" s="43" t="s">
        <v>69</v>
      </c>
      <c r="AW76" s="43" t="s">
        <v>70</v>
      </c>
      <c r="AX76" s="43" t="s">
        <v>158</v>
      </c>
      <c r="AY76" s="43" t="s">
        <v>68</v>
      </c>
      <c r="AZ76" s="50">
        <v>4</v>
      </c>
      <c r="BA76" s="32">
        <v>0</v>
      </c>
      <c r="BB76" s="32">
        <v>0</v>
      </c>
      <c r="BC76" s="33">
        <v>1</v>
      </c>
      <c r="BD76" s="34">
        <v>0</v>
      </c>
      <c r="BE76" s="19" t="str">
        <f t="shared" si="20"/>
        <v>N</v>
      </c>
      <c r="BF76" s="35" t="s">
        <v>64</v>
      </c>
      <c r="BG76" s="36" t="s">
        <v>65</v>
      </c>
      <c r="BH76" s="36" t="s">
        <v>65</v>
      </c>
      <c r="BI76" s="48" t="s">
        <v>96</v>
      </c>
      <c r="BJ76" s="30" t="s">
        <v>1323</v>
      </c>
      <c r="BK76" s="30" t="s">
        <v>85</v>
      </c>
      <c r="BL76" s="30" t="s">
        <v>72</v>
      </c>
      <c r="BM76" s="37" t="s">
        <v>68</v>
      </c>
      <c r="BN76" s="37" t="s">
        <v>68</v>
      </c>
    </row>
    <row r="77" spans="1:66" x14ac:dyDescent="0.3">
      <c r="A77" s="9" t="s">
        <v>197</v>
      </c>
      <c r="B77" s="9" t="s">
        <v>198</v>
      </c>
      <c r="C77" s="9">
        <v>2019</v>
      </c>
      <c r="D77" s="9" t="s">
        <v>199</v>
      </c>
      <c r="E77" s="9">
        <v>7</v>
      </c>
      <c r="F77" s="9" t="s">
        <v>200</v>
      </c>
      <c r="G77" s="10" t="s">
        <v>201</v>
      </c>
      <c r="H77" s="9" t="s">
        <v>202</v>
      </c>
      <c r="I77" s="9" t="s">
        <v>203</v>
      </c>
      <c r="J77" s="9" t="s">
        <v>204</v>
      </c>
      <c r="K77" s="9" t="s">
        <v>205</v>
      </c>
      <c r="L77" s="9" t="s">
        <v>168</v>
      </c>
      <c r="M77" s="9" t="s">
        <v>169</v>
      </c>
      <c r="N77" s="9" t="s">
        <v>804</v>
      </c>
      <c r="O77" s="9" t="s">
        <v>83</v>
      </c>
      <c r="P77" s="9" t="s">
        <v>83</v>
      </c>
      <c r="Q77" s="9" t="s">
        <v>63</v>
      </c>
      <c r="R77" s="9" t="s">
        <v>83</v>
      </c>
      <c r="S77" s="9" t="str">
        <f t="shared" si="14"/>
        <v>True</v>
      </c>
      <c r="T77" s="9">
        <f t="shared" si="15"/>
        <v>3</v>
      </c>
      <c r="U77" s="38" t="s">
        <v>805</v>
      </c>
      <c r="V77" s="42">
        <v>659</v>
      </c>
      <c r="W77" s="39" t="s">
        <v>20</v>
      </c>
      <c r="X77" s="27" t="s">
        <v>67</v>
      </c>
      <c r="Y77" s="28" t="s">
        <v>21</v>
      </c>
      <c r="Z77" s="27" t="s">
        <v>67</v>
      </c>
      <c r="AA77" s="43" t="s">
        <v>68</v>
      </c>
      <c r="AB77" s="43" t="s">
        <v>68</v>
      </c>
      <c r="AC77" s="43" t="s">
        <v>68</v>
      </c>
      <c r="AD77" s="43" t="s">
        <v>68</v>
      </c>
      <c r="AE77" s="43" t="s">
        <v>68</v>
      </c>
      <c r="AF77" s="43" t="s">
        <v>68</v>
      </c>
      <c r="AG77" s="43" t="s">
        <v>68</v>
      </c>
      <c r="AH77" s="43" t="s">
        <v>68</v>
      </c>
      <c r="AI77" s="17" t="str">
        <f t="shared" si="16"/>
        <v>Y</v>
      </c>
      <c r="AJ77" s="17" t="str">
        <f t="shared" si="17"/>
        <v>Y</v>
      </c>
      <c r="AK77" s="17" t="str">
        <f t="shared" si="18"/>
        <v>N</v>
      </c>
      <c r="AL77" s="43" t="s">
        <v>64</v>
      </c>
      <c r="AM77" s="43" t="s">
        <v>68</v>
      </c>
      <c r="AN77" s="43" t="s">
        <v>68</v>
      </c>
      <c r="AO77" s="43" t="s">
        <v>68</v>
      </c>
      <c r="AP77" s="43" t="s">
        <v>68</v>
      </c>
      <c r="AQ77" s="43" t="s">
        <v>68</v>
      </c>
      <c r="AR77" s="17" t="str">
        <f t="shared" si="19"/>
        <v>N</v>
      </c>
      <c r="AS77" s="42">
        <v>0</v>
      </c>
      <c r="AT77" s="43" t="s">
        <v>65</v>
      </c>
      <c r="AU77" s="43" t="s">
        <v>70</v>
      </c>
      <c r="AV77" s="43" t="s">
        <v>68</v>
      </c>
      <c r="AW77" s="43" t="s">
        <v>68</v>
      </c>
      <c r="AX77" s="43" t="s">
        <v>68</v>
      </c>
      <c r="AY77" s="43" t="s">
        <v>68</v>
      </c>
      <c r="AZ77" s="31">
        <v>1</v>
      </c>
      <c r="BA77" s="33">
        <v>1</v>
      </c>
      <c r="BB77" s="32">
        <v>0</v>
      </c>
      <c r="BC77" s="32">
        <v>0</v>
      </c>
      <c r="BD77" s="34">
        <v>0</v>
      </c>
      <c r="BE77" s="19" t="str">
        <f t="shared" si="20"/>
        <v>N</v>
      </c>
      <c r="BF77" s="37" t="s">
        <v>68</v>
      </c>
      <c r="BG77" s="35" t="s">
        <v>64</v>
      </c>
      <c r="BH77" s="37" t="s">
        <v>68</v>
      </c>
      <c r="BI77" s="37" t="s">
        <v>68</v>
      </c>
      <c r="BJ77" s="37" t="s">
        <v>68</v>
      </c>
      <c r="BK77" s="37" t="s">
        <v>68</v>
      </c>
      <c r="BL77" s="37" t="s">
        <v>68</v>
      </c>
      <c r="BM77" s="37" t="s">
        <v>68</v>
      </c>
      <c r="BN77" s="37" t="s">
        <v>68</v>
      </c>
    </row>
    <row r="78" spans="1:66" x14ac:dyDescent="0.3">
      <c r="A78" s="9" t="s">
        <v>338</v>
      </c>
      <c r="B78" s="9" t="s">
        <v>339</v>
      </c>
      <c r="C78" s="9">
        <v>2020</v>
      </c>
      <c r="D78" s="9" t="s">
        <v>340</v>
      </c>
      <c r="E78" s="9">
        <v>7</v>
      </c>
      <c r="F78" s="9" t="s">
        <v>341</v>
      </c>
      <c r="G78" s="10" t="s">
        <v>342</v>
      </c>
      <c r="H78" s="9" t="s">
        <v>343</v>
      </c>
      <c r="I78" s="9" t="s">
        <v>344</v>
      </c>
      <c r="J78" s="9" t="s">
        <v>345</v>
      </c>
      <c r="K78" s="9" t="s">
        <v>346</v>
      </c>
      <c r="L78" s="9" t="s">
        <v>154</v>
      </c>
      <c r="M78" s="9" t="s">
        <v>155</v>
      </c>
      <c r="N78" s="9" t="s">
        <v>1111</v>
      </c>
      <c r="O78" s="9" t="s">
        <v>83</v>
      </c>
      <c r="P78" s="9" t="s">
        <v>63</v>
      </c>
      <c r="Q78" s="9" t="s">
        <v>83</v>
      </c>
      <c r="R78" s="9" t="s">
        <v>63</v>
      </c>
      <c r="S78" s="9" t="str">
        <f t="shared" si="14"/>
        <v>True</v>
      </c>
      <c r="T78" s="9">
        <f t="shared" si="15"/>
        <v>2</v>
      </c>
      <c r="U78" s="24" t="s">
        <v>1112</v>
      </c>
      <c r="V78" s="25">
        <v>683</v>
      </c>
      <c r="W78" s="39" t="s">
        <v>20</v>
      </c>
      <c r="X78" s="27" t="s">
        <v>67</v>
      </c>
      <c r="Y78" s="28" t="s">
        <v>21</v>
      </c>
      <c r="Z78" s="27" t="s">
        <v>67</v>
      </c>
      <c r="AA78" s="30" t="s">
        <v>68</v>
      </c>
      <c r="AB78" s="30" t="s">
        <v>68</v>
      </c>
      <c r="AC78" s="30" t="s">
        <v>68</v>
      </c>
      <c r="AD78" s="30" t="s">
        <v>68</v>
      </c>
      <c r="AE78" s="30" t="s">
        <v>68</v>
      </c>
      <c r="AF78" s="30" t="s">
        <v>68</v>
      </c>
      <c r="AG78" s="30" t="s">
        <v>68</v>
      </c>
      <c r="AH78" s="30" t="s">
        <v>68</v>
      </c>
      <c r="AI78" s="17" t="str">
        <f t="shared" si="16"/>
        <v>Y</v>
      </c>
      <c r="AJ78" s="17" t="str">
        <f t="shared" si="17"/>
        <v>Y</v>
      </c>
      <c r="AK78" s="17" t="str">
        <f t="shared" si="18"/>
        <v>N</v>
      </c>
      <c r="AL78" s="30" t="s">
        <v>64</v>
      </c>
      <c r="AM78" s="30" t="s">
        <v>65</v>
      </c>
      <c r="AN78" s="30" t="s">
        <v>65</v>
      </c>
      <c r="AO78" s="30" t="s">
        <v>65</v>
      </c>
      <c r="AP78" s="30" t="s">
        <v>65</v>
      </c>
      <c r="AQ78" s="30" t="s">
        <v>65</v>
      </c>
      <c r="AR78" s="17" t="str">
        <f t="shared" si="19"/>
        <v>N</v>
      </c>
      <c r="AS78" s="25">
        <v>0</v>
      </c>
      <c r="AT78" s="30" t="s">
        <v>65</v>
      </c>
      <c r="AU78" s="30" t="s">
        <v>133</v>
      </c>
      <c r="AV78" s="30" t="s">
        <v>68</v>
      </c>
      <c r="AW78" s="30" t="s">
        <v>68</v>
      </c>
      <c r="AX78" s="30" t="s">
        <v>68</v>
      </c>
      <c r="AY78" s="30" t="s">
        <v>68</v>
      </c>
      <c r="AZ78" s="31">
        <v>1</v>
      </c>
      <c r="BA78" s="33">
        <v>1</v>
      </c>
      <c r="BB78" s="32">
        <v>0</v>
      </c>
      <c r="BC78" s="32">
        <v>0</v>
      </c>
      <c r="BD78" s="34">
        <v>0</v>
      </c>
      <c r="BE78" s="19" t="str">
        <f t="shared" si="20"/>
        <v>N</v>
      </c>
      <c r="BF78" s="36" t="s">
        <v>65</v>
      </c>
      <c r="BG78" s="35" t="s">
        <v>64</v>
      </c>
      <c r="BH78" s="36" t="s">
        <v>65</v>
      </c>
      <c r="BI78" s="36" t="s">
        <v>65</v>
      </c>
      <c r="BJ78" s="37" t="s">
        <v>68</v>
      </c>
      <c r="BK78" s="37" t="s">
        <v>68</v>
      </c>
      <c r="BL78" s="37" t="s">
        <v>68</v>
      </c>
      <c r="BM78" s="37" t="s">
        <v>68</v>
      </c>
      <c r="BN78" s="37" t="s">
        <v>68</v>
      </c>
    </row>
    <row r="79" spans="1:66" x14ac:dyDescent="0.3">
      <c r="A79" s="9" t="s">
        <v>393</v>
      </c>
      <c r="B79" s="9" t="s">
        <v>394</v>
      </c>
      <c r="C79" s="9">
        <v>2020</v>
      </c>
      <c r="D79" s="9" t="s">
        <v>136</v>
      </c>
      <c r="E79" s="9">
        <v>7</v>
      </c>
      <c r="F79" s="9" t="s">
        <v>395</v>
      </c>
      <c r="G79" s="10" t="s">
        <v>396</v>
      </c>
      <c r="H79" s="9" t="s">
        <v>397</v>
      </c>
      <c r="I79" s="9" t="s">
        <v>398</v>
      </c>
      <c r="J79" s="9" t="s">
        <v>399</v>
      </c>
      <c r="K79" s="9" t="s">
        <v>400</v>
      </c>
      <c r="L79" s="9" t="s">
        <v>61</v>
      </c>
      <c r="M79" s="9" t="s">
        <v>61</v>
      </c>
      <c r="N79" s="9" t="s">
        <v>1121</v>
      </c>
      <c r="O79" s="9" t="s">
        <v>63</v>
      </c>
      <c r="P79" s="9" t="s">
        <v>83</v>
      </c>
      <c r="Q79" s="9" t="s">
        <v>63</v>
      </c>
      <c r="R79" s="9" t="s">
        <v>63</v>
      </c>
      <c r="S79" s="9" t="str">
        <f t="shared" si="14"/>
        <v>False</v>
      </c>
      <c r="T79" s="9">
        <f t="shared" si="15"/>
        <v>1</v>
      </c>
      <c r="U79" s="38" t="s">
        <v>1122</v>
      </c>
      <c r="V79" s="42">
        <v>475</v>
      </c>
      <c r="W79" s="39" t="s">
        <v>20</v>
      </c>
      <c r="X79" s="27" t="s">
        <v>67</v>
      </c>
      <c r="Y79" s="28" t="s">
        <v>21</v>
      </c>
      <c r="Z79" s="27" t="s">
        <v>67</v>
      </c>
      <c r="AA79" s="39" t="s">
        <v>20</v>
      </c>
      <c r="AB79" s="40" t="s">
        <v>108</v>
      </c>
      <c r="AC79" s="43" t="s">
        <v>68</v>
      </c>
      <c r="AD79" s="43" t="s">
        <v>68</v>
      </c>
      <c r="AE79" s="43" t="s">
        <v>68</v>
      </c>
      <c r="AF79" s="43" t="s">
        <v>68</v>
      </c>
      <c r="AG79" s="43" t="s">
        <v>68</v>
      </c>
      <c r="AH79" s="43" t="s">
        <v>68</v>
      </c>
      <c r="AI79" s="17" t="str">
        <f t="shared" si="16"/>
        <v>Y</v>
      </c>
      <c r="AJ79" s="17" t="str">
        <f t="shared" si="17"/>
        <v>Y</v>
      </c>
      <c r="AK79" s="17" t="str">
        <f t="shared" si="18"/>
        <v>N</v>
      </c>
      <c r="AL79" s="43" t="s">
        <v>64</v>
      </c>
      <c r="AM79" s="43" t="s">
        <v>65</v>
      </c>
      <c r="AN79" s="43" t="s">
        <v>65</v>
      </c>
      <c r="AO79" s="43" t="s">
        <v>65</v>
      </c>
      <c r="AP79" s="43" t="s">
        <v>65</v>
      </c>
      <c r="AQ79" s="43" t="s">
        <v>65</v>
      </c>
      <c r="AR79" s="17" t="str">
        <f t="shared" si="19"/>
        <v>N</v>
      </c>
      <c r="AS79" s="42">
        <v>1</v>
      </c>
      <c r="AT79" s="43" t="s">
        <v>64</v>
      </c>
      <c r="AU79" s="43" t="s">
        <v>70</v>
      </c>
      <c r="AV79" s="43" t="s">
        <v>133</v>
      </c>
      <c r="AW79" s="43" t="s">
        <v>158</v>
      </c>
      <c r="AX79" s="43" t="s">
        <v>68</v>
      </c>
      <c r="AY79" s="43" t="s">
        <v>68</v>
      </c>
      <c r="AZ79" s="44">
        <v>3</v>
      </c>
      <c r="BA79" s="33">
        <v>1</v>
      </c>
      <c r="BB79" s="32">
        <v>0</v>
      </c>
      <c r="BC79" s="32">
        <v>0</v>
      </c>
      <c r="BD79" s="34">
        <v>0</v>
      </c>
      <c r="BE79" s="19" t="str">
        <f t="shared" si="20"/>
        <v>N</v>
      </c>
      <c r="BF79" s="36" t="s">
        <v>65</v>
      </c>
      <c r="BG79" s="35" t="s">
        <v>64</v>
      </c>
      <c r="BH79" s="36" t="s">
        <v>65</v>
      </c>
      <c r="BI79" s="36" t="s">
        <v>65</v>
      </c>
      <c r="BJ79" s="30" t="s">
        <v>72</v>
      </c>
      <c r="BK79" s="37" t="s">
        <v>68</v>
      </c>
      <c r="BL79" s="37" t="s">
        <v>68</v>
      </c>
      <c r="BM79" s="37" t="s">
        <v>68</v>
      </c>
      <c r="BN79" s="37" t="s">
        <v>68</v>
      </c>
    </row>
    <row r="80" spans="1:66" x14ac:dyDescent="0.3">
      <c r="A80" s="9" t="s">
        <v>625</v>
      </c>
      <c r="B80" s="9" t="s">
        <v>626</v>
      </c>
      <c r="C80" s="9">
        <v>2016</v>
      </c>
      <c r="D80" s="9" t="s">
        <v>627</v>
      </c>
      <c r="E80" s="9">
        <v>7</v>
      </c>
      <c r="F80" s="9" t="s">
        <v>628</v>
      </c>
      <c r="G80" s="10" t="s">
        <v>629</v>
      </c>
      <c r="H80" s="9" t="s">
        <v>630</v>
      </c>
      <c r="I80" s="9" t="s">
        <v>631</v>
      </c>
      <c r="J80" s="9"/>
      <c r="K80" s="9" t="s">
        <v>632</v>
      </c>
      <c r="L80" s="9" t="s">
        <v>168</v>
      </c>
      <c r="M80" s="9" t="s">
        <v>169</v>
      </c>
      <c r="N80" s="9" t="s">
        <v>305</v>
      </c>
      <c r="O80" s="9" t="s">
        <v>63</v>
      </c>
      <c r="P80" s="9" t="s">
        <v>63</v>
      </c>
      <c r="Q80" s="9" t="s">
        <v>83</v>
      </c>
      <c r="R80" s="9" t="s">
        <v>63</v>
      </c>
      <c r="S80" s="9" t="str">
        <f t="shared" si="14"/>
        <v>True</v>
      </c>
      <c r="T80" s="9">
        <f t="shared" si="15"/>
        <v>1</v>
      </c>
      <c r="U80" s="38" t="s">
        <v>306</v>
      </c>
      <c r="V80" s="42">
        <v>368</v>
      </c>
      <c r="W80" s="39" t="s">
        <v>20</v>
      </c>
      <c r="X80" s="27" t="s">
        <v>67</v>
      </c>
      <c r="Y80" s="26" t="s">
        <v>19</v>
      </c>
      <c r="Z80" s="27" t="s">
        <v>67</v>
      </c>
      <c r="AA80" s="28" t="s">
        <v>21</v>
      </c>
      <c r="AB80" s="27" t="s">
        <v>67</v>
      </c>
      <c r="AC80" s="43" t="s">
        <v>68</v>
      </c>
      <c r="AD80" s="43" t="s">
        <v>68</v>
      </c>
      <c r="AE80" s="43" t="s">
        <v>68</v>
      </c>
      <c r="AF80" s="43" t="s">
        <v>68</v>
      </c>
      <c r="AG80" s="43" t="s">
        <v>68</v>
      </c>
      <c r="AH80" s="43" t="s">
        <v>68</v>
      </c>
      <c r="AI80" s="17" t="str">
        <f t="shared" si="16"/>
        <v>Y</v>
      </c>
      <c r="AJ80" s="17" t="str">
        <f t="shared" si="17"/>
        <v>Y</v>
      </c>
      <c r="AK80" s="17" t="str">
        <f t="shared" si="18"/>
        <v>Y</v>
      </c>
      <c r="AL80" s="43" t="s">
        <v>64</v>
      </c>
      <c r="AM80" s="43" t="s">
        <v>64</v>
      </c>
      <c r="AN80" s="43" t="s">
        <v>65</v>
      </c>
      <c r="AO80" s="43" t="s">
        <v>65</v>
      </c>
      <c r="AP80" s="43" t="s">
        <v>65</v>
      </c>
      <c r="AQ80" s="43" t="s">
        <v>65</v>
      </c>
      <c r="AR80" s="17" t="str">
        <f t="shared" si="19"/>
        <v>Y</v>
      </c>
      <c r="AS80" s="42">
        <v>3</v>
      </c>
      <c r="AT80" s="43" t="s">
        <v>64</v>
      </c>
      <c r="AU80" s="43" t="s">
        <v>70</v>
      </c>
      <c r="AV80" s="43" t="s">
        <v>184</v>
      </c>
      <c r="AW80" s="43" t="s">
        <v>68</v>
      </c>
      <c r="AX80" s="43" t="s">
        <v>68</v>
      </c>
      <c r="AY80" s="43" t="s">
        <v>68</v>
      </c>
      <c r="AZ80" s="46">
        <v>2</v>
      </c>
      <c r="BA80" s="33">
        <v>1</v>
      </c>
      <c r="BB80" s="33">
        <v>1</v>
      </c>
      <c r="BC80" s="32">
        <v>0</v>
      </c>
      <c r="BD80" s="34">
        <v>0</v>
      </c>
      <c r="BE80" s="19" t="str">
        <f t="shared" si="20"/>
        <v>Y</v>
      </c>
      <c r="BF80" s="36" t="s">
        <v>65</v>
      </c>
      <c r="BG80" s="35" t="s">
        <v>64</v>
      </c>
      <c r="BH80" s="35" t="s">
        <v>64</v>
      </c>
      <c r="BI80" s="35" t="s">
        <v>64</v>
      </c>
      <c r="BJ80" s="30" t="s">
        <v>72</v>
      </c>
      <c r="BK80" s="37" t="s">
        <v>68</v>
      </c>
      <c r="BL80" s="37" t="s">
        <v>68</v>
      </c>
      <c r="BM80" s="37" t="s">
        <v>68</v>
      </c>
      <c r="BN80" s="37" t="s">
        <v>68</v>
      </c>
    </row>
    <row r="81" spans="1:66" hidden="1" x14ac:dyDescent="0.3">
      <c r="A81" s="9" t="s">
        <v>1251</v>
      </c>
      <c r="B81" s="9" t="s">
        <v>1252</v>
      </c>
      <c r="C81" s="9">
        <v>2019</v>
      </c>
      <c r="D81" s="9" t="s">
        <v>1253</v>
      </c>
      <c r="E81" s="9">
        <v>7</v>
      </c>
      <c r="F81" s="9" t="s">
        <v>1254</v>
      </c>
      <c r="G81" s="10" t="s">
        <v>1255</v>
      </c>
      <c r="H81" s="9" t="s">
        <v>1193</v>
      </c>
      <c r="I81" s="9" t="s">
        <v>1256</v>
      </c>
      <c r="J81" s="9" t="s">
        <v>1257</v>
      </c>
      <c r="K81" s="9" t="s">
        <v>1258</v>
      </c>
      <c r="L81" s="9" t="s">
        <v>168</v>
      </c>
      <c r="M81" s="9" t="s">
        <v>155</v>
      </c>
      <c r="N81" s="9" t="s">
        <v>815</v>
      </c>
      <c r="O81" s="9" t="s">
        <v>83</v>
      </c>
      <c r="P81" s="9" t="s">
        <v>83</v>
      </c>
      <c r="Q81" s="9" t="s">
        <v>63</v>
      </c>
      <c r="R81" s="9" t="s">
        <v>63</v>
      </c>
      <c r="S81" s="9" t="str">
        <f t="shared" si="14"/>
        <v>False</v>
      </c>
      <c r="T81" s="9">
        <f t="shared" si="15"/>
        <v>2</v>
      </c>
      <c r="U81" s="41" t="s">
        <v>816</v>
      </c>
      <c r="V81" s="25">
        <v>1724</v>
      </c>
      <c r="W81" s="39" t="s">
        <v>20</v>
      </c>
      <c r="X81" s="27" t="s">
        <v>67</v>
      </c>
      <c r="Y81" s="26" t="s">
        <v>19</v>
      </c>
      <c r="Z81" s="40" t="s">
        <v>108</v>
      </c>
      <c r="AA81" s="30" t="s">
        <v>68</v>
      </c>
      <c r="AB81" s="30" t="s">
        <v>68</v>
      </c>
      <c r="AC81" s="30" t="s">
        <v>68</v>
      </c>
      <c r="AD81" s="30" t="s">
        <v>68</v>
      </c>
      <c r="AE81" s="30" t="s">
        <v>68</v>
      </c>
      <c r="AF81" s="30" t="s">
        <v>68</v>
      </c>
      <c r="AG81" s="30" t="s">
        <v>68</v>
      </c>
      <c r="AH81" s="30" t="s">
        <v>68</v>
      </c>
      <c r="AI81" s="17" t="str">
        <f t="shared" si="16"/>
        <v>Y</v>
      </c>
      <c r="AJ81" s="17" t="str">
        <f t="shared" si="17"/>
        <v>N</v>
      </c>
      <c r="AK81" s="17" t="str">
        <f t="shared" si="18"/>
        <v>Y</v>
      </c>
      <c r="AL81" s="30" t="s">
        <v>68</v>
      </c>
      <c r="AM81" s="30" t="s">
        <v>64</v>
      </c>
      <c r="AN81" s="30" t="s">
        <v>68</v>
      </c>
      <c r="AO81" s="30" t="s">
        <v>68</v>
      </c>
      <c r="AP81" s="30" t="s">
        <v>68</v>
      </c>
      <c r="AQ81" s="30" t="s">
        <v>68</v>
      </c>
      <c r="AR81" s="17" t="str">
        <f t="shared" si="19"/>
        <v>N</v>
      </c>
      <c r="AS81" s="25">
        <v>1</v>
      </c>
      <c r="AT81" s="30" t="s">
        <v>64</v>
      </c>
      <c r="AU81" s="30" t="s">
        <v>68</v>
      </c>
      <c r="AV81" s="30" t="s">
        <v>68</v>
      </c>
      <c r="AW81" s="30" t="s">
        <v>68</v>
      </c>
      <c r="AX81" s="30" t="s">
        <v>68</v>
      </c>
      <c r="AY81" s="30" t="s">
        <v>68</v>
      </c>
      <c r="AZ81" s="25">
        <v>0</v>
      </c>
      <c r="BA81" s="25">
        <v>0</v>
      </c>
      <c r="BB81" s="45">
        <v>1</v>
      </c>
      <c r="BC81" s="25">
        <v>0</v>
      </c>
      <c r="BD81" s="25">
        <v>0</v>
      </c>
      <c r="BE81" s="19" t="str">
        <f t="shared" si="20"/>
        <v>N</v>
      </c>
      <c r="BF81" s="36" t="s">
        <v>65</v>
      </c>
      <c r="BG81" s="36" t="s">
        <v>65</v>
      </c>
      <c r="BH81" s="35" t="s">
        <v>64</v>
      </c>
      <c r="BI81" s="36" t="s">
        <v>65</v>
      </c>
      <c r="BJ81" s="30" t="s">
        <v>72</v>
      </c>
      <c r="BK81" s="37" t="s">
        <v>68</v>
      </c>
      <c r="BL81" s="37" t="s">
        <v>68</v>
      </c>
      <c r="BM81" s="37" t="s">
        <v>68</v>
      </c>
      <c r="BN81" s="37" t="s">
        <v>68</v>
      </c>
    </row>
    <row r="82" spans="1:66" x14ac:dyDescent="0.3">
      <c r="A82" s="9" t="s">
        <v>1312</v>
      </c>
      <c r="B82" s="9" t="s">
        <v>1313</v>
      </c>
      <c r="C82" s="9">
        <v>2021</v>
      </c>
      <c r="D82" s="9" t="s">
        <v>1314</v>
      </c>
      <c r="E82" s="9">
        <v>7</v>
      </c>
      <c r="F82" s="9" t="s">
        <v>1315</v>
      </c>
      <c r="G82" s="10" t="s">
        <v>1316</v>
      </c>
      <c r="H82" s="9" t="s">
        <v>1317</v>
      </c>
      <c r="I82" s="9" t="s">
        <v>1318</v>
      </c>
      <c r="J82" s="9" t="s">
        <v>1319</v>
      </c>
      <c r="K82" s="9" t="s">
        <v>1320</v>
      </c>
      <c r="L82" s="9" t="s">
        <v>168</v>
      </c>
      <c r="M82" s="9" t="s">
        <v>169</v>
      </c>
      <c r="N82" s="9" t="s">
        <v>1331</v>
      </c>
      <c r="O82" s="9" t="s">
        <v>63</v>
      </c>
      <c r="P82" s="9" t="s">
        <v>63</v>
      </c>
      <c r="Q82" s="9" t="s">
        <v>63</v>
      </c>
      <c r="R82" s="9" t="s">
        <v>63</v>
      </c>
      <c r="S82" s="9" t="str">
        <f t="shared" si="14"/>
        <v>False</v>
      </c>
      <c r="T82" s="9">
        <f t="shared" si="15"/>
        <v>0</v>
      </c>
      <c r="U82" s="38" t="s">
        <v>1332</v>
      </c>
      <c r="V82" s="25">
        <v>1354</v>
      </c>
      <c r="W82" s="39" t="s">
        <v>20</v>
      </c>
      <c r="X82" s="27" t="s">
        <v>67</v>
      </c>
      <c r="Y82" s="28" t="s">
        <v>21</v>
      </c>
      <c r="Z82" s="30" t="s">
        <v>68</v>
      </c>
      <c r="AA82" s="39" t="s">
        <v>20</v>
      </c>
      <c r="AB82" s="40" t="s">
        <v>108</v>
      </c>
      <c r="AC82" s="39" t="s">
        <v>20</v>
      </c>
      <c r="AD82" s="29" t="s">
        <v>109</v>
      </c>
      <c r="AE82" s="28" t="s">
        <v>21</v>
      </c>
      <c r="AF82" s="27" t="s">
        <v>67</v>
      </c>
      <c r="AG82" s="30" t="s">
        <v>68</v>
      </c>
      <c r="AH82" s="30" t="s">
        <v>68</v>
      </c>
      <c r="AI82" s="17" t="str">
        <f t="shared" si="16"/>
        <v>Y</v>
      </c>
      <c r="AJ82" s="17" t="str">
        <f t="shared" si="17"/>
        <v>Y</v>
      </c>
      <c r="AK82" s="17" t="str">
        <f t="shared" si="18"/>
        <v>N</v>
      </c>
      <c r="AL82" s="30" t="s">
        <v>64</v>
      </c>
      <c r="AM82" s="30" t="s">
        <v>65</v>
      </c>
      <c r="AN82" s="30" t="s">
        <v>65</v>
      </c>
      <c r="AO82" s="30" t="s">
        <v>65</v>
      </c>
      <c r="AP82" s="30" t="s">
        <v>65</v>
      </c>
      <c r="AQ82" s="30" t="s">
        <v>65</v>
      </c>
      <c r="AR82" s="17" t="str">
        <f t="shared" si="19"/>
        <v>N</v>
      </c>
      <c r="AS82" s="25">
        <v>1</v>
      </c>
      <c r="AT82" s="30" t="s">
        <v>65</v>
      </c>
      <c r="AU82" s="30" t="s">
        <v>69</v>
      </c>
      <c r="AV82" s="30" t="s">
        <v>70</v>
      </c>
      <c r="AW82" s="30" t="s">
        <v>71</v>
      </c>
      <c r="AX82" s="30" t="s">
        <v>158</v>
      </c>
      <c r="AY82" s="30" t="s">
        <v>68</v>
      </c>
      <c r="AZ82" s="50">
        <v>4</v>
      </c>
      <c r="BA82" s="33">
        <v>1</v>
      </c>
      <c r="BB82" s="32">
        <v>0</v>
      </c>
      <c r="BC82" s="32">
        <v>0</v>
      </c>
      <c r="BD82" s="34">
        <v>0</v>
      </c>
      <c r="BE82" s="19" t="str">
        <f t="shared" si="20"/>
        <v>N</v>
      </c>
      <c r="BF82" s="36" t="s">
        <v>65</v>
      </c>
      <c r="BG82" s="35" t="s">
        <v>64</v>
      </c>
      <c r="BH82" s="36" t="s">
        <v>65</v>
      </c>
      <c r="BI82" s="36" t="s">
        <v>65</v>
      </c>
      <c r="BJ82" s="30" t="s">
        <v>110</v>
      </c>
      <c r="BK82" s="30" t="s">
        <v>72</v>
      </c>
      <c r="BL82" s="37" t="s">
        <v>68</v>
      </c>
      <c r="BM82" s="37" t="s">
        <v>68</v>
      </c>
      <c r="BN82" s="37" t="s">
        <v>68</v>
      </c>
    </row>
    <row r="83" spans="1:66" x14ac:dyDescent="0.3">
      <c r="A83" s="9" t="s">
        <v>1751</v>
      </c>
      <c r="B83" s="9" t="s">
        <v>1752</v>
      </c>
      <c r="C83" s="9">
        <v>2019</v>
      </c>
      <c r="D83" s="9" t="s">
        <v>1660</v>
      </c>
      <c r="E83" s="9">
        <v>7</v>
      </c>
      <c r="F83" s="9" t="s">
        <v>1753</v>
      </c>
      <c r="G83" s="10" t="s">
        <v>1754</v>
      </c>
      <c r="H83" s="9" t="s">
        <v>1755</v>
      </c>
      <c r="I83" s="9" t="s">
        <v>1756</v>
      </c>
      <c r="J83" s="9" t="s">
        <v>1757</v>
      </c>
      <c r="K83" s="9" t="s">
        <v>1758</v>
      </c>
      <c r="L83" s="9" t="s">
        <v>154</v>
      </c>
      <c r="M83" s="9" t="s">
        <v>155</v>
      </c>
      <c r="N83" s="9" t="s">
        <v>826</v>
      </c>
      <c r="O83" s="9" t="s">
        <v>63</v>
      </c>
      <c r="P83" s="9" t="s">
        <v>83</v>
      </c>
      <c r="Q83" s="9" t="s">
        <v>63</v>
      </c>
      <c r="R83" s="9" t="s">
        <v>63</v>
      </c>
      <c r="S83" s="9" t="str">
        <f t="shared" si="14"/>
        <v>False</v>
      </c>
      <c r="T83" s="9">
        <f t="shared" si="15"/>
        <v>1</v>
      </c>
      <c r="U83" s="38" t="s">
        <v>827</v>
      </c>
      <c r="V83" s="42">
        <v>755</v>
      </c>
      <c r="W83" s="28" t="s">
        <v>21</v>
      </c>
      <c r="X83" s="27" t="s">
        <v>67</v>
      </c>
      <c r="Y83" s="39" t="s">
        <v>20</v>
      </c>
      <c r="Z83" s="40" t="s">
        <v>108</v>
      </c>
      <c r="AA83" s="43" t="s">
        <v>68</v>
      </c>
      <c r="AB83" s="43" t="s">
        <v>68</v>
      </c>
      <c r="AC83" s="43" t="s">
        <v>68</v>
      </c>
      <c r="AD83" s="43" t="s">
        <v>68</v>
      </c>
      <c r="AE83" s="43" t="s">
        <v>68</v>
      </c>
      <c r="AF83" s="43" t="s">
        <v>68</v>
      </c>
      <c r="AG83" s="43" t="s">
        <v>68</v>
      </c>
      <c r="AH83" s="43" t="s">
        <v>68</v>
      </c>
      <c r="AI83" s="17" t="str">
        <f t="shared" si="16"/>
        <v>Y</v>
      </c>
      <c r="AJ83" s="17" t="str">
        <f t="shared" si="17"/>
        <v>Y</v>
      </c>
      <c r="AK83" s="17" t="str">
        <f t="shared" si="18"/>
        <v>N</v>
      </c>
      <c r="AL83" s="43" t="s">
        <v>64</v>
      </c>
      <c r="AM83" s="43" t="s">
        <v>68</v>
      </c>
      <c r="AN83" s="43" t="s">
        <v>68</v>
      </c>
      <c r="AO83" s="43" t="s">
        <v>68</v>
      </c>
      <c r="AP83" s="43" t="s">
        <v>68</v>
      </c>
      <c r="AQ83" s="43" t="s">
        <v>68</v>
      </c>
      <c r="AR83" s="17" t="str">
        <f t="shared" si="19"/>
        <v>N</v>
      </c>
      <c r="AS83" s="42">
        <v>1</v>
      </c>
      <c r="AT83" s="43" t="s">
        <v>68</v>
      </c>
      <c r="AU83" s="43" t="s">
        <v>69</v>
      </c>
      <c r="AV83" s="43" t="s">
        <v>71</v>
      </c>
      <c r="AW83" s="43" t="s">
        <v>70</v>
      </c>
      <c r="AX83" s="43" t="s">
        <v>68</v>
      </c>
      <c r="AY83" s="43" t="s">
        <v>68</v>
      </c>
      <c r="AZ83" s="44">
        <v>3</v>
      </c>
      <c r="BA83" s="33">
        <v>1</v>
      </c>
      <c r="BB83" s="32">
        <v>0</v>
      </c>
      <c r="BC83" s="32">
        <v>0</v>
      </c>
      <c r="BD83" s="34">
        <v>0</v>
      </c>
      <c r="BE83" s="19" t="str">
        <f t="shared" si="20"/>
        <v>N</v>
      </c>
      <c r="BF83" s="37" t="s">
        <v>68</v>
      </c>
      <c r="BG83" s="35" t="s">
        <v>64</v>
      </c>
      <c r="BH83" s="37" t="s">
        <v>68</v>
      </c>
      <c r="BI83" s="37" t="s">
        <v>68</v>
      </c>
      <c r="BJ83" s="30" t="s">
        <v>72</v>
      </c>
      <c r="BK83" s="37" t="s">
        <v>68</v>
      </c>
      <c r="BL83" s="37" t="s">
        <v>68</v>
      </c>
      <c r="BM83" s="37" t="s">
        <v>68</v>
      </c>
      <c r="BN83" s="37" t="s">
        <v>68</v>
      </c>
    </row>
    <row r="84" spans="1:66" x14ac:dyDescent="0.3">
      <c r="A84" s="9" t="s">
        <v>1792</v>
      </c>
      <c r="B84" s="9" t="s">
        <v>1793</v>
      </c>
      <c r="C84" s="9">
        <v>2020</v>
      </c>
      <c r="D84" s="9" t="s">
        <v>742</v>
      </c>
      <c r="E84" s="9">
        <v>7</v>
      </c>
      <c r="F84" s="9" t="s">
        <v>1794</v>
      </c>
      <c r="G84" s="10" t="s">
        <v>1795</v>
      </c>
      <c r="H84" s="9" t="s">
        <v>1796</v>
      </c>
      <c r="I84" s="9" t="s">
        <v>1797</v>
      </c>
      <c r="J84" s="9" t="s">
        <v>1798</v>
      </c>
      <c r="K84" s="9" t="s">
        <v>1799</v>
      </c>
      <c r="L84" s="9" t="s">
        <v>168</v>
      </c>
      <c r="M84" s="9" t="s">
        <v>155</v>
      </c>
      <c r="N84" s="9" t="s">
        <v>1132</v>
      </c>
      <c r="O84" s="9" t="s">
        <v>83</v>
      </c>
      <c r="P84" s="9" t="s">
        <v>83</v>
      </c>
      <c r="Q84" s="9" t="s">
        <v>63</v>
      </c>
      <c r="R84" s="9" t="s">
        <v>83</v>
      </c>
      <c r="S84" s="9" t="str">
        <f t="shared" si="14"/>
        <v>True</v>
      </c>
      <c r="T84" s="9">
        <f t="shared" si="15"/>
        <v>3</v>
      </c>
      <c r="U84" s="41" t="s">
        <v>1133</v>
      </c>
      <c r="V84" s="42">
        <v>109</v>
      </c>
      <c r="W84" s="28" t="s">
        <v>21</v>
      </c>
      <c r="X84" s="27" t="s">
        <v>67</v>
      </c>
      <c r="Y84" s="39" t="s">
        <v>20</v>
      </c>
      <c r="Z84" s="40" t="s">
        <v>108</v>
      </c>
      <c r="AA84" s="43" t="s">
        <v>68</v>
      </c>
      <c r="AB84" s="43" t="s">
        <v>68</v>
      </c>
      <c r="AC84" s="43" t="s">
        <v>68</v>
      </c>
      <c r="AD84" s="43" t="s">
        <v>68</v>
      </c>
      <c r="AE84" s="43" t="s">
        <v>68</v>
      </c>
      <c r="AF84" s="43" t="s">
        <v>68</v>
      </c>
      <c r="AG84" s="43" t="s">
        <v>68</v>
      </c>
      <c r="AH84" s="43" t="s">
        <v>68</v>
      </c>
      <c r="AI84" s="17" t="str">
        <f t="shared" si="16"/>
        <v>Y</v>
      </c>
      <c r="AJ84" s="17" t="str">
        <f t="shared" si="17"/>
        <v>Y</v>
      </c>
      <c r="AK84" s="17" t="str">
        <f t="shared" si="18"/>
        <v>N</v>
      </c>
      <c r="AL84" s="43" t="s">
        <v>64</v>
      </c>
      <c r="AM84" s="43" t="s">
        <v>68</v>
      </c>
      <c r="AN84" s="43" t="s">
        <v>64</v>
      </c>
      <c r="AO84" s="43" t="s">
        <v>68</v>
      </c>
      <c r="AP84" s="43" t="s">
        <v>68</v>
      </c>
      <c r="AQ84" s="43" t="s">
        <v>68</v>
      </c>
      <c r="AR84" s="17" t="str">
        <f t="shared" si="19"/>
        <v>N</v>
      </c>
      <c r="AS84" s="42">
        <v>1</v>
      </c>
      <c r="AT84" s="43" t="s">
        <v>65</v>
      </c>
      <c r="AU84" s="43" t="s">
        <v>70</v>
      </c>
      <c r="AV84" s="43" t="s">
        <v>133</v>
      </c>
      <c r="AW84" s="43" t="s">
        <v>68</v>
      </c>
      <c r="AX84" s="43" t="s">
        <v>68</v>
      </c>
      <c r="AY84" s="43" t="s">
        <v>68</v>
      </c>
      <c r="AZ84" s="46">
        <v>2</v>
      </c>
      <c r="BA84" s="33">
        <v>1</v>
      </c>
      <c r="BB84" s="32">
        <v>0</v>
      </c>
      <c r="BC84" s="32">
        <v>0</v>
      </c>
      <c r="BD84" s="34">
        <v>0</v>
      </c>
      <c r="BE84" s="19" t="str">
        <f t="shared" si="20"/>
        <v>N</v>
      </c>
      <c r="BF84" s="36" t="s">
        <v>65</v>
      </c>
      <c r="BG84" s="35" t="s">
        <v>64</v>
      </c>
      <c r="BH84" s="36" t="s">
        <v>65</v>
      </c>
      <c r="BI84" s="36" t="s">
        <v>65</v>
      </c>
      <c r="BJ84" s="30" t="s">
        <v>1134</v>
      </c>
      <c r="BK84" s="37" t="s">
        <v>68</v>
      </c>
      <c r="BL84" s="37" t="s">
        <v>68</v>
      </c>
      <c r="BM84" s="37" t="s">
        <v>68</v>
      </c>
      <c r="BN84" s="37" t="s">
        <v>68</v>
      </c>
    </row>
    <row r="85" spans="1:66" hidden="1" x14ac:dyDescent="0.3">
      <c r="A85" s="9" t="s">
        <v>231</v>
      </c>
      <c r="B85" s="9" t="s">
        <v>232</v>
      </c>
      <c r="C85" s="9">
        <v>2021</v>
      </c>
      <c r="D85" s="9" t="s">
        <v>233</v>
      </c>
      <c r="E85" s="9">
        <v>6</v>
      </c>
      <c r="F85" s="9" t="s">
        <v>234</v>
      </c>
      <c r="G85" s="10" t="s">
        <v>235</v>
      </c>
      <c r="H85" s="9" t="s">
        <v>236</v>
      </c>
      <c r="I85" s="9" t="s">
        <v>237</v>
      </c>
      <c r="J85" s="9" t="s">
        <v>238</v>
      </c>
      <c r="K85" s="9" t="s">
        <v>239</v>
      </c>
      <c r="L85" s="9" t="s">
        <v>168</v>
      </c>
      <c r="M85" s="9" t="s">
        <v>155</v>
      </c>
      <c r="N85" s="9" t="s">
        <v>1342</v>
      </c>
      <c r="O85" s="9" t="s">
        <v>63</v>
      </c>
      <c r="P85" s="9" t="s">
        <v>63</v>
      </c>
      <c r="Q85" s="9" t="s">
        <v>63</v>
      </c>
      <c r="R85" s="9" t="s">
        <v>63</v>
      </c>
      <c r="S85" s="9" t="str">
        <f t="shared" si="14"/>
        <v>False</v>
      </c>
      <c r="T85" s="9">
        <f t="shared" si="15"/>
        <v>0</v>
      </c>
      <c r="U85" s="57" t="s">
        <v>1343</v>
      </c>
      <c r="V85" s="25">
        <v>63</v>
      </c>
      <c r="W85" s="28" t="s">
        <v>21</v>
      </c>
      <c r="X85" s="29" t="s">
        <v>109</v>
      </c>
      <c r="Y85" s="26" t="s">
        <v>19</v>
      </c>
      <c r="Z85" s="40" t="s">
        <v>108</v>
      </c>
      <c r="AA85" s="26" t="s">
        <v>19</v>
      </c>
      <c r="AB85" s="27" t="s">
        <v>67</v>
      </c>
      <c r="AC85" s="30" t="s">
        <v>68</v>
      </c>
      <c r="AD85" s="30" t="s">
        <v>68</v>
      </c>
      <c r="AE85" s="30" t="s">
        <v>68</v>
      </c>
      <c r="AF85" s="30" t="s">
        <v>68</v>
      </c>
      <c r="AG85" s="30" t="s">
        <v>68</v>
      </c>
      <c r="AH85" s="30" t="s">
        <v>68</v>
      </c>
      <c r="AI85" s="17" t="str">
        <f t="shared" si="16"/>
        <v>N</v>
      </c>
      <c r="AJ85" s="17" t="str">
        <f t="shared" si="17"/>
        <v>Y</v>
      </c>
      <c r="AK85" s="17" t="str">
        <f t="shared" si="18"/>
        <v>Y</v>
      </c>
      <c r="AL85" s="30" t="s">
        <v>65</v>
      </c>
      <c r="AM85" s="30" t="s">
        <v>65</v>
      </c>
      <c r="AN85" s="30" t="s">
        <v>65</v>
      </c>
      <c r="AO85" s="30" t="s">
        <v>65</v>
      </c>
      <c r="AP85" s="30" t="s">
        <v>65</v>
      </c>
      <c r="AQ85" s="30" t="s">
        <v>64</v>
      </c>
      <c r="AR85" s="17" t="str">
        <f t="shared" si="19"/>
        <v>N</v>
      </c>
      <c r="AS85" s="25">
        <v>1</v>
      </c>
      <c r="AT85" s="30" t="s">
        <v>64</v>
      </c>
      <c r="AU85" s="30" t="s">
        <v>71</v>
      </c>
      <c r="AV85" s="30" t="s">
        <v>68</v>
      </c>
      <c r="AW85" s="30" t="s">
        <v>68</v>
      </c>
      <c r="AX85" s="30" t="s">
        <v>68</v>
      </c>
      <c r="AY85" s="30" t="s">
        <v>68</v>
      </c>
      <c r="AZ85" s="31">
        <v>1</v>
      </c>
      <c r="BA85" s="32">
        <v>0</v>
      </c>
      <c r="BB85" s="32">
        <v>0</v>
      </c>
      <c r="BC85" s="33">
        <v>1</v>
      </c>
      <c r="BD85" s="34">
        <v>0</v>
      </c>
      <c r="BE85" s="19" t="str">
        <f t="shared" si="20"/>
        <v>N</v>
      </c>
      <c r="BF85" s="35" t="s">
        <v>64</v>
      </c>
      <c r="BG85" s="36" t="s">
        <v>65</v>
      </c>
      <c r="BH85" s="36" t="s">
        <v>65</v>
      </c>
      <c r="BI85" s="36" t="s">
        <v>65</v>
      </c>
      <c r="BJ85" s="30" t="s">
        <v>72</v>
      </c>
      <c r="BK85" s="37" t="s">
        <v>68</v>
      </c>
      <c r="BL85" s="37" t="s">
        <v>68</v>
      </c>
      <c r="BM85" s="37" t="s">
        <v>68</v>
      </c>
      <c r="BN85" s="37" t="s">
        <v>68</v>
      </c>
    </row>
    <row r="86" spans="1:66" x14ac:dyDescent="0.3">
      <c r="A86" s="9" t="s">
        <v>424</v>
      </c>
      <c r="B86" s="9" t="s">
        <v>425</v>
      </c>
      <c r="C86" s="9">
        <v>2016</v>
      </c>
      <c r="D86" s="9" t="s">
        <v>426</v>
      </c>
      <c r="E86" s="9">
        <v>6</v>
      </c>
      <c r="F86" s="9"/>
      <c r="G86" s="9"/>
      <c r="H86" s="9" t="s">
        <v>427</v>
      </c>
      <c r="I86" s="9" t="s">
        <v>428</v>
      </c>
      <c r="J86" s="9" t="s">
        <v>429</v>
      </c>
      <c r="K86" s="9" t="s">
        <v>430</v>
      </c>
      <c r="L86" s="9" t="s">
        <v>168</v>
      </c>
      <c r="M86" s="9" t="s">
        <v>155</v>
      </c>
      <c r="N86" s="9" t="s">
        <v>315</v>
      </c>
      <c r="O86" s="9" t="s">
        <v>63</v>
      </c>
      <c r="P86" s="9" t="s">
        <v>83</v>
      </c>
      <c r="Q86" s="9" t="s">
        <v>83</v>
      </c>
      <c r="R86" s="9" t="s">
        <v>63</v>
      </c>
      <c r="S86" s="9" t="str">
        <f t="shared" si="14"/>
        <v>True</v>
      </c>
      <c r="T86" s="9">
        <f t="shared" si="15"/>
        <v>2</v>
      </c>
      <c r="U86" s="24" t="s">
        <v>316</v>
      </c>
      <c r="V86" s="25">
        <v>275</v>
      </c>
      <c r="W86" s="39" t="s">
        <v>20</v>
      </c>
      <c r="X86" s="27" t="s">
        <v>67</v>
      </c>
      <c r="Y86" s="28" t="s">
        <v>21</v>
      </c>
      <c r="Z86" s="29" t="s">
        <v>109</v>
      </c>
      <c r="AA86" s="30" t="s">
        <v>68</v>
      </c>
      <c r="AB86" s="30" t="s">
        <v>68</v>
      </c>
      <c r="AC86" s="30" t="s">
        <v>68</v>
      </c>
      <c r="AD86" s="30" t="s">
        <v>68</v>
      </c>
      <c r="AE86" s="30" t="s">
        <v>68</v>
      </c>
      <c r="AF86" s="30" t="s">
        <v>68</v>
      </c>
      <c r="AG86" s="30" t="s">
        <v>68</v>
      </c>
      <c r="AH86" s="30" t="s">
        <v>68</v>
      </c>
      <c r="AI86" s="17" t="str">
        <f t="shared" si="16"/>
        <v>Y</v>
      </c>
      <c r="AJ86" s="17" t="str">
        <f t="shared" si="17"/>
        <v>Y</v>
      </c>
      <c r="AK86" s="17" t="str">
        <f t="shared" si="18"/>
        <v>N</v>
      </c>
      <c r="AL86" s="30" t="s">
        <v>64</v>
      </c>
      <c r="AM86" s="30" t="s">
        <v>68</v>
      </c>
      <c r="AN86" s="30" t="s">
        <v>68</v>
      </c>
      <c r="AO86" s="30" t="s">
        <v>68</v>
      </c>
      <c r="AP86" s="30" t="s">
        <v>68</v>
      </c>
      <c r="AQ86" s="30" t="s">
        <v>68</v>
      </c>
      <c r="AR86" s="17" t="str">
        <f t="shared" si="19"/>
        <v>N</v>
      </c>
      <c r="AS86" s="25">
        <v>1</v>
      </c>
      <c r="AT86" s="30" t="s">
        <v>64</v>
      </c>
      <c r="AU86" s="30" t="s">
        <v>69</v>
      </c>
      <c r="AV86" s="30" t="s">
        <v>70</v>
      </c>
      <c r="AW86" s="30" t="s">
        <v>71</v>
      </c>
      <c r="AX86" s="30" t="s">
        <v>68</v>
      </c>
      <c r="AY86" s="30" t="s">
        <v>68</v>
      </c>
      <c r="AZ86" s="44">
        <v>3</v>
      </c>
      <c r="BA86" s="33">
        <v>1</v>
      </c>
      <c r="BB86" s="32">
        <v>0</v>
      </c>
      <c r="BC86" s="32">
        <v>0</v>
      </c>
      <c r="BD86" s="34">
        <v>0</v>
      </c>
      <c r="BE86" s="19" t="str">
        <f t="shared" si="20"/>
        <v>N</v>
      </c>
      <c r="BF86" s="37" t="s">
        <v>68</v>
      </c>
      <c r="BG86" s="35" t="s">
        <v>64</v>
      </c>
      <c r="BH86" s="37" t="s">
        <v>68</v>
      </c>
      <c r="BI86" s="37" t="s">
        <v>68</v>
      </c>
      <c r="BJ86" s="30" t="s">
        <v>196</v>
      </c>
      <c r="BK86" s="30" t="s">
        <v>219</v>
      </c>
      <c r="BL86" s="37" t="s">
        <v>68</v>
      </c>
      <c r="BM86" s="37" t="s">
        <v>68</v>
      </c>
      <c r="BN86" s="37" t="s">
        <v>68</v>
      </c>
    </row>
    <row r="87" spans="1:66" hidden="1" x14ac:dyDescent="0.3">
      <c r="A87" s="9" t="s">
        <v>433</v>
      </c>
      <c r="B87" s="9" t="s">
        <v>434</v>
      </c>
      <c r="C87" s="9">
        <v>2017</v>
      </c>
      <c r="D87" s="9" t="s">
        <v>435</v>
      </c>
      <c r="E87" s="9">
        <v>6</v>
      </c>
      <c r="F87" s="9" t="s">
        <v>436</v>
      </c>
      <c r="G87" s="10" t="s">
        <v>437</v>
      </c>
      <c r="H87" s="9" t="s">
        <v>438</v>
      </c>
      <c r="I87" s="9" t="s">
        <v>439</v>
      </c>
      <c r="J87" s="9"/>
      <c r="K87" s="9" t="s">
        <v>440</v>
      </c>
      <c r="L87" s="9" t="s">
        <v>61</v>
      </c>
      <c r="M87" s="9" t="s">
        <v>61</v>
      </c>
      <c r="N87" s="9" t="s">
        <v>431</v>
      </c>
      <c r="O87" s="9" t="s">
        <v>63</v>
      </c>
      <c r="P87" s="9" t="s">
        <v>63</v>
      </c>
      <c r="Q87" s="9" t="s">
        <v>63</v>
      </c>
      <c r="R87" s="9" t="s">
        <v>63</v>
      </c>
      <c r="S87" s="9" t="str">
        <f t="shared" si="14"/>
        <v>False</v>
      </c>
      <c r="T87" s="9">
        <f t="shared" si="15"/>
        <v>0</v>
      </c>
      <c r="U87" s="24" t="s">
        <v>432</v>
      </c>
      <c r="V87" s="25">
        <v>613</v>
      </c>
      <c r="W87" s="39" t="s">
        <v>20</v>
      </c>
      <c r="X87" s="29" t="s">
        <v>109</v>
      </c>
      <c r="Y87" s="39" t="s">
        <v>20</v>
      </c>
      <c r="Z87" s="27" t="s">
        <v>67</v>
      </c>
      <c r="AA87" s="39" t="s">
        <v>20</v>
      </c>
      <c r="AB87" s="40" t="s">
        <v>108</v>
      </c>
      <c r="AC87" s="28" t="s">
        <v>21</v>
      </c>
      <c r="AD87" s="27" t="s">
        <v>67</v>
      </c>
      <c r="AE87" s="30" t="s">
        <v>68</v>
      </c>
      <c r="AF87" s="30" t="s">
        <v>68</v>
      </c>
      <c r="AG87" s="30" t="s">
        <v>68</v>
      </c>
      <c r="AH87" s="30" t="s">
        <v>68</v>
      </c>
      <c r="AI87" s="17" t="str">
        <f t="shared" si="16"/>
        <v>Y</v>
      </c>
      <c r="AJ87" s="17" t="str">
        <f t="shared" si="17"/>
        <v>Y</v>
      </c>
      <c r="AK87" s="17" t="str">
        <f t="shared" si="18"/>
        <v>N</v>
      </c>
      <c r="AL87" s="30" t="s">
        <v>68</v>
      </c>
      <c r="AM87" s="30" t="s">
        <v>68</v>
      </c>
      <c r="AN87" s="30" t="s">
        <v>64</v>
      </c>
      <c r="AO87" s="30" t="s">
        <v>68</v>
      </c>
      <c r="AP87" s="30" t="s">
        <v>68</v>
      </c>
      <c r="AQ87" s="30" t="s">
        <v>68</v>
      </c>
      <c r="AR87" s="17" t="str">
        <f t="shared" si="19"/>
        <v>N</v>
      </c>
      <c r="AS87" s="25">
        <v>1</v>
      </c>
      <c r="AT87" s="30" t="s">
        <v>64</v>
      </c>
      <c r="AU87" s="30" t="s">
        <v>70</v>
      </c>
      <c r="AV87" s="30" t="s">
        <v>71</v>
      </c>
      <c r="AW87" s="30" t="s">
        <v>158</v>
      </c>
      <c r="AX87" s="30" t="s">
        <v>133</v>
      </c>
      <c r="AY87" s="30" t="s">
        <v>68</v>
      </c>
      <c r="AZ87" s="50">
        <v>4</v>
      </c>
      <c r="BA87" s="33">
        <v>1</v>
      </c>
      <c r="BB87" s="32">
        <v>0</v>
      </c>
      <c r="BC87" s="32">
        <v>0</v>
      </c>
      <c r="BD87" s="34">
        <v>0</v>
      </c>
      <c r="BE87" s="19" t="str">
        <f t="shared" si="20"/>
        <v>N</v>
      </c>
      <c r="BF87" s="37" t="s">
        <v>68</v>
      </c>
      <c r="BG87" s="35" t="s">
        <v>64</v>
      </c>
      <c r="BH87" s="37" t="s">
        <v>68</v>
      </c>
      <c r="BI87" s="37" t="s">
        <v>68</v>
      </c>
      <c r="BJ87" s="30" t="s">
        <v>196</v>
      </c>
      <c r="BK87" s="37" t="s">
        <v>68</v>
      </c>
      <c r="BL87" s="37" t="s">
        <v>68</v>
      </c>
      <c r="BM87" s="37" t="s">
        <v>68</v>
      </c>
      <c r="BN87" s="37" t="s">
        <v>68</v>
      </c>
    </row>
    <row r="88" spans="1:66" x14ac:dyDescent="0.3">
      <c r="A88" s="9" t="s">
        <v>583</v>
      </c>
      <c r="B88" s="9" t="s">
        <v>584</v>
      </c>
      <c r="C88" s="9">
        <v>2022</v>
      </c>
      <c r="D88" s="9" t="s">
        <v>542</v>
      </c>
      <c r="E88" s="9">
        <v>6</v>
      </c>
      <c r="F88" s="9" t="s">
        <v>585</v>
      </c>
      <c r="G88" s="10" t="s">
        <v>586</v>
      </c>
      <c r="H88" s="9" t="s">
        <v>587</v>
      </c>
      <c r="I88" s="9" t="s">
        <v>588</v>
      </c>
      <c r="J88" s="9" t="s">
        <v>589</v>
      </c>
      <c r="K88" s="9" t="s">
        <v>590</v>
      </c>
      <c r="L88" s="9" t="s">
        <v>61</v>
      </c>
      <c r="M88" s="9" t="s">
        <v>61</v>
      </c>
      <c r="N88" s="9" t="s">
        <v>1500</v>
      </c>
      <c r="O88" s="9" t="s">
        <v>63</v>
      </c>
      <c r="P88" s="9" t="s">
        <v>63</v>
      </c>
      <c r="Q88" s="9" t="s">
        <v>63</v>
      </c>
      <c r="R88" s="9" t="s">
        <v>83</v>
      </c>
      <c r="S88" s="9" t="str">
        <f t="shared" si="14"/>
        <v>True</v>
      </c>
      <c r="T88" s="9">
        <f t="shared" si="15"/>
        <v>1</v>
      </c>
      <c r="U88" s="24" t="s">
        <v>1501</v>
      </c>
      <c r="V88" s="42">
        <v>1170</v>
      </c>
      <c r="W88" s="39" t="s">
        <v>20</v>
      </c>
      <c r="X88" s="27" t="s">
        <v>67</v>
      </c>
      <c r="Y88" s="28" t="s">
        <v>21</v>
      </c>
      <c r="Z88" s="43" t="s">
        <v>68</v>
      </c>
      <c r="AA88" s="43" t="s">
        <v>68</v>
      </c>
      <c r="AB88" s="43" t="s">
        <v>68</v>
      </c>
      <c r="AC88" s="43" t="s">
        <v>68</v>
      </c>
      <c r="AD88" s="43" t="s">
        <v>68</v>
      </c>
      <c r="AE88" s="43" t="s">
        <v>68</v>
      </c>
      <c r="AF88" s="43" t="s">
        <v>68</v>
      </c>
      <c r="AG88" s="43" t="s">
        <v>68</v>
      </c>
      <c r="AH88" s="43" t="s">
        <v>68</v>
      </c>
      <c r="AI88" s="17" t="str">
        <f t="shared" si="16"/>
        <v>Y</v>
      </c>
      <c r="AJ88" s="17" t="str">
        <f t="shared" si="17"/>
        <v>Y</v>
      </c>
      <c r="AK88" s="17" t="str">
        <f t="shared" si="18"/>
        <v>N</v>
      </c>
      <c r="AL88" s="43" t="s">
        <v>64</v>
      </c>
      <c r="AM88" s="43" t="s">
        <v>68</v>
      </c>
      <c r="AN88" s="43" t="s">
        <v>68</v>
      </c>
      <c r="AO88" s="43" t="s">
        <v>68</v>
      </c>
      <c r="AP88" s="43" t="s">
        <v>68</v>
      </c>
      <c r="AQ88" s="43" t="s">
        <v>68</v>
      </c>
      <c r="AR88" s="17" t="str">
        <f t="shared" si="19"/>
        <v>N</v>
      </c>
      <c r="AS88" s="43" t="s">
        <v>68</v>
      </c>
      <c r="AT88" s="43" t="s">
        <v>68</v>
      </c>
      <c r="AU88" s="43" t="s">
        <v>68</v>
      </c>
      <c r="AV88" s="43" t="s">
        <v>68</v>
      </c>
      <c r="AW88" s="43" t="s">
        <v>68</v>
      </c>
      <c r="AX88" s="43" t="s">
        <v>68</v>
      </c>
      <c r="AY88" s="43" t="s">
        <v>68</v>
      </c>
      <c r="AZ88" s="25">
        <v>0</v>
      </c>
      <c r="BA88" s="33">
        <v>1</v>
      </c>
      <c r="BB88" s="32">
        <v>0</v>
      </c>
      <c r="BC88" s="32">
        <v>0</v>
      </c>
      <c r="BD88" s="34">
        <v>0</v>
      </c>
      <c r="BE88" s="19" t="str">
        <f t="shared" si="20"/>
        <v>N</v>
      </c>
      <c r="BF88" s="36" t="s">
        <v>65</v>
      </c>
      <c r="BG88" s="35" t="s">
        <v>64</v>
      </c>
      <c r="BH88" s="36" t="s">
        <v>65</v>
      </c>
      <c r="BI88" s="36" t="s">
        <v>65</v>
      </c>
      <c r="BJ88" s="37" t="s">
        <v>68</v>
      </c>
      <c r="BK88" s="37" t="s">
        <v>68</v>
      </c>
      <c r="BL88" s="37" t="s">
        <v>68</v>
      </c>
      <c r="BM88" s="37" t="s">
        <v>68</v>
      </c>
      <c r="BN88" s="37" t="s">
        <v>68</v>
      </c>
    </row>
    <row r="89" spans="1:66" x14ac:dyDescent="0.3">
      <c r="A89" s="9" t="s">
        <v>1103</v>
      </c>
      <c r="B89" s="9" t="s">
        <v>1104</v>
      </c>
      <c r="C89" s="9">
        <v>2022</v>
      </c>
      <c r="D89" s="9" t="s">
        <v>542</v>
      </c>
      <c r="E89" s="9">
        <v>6</v>
      </c>
      <c r="F89" s="9" t="s">
        <v>1105</v>
      </c>
      <c r="G89" s="10" t="s">
        <v>1106</v>
      </c>
      <c r="H89" s="9" t="s">
        <v>1107</v>
      </c>
      <c r="I89" s="9" t="s">
        <v>1108</v>
      </c>
      <c r="J89" s="9" t="s">
        <v>1109</v>
      </c>
      <c r="K89" s="9" t="s">
        <v>1110</v>
      </c>
      <c r="L89" s="9" t="s">
        <v>61</v>
      </c>
      <c r="M89" s="9" t="s">
        <v>61</v>
      </c>
      <c r="N89" s="9" t="s">
        <v>1511</v>
      </c>
      <c r="O89" s="9" t="s">
        <v>83</v>
      </c>
      <c r="P89" s="9" t="s">
        <v>83</v>
      </c>
      <c r="Q89" s="9" t="s">
        <v>63</v>
      </c>
      <c r="R89" s="9" t="s">
        <v>63</v>
      </c>
      <c r="S89" s="9" t="str">
        <f t="shared" si="14"/>
        <v>False</v>
      </c>
      <c r="T89" s="9">
        <f t="shared" si="15"/>
        <v>2</v>
      </c>
      <c r="U89" s="24" t="s">
        <v>1512</v>
      </c>
      <c r="V89" s="42">
        <v>1308</v>
      </c>
      <c r="W89" s="39" t="s">
        <v>20</v>
      </c>
      <c r="X89" s="27" t="s">
        <v>67</v>
      </c>
      <c r="Y89" s="28" t="s">
        <v>21</v>
      </c>
      <c r="Z89" s="43" t="s">
        <v>68</v>
      </c>
      <c r="AA89" s="43" t="s">
        <v>68</v>
      </c>
      <c r="AB89" s="43" t="s">
        <v>68</v>
      </c>
      <c r="AC89" s="43" t="s">
        <v>68</v>
      </c>
      <c r="AD89" s="43" t="s">
        <v>68</v>
      </c>
      <c r="AE89" s="43" t="s">
        <v>68</v>
      </c>
      <c r="AF89" s="43" t="s">
        <v>68</v>
      </c>
      <c r="AG89" s="43" t="s">
        <v>68</v>
      </c>
      <c r="AH89" s="43" t="s">
        <v>68</v>
      </c>
      <c r="AI89" s="17" t="str">
        <f t="shared" si="16"/>
        <v>Y</v>
      </c>
      <c r="AJ89" s="17" t="str">
        <f t="shared" si="17"/>
        <v>Y</v>
      </c>
      <c r="AK89" s="17" t="str">
        <f t="shared" si="18"/>
        <v>N</v>
      </c>
      <c r="AL89" s="43" t="s">
        <v>64</v>
      </c>
      <c r="AM89" s="43" t="s">
        <v>68</v>
      </c>
      <c r="AN89" s="43" t="s">
        <v>68</v>
      </c>
      <c r="AO89" s="43" t="s">
        <v>68</v>
      </c>
      <c r="AP89" s="43" t="s">
        <v>68</v>
      </c>
      <c r="AQ89" s="43" t="s">
        <v>68</v>
      </c>
      <c r="AR89" s="17" t="str">
        <f t="shared" si="19"/>
        <v>N</v>
      </c>
      <c r="AS89" s="43" t="s">
        <v>68</v>
      </c>
      <c r="AT89" s="43" t="s">
        <v>68</v>
      </c>
      <c r="AU89" s="43" t="s">
        <v>68</v>
      </c>
      <c r="AV89" s="43" t="s">
        <v>68</v>
      </c>
      <c r="AW89" s="43" t="s">
        <v>68</v>
      </c>
      <c r="AX89" s="43" t="s">
        <v>68</v>
      </c>
      <c r="AY89" s="43" t="s">
        <v>68</v>
      </c>
      <c r="AZ89" s="25">
        <v>0</v>
      </c>
      <c r="BA89" s="33">
        <v>1</v>
      </c>
      <c r="BB89" s="32">
        <v>0</v>
      </c>
      <c r="BC89" s="32">
        <v>0</v>
      </c>
      <c r="BD89" s="34">
        <v>0</v>
      </c>
      <c r="BE89" s="19" t="str">
        <f t="shared" si="20"/>
        <v>N</v>
      </c>
      <c r="BF89" s="36" t="s">
        <v>65</v>
      </c>
      <c r="BG89" s="35" t="s">
        <v>64</v>
      </c>
      <c r="BH89" s="36" t="s">
        <v>65</v>
      </c>
      <c r="BI89" s="36" t="s">
        <v>65</v>
      </c>
      <c r="BJ89" s="30" t="s">
        <v>110</v>
      </c>
      <c r="BK89" s="37" t="s">
        <v>68</v>
      </c>
      <c r="BL89" s="37" t="s">
        <v>68</v>
      </c>
      <c r="BM89" s="37" t="s">
        <v>68</v>
      </c>
      <c r="BN89" s="37" t="s">
        <v>68</v>
      </c>
    </row>
    <row r="90" spans="1:66" x14ac:dyDescent="0.3">
      <c r="A90" s="9" t="s">
        <v>1210</v>
      </c>
      <c r="B90" s="9" t="s">
        <v>1211</v>
      </c>
      <c r="C90" s="9">
        <v>2015</v>
      </c>
      <c r="D90" s="9" t="s">
        <v>1212</v>
      </c>
      <c r="E90" s="9">
        <v>6</v>
      </c>
      <c r="F90" s="9" t="s">
        <v>1213</v>
      </c>
      <c r="G90" s="10" t="s">
        <v>1214</v>
      </c>
      <c r="H90" s="9" t="s">
        <v>1215</v>
      </c>
      <c r="I90" s="9" t="s">
        <v>1216</v>
      </c>
      <c r="J90" s="9" t="s">
        <v>1217</v>
      </c>
      <c r="K90" s="9" t="s">
        <v>1218</v>
      </c>
      <c r="L90" s="9" t="s">
        <v>168</v>
      </c>
      <c r="M90" s="9" t="s">
        <v>169</v>
      </c>
      <c r="N90" s="9" t="s">
        <v>251</v>
      </c>
      <c r="O90" s="9" t="s">
        <v>83</v>
      </c>
      <c r="P90" s="9" t="s">
        <v>63</v>
      </c>
      <c r="Q90" s="9" t="s">
        <v>83</v>
      </c>
      <c r="R90" s="9" t="s">
        <v>63</v>
      </c>
      <c r="S90" s="9" t="str">
        <f t="shared" si="14"/>
        <v>True</v>
      </c>
      <c r="T90" s="9">
        <f t="shared" si="15"/>
        <v>2</v>
      </c>
      <c r="U90" s="38" t="s">
        <v>252</v>
      </c>
      <c r="V90" s="42">
        <v>720</v>
      </c>
      <c r="W90" s="39" t="s">
        <v>20</v>
      </c>
      <c r="X90" s="29" t="s">
        <v>109</v>
      </c>
      <c r="Y90" s="28" t="s">
        <v>21</v>
      </c>
      <c r="Z90" s="27" t="s">
        <v>67</v>
      </c>
      <c r="AA90" s="39" t="s">
        <v>20</v>
      </c>
      <c r="AB90" s="27" t="s">
        <v>67</v>
      </c>
      <c r="AC90" s="43" t="s">
        <v>68</v>
      </c>
      <c r="AD90" s="43" t="s">
        <v>68</v>
      </c>
      <c r="AE90" s="43" t="s">
        <v>68</v>
      </c>
      <c r="AF90" s="43" t="s">
        <v>68</v>
      </c>
      <c r="AG90" s="43" t="s">
        <v>68</v>
      </c>
      <c r="AH90" s="43" t="s">
        <v>68</v>
      </c>
      <c r="AI90" s="17" t="str">
        <f t="shared" si="16"/>
        <v>Y</v>
      </c>
      <c r="AJ90" s="17" t="str">
        <f t="shared" si="17"/>
        <v>Y</v>
      </c>
      <c r="AK90" s="17" t="str">
        <f t="shared" si="18"/>
        <v>N</v>
      </c>
      <c r="AL90" s="43" t="s">
        <v>64</v>
      </c>
      <c r="AM90" s="43" t="s">
        <v>68</v>
      </c>
      <c r="AN90" s="43" t="s">
        <v>64</v>
      </c>
      <c r="AO90" s="43" t="s">
        <v>68</v>
      </c>
      <c r="AP90" s="43" t="s">
        <v>68</v>
      </c>
      <c r="AQ90" s="43" t="s">
        <v>68</v>
      </c>
      <c r="AR90" s="17" t="str">
        <f t="shared" si="19"/>
        <v>N</v>
      </c>
      <c r="AS90" s="42">
        <v>2</v>
      </c>
      <c r="AT90" s="43" t="s">
        <v>65</v>
      </c>
      <c r="AU90" s="43" t="s">
        <v>70</v>
      </c>
      <c r="AV90" s="43" t="s">
        <v>71</v>
      </c>
      <c r="AW90" s="43" t="s">
        <v>69</v>
      </c>
      <c r="AX90" s="43" t="s">
        <v>133</v>
      </c>
      <c r="AY90" s="43" t="s">
        <v>68</v>
      </c>
      <c r="AZ90" s="50">
        <v>4</v>
      </c>
      <c r="BA90" s="33">
        <v>1</v>
      </c>
      <c r="BB90" s="32">
        <v>0</v>
      </c>
      <c r="BC90" s="32">
        <v>0</v>
      </c>
      <c r="BD90" s="34">
        <v>0</v>
      </c>
      <c r="BE90" s="19" t="str">
        <f t="shared" si="20"/>
        <v>N</v>
      </c>
      <c r="BF90" s="37" t="s">
        <v>68</v>
      </c>
      <c r="BG90" s="35" t="s">
        <v>64</v>
      </c>
      <c r="BH90" s="37" t="s">
        <v>68</v>
      </c>
      <c r="BI90" s="37" t="s">
        <v>68</v>
      </c>
      <c r="BJ90" s="30" t="s">
        <v>196</v>
      </c>
      <c r="BK90" s="37" t="s">
        <v>68</v>
      </c>
      <c r="BL90" s="37" t="s">
        <v>68</v>
      </c>
      <c r="BM90" s="37" t="s">
        <v>68</v>
      </c>
      <c r="BN90" s="37" t="s">
        <v>68</v>
      </c>
    </row>
    <row r="91" spans="1:66" x14ac:dyDescent="0.3">
      <c r="A91" s="9" t="s">
        <v>1730</v>
      </c>
      <c r="B91" s="9" t="s">
        <v>1731</v>
      </c>
      <c r="C91" s="9">
        <v>2020</v>
      </c>
      <c r="D91" s="9" t="s">
        <v>1732</v>
      </c>
      <c r="E91" s="9">
        <v>6</v>
      </c>
      <c r="F91" s="9" t="s">
        <v>1733</v>
      </c>
      <c r="G91" s="10" t="s">
        <v>1734</v>
      </c>
      <c r="H91" s="9" t="s">
        <v>1735</v>
      </c>
      <c r="I91" s="9" t="s">
        <v>1736</v>
      </c>
      <c r="J91" s="9" t="s">
        <v>1737</v>
      </c>
      <c r="K91" s="9" t="s">
        <v>1738</v>
      </c>
      <c r="L91" s="9" t="s">
        <v>154</v>
      </c>
      <c r="M91" s="9" t="s">
        <v>169</v>
      </c>
      <c r="N91" s="9" t="s">
        <v>1144</v>
      </c>
      <c r="O91" s="9" t="s">
        <v>83</v>
      </c>
      <c r="P91" s="9" t="s">
        <v>63</v>
      </c>
      <c r="Q91" s="9" t="s">
        <v>83</v>
      </c>
      <c r="R91" s="9" t="s">
        <v>63</v>
      </c>
      <c r="S91" s="9" t="str">
        <f t="shared" si="14"/>
        <v>True</v>
      </c>
      <c r="T91" s="9">
        <f t="shared" si="15"/>
        <v>2</v>
      </c>
      <c r="U91" s="24" t="s">
        <v>1145</v>
      </c>
      <c r="V91" s="25">
        <v>30</v>
      </c>
      <c r="W91" s="39" t="s">
        <v>20</v>
      </c>
      <c r="X91" s="40" t="s">
        <v>108</v>
      </c>
      <c r="Y91" s="28" t="s">
        <v>21</v>
      </c>
      <c r="Z91" s="27" t="s">
        <v>67</v>
      </c>
      <c r="AA91" s="30" t="s">
        <v>68</v>
      </c>
      <c r="AB91" s="30" t="s">
        <v>68</v>
      </c>
      <c r="AC91" s="30" t="s">
        <v>68</v>
      </c>
      <c r="AD91" s="30" t="s">
        <v>68</v>
      </c>
      <c r="AE91" s="30" t="s">
        <v>68</v>
      </c>
      <c r="AF91" s="30" t="s">
        <v>68</v>
      </c>
      <c r="AG91" s="30" t="s">
        <v>68</v>
      </c>
      <c r="AH91" s="30" t="s">
        <v>68</v>
      </c>
      <c r="AI91" s="17" t="str">
        <f t="shared" si="16"/>
        <v>Y</v>
      </c>
      <c r="AJ91" s="17" t="str">
        <f t="shared" si="17"/>
        <v>Y</v>
      </c>
      <c r="AK91" s="17" t="str">
        <f t="shared" si="18"/>
        <v>N</v>
      </c>
      <c r="AL91" s="30" t="s">
        <v>64</v>
      </c>
      <c r="AM91" s="30" t="s">
        <v>65</v>
      </c>
      <c r="AN91" s="30" t="s">
        <v>65</v>
      </c>
      <c r="AO91" s="30" t="s">
        <v>65</v>
      </c>
      <c r="AP91" s="30" t="s">
        <v>65</v>
      </c>
      <c r="AQ91" s="30" t="s">
        <v>65</v>
      </c>
      <c r="AR91" s="17" t="str">
        <f t="shared" si="19"/>
        <v>N</v>
      </c>
      <c r="AS91" s="25">
        <v>0</v>
      </c>
      <c r="AT91" s="30" t="s">
        <v>65</v>
      </c>
      <c r="AU91" s="30" t="s">
        <v>69</v>
      </c>
      <c r="AV91" s="30" t="s">
        <v>158</v>
      </c>
      <c r="AW91" s="30" t="s">
        <v>68</v>
      </c>
      <c r="AX91" s="30" t="s">
        <v>68</v>
      </c>
      <c r="AY91" s="30" t="s">
        <v>68</v>
      </c>
      <c r="AZ91" s="46">
        <v>2</v>
      </c>
      <c r="BA91" s="33">
        <v>1</v>
      </c>
      <c r="BB91" s="32">
        <v>0</v>
      </c>
      <c r="BC91" s="32">
        <v>0</v>
      </c>
      <c r="BD91" s="34">
        <v>0</v>
      </c>
      <c r="BE91" s="19" t="str">
        <f t="shared" si="20"/>
        <v>N</v>
      </c>
      <c r="BF91" s="37" t="s">
        <v>68</v>
      </c>
      <c r="BG91" s="48" t="s">
        <v>96</v>
      </c>
      <c r="BH91" s="37" t="s">
        <v>68</v>
      </c>
      <c r="BI91" s="37" t="s">
        <v>68</v>
      </c>
      <c r="BJ91" s="30" t="s">
        <v>72</v>
      </c>
      <c r="BK91" s="37" t="s">
        <v>68</v>
      </c>
      <c r="BL91" s="37" t="s">
        <v>68</v>
      </c>
      <c r="BM91" s="37" t="s">
        <v>68</v>
      </c>
      <c r="BN91" s="37" t="s">
        <v>68</v>
      </c>
    </row>
    <row r="92" spans="1:66" hidden="1" x14ac:dyDescent="0.3">
      <c r="A92" s="9" t="s">
        <v>1864</v>
      </c>
      <c r="B92" s="9" t="s">
        <v>1865</v>
      </c>
      <c r="C92" s="9">
        <v>2019</v>
      </c>
      <c r="D92" s="9" t="s">
        <v>187</v>
      </c>
      <c r="E92" s="9">
        <v>6</v>
      </c>
      <c r="F92" s="9" t="s">
        <v>1866</v>
      </c>
      <c r="G92" s="10" t="s">
        <v>1867</v>
      </c>
      <c r="H92" s="9" t="s">
        <v>1868</v>
      </c>
      <c r="I92" s="9" t="s">
        <v>1869</v>
      </c>
      <c r="J92" s="9" t="s">
        <v>1870</v>
      </c>
      <c r="K92" s="9" t="s">
        <v>1871</v>
      </c>
      <c r="L92" s="9" t="s">
        <v>168</v>
      </c>
      <c r="M92" s="9" t="s">
        <v>155</v>
      </c>
      <c r="N92" s="9" t="s">
        <v>837</v>
      </c>
      <c r="O92" s="9" t="s">
        <v>63</v>
      </c>
      <c r="P92" s="9" t="s">
        <v>83</v>
      </c>
      <c r="Q92" s="9" t="s">
        <v>83</v>
      </c>
      <c r="R92" s="9" t="s">
        <v>63</v>
      </c>
      <c r="S92" s="9" t="str">
        <f t="shared" si="14"/>
        <v>True</v>
      </c>
      <c r="T92" s="9">
        <f t="shared" si="15"/>
        <v>2</v>
      </c>
      <c r="U92" s="24" t="s">
        <v>838</v>
      </c>
      <c r="V92" s="25">
        <v>768</v>
      </c>
      <c r="W92" s="39" t="s">
        <v>20</v>
      </c>
      <c r="X92" s="27" t="s">
        <v>67</v>
      </c>
      <c r="Y92" s="26" t="s">
        <v>19</v>
      </c>
      <c r="Z92" s="27" t="s">
        <v>67</v>
      </c>
      <c r="AA92" s="39" t="s">
        <v>20</v>
      </c>
      <c r="AB92" s="40" t="s">
        <v>108</v>
      </c>
      <c r="AC92" s="26" t="s">
        <v>19</v>
      </c>
      <c r="AD92" s="29" t="s">
        <v>109</v>
      </c>
      <c r="AE92" s="28" t="s">
        <v>21</v>
      </c>
      <c r="AF92" s="27" t="s">
        <v>67</v>
      </c>
      <c r="AG92" s="30" t="s">
        <v>68</v>
      </c>
      <c r="AH92" s="30" t="s">
        <v>68</v>
      </c>
      <c r="AI92" s="17" t="str">
        <f t="shared" si="16"/>
        <v>Y</v>
      </c>
      <c r="AJ92" s="17" t="str">
        <f t="shared" si="17"/>
        <v>Y</v>
      </c>
      <c r="AK92" s="17" t="str">
        <f t="shared" si="18"/>
        <v>Y</v>
      </c>
      <c r="AL92" s="30" t="s">
        <v>65</v>
      </c>
      <c r="AM92" s="30" t="s">
        <v>64</v>
      </c>
      <c r="AN92" s="30" t="s">
        <v>65</v>
      </c>
      <c r="AO92" s="30" t="s">
        <v>65</v>
      </c>
      <c r="AP92" s="30" t="s">
        <v>65</v>
      </c>
      <c r="AQ92" s="30" t="s">
        <v>64</v>
      </c>
      <c r="AR92" s="17" t="str">
        <f t="shared" si="19"/>
        <v>Y</v>
      </c>
      <c r="AS92" s="25">
        <v>2</v>
      </c>
      <c r="AT92" s="30" t="s">
        <v>65</v>
      </c>
      <c r="AU92" s="30" t="s">
        <v>70</v>
      </c>
      <c r="AV92" s="30" t="s">
        <v>133</v>
      </c>
      <c r="AW92" s="30" t="s">
        <v>68</v>
      </c>
      <c r="AX92" s="30" t="s">
        <v>68</v>
      </c>
      <c r="AY92" s="30" t="s">
        <v>68</v>
      </c>
      <c r="AZ92" s="46">
        <v>2</v>
      </c>
      <c r="BA92" s="32">
        <v>0</v>
      </c>
      <c r="BB92" s="33">
        <v>1</v>
      </c>
      <c r="BC92" s="33">
        <v>1</v>
      </c>
      <c r="BD92" s="34">
        <v>0</v>
      </c>
      <c r="BE92" s="19" t="str">
        <f t="shared" si="20"/>
        <v>Y</v>
      </c>
      <c r="BF92" s="35" t="s">
        <v>64</v>
      </c>
      <c r="BG92" s="36" t="s">
        <v>65</v>
      </c>
      <c r="BH92" s="35" t="s">
        <v>64</v>
      </c>
      <c r="BI92" s="35" t="s">
        <v>64</v>
      </c>
      <c r="BJ92" s="30" t="s">
        <v>72</v>
      </c>
      <c r="BK92" s="37" t="s">
        <v>68</v>
      </c>
      <c r="BL92" s="37" t="s">
        <v>68</v>
      </c>
      <c r="BM92" s="37" t="s">
        <v>68</v>
      </c>
      <c r="BN92" s="37" t="s">
        <v>68</v>
      </c>
    </row>
    <row r="93" spans="1:66" hidden="1" x14ac:dyDescent="0.3">
      <c r="A93" s="9" t="s">
        <v>220</v>
      </c>
      <c r="B93" s="9" t="s">
        <v>221</v>
      </c>
      <c r="C93" s="9">
        <v>2018</v>
      </c>
      <c r="D93" s="9" t="s">
        <v>222</v>
      </c>
      <c r="E93" s="9">
        <v>5</v>
      </c>
      <c r="F93" s="9" t="s">
        <v>223</v>
      </c>
      <c r="G93" s="10" t="s">
        <v>224</v>
      </c>
      <c r="H93" s="9" t="s">
        <v>225</v>
      </c>
      <c r="I93" s="9" t="s">
        <v>226</v>
      </c>
      <c r="J93" s="9" t="s">
        <v>227</v>
      </c>
      <c r="K93" s="9" t="s">
        <v>228</v>
      </c>
      <c r="L93" s="9" t="s">
        <v>168</v>
      </c>
      <c r="M93" s="9" t="s">
        <v>169</v>
      </c>
      <c r="N93" s="9" t="s">
        <v>591</v>
      </c>
      <c r="O93" s="9" t="s">
        <v>83</v>
      </c>
      <c r="P93" s="9" t="s">
        <v>63</v>
      </c>
      <c r="Q93" s="9" t="s">
        <v>63</v>
      </c>
      <c r="R93" s="9" t="s">
        <v>63</v>
      </c>
      <c r="S93" s="9" t="str">
        <f t="shared" si="14"/>
        <v>False</v>
      </c>
      <c r="T93" s="9">
        <f t="shared" si="15"/>
        <v>1</v>
      </c>
      <c r="U93" s="38" t="s">
        <v>592</v>
      </c>
      <c r="V93" s="42">
        <v>14</v>
      </c>
      <c r="W93" s="39" t="s">
        <v>20</v>
      </c>
      <c r="X93" s="27" t="s">
        <v>67</v>
      </c>
      <c r="Y93" s="39" t="s">
        <v>20</v>
      </c>
      <c r="Z93" s="40" t="s">
        <v>108</v>
      </c>
      <c r="AA93" s="28" t="s">
        <v>21</v>
      </c>
      <c r="AB93" s="27" t="s">
        <v>67</v>
      </c>
      <c r="AC93" s="28" t="s">
        <v>21</v>
      </c>
      <c r="AD93" s="40" t="s">
        <v>108</v>
      </c>
      <c r="AE93" s="43" t="s">
        <v>68</v>
      </c>
      <c r="AF93" s="43" t="s">
        <v>68</v>
      </c>
      <c r="AG93" s="43" t="s">
        <v>68</v>
      </c>
      <c r="AH93" s="43" t="s">
        <v>68</v>
      </c>
      <c r="AI93" s="17" t="str">
        <f t="shared" si="16"/>
        <v>Y</v>
      </c>
      <c r="AJ93" s="17" t="str">
        <f t="shared" si="17"/>
        <v>Y</v>
      </c>
      <c r="AK93" s="17" t="str">
        <f t="shared" si="18"/>
        <v>N</v>
      </c>
      <c r="AL93" s="43" t="s">
        <v>65</v>
      </c>
      <c r="AM93" s="43" t="s">
        <v>65</v>
      </c>
      <c r="AN93" s="43" t="s">
        <v>64</v>
      </c>
      <c r="AO93" s="43" t="s">
        <v>65</v>
      </c>
      <c r="AP93" s="43" t="s">
        <v>65</v>
      </c>
      <c r="AQ93" s="43" t="s">
        <v>65</v>
      </c>
      <c r="AR93" s="17" t="str">
        <f t="shared" si="19"/>
        <v>N</v>
      </c>
      <c r="AS93" s="42">
        <v>1</v>
      </c>
      <c r="AT93" s="43" t="s">
        <v>64</v>
      </c>
      <c r="AU93" s="43" t="s">
        <v>70</v>
      </c>
      <c r="AV93" s="43" t="s">
        <v>133</v>
      </c>
      <c r="AW93" s="43" t="s">
        <v>71</v>
      </c>
      <c r="AX93" s="43" t="s">
        <v>68</v>
      </c>
      <c r="AY93" s="43" t="s">
        <v>68</v>
      </c>
      <c r="AZ93" s="44">
        <v>3</v>
      </c>
      <c r="BA93" s="33">
        <v>1</v>
      </c>
      <c r="BB93" s="32">
        <v>0</v>
      </c>
      <c r="BC93" s="32">
        <v>0</v>
      </c>
      <c r="BD93" s="34">
        <v>0</v>
      </c>
      <c r="BE93" s="19" t="str">
        <f t="shared" si="20"/>
        <v>N</v>
      </c>
      <c r="BF93" s="37" t="s">
        <v>68</v>
      </c>
      <c r="BG93" s="35" t="s">
        <v>64</v>
      </c>
      <c r="BH93" s="37" t="s">
        <v>68</v>
      </c>
      <c r="BI93" s="37" t="s">
        <v>68</v>
      </c>
      <c r="BJ93" s="30" t="s">
        <v>219</v>
      </c>
      <c r="BK93" s="37" t="s">
        <v>68</v>
      </c>
      <c r="BL93" s="37" t="s">
        <v>68</v>
      </c>
      <c r="BM93" s="37" t="s">
        <v>68</v>
      </c>
      <c r="BN93" s="37" t="s">
        <v>68</v>
      </c>
    </row>
    <row r="94" spans="1:66" x14ac:dyDescent="0.3">
      <c r="A94" s="9" t="s">
        <v>349</v>
      </c>
      <c r="B94" s="9" t="s">
        <v>350</v>
      </c>
      <c r="C94" s="9">
        <v>2019</v>
      </c>
      <c r="D94" s="9" t="s">
        <v>351</v>
      </c>
      <c r="E94" s="9">
        <v>5</v>
      </c>
      <c r="F94" s="9" t="s">
        <v>352</v>
      </c>
      <c r="G94" s="10" t="s">
        <v>353</v>
      </c>
      <c r="H94" s="9" t="s">
        <v>354</v>
      </c>
      <c r="I94" s="9" t="s">
        <v>355</v>
      </c>
      <c r="J94" s="9" t="s">
        <v>356</v>
      </c>
      <c r="K94" s="9" t="s">
        <v>357</v>
      </c>
      <c r="L94" s="9" t="s">
        <v>168</v>
      </c>
      <c r="M94" s="9" t="s">
        <v>169</v>
      </c>
      <c r="N94" s="9" t="s">
        <v>848</v>
      </c>
      <c r="O94" s="9" t="s">
        <v>63</v>
      </c>
      <c r="P94" s="9" t="s">
        <v>83</v>
      </c>
      <c r="Q94" s="9" t="s">
        <v>83</v>
      </c>
      <c r="R94" s="9" t="s">
        <v>63</v>
      </c>
      <c r="S94" s="9" t="str">
        <f t="shared" si="14"/>
        <v>True</v>
      </c>
      <c r="T94" s="9">
        <f t="shared" si="15"/>
        <v>2</v>
      </c>
      <c r="U94" s="38" t="s">
        <v>849</v>
      </c>
      <c r="V94" s="42">
        <v>23</v>
      </c>
      <c r="W94" s="39" t="s">
        <v>20</v>
      </c>
      <c r="X94" s="27" t="s">
        <v>67</v>
      </c>
      <c r="Y94" s="28" t="s">
        <v>21</v>
      </c>
      <c r="Z94" s="29" t="s">
        <v>109</v>
      </c>
      <c r="AA94" s="43" t="s">
        <v>68</v>
      </c>
      <c r="AB94" s="43" t="s">
        <v>68</v>
      </c>
      <c r="AC94" s="43" t="s">
        <v>68</v>
      </c>
      <c r="AD94" s="43" t="s">
        <v>68</v>
      </c>
      <c r="AE94" s="43" t="s">
        <v>68</v>
      </c>
      <c r="AF94" s="43" t="s">
        <v>68</v>
      </c>
      <c r="AG94" s="43" t="s">
        <v>68</v>
      </c>
      <c r="AH94" s="43" t="s">
        <v>68</v>
      </c>
      <c r="AI94" s="17" t="str">
        <f t="shared" si="16"/>
        <v>Y</v>
      </c>
      <c r="AJ94" s="17" t="str">
        <f t="shared" si="17"/>
        <v>Y</v>
      </c>
      <c r="AK94" s="17" t="str">
        <f t="shared" si="18"/>
        <v>N</v>
      </c>
      <c r="AL94" s="43" t="s">
        <v>64</v>
      </c>
      <c r="AM94" s="43" t="s">
        <v>68</v>
      </c>
      <c r="AN94" s="43" t="s">
        <v>68</v>
      </c>
      <c r="AO94" s="43" t="s">
        <v>68</v>
      </c>
      <c r="AP94" s="43" t="s">
        <v>68</v>
      </c>
      <c r="AQ94" s="43" t="s">
        <v>68</v>
      </c>
      <c r="AR94" s="17" t="str">
        <f t="shared" si="19"/>
        <v>N</v>
      </c>
      <c r="AS94" s="42">
        <v>1</v>
      </c>
      <c r="AT94" s="43" t="s">
        <v>68</v>
      </c>
      <c r="AU94" s="43" t="s">
        <v>70</v>
      </c>
      <c r="AV94" s="43" t="s">
        <v>69</v>
      </c>
      <c r="AW94" s="43" t="s">
        <v>71</v>
      </c>
      <c r="AX94" s="43" t="s">
        <v>68</v>
      </c>
      <c r="AY94" s="43" t="s">
        <v>68</v>
      </c>
      <c r="AZ94" s="44">
        <v>3</v>
      </c>
      <c r="BA94" s="33">
        <v>1</v>
      </c>
      <c r="BB94" s="32">
        <v>0</v>
      </c>
      <c r="BC94" s="32">
        <v>0</v>
      </c>
      <c r="BD94" s="34">
        <v>0</v>
      </c>
      <c r="BE94" s="19" t="str">
        <f t="shared" si="20"/>
        <v>N</v>
      </c>
      <c r="BF94" s="37" t="s">
        <v>68</v>
      </c>
      <c r="BG94" s="35" t="s">
        <v>64</v>
      </c>
      <c r="BH94" s="37" t="s">
        <v>68</v>
      </c>
      <c r="BI94" s="37" t="s">
        <v>68</v>
      </c>
      <c r="BJ94" s="30" t="s">
        <v>72</v>
      </c>
      <c r="BK94" s="37" t="s">
        <v>68</v>
      </c>
      <c r="BL94" s="37" t="s">
        <v>68</v>
      </c>
      <c r="BM94" s="37" t="s">
        <v>68</v>
      </c>
      <c r="BN94" s="37" t="s">
        <v>68</v>
      </c>
    </row>
    <row r="95" spans="1:66" x14ac:dyDescent="0.3">
      <c r="A95" s="9" t="s">
        <v>1123</v>
      </c>
      <c r="B95" s="9" t="s">
        <v>1124</v>
      </c>
      <c r="C95" s="9">
        <v>2012</v>
      </c>
      <c r="D95" s="9" t="s">
        <v>1125</v>
      </c>
      <c r="E95" s="9">
        <v>5</v>
      </c>
      <c r="F95" s="9" t="s">
        <v>1126</v>
      </c>
      <c r="G95" s="10" t="s">
        <v>1127</v>
      </c>
      <c r="H95" s="9" t="s">
        <v>1128</v>
      </c>
      <c r="I95" s="9" t="s">
        <v>1129</v>
      </c>
      <c r="J95" s="9" t="s">
        <v>1130</v>
      </c>
      <c r="K95" s="9" t="s">
        <v>1131</v>
      </c>
      <c r="L95" s="9" t="s">
        <v>168</v>
      </c>
      <c r="M95" s="9" t="s">
        <v>169</v>
      </c>
      <c r="N95" s="9" t="s">
        <v>106</v>
      </c>
      <c r="O95" s="9" t="s">
        <v>83</v>
      </c>
      <c r="P95" s="9" t="s">
        <v>83</v>
      </c>
      <c r="Q95" s="9" t="s">
        <v>63</v>
      </c>
      <c r="R95" s="9" t="s">
        <v>63</v>
      </c>
      <c r="S95" s="9" t="str">
        <f t="shared" si="14"/>
        <v>False</v>
      </c>
      <c r="T95" s="9">
        <f t="shared" si="15"/>
        <v>2</v>
      </c>
      <c r="U95" s="24" t="s">
        <v>107</v>
      </c>
      <c r="V95" s="25">
        <v>838</v>
      </c>
      <c r="W95" s="39" t="s">
        <v>20</v>
      </c>
      <c r="X95" s="27" t="s">
        <v>67</v>
      </c>
      <c r="Y95" s="28" t="s">
        <v>21</v>
      </c>
      <c r="Z95" s="27" t="s">
        <v>67</v>
      </c>
      <c r="AA95" s="39" t="s">
        <v>20</v>
      </c>
      <c r="AB95" s="40" t="s">
        <v>108</v>
      </c>
      <c r="AC95" s="39" t="s">
        <v>20</v>
      </c>
      <c r="AD95" s="29" t="s">
        <v>109</v>
      </c>
      <c r="AE95" s="30" t="s">
        <v>68</v>
      </c>
      <c r="AF95" s="30" t="s">
        <v>68</v>
      </c>
      <c r="AG95" s="30" t="s">
        <v>68</v>
      </c>
      <c r="AH95" s="30" t="s">
        <v>68</v>
      </c>
      <c r="AI95" s="17" t="str">
        <f t="shared" si="16"/>
        <v>Y</v>
      </c>
      <c r="AJ95" s="17" t="str">
        <f t="shared" si="17"/>
        <v>Y</v>
      </c>
      <c r="AK95" s="17" t="str">
        <f t="shared" si="18"/>
        <v>N</v>
      </c>
      <c r="AL95" s="30" t="s">
        <v>64</v>
      </c>
      <c r="AM95" s="30" t="s">
        <v>68</v>
      </c>
      <c r="AN95" s="30" t="s">
        <v>64</v>
      </c>
      <c r="AO95" s="30" t="s">
        <v>68</v>
      </c>
      <c r="AP95" s="30" t="s">
        <v>68</v>
      </c>
      <c r="AQ95" s="30" t="s">
        <v>68</v>
      </c>
      <c r="AR95" s="17" t="str">
        <f t="shared" si="19"/>
        <v>N</v>
      </c>
      <c r="AS95" s="25">
        <v>3</v>
      </c>
      <c r="AT95" s="30" t="s">
        <v>64</v>
      </c>
      <c r="AU95" s="30" t="s">
        <v>69</v>
      </c>
      <c r="AV95" s="30" t="s">
        <v>70</v>
      </c>
      <c r="AW95" s="30" t="s">
        <v>71</v>
      </c>
      <c r="AX95" s="30" t="s">
        <v>68</v>
      </c>
      <c r="AY95" s="30" t="s">
        <v>68</v>
      </c>
      <c r="AZ95" s="44">
        <v>3</v>
      </c>
      <c r="BA95" s="33">
        <v>1</v>
      </c>
      <c r="BB95" s="32">
        <v>0</v>
      </c>
      <c r="BC95" s="32">
        <v>0</v>
      </c>
      <c r="BD95" s="34">
        <v>0</v>
      </c>
      <c r="BE95" s="19" t="str">
        <f t="shared" si="20"/>
        <v>N</v>
      </c>
      <c r="BF95" s="37" t="s">
        <v>68</v>
      </c>
      <c r="BG95" s="35" t="s">
        <v>64</v>
      </c>
      <c r="BH95" s="37" t="s">
        <v>68</v>
      </c>
      <c r="BI95" s="36" t="s">
        <v>65</v>
      </c>
      <c r="BJ95" s="30" t="s">
        <v>72</v>
      </c>
      <c r="BK95" s="30" t="s">
        <v>110</v>
      </c>
      <c r="BL95" s="37" t="s">
        <v>68</v>
      </c>
      <c r="BM95" s="37" t="s">
        <v>68</v>
      </c>
      <c r="BN95" s="37" t="s">
        <v>68</v>
      </c>
    </row>
    <row r="96" spans="1:66" x14ac:dyDescent="0.3">
      <c r="A96" s="9" t="s">
        <v>1324</v>
      </c>
      <c r="B96" s="9" t="s">
        <v>1325</v>
      </c>
      <c r="C96" s="9">
        <v>2018</v>
      </c>
      <c r="D96" s="9" t="s">
        <v>886</v>
      </c>
      <c r="E96" s="9">
        <v>5</v>
      </c>
      <c r="F96" s="9" t="s">
        <v>1326</v>
      </c>
      <c r="G96" s="10" t="s">
        <v>1327</v>
      </c>
      <c r="H96" s="9" t="s">
        <v>1328</v>
      </c>
      <c r="I96" s="9" t="s">
        <v>1329</v>
      </c>
      <c r="J96" s="9"/>
      <c r="K96" s="9" t="s">
        <v>1330</v>
      </c>
      <c r="L96" s="9" t="s">
        <v>168</v>
      </c>
      <c r="M96" s="9" t="s">
        <v>169</v>
      </c>
      <c r="N96" s="9" t="s">
        <v>602</v>
      </c>
      <c r="O96" s="9" t="s">
        <v>63</v>
      </c>
      <c r="P96" s="9" t="s">
        <v>63</v>
      </c>
      <c r="Q96" s="9" t="s">
        <v>63</v>
      </c>
      <c r="R96" s="9" t="s">
        <v>63</v>
      </c>
      <c r="S96" s="9" t="str">
        <f t="shared" si="14"/>
        <v>False</v>
      </c>
      <c r="T96" s="9">
        <f t="shared" si="15"/>
        <v>0</v>
      </c>
      <c r="U96" s="38" t="s">
        <v>603</v>
      </c>
      <c r="V96" s="42">
        <v>260</v>
      </c>
      <c r="W96" s="39" t="s">
        <v>20</v>
      </c>
      <c r="X96" s="27" t="s">
        <v>67</v>
      </c>
      <c r="Y96" s="28" t="s">
        <v>21</v>
      </c>
      <c r="Z96" s="29" t="s">
        <v>109</v>
      </c>
      <c r="AA96" s="43" t="s">
        <v>68</v>
      </c>
      <c r="AB96" s="43" t="s">
        <v>68</v>
      </c>
      <c r="AC96" s="43" t="s">
        <v>68</v>
      </c>
      <c r="AD96" s="43" t="s">
        <v>68</v>
      </c>
      <c r="AE96" s="43" t="s">
        <v>68</v>
      </c>
      <c r="AF96" s="43" t="s">
        <v>68</v>
      </c>
      <c r="AG96" s="43" t="s">
        <v>68</v>
      </c>
      <c r="AH96" s="43" t="s">
        <v>68</v>
      </c>
      <c r="AI96" s="17" t="str">
        <f t="shared" si="16"/>
        <v>Y</v>
      </c>
      <c r="AJ96" s="17" t="str">
        <f t="shared" si="17"/>
        <v>Y</v>
      </c>
      <c r="AK96" s="17" t="str">
        <f t="shared" si="18"/>
        <v>N</v>
      </c>
      <c r="AL96" s="43" t="s">
        <v>64</v>
      </c>
      <c r="AM96" s="43" t="s">
        <v>65</v>
      </c>
      <c r="AN96" s="43" t="s">
        <v>65</v>
      </c>
      <c r="AO96" s="43" t="s">
        <v>65</v>
      </c>
      <c r="AP96" s="43" t="s">
        <v>65</v>
      </c>
      <c r="AQ96" s="43" t="s">
        <v>65</v>
      </c>
      <c r="AR96" s="17" t="str">
        <f t="shared" si="19"/>
        <v>N</v>
      </c>
      <c r="AS96" s="42">
        <v>1</v>
      </c>
      <c r="AT96" s="43" t="s">
        <v>65</v>
      </c>
      <c r="AU96" s="43" t="s">
        <v>69</v>
      </c>
      <c r="AV96" s="43" t="s">
        <v>70</v>
      </c>
      <c r="AW96" s="43" t="s">
        <v>68</v>
      </c>
      <c r="AX96" s="43" t="s">
        <v>68</v>
      </c>
      <c r="AY96" s="43" t="s">
        <v>68</v>
      </c>
      <c r="AZ96" s="46">
        <v>2</v>
      </c>
      <c r="BA96" s="33">
        <v>1</v>
      </c>
      <c r="BB96" s="32">
        <v>0</v>
      </c>
      <c r="BC96" s="32">
        <v>0</v>
      </c>
      <c r="BD96" s="34">
        <v>0</v>
      </c>
      <c r="BE96" s="19" t="str">
        <f t="shared" si="20"/>
        <v>N</v>
      </c>
      <c r="BF96" s="36" t="s">
        <v>65</v>
      </c>
      <c r="BG96" s="35" t="s">
        <v>64</v>
      </c>
      <c r="BH96" s="36" t="s">
        <v>65</v>
      </c>
      <c r="BI96" s="36" t="s">
        <v>65</v>
      </c>
      <c r="BJ96" s="30" t="s">
        <v>72</v>
      </c>
      <c r="BK96" s="37" t="s">
        <v>68</v>
      </c>
      <c r="BL96" s="37" t="s">
        <v>68</v>
      </c>
      <c r="BM96" s="37" t="s">
        <v>68</v>
      </c>
      <c r="BN96" s="37" t="s">
        <v>68</v>
      </c>
    </row>
    <row r="97" spans="1:66" x14ac:dyDescent="0.3">
      <c r="A97" s="9" t="s">
        <v>1384</v>
      </c>
      <c r="B97" s="9" t="s">
        <v>1385</v>
      </c>
      <c r="C97" s="9">
        <v>2017</v>
      </c>
      <c r="D97" s="9" t="s">
        <v>1386</v>
      </c>
      <c r="E97" s="9">
        <v>5</v>
      </c>
      <c r="F97" s="9" t="s">
        <v>1387</v>
      </c>
      <c r="G97" s="10" t="s">
        <v>1388</v>
      </c>
      <c r="H97" s="9" t="s">
        <v>1389</v>
      </c>
      <c r="I97" s="9" t="s">
        <v>1390</v>
      </c>
      <c r="J97" s="9" t="s">
        <v>1391</v>
      </c>
      <c r="K97" s="9" t="s">
        <v>1392</v>
      </c>
      <c r="L97" s="9" t="s">
        <v>168</v>
      </c>
      <c r="M97" s="9" t="s">
        <v>169</v>
      </c>
      <c r="N97" s="9" t="s">
        <v>441</v>
      </c>
      <c r="O97" s="9" t="s">
        <v>63</v>
      </c>
      <c r="P97" s="9" t="s">
        <v>63</v>
      </c>
      <c r="Q97" s="9" t="s">
        <v>63</v>
      </c>
      <c r="R97" s="9" t="s">
        <v>63</v>
      </c>
      <c r="S97" s="9" t="str">
        <f t="shared" si="14"/>
        <v>False</v>
      </c>
      <c r="T97" s="9">
        <f t="shared" si="15"/>
        <v>0</v>
      </c>
      <c r="U97" s="38" t="s">
        <v>442</v>
      </c>
      <c r="V97" s="42">
        <v>687</v>
      </c>
      <c r="W97" s="39" t="s">
        <v>20</v>
      </c>
      <c r="X97" s="27" t="s">
        <v>67</v>
      </c>
      <c r="Y97" s="39" t="s">
        <v>20</v>
      </c>
      <c r="Z97" s="29" t="s">
        <v>109</v>
      </c>
      <c r="AA97" s="39" t="s">
        <v>20</v>
      </c>
      <c r="AB97" s="40" t="s">
        <v>108</v>
      </c>
      <c r="AC97" s="28" t="s">
        <v>21</v>
      </c>
      <c r="AD97" s="27" t="s">
        <v>67</v>
      </c>
      <c r="AE97" s="43" t="s">
        <v>68</v>
      </c>
      <c r="AF97" s="43" t="s">
        <v>68</v>
      </c>
      <c r="AG97" s="43" t="s">
        <v>68</v>
      </c>
      <c r="AH97" s="43" t="s">
        <v>68</v>
      </c>
      <c r="AI97" s="17" t="str">
        <f t="shared" si="16"/>
        <v>Y</v>
      </c>
      <c r="AJ97" s="17" t="str">
        <f t="shared" si="17"/>
        <v>Y</v>
      </c>
      <c r="AK97" s="17" t="str">
        <f t="shared" si="18"/>
        <v>N</v>
      </c>
      <c r="AL97" s="43" t="s">
        <v>64</v>
      </c>
      <c r="AM97" s="43" t="s">
        <v>68</v>
      </c>
      <c r="AN97" s="43" t="s">
        <v>65</v>
      </c>
      <c r="AO97" s="43" t="s">
        <v>68</v>
      </c>
      <c r="AP97" s="43" t="s">
        <v>68</v>
      </c>
      <c r="AQ97" s="43" t="s">
        <v>68</v>
      </c>
      <c r="AR97" s="17" t="str">
        <f t="shared" si="19"/>
        <v>N</v>
      </c>
      <c r="AS97" s="42">
        <v>2</v>
      </c>
      <c r="AT97" s="43" t="s">
        <v>64</v>
      </c>
      <c r="AU97" s="43" t="s">
        <v>70</v>
      </c>
      <c r="AV97" s="43" t="s">
        <v>68</v>
      </c>
      <c r="AW97" s="43" t="s">
        <v>68</v>
      </c>
      <c r="AX97" s="43" t="s">
        <v>68</v>
      </c>
      <c r="AY97" s="43" t="s">
        <v>68</v>
      </c>
      <c r="AZ97" s="31">
        <v>1</v>
      </c>
      <c r="BA97" s="33">
        <v>1</v>
      </c>
      <c r="BB97" s="32">
        <v>0</v>
      </c>
      <c r="BC97" s="32">
        <v>0</v>
      </c>
      <c r="BD97" s="34">
        <v>0</v>
      </c>
      <c r="BE97" s="19" t="str">
        <f t="shared" si="20"/>
        <v>N</v>
      </c>
      <c r="BF97" s="37" t="s">
        <v>68</v>
      </c>
      <c r="BG97" s="35" t="s">
        <v>64</v>
      </c>
      <c r="BH97" s="37" t="s">
        <v>68</v>
      </c>
      <c r="BI97" s="37" t="s">
        <v>68</v>
      </c>
      <c r="BJ97" s="30" t="s">
        <v>219</v>
      </c>
      <c r="BK97" s="30" t="s">
        <v>196</v>
      </c>
      <c r="BL97" s="30" t="s">
        <v>72</v>
      </c>
      <c r="BM97" s="37" t="s">
        <v>68</v>
      </c>
      <c r="BN97" s="37" t="s">
        <v>68</v>
      </c>
    </row>
    <row r="98" spans="1:66" x14ac:dyDescent="0.3">
      <c r="A98" s="9" t="s">
        <v>1481</v>
      </c>
      <c r="B98" s="9" t="s">
        <v>1482</v>
      </c>
      <c r="C98" s="9">
        <v>2018</v>
      </c>
      <c r="D98" s="9" t="s">
        <v>1483</v>
      </c>
      <c r="E98" s="9">
        <v>5</v>
      </c>
      <c r="F98" s="9" t="s">
        <v>1484</v>
      </c>
      <c r="G98" s="10" t="s">
        <v>1485</v>
      </c>
      <c r="H98" s="9" t="s">
        <v>1486</v>
      </c>
      <c r="I98" s="9" t="s">
        <v>1487</v>
      </c>
      <c r="J98" s="9" t="s">
        <v>1488</v>
      </c>
      <c r="K98" s="9" t="s">
        <v>1489</v>
      </c>
      <c r="L98" s="9" t="s">
        <v>168</v>
      </c>
      <c r="M98" s="9" t="s">
        <v>169</v>
      </c>
      <c r="N98" s="9" t="s">
        <v>612</v>
      </c>
      <c r="O98" s="9" t="s">
        <v>63</v>
      </c>
      <c r="P98" s="9" t="s">
        <v>63</v>
      </c>
      <c r="Q98" s="9" t="s">
        <v>63</v>
      </c>
      <c r="R98" s="9" t="s">
        <v>63</v>
      </c>
      <c r="S98" s="9" t="str">
        <f t="shared" ref="S98:S129" si="21">IF(OR(Q98="True",R98="True"),"True","False")</f>
        <v>False</v>
      </c>
      <c r="T98" s="9">
        <f t="shared" ref="T98:T129" si="22">COUNTIF(O98:R98,"True")</f>
        <v>0</v>
      </c>
      <c r="U98" s="38" t="s">
        <v>613</v>
      </c>
      <c r="V98" s="42">
        <v>608</v>
      </c>
      <c r="W98" s="39" t="s">
        <v>20</v>
      </c>
      <c r="X98" s="27" t="s">
        <v>67</v>
      </c>
      <c r="Y98" s="43" t="s">
        <v>68</v>
      </c>
      <c r="Z98" s="43" t="s">
        <v>68</v>
      </c>
      <c r="AA98" s="43" t="s">
        <v>68</v>
      </c>
      <c r="AB98" s="43" t="s">
        <v>68</v>
      </c>
      <c r="AC98" s="43" t="s">
        <v>68</v>
      </c>
      <c r="AD98" s="43" t="s">
        <v>68</v>
      </c>
      <c r="AE98" s="43" t="s">
        <v>68</v>
      </c>
      <c r="AF98" s="43" t="s">
        <v>68</v>
      </c>
      <c r="AG98" s="43" t="s">
        <v>68</v>
      </c>
      <c r="AH98" s="43" t="s">
        <v>68</v>
      </c>
      <c r="AI98" s="17" t="str">
        <f t="shared" ref="AI98:AI129" si="23">IF(OR(AL98="Y",AM98="Y",AN98="Y",AP98="Y"),"Y","N")</f>
        <v>Y</v>
      </c>
      <c r="AJ98" s="17" t="str">
        <f t="shared" ref="AJ98:AJ129" si="24">IF(OR(AL98="Y",AN98="Y",AO98="Y",AQ98="Y"),"Y","N")</f>
        <v>Y</v>
      </c>
      <c r="AK98" s="17" t="str">
        <f t="shared" ref="AK98:AK129" si="25">IF(OR(AM98="Y",AO98="Y",AP98="Y",AQ98="Y"),"Y","N")</f>
        <v>N</v>
      </c>
      <c r="AL98" s="43" t="s">
        <v>64</v>
      </c>
      <c r="AM98" s="43" t="s">
        <v>68</v>
      </c>
      <c r="AN98" s="43" t="s">
        <v>68</v>
      </c>
      <c r="AO98" s="43" t="s">
        <v>68</v>
      </c>
      <c r="AP98" s="43" t="s">
        <v>68</v>
      </c>
      <c r="AQ98" s="43" t="s">
        <v>68</v>
      </c>
      <c r="AR98" s="17" t="str">
        <f t="shared" ref="AR98:AR129" si="26">IF(AND(AI98="Y",AJ98="Y",AK98="Y"),"Y","N")</f>
        <v>N</v>
      </c>
      <c r="AS98" s="42">
        <v>1</v>
      </c>
      <c r="AT98" s="43" t="s">
        <v>64</v>
      </c>
      <c r="AU98" s="43" t="s">
        <v>70</v>
      </c>
      <c r="AV98" s="43" t="s">
        <v>71</v>
      </c>
      <c r="AW98" s="43" t="s">
        <v>68</v>
      </c>
      <c r="AX98" s="43" t="s">
        <v>68</v>
      </c>
      <c r="AY98" s="43" t="s">
        <v>68</v>
      </c>
      <c r="AZ98" s="46">
        <v>2</v>
      </c>
      <c r="BA98" s="33">
        <v>1</v>
      </c>
      <c r="BB98" s="32">
        <v>0</v>
      </c>
      <c r="BC98" s="32">
        <v>0</v>
      </c>
      <c r="BD98" s="34">
        <v>0</v>
      </c>
      <c r="BE98" s="19" t="str">
        <f t="shared" ref="BE98:BE129" si="27">IF(AND(BA98=1,BB98=1),"Y",IF(AND(BB98=1,BC98=1),"Y",IF(AND(BA98=1,BC98=1),"Y","N")))</f>
        <v>N</v>
      </c>
      <c r="BF98" s="37" t="s">
        <v>68</v>
      </c>
      <c r="BG98" s="35" t="s">
        <v>64</v>
      </c>
      <c r="BH98" s="37" t="s">
        <v>68</v>
      </c>
      <c r="BI98" s="37" t="s">
        <v>68</v>
      </c>
      <c r="BJ98" s="30" t="s">
        <v>72</v>
      </c>
      <c r="BK98" s="37" t="s">
        <v>68</v>
      </c>
      <c r="BL98" s="37" t="s">
        <v>68</v>
      </c>
      <c r="BM98" s="37" t="s">
        <v>68</v>
      </c>
      <c r="BN98" s="37" t="s">
        <v>68</v>
      </c>
    </row>
    <row r="99" spans="1:66" x14ac:dyDescent="0.3">
      <c r="A99" s="9" t="s">
        <v>959</v>
      </c>
      <c r="B99" s="9" t="s">
        <v>960</v>
      </c>
      <c r="C99" s="9">
        <v>2016</v>
      </c>
      <c r="D99" s="9" t="s">
        <v>961</v>
      </c>
      <c r="E99" s="9">
        <v>4</v>
      </c>
      <c r="F99" s="9"/>
      <c r="G99" s="9"/>
      <c r="H99" s="9" t="s">
        <v>962</v>
      </c>
      <c r="I99" s="9" t="s">
        <v>963</v>
      </c>
      <c r="J99" s="9" t="s">
        <v>964</v>
      </c>
      <c r="K99" s="9" t="s">
        <v>965</v>
      </c>
      <c r="L99" s="9" t="s">
        <v>168</v>
      </c>
      <c r="M99" s="9" t="s">
        <v>169</v>
      </c>
      <c r="N99" s="9" t="s">
        <v>325</v>
      </c>
      <c r="O99" s="9" t="s">
        <v>63</v>
      </c>
      <c r="P99" s="9" t="s">
        <v>63</v>
      </c>
      <c r="Q99" s="9" t="s">
        <v>63</v>
      </c>
      <c r="R99" s="9" t="s">
        <v>63</v>
      </c>
      <c r="S99" s="9" t="str">
        <f t="shared" si="21"/>
        <v>False</v>
      </c>
      <c r="T99" s="9">
        <f t="shared" si="22"/>
        <v>0</v>
      </c>
      <c r="U99" s="24" t="s">
        <v>326</v>
      </c>
      <c r="V99" s="25">
        <v>42</v>
      </c>
      <c r="W99" s="39" t="s">
        <v>20</v>
      </c>
      <c r="X99" s="27" t="s">
        <v>67</v>
      </c>
      <c r="Y99" s="28" t="s">
        <v>21</v>
      </c>
      <c r="Z99" s="29" t="s">
        <v>109</v>
      </c>
      <c r="AA99" s="30" t="s">
        <v>68</v>
      </c>
      <c r="AB99" s="30" t="s">
        <v>68</v>
      </c>
      <c r="AC99" s="30" t="s">
        <v>68</v>
      </c>
      <c r="AD99" s="30" t="s">
        <v>68</v>
      </c>
      <c r="AE99" s="30" t="s">
        <v>68</v>
      </c>
      <c r="AF99" s="30" t="s">
        <v>68</v>
      </c>
      <c r="AG99" s="30" t="s">
        <v>68</v>
      </c>
      <c r="AH99" s="30" t="s">
        <v>68</v>
      </c>
      <c r="AI99" s="17" t="str">
        <f t="shared" si="23"/>
        <v>Y</v>
      </c>
      <c r="AJ99" s="17" t="str">
        <f t="shared" si="24"/>
        <v>Y</v>
      </c>
      <c r="AK99" s="17" t="str">
        <f t="shared" si="25"/>
        <v>N</v>
      </c>
      <c r="AL99" s="30" t="s">
        <v>64</v>
      </c>
      <c r="AM99" s="30" t="s">
        <v>65</v>
      </c>
      <c r="AN99" s="30" t="s">
        <v>65</v>
      </c>
      <c r="AO99" s="30" t="s">
        <v>65</v>
      </c>
      <c r="AP99" s="30" t="s">
        <v>65</v>
      </c>
      <c r="AQ99" s="30" t="s">
        <v>65</v>
      </c>
      <c r="AR99" s="17" t="str">
        <f t="shared" si="26"/>
        <v>N</v>
      </c>
      <c r="AS99" s="25">
        <v>1</v>
      </c>
      <c r="AT99" s="30" t="s">
        <v>65</v>
      </c>
      <c r="AU99" s="30" t="s">
        <v>184</v>
      </c>
      <c r="AV99" s="30" t="s">
        <v>68</v>
      </c>
      <c r="AW99" s="30" t="s">
        <v>68</v>
      </c>
      <c r="AX99" s="30" t="s">
        <v>68</v>
      </c>
      <c r="AY99" s="30" t="s">
        <v>68</v>
      </c>
      <c r="AZ99" s="31">
        <v>1</v>
      </c>
      <c r="BA99" s="33">
        <v>1</v>
      </c>
      <c r="BB99" s="32">
        <v>0</v>
      </c>
      <c r="BC99" s="32">
        <v>0</v>
      </c>
      <c r="BD99" s="34">
        <v>0</v>
      </c>
      <c r="BE99" s="19" t="str">
        <f t="shared" si="27"/>
        <v>N</v>
      </c>
      <c r="BF99" s="36" t="s">
        <v>65</v>
      </c>
      <c r="BG99" s="35" t="s">
        <v>64</v>
      </c>
      <c r="BH99" s="36" t="s">
        <v>65</v>
      </c>
      <c r="BI99" s="36" t="s">
        <v>65</v>
      </c>
      <c r="BJ99" s="30" t="s">
        <v>85</v>
      </c>
      <c r="BK99" s="30" t="s">
        <v>72</v>
      </c>
      <c r="BL99" s="37" t="s">
        <v>68</v>
      </c>
      <c r="BM99" s="37" t="s">
        <v>68</v>
      </c>
      <c r="BN99" s="37" t="s">
        <v>68</v>
      </c>
    </row>
    <row r="100" spans="1:66" x14ac:dyDescent="0.3">
      <c r="A100" s="9" t="s">
        <v>1586</v>
      </c>
      <c r="B100" s="9" t="s">
        <v>1587</v>
      </c>
      <c r="C100" s="9">
        <v>2021</v>
      </c>
      <c r="D100" s="9" t="s">
        <v>1588</v>
      </c>
      <c r="E100" s="9">
        <v>4</v>
      </c>
      <c r="F100" s="9" t="s">
        <v>1589</v>
      </c>
      <c r="G100" s="10" t="s">
        <v>1590</v>
      </c>
      <c r="H100" s="9" t="s">
        <v>1591</v>
      </c>
      <c r="I100" s="9" t="s">
        <v>1592</v>
      </c>
      <c r="J100" s="9" t="s">
        <v>1593</v>
      </c>
      <c r="K100" s="9" t="s">
        <v>1594</v>
      </c>
      <c r="L100" s="9" t="s">
        <v>154</v>
      </c>
      <c r="M100" s="9" t="s">
        <v>155</v>
      </c>
      <c r="N100" s="9" t="s">
        <v>1352</v>
      </c>
      <c r="O100" s="9" t="s">
        <v>63</v>
      </c>
      <c r="P100" s="9" t="s">
        <v>63</v>
      </c>
      <c r="Q100" s="9" t="s">
        <v>63</v>
      </c>
      <c r="R100" s="9" t="s">
        <v>63</v>
      </c>
      <c r="S100" s="9" t="str">
        <f t="shared" si="21"/>
        <v>False</v>
      </c>
      <c r="T100" s="9">
        <f t="shared" si="22"/>
        <v>0</v>
      </c>
      <c r="U100" s="38" t="s">
        <v>1353</v>
      </c>
      <c r="V100" s="25">
        <v>1404</v>
      </c>
      <c r="W100" s="39" t="s">
        <v>20</v>
      </c>
      <c r="X100" s="29" t="s">
        <v>109</v>
      </c>
      <c r="Y100" s="28" t="s">
        <v>21</v>
      </c>
      <c r="Z100" s="27" t="s">
        <v>67</v>
      </c>
      <c r="AA100" s="39" t="s">
        <v>20</v>
      </c>
      <c r="AB100" s="27" t="s">
        <v>67</v>
      </c>
      <c r="AC100" s="30" t="s">
        <v>68</v>
      </c>
      <c r="AD100" s="30" t="s">
        <v>68</v>
      </c>
      <c r="AE100" s="30" t="s">
        <v>68</v>
      </c>
      <c r="AF100" s="30" t="s">
        <v>68</v>
      </c>
      <c r="AG100" s="30" t="s">
        <v>68</v>
      </c>
      <c r="AH100" s="30" t="s">
        <v>68</v>
      </c>
      <c r="AI100" s="17" t="str">
        <f t="shared" si="23"/>
        <v>Y</v>
      </c>
      <c r="AJ100" s="17" t="str">
        <f t="shared" si="24"/>
        <v>Y</v>
      </c>
      <c r="AK100" s="17" t="str">
        <f t="shared" si="25"/>
        <v>N</v>
      </c>
      <c r="AL100" s="30" t="s">
        <v>64</v>
      </c>
      <c r="AM100" s="30" t="s">
        <v>65</v>
      </c>
      <c r="AN100" s="30" t="s">
        <v>65</v>
      </c>
      <c r="AO100" s="30" t="s">
        <v>65</v>
      </c>
      <c r="AP100" s="30" t="s">
        <v>65</v>
      </c>
      <c r="AQ100" s="30" t="s">
        <v>65</v>
      </c>
      <c r="AR100" s="17" t="str">
        <f t="shared" si="26"/>
        <v>N</v>
      </c>
      <c r="AS100" s="25">
        <v>1</v>
      </c>
      <c r="AT100" s="30" t="s">
        <v>65</v>
      </c>
      <c r="AU100" s="30" t="s">
        <v>70</v>
      </c>
      <c r="AV100" s="30" t="s">
        <v>71</v>
      </c>
      <c r="AW100" s="30" t="s">
        <v>68</v>
      </c>
      <c r="AX100" s="30" t="s">
        <v>68</v>
      </c>
      <c r="AY100" s="30" t="s">
        <v>68</v>
      </c>
      <c r="AZ100" s="46">
        <v>2</v>
      </c>
      <c r="BA100" s="33">
        <v>1</v>
      </c>
      <c r="BB100" s="32">
        <v>0</v>
      </c>
      <c r="BC100" s="32">
        <v>0</v>
      </c>
      <c r="BD100" s="34">
        <v>0</v>
      </c>
      <c r="BE100" s="19" t="str">
        <f t="shared" si="27"/>
        <v>N</v>
      </c>
      <c r="BF100" s="36" t="s">
        <v>65</v>
      </c>
      <c r="BG100" s="35" t="s">
        <v>64</v>
      </c>
      <c r="BH100" s="36" t="s">
        <v>65</v>
      </c>
      <c r="BI100" s="36" t="s">
        <v>65</v>
      </c>
      <c r="BJ100" s="30" t="s">
        <v>85</v>
      </c>
      <c r="BK100" s="30" t="s">
        <v>72</v>
      </c>
      <c r="BL100" s="37" t="s">
        <v>68</v>
      </c>
      <c r="BM100" s="37" t="s">
        <v>68</v>
      </c>
      <c r="BN100" s="37" t="s">
        <v>68</v>
      </c>
    </row>
    <row r="101" spans="1:66" x14ac:dyDescent="0.3">
      <c r="A101" s="9" t="s">
        <v>1719</v>
      </c>
      <c r="B101" s="9" t="s">
        <v>1720</v>
      </c>
      <c r="C101" s="9">
        <v>2022</v>
      </c>
      <c r="D101" s="9" t="s">
        <v>1721</v>
      </c>
      <c r="E101" s="9">
        <v>4</v>
      </c>
      <c r="F101" s="9" t="s">
        <v>1722</v>
      </c>
      <c r="G101" s="10" t="s">
        <v>1723</v>
      </c>
      <c r="H101" s="9" t="s">
        <v>1724</v>
      </c>
      <c r="I101" s="9" t="s">
        <v>1725</v>
      </c>
      <c r="J101" s="9" t="s">
        <v>1726</v>
      </c>
      <c r="K101" s="9" t="s">
        <v>1727</v>
      </c>
      <c r="L101" s="9" t="s">
        <v>168</v>
      </c>
      <c r="M101" s="9" t="s">
        <v>169</v>
      </c>
      <c r="N101" s="9" t="s">
        <v>1522</v>
      </c>
      <c r="O101" s="9" t="s">
        <v>63</v>
      </c>
      <c r="P101" s="9" t="s">
        <v>83</v>
      </c>
      <c r="Q101" s="9" t="s">
        <v>63</v>
      </c>
      <c r="R101" s="9" t="s">
        <v>63</v>
      </c>
      <c r="S101" s="9" t="str">
        <f t="shared" si="21"/>
        <v>False</v>
      </c>
      <c r="T101" s="9">
        <f t="shared" si="22"/>
        <v>1</v>
      </c>
      <c r="U101" s="24" t="s">
        <v>1523</v>
      </c>
      <c r="V101" s="42">
        <v>1426</v>
      </c>
      <c r="W101" s="28" t="s">
        <v>21</v>
      </c>
      <c r="X101" s="40" t="s">
        <v>108</v>
      </c>
      <c r="Y101" s="28" t="s">
        <v>21</v>
      </c>
      <c r="Z101" s="27" t="s">
        <v>67</v>
      </c>
      <c r="AA101" s="39" t="s">
        <v>20</v>
      </c>
      <c r="AB101" s="27" t="s">
        <v>67</v>
      </c>
      <c r="AC101" s="43" t="s">
        <v>68</v>
      </c>
      <c r="AD101" s="43" t="s">
        <v>68</v>
      </c>
      <c r="AE101" s="43" t="s">
        <v>68</v>
      </c>
      <c r="AF101" s="43" t="s">
        <v>68</v>
      </c>
      <c r="AG101" s="43" t="s">
        <v>68</v>
      </c>
      <c r="AH101" s="43" t="s">
        <v>68</v>
      </c>
      <c r="AI101" s="17" t="str">
        <f t="shared" si="23"/>
        <v>Y</v>
      </c>
      <c r="AJ101" s="17" t="str">
        <f t="shared" si="24"/>
        <v>Y</v>
      </c>
      <c r="AK101" s="17" t="str">
        <f t="shared" si="25"/>
        <v>N</v>
      </c>
      <c r="AL101" s="43" t="s">
        <v>64</v>
      </c>
      <c r="AM101" s="43" t="s">
        <v>65</v>
      </c>
      <c r="AN101" s="43" t="s">
        <v>65</v>
      </c>
      <c r="AO101" s="43" t="s">
        <v>65</v>
      </c>
      <c r="AP101" s="43" t="s">
        <v>65</v>
      </c>
      <c r="AQ101" s="43" t="s">
        <v>65</v>
      </c>
      <c r="AR101" s="17" t="str">
        <f t="shared" si="26"/>
        <v>N</v>
      </c>
      <c r="AS101" s="42">
        <v>1</v>
      </c>
      <c r="AT101" s="43" t="s">
        <v>65</v>
      </c>
      <c r="AU101" s="43" t="s">
        <v>68</v>
      </c>
      <c r="AV101" s="43" t="s">
        <v>68</v>
      </c>
      <c r="AW101" s="43" t="s">
        <v>68</v>
      </c>
      <c r="AX101" s="43" t="s">
        <v>68</v>
      </c>
      <c r="AY101" s="43" t="s">
        <v>68</v>
      </c>
      <c r="AZ101" s="25">
        <v>0</v>
      </c>
      <c r="BA101" s="33">
        <v>1</v>
      </c>
      <c r="BB101" s="32">
        <v>0</v>
      </c>
      <c r="BC101" s="32">
        <v>0</v>
      </c>
      <c r="BD101" s="34">
        <v>0</v>
      </c>
      <c r="BE101" s="19" t="str">
        <f t="shared" si="27"/>
        <v>N</v>
      </c>
      <c r="BF101" s="36" t="s">
        <v>65</v>
      </c>
      <c r="BG101" s="35" t="s">
        <v>64</v>
      </c>
      <c r="BH101" s="36" t="s">
        <v>65</v>
      </c>
      <c r="BI101" s="36" t="s">
        <v>65</v>
      </c>
      <c r="BJ101" s="37" t="s">
        <v>68</v>
      </c>
      <c r="BK101" s="37" t="s">
        <v>68</v>
      </c>
      <c r="BL101" s="37" t="s">
        <v>68</v>
      </c>
      <c r="BM101" s="37" t="s">
        <v>68</v>
      </c>
      <c r="BN101" s="37" t="s">
        <v>68</v>
      </c>
    </row>
    <row r="102" spans="1:66" x14ac:dyDescent="0.3">
      <c r="A102" s="9" t="s">
        <v>1811</v>
      </c>
      <c r="B102" s="9" t="s">
        <v>1812</v>
      </c>
      <c r="C102" s="9">
        <v>2022</v>
      </c>
      <c r="D102" s="9" t="s">
        <v>1813</v>
      </c>
      <c r="E102" s="9">
        <v>4</v>
      </c>
      <c r="F102" s="9" t="s">
        <v>1814</v>
      </c>
      <c r="G102" s="10" t="s">
        <v>1815</v>
      </c>
      <c r="H102" s="9" t="s">
        <v>1816</v>
      </c>
      <c r="I102" s="9" t="s">
        <v>1817</v>
      </c>
      <c r="J102" s="9" t="s">
        <v>1818</v>
      </c>
      <c r="K102" s="9" t="s">
        <v>1819</v>
      </c>
      <c r="L102" s="9" t="s">
        <v>154</v>
      </c>
      <c r="M102" s="9" t="s">
        <v>169</v>
      </c>
      <c r="N102" s="9" t="s">
        <v>1532</v>
      </c>
      <c r="O102" s="9" t="s">
        <v>83</v>
      </c>
      <c r="P102" s="9" t="s">
        <v>63</v>
      </c>
      <c r="Q102" s="9" t="s">
        <v>63</v>
      </c>
      <c r="R102" s="9" t="s">
        <v>63</v>
      </c>
      <c r="S102" s="9" t="str">
        <f t="shared" si="21"/>
        <v>False</v>
      </c>
      <c r="T102" s="9">
        <f t="shared" si="22"/>
        <v>1</v>
      </c>
      <c r="U102" s="24" t="s">
        <v>1533</v>
      </c>
      <c r="V102" s="42">
        <v>1441</v>
      </c>
      <c r="W102" s="39" t="s">
        <v>20</v>
      </c>
      <c r="X102" s="27" t="s">
        <v>67</v>
      </c>
      <c r="Y102" s="28" t="s">
        <v>21</v>
      </c>
      <c r="Z102" s="43" t="s">
        <v>68</v>
      </c>
      <c r="AA102" s="28" t="s">
        <v>21</v>
      </c>
      <c r="AB102" s="27" t="s">
        <v>67</v>
      </c>
      <c r="AC102" s="43" t="s">
        <v>68</v>
      </c>
      <c r="AD102" s="43" t="s">
        <v>68</v>
      </c>
      <c r="AE102" s="43" t="s">
        <v>68</v>
      </c>
      <c r="AF102" s="43" t="s">
        <v>68</v>
      </c>
      <c r="AG102" s="43" t="s">
        <v>68</v>
      </c>
      <c r="AH102" s="43" t="s">
        <v>68</v>
      </c>
      <c r="AI102" s="17" t="str">
        <f t="shared" si="23"/>
        <v>Y</v>
      </c>
      <c r="AJ102" s="17" t="str">
        <f t="shared" si="24"/>
        <v>Y</v>
      </c>
      <c r="AK102" s="17" t="str">
        <f t="shared" si="25"/>
        <v>N</v>
      </c>
      <c r="AL102" s="43" t="s">
        <v>64</v>
      </c>
      <c r="AM102" s="43" t="s">
        <v>65</v>
      </c>
      <c r="AN102" s="43" t="s">
        <v>65</v>
      </c>
      <c r="AO102" s="43" t="s">
        <v>65</v>
      </c>
      <c r="AP102" s="43" t="s">
        <v>65</v>
      </c>
      <c r="AQ102" s="43" t="s">
        <v>65</v>
      </c>
      <c r="AR102" s="17" t="str">
        <f t="shared" si="26"/>
        <v>N</v>
      </c>
      <c r="AS102" s="43" t="s">
        <v>64</v>
      </c>
      <c r="AT102" s="43" t="s">
        <v>65</v>
      </c>
      <c r="AU102" s="43" t="s">
        <v>70</v>
      </c>
      <c r="AV102" s="43" t="s">
        <v>68</v>
      </c>
      <c r="AW102" s="43" t="s">
        <v>68</v>
      </c>
      <c r="AX102" s="43" t="s">
        <v>68</v>
      </c>
      <c r="AY102" s="43" t="s">
        <v>68</v>
      </c>
      <c r="AZ102" s="31">
        <v>1</v>
      </c>
      <c r="BA102" s="33">
        <v>1</v>
      </c>
      <c r="BB102" s="32">
        <v>0</v>
      </c>
      <c r="BC102" s="32">
        <v>0</v>
      </c>
      <c r="BD102" s="34">
        <v>0</v>
      </c>
      <c r="BE102" s="19" t="str">
        <f t="shared" si="27"/>
        <v>N</v>
      </c>
      <c r="BF102" s="36" t="s">
        <v>65</v>
      </c>
      <c r="BG102" s="35" t="s">
        <v>64</v>
      </c>
      <c r="BH102" s="36" t="s">
        <v>65</v>
      </c>
      <c r="BI102" s="36" t="s">
        <v>65</v>
      </c>
      <c r="BJ102" s="30" t="s">
        <v>110</v>
      </c>
      <c r="BK102" s="37" t="s">
        <v>68</v>
      </c>
      <c r="BL102" s="37" t="s">
        <v>68</v>
      </c>
      <c r="BM102" s="37" t="s">
        <v>68</v>
      </c>
      <c r="BN102" s="37" t="s">
        <v>68</v>
      </c>
    </row>
    <row r="103" spans="1:66" hidden="1" x14ac:dyDescent="0.3">
      <c r="A103" s="9" t="s">
        <v>317</v>
      </c>
      <c r="B103" s="9" t="s">
        <v>318</v>
      </c>
      <c r="C103" s="9">
        <v>2021</v>
      </c>
      <c r="D103" s="9" t="s">
        <v>75</v>
      </c>
      <c r="E103" s="9">
        <v>3</v>
      </c>
      <c r="F103" s="9" t="s">
        <v>319</v>
      </c>
      <c r="G103" s="10" t="s">
        <v>320</v>
      </c>
      <c r="H103" s="9" t="s">
        <v>321</v>
      </c>
      <c r="I103" s="9" t="s">
        <v>322</v>
      </c>
      <c r="J103" s="9" t="s">
        <v>323</v>
      </c>
      <c r="K103" s="9" t="s">
        <v>324</v>
      </c>
      <c r="L103" s="9" t="s">
        <v>61</v>
      </c>
      <c r="M103" s="9" t="s">
        <v>61</v>
      </c>
      <c r="N103" s="9" t="s">
        <v>1362</v>
      </c>
      <c r="O103" s="9" t="s">
        <v>63</v>
      </c>
      <c r="P103" s="9" t="s">
        <v>63</v>
      </c>
      <c r="Q103" s="9" t="s">
        <v>63</v>
      </c>
      <c r="R103" s="9" t="s">
        <v>83</v>
      </c>
      <c r="S103" s="9" t="str">
        <f t="shared" si="21"/>
        <v>True</v>
      </c>
      <c r="T103" s="9">
        <f t="shared" si="22"/>
        <v>1</v>
      </c>
      <c r="U103" s="41" t="s">
        <v>1363</v>
      </c>
      <c r="V103" s="42">
        <v>1806</v>
      </c>
      <c r="W103" s="28" t="s">
        <v>21</v>
      </c>
      <c r="X103" s="27" t="s">
        <v>67</v>
      </c>
      <c r="Y103" s="26" t="s">
        <v>19</v>
      </c>
      <c r="Z103" s="40" t="s">
        <v>108</v>
      </c>
      <c r="AA103" s="28" t="s">
        <v>21</v>
      </c>
      <c r="AB103" s="43" t="s">
        <v>68</v>
      </c>
      <c r="AC103" s="43" t="s">
        <v>68</v>
      </c>
      <c r="AD103" s="43" t="s">
        <v>68</v>
      </c>
      <c r="AE103" s="43" t="s">
        <v>68</v>
      </c>
      <c r="AF103" s="43" t="s">
        <v>68</v>
      </c>
      <c r="AG103" s="43" t="s">
        <v>68</v>
      </c>
      <c r="AH103" s="43" t="s">
        <v>68</v>
      </c>
      <c r="AI103" s="17" t="str">
        <f t="shared" si="23"/>
        <v>N</v>
      </c>
      <c r="AJ103" s="17" t="str">
        <f t="shared" si="24"/>
        <v>Y</v>
      </c>
      <c r="AK103" s="17" t="str">
        <f t="shared" si="25"/>
        <v>Y</v>
      </c>
      <c r="AL103" s="43" t="s">
        <v>68</v>
      </c>
      <c r="AM103" s="43" t="s">
        <v>68</v>
      </c>
      <c r="AN103" s="43" t="s">
        <v>68</v>
      </c>
      <c r="AO103" s="43" t="s">
        <v>68</v>
      </c>
      <c r="AP103" s="43" t="s">
        <v>68</v>
      </c>
      <c r="AQ103" s="43" t="s">
        <v>64</v>
      </c>
      <c r="AR103" s="17" t="str">
        <f t="shared" si="26"/>
        <v>N</v>
      </c>
      <c r="AS103" s="43" t="s">
        <v>68</v>
      </c>
      <c r="AT103" s="43" t="s">
        <v>68</v>
      </c>
      <c r="AU103" s="43" t="s">
        <v>71</v>
      </c>
      <c r="AV103" s="43" t="s">
        <v>133</v>
      </c>
      <c r="AW103" s="43" t="s">
        <v>68</v>
      </c>
      <c r="AX103" s="43" t="s">
        <v>68</v>
      </c>
      <c r="AY103" s="43" t="s">
        <v>68</v>
      </c>
      <c r="AZ103" s="42">
        <v>2</v>
      </c>
      <c r="BA103" s="42">
        <v>0</v>
      </c>
      <c r="BB103" s="42">
        <v>0</v>
      </c>
      <c r="BC103" s="42">
        <v>1</v>
      </c>
      <c r="BD103" s="42">
        <v>0</v>
      </c>
      <c r="BE103" s="19" t="str">
        <f t="shared" si="27"/>
        <v>N</v>
      </c>
      <c r="BF103" s="43" t="s">
        <v>64</v>
      </c>
      <c r="BG103" s="43" t="s">
        <v>65</v>
      </c>
      <c r="BH103" s="43" t="s">
        <v>65</v>
      </c>
      <c r="BI103" s="43" t="s">
        <v>65</v>
      </c>
      <c r="BJ103" s="43" t="s">
        <v>72</v>
      </c>
      <c r="BK103" s="43" t="s">
        <v>68</v>
      </c>
      <c r="BL103" s="43" t="s">
        <v>68</v>
      </c>
      <c r="BM103" s="43" t="s">
        <v>68</v>
      </c>
      <c r="BN103" s="43" t="s">
        <v>68</v>
      </c>
    </row>
    <row r="104" spans="1:66" x14ac:dyDescent="0.3">
      <c r="A104" s="9" t="s">
        <v>403</v>
      </c>
      <c r="B104" s="9" t="s">
        <v>404</v>
      </c>
      <c r="C104" s="9">
        <v>2021</v>
      </c>
      <c r="D104" s="9" t="s">
        <v>99</v>
      </c>
      <c r="E104" s="9">
        <v>3</v>
      </c>
      <c r="F104" s="9" t="s">
        <v>405</v>
      </c>
      <c r="G104" s="10" t="s">
        <v>406</v>
      </c>
      <c r="H104" s="9" t="s">
        <v>407</v>
      </c>
      <c r="I104" s="9" t="s">
        <v>408</v>
      </c>
      <c r="J104" s="9" t="s">
        <v>409</v>
      </c>
      <c r="K104" s="9" t="s">
        <v>410</v>
      </c>
      <c r="L104" s="9" t="s">
        <v>61</v>
      </c>
      <c r="M104" s="9" t="s">
        <v>61</v>
      </c>
      <c r="N104" s="9" t="s">
        <v>1372</v>
      </c>
      <c r="O104" s="9" t="s">
        <v>83</v>
      </c>
      <c r="P104" s="9" t="s">
        <v>63</v>
      </c>
      <c r="Q104" s="9" t="s">
        <v>83</v>
      </c>
      <c r="R104" s="9" t="s">
        <v>63</v>
      </c>
      <c r="S104" s="9" t="str">
        <f t="shared" si="21"/>
        <v>True</v>
      </c>
      <c r="T104" s="9">
        <f t="shared" si="22"/>
        <v>2</v>
      </c>
      <c r="U104" s="24" t="s">
        <v>1373</v>
      </c>
      <c r="V104" s="42">
        <v>1123</v>
      </c>
      <c r="W104" s="39" t="s">
        <v>20</v>
      </c>
      <c r="X104" s="27" t="s">
        <v>67</v>
      </c>
      <c r="Y104" s="28" t="s">
        <v>21</v>
      </c>
      <c r="Z104" s="27" t="s">
        <v>67</v>
      </c>
      <c r="AA104" s="39" t="s">
        <v>20</v>
      </c>
      <c r="AB104" s="43" t="s">
        <v>68</v>
      </c>
      <c r="AC104" s="43" t="s">
        <v>68</v>
      </c>
      <c r="AD104" s="43" t="s">
        <v>68</v>
      </c>
      <c r="AE104" s="43" t="s">
        <v>68</v>
      </c>
      <c r="AF104" s="43" t="s">
        <v>68</v>
      </c>
      <c r="AG104" s="43" t="s">
        <v>68</v>
      </c>
      <c r="AH104" s="43" t="s">
        <v>68</v>
      </c>
      <c r="AI104" s="17" t="str">
        <f t="shared" si="23"/>
        <v>Y</v>
      </c>
      <c r="AJ104" s="17" t="str">
        <f t="shared" si="24"/>
        <v>Y</v>
      </c>
      <c r="AK104" s="17" t="str">
        <f t="shared" si="25"/>
        <v>N</v>
      </c>
      <c r="AL104" s="43" t="s">
        <v>64</v>
      </c>
      <c r="AM104" s="43" t="s">
        <v>65</v>
      </c>
      <c r="AN104" s="43" t="s">
        <v>65</v>
      </c>
      <c r="AO104" s="43" t="s">
        <v>65</v>
      </c>
      <c r="AP104" s="43" t="s">
        <v>65</v>
      </c>
      <c r="AQ104" s="43" t="s">
        <v>65</v>
      </c>
      <c r="AR104" s="17" t="str">
        <f t="shared" si="26"/>
        <v>N</v>
      </c>
      <c r="AS104" s="43" t="s">
        <v>64</v>
      </c>
      <c r="AT104" s="43" t="s">
        <v>64</v>
      </c>
      <c r="AU104" s="43" t="s">
        <v>68</v>
      </c>
      <c r="AV104" s="43" t="s">
        <v>68</v>
      </c>
      <c r="AW104" s="43" t="s">
        <v>68</v>
      </c>
      <c r="AX104" s="43" t="s">
        <v>68</v>
      </c>
      <c r="AY104" s="43" t="s">
        <v>68</v>
      </c>
      <c r="AZ104" s="25">
        <v>0</v>
      </c>
      <c r="BA104" s="33">
        <v>1</v>
      </c>
      <c r="BB104" s="32">
        <v>0</v>
      </c>
      <c r="BC104" s="32">
        <v>0</v>
      </c>
      <c r="BD104" s="34">
        <v>0</v>
      </c>
      <c r="BE104" s="19" t="str">
        <f t="shared" si="27"/>
        <v>N</v>
      </c>
      <c r="BF104" s="36" t="s">
        <v>65</v>
      </c>
      <c r="BG104" s="35" t="s">
        <v>64</v>
      </c>
      <c r="BH104" s="36" t="s">
        <v>65</v>
      </c>
      <c r="BI104" s="36" t="s">
        <v>65</v>
      </c>
      <c r="BJ104" s="30" t="s">
        <v>72</v>
      </c>
      <c r="BK104" s="37" t="s">
        <v>68</v>
      </c>
      <c r="BL104" s="37" t="s">
        <v>68</v>
      </c>
      <c r="BM104" s="37" t="s">
        <v>68</v>
      </c>
      <c r="BN104" s="37" t="s">
        <v>68</v>
      </c>
    </row>
    <row r="105" spans="1:66" x14ac:dyDescent="0.3">
      <c r="A105" s="9" t="s">
        <v>443</v>
      </c>
      <c r="B105" s="9" t="s">
        <v>444</v>
      </c>
      <c r="C105" s="9">
        <v>2020</v>
      </c>
      <c r="D105" s="9" t="s">
        <v>445</v>
      </c>
      <c r="E105" s="9">
        <v>3</v>
      </c>
      <c r="F105" s="9" t="s">
        <v>446</v>
      </c>
      <c r="G105" s="10" t="s">
        <v>447</v>
      </c>
      <c r="H105" s="9" t="s">
        <v>448</v>
      </c>
      <c r="I105" s="9" t="s">
        <v>449</v>
      </c>
      <c r="J105" s="9" t="s">
        <v>450</v>
      </c>
      <c r="K105" s="9" t="s">
        <v>451</v>
      </c>
      <c r="L105" s="9" t="s">
        <v>168</v>
      </c>
      <c r="M105" s="9" t="s">
        <v>169</v>
      </c>
      <c r="N105" s="9" t="s">
        <v>1155</v>
      </c>
      <c r="O105" s="9" t="s">
        <v>83</v>
      </c>
      <c r="P105" s="9" t="s">
        <v>83</v>
      </c>
      <c r="Q105" s="9" t="s">
        <v>83</v>
      </c>
      <c r="R105" s="9" t="s">
        <v>63</v>
      </c>
      <c r="S105" s="9" t="str">
        <f t="shared" si="21"/>
        <v>True</v>
      </c>
      <c r="T105" s="9">
        <f t="shared" si="22"/>
        <v>3</v>
      </c>
      <c r="U105" s="38" t="s">
        <v>1156</v>
      </c>
      <c r="V105" s="42">
        <v>232</v>
      </c>
      <c r="W105" s="28" t="s">
        <v>21</v>
      </c>
      <c r="X105" s="27" t="s">
        <v>67</v>
      </c>
      <c r="Y105" s="39" t="s">
        <v>20</v>
      </c>
      <c r="Z105" s="27" t="s">
        <v>67</v>
      </c>
      <c r="AA105" s="39" t="s">
        <v>20</v>
      </c>
      <c r="AB105" s="29" t="s">
        <v>109</v>
      </c>
      <c r="AC105" s="28" t="s">
        <v>21</v>
      </c>
      <c r="AD105" s="29" t="s">
        <v>109</v>
      </c>
      <c r="AE105" s="43" t="s">
        <v>68</v>
      </c>
      <c r="AF105" s="43" t="s">
        <v>68</v>
      </c>
      <c r="AG105" s="43" t="s">
        <v>68</v>
      </c>
      <c r="AH105" s="43" t="s">
        <v>68</v>
      </c>
      <c r="AI105" s="17" t="str">
        <f t="shared" si="23"/>
        <v>Y</v>
      </c>
      <c r="AJ105" s="17" t="str">
        <f t="shared" si="24"/>
        <v>Y</v>
      </c>
      <c r="AK105" s="17" t="str">
        <f t="shared" si="25"/>
        <v>N</v>
      </c>
      <c r="AL105" s="43" t="s">
        <v>64</v>
      </c>
      <c r="AM105" s="43" t="s">
        <v>65</v>
      </c>
      <c r="AN105" s="43" t="s">
        <v>65</v>
      </c>
      <c r="AO105" s="43" t="s">
        <v>65</v>
      </c>
      <c r="AP105" s="43" t="s">
        <v>65</v>
      </c>
      <c r="AQ105" s="43" t="s">
        <v>65</v>
      </c>
      <c r="AR105" s="17" t="str">
        <f t="shared" si="26"/>
        <v>N</v>
      </c>
      <c r="AS105" s="42">
        <v>5</v>
      </c>
      <c r="AT105" s="43" t="s">
        <v>64</v>
      </c>
      <c r="AU105" s="43" t="s">
        <v>70</v>
      </c>
      <c r="AV105" s="43" t="s">
        <v>133</v>
      </c>
      <c r="AW105" s="43" t="s">
        <v>71</v>
      </c>
      <c r="AX105" s="43" t="s">
        <v>158</v>
      </c>
      <c r="AY105" s="43" t="s">
        <v>184</v>
      </c>
      <c r="AZ105" s="45">
        <v>5</v>
      </c>
      <c r="BA105" s="33">
        <v>1</v>
      </c>
      <c r="BB105" s="32">
        <v>0</v>
      </c>
      <c r="BC105" s="32">
        <v>0</v>
      </c>
      <c r="BD105" s="34">
        <v>0</v>
      </c>
      <c r="BE105" s="19" t="str">
        <f t="shared" si="27"/>
        <v>N</v>
      </c>
      <c r="BF105" s="37" t="s">
        <v>68</v>
      </c>
      <c r="BG105" s="35" t="s">
        <v>64</v>
      </c>
      <c r="BH105" s="37" t="s">
        <v>68</v>
      </c>
      <c r="BI105" s="37" t="s">
        <v>68</v>
      </c>
      <c r="BJ105" s="30" t="s">
        <v>72</v>
      </c>
      <c r="BK105" s="37" t="s">
        <v>68</v>
      </c>
      <c r="BL105" s="37" t="s">
        <v>68</v>
      </c>
      <c r="BM105" s="37" t="s">
        <v>68</v>
      </c>
      <c r="BN105" s="37" t="s">
        <v>68</v>
      </c>
    </row>
    <row r="106" spans="1:66" x14ac:dyDescent="0.3">
      <c r="A106" s="9" t="s">
        <v>496</v>
      </c>
      <c r="B106" s="9" t="s">
        <v>497</v>
      </c>
      <c r="C106" s="9">
        <v>2017</v>
      </c>
      <c r="D106" s="9" t="s">
        <v>498</v>
      </c>
      <c r="E106" s="9">
        <v>3</v>
      </c>
      <c r="F106" s="9" t="s">
        <v>499</v>
      </c>
      <c r="G106" s="10" t="s">
        <v>500</v>
      </c>
      <c r="H106" s="9" t="s">
        <v>501</v>
      </c>
      <c r="I106" s="9" t="s">
        <v>502</v>
      </c>
      <c r="J106" s="9" t="s">
        <v>503</v>
      </c>
      <c r="K106" s="9" t="s">
        <v>504</v>
      </c>
      <c r="L106" s="9" t="s">
        <v>168</v>
      </c>
      <c r="M106" s="9" t="s">
        <v>169</v>
      </c>
      <c r="N106" s="9" t="s">
        <v>452</v>
      </c>
      <c r="O106" s="9" t="s">
        <v>63</v>
      </c>
      <c r="P106" s="9" t="s">
        <v>63</v>
      </c>
      <c r="Q106" s="9" t="s">
        <v>63</v>
      </c>
      <c r="R106" s="9" t="s">
        <v>63</v>
      </c>
      <c r="S106" s="9" t="str">
        <f t="shared" si="21"/>
        <v>False</v>
      </c>
      <c r="T106" s="9">
        <f t="shared" si="22"/>
        <v>0</v>
      </c>
      <c r="U106" s="24" t="s">
        <v>453</v>
      </c>
      <c r="V106" s="25">
        <v>751</v>
      </c>
      <c r="W106" s="39" t="s">
        <v>20</v>
      </c>
      <c r="X106" s="27" t="s">
        <v>67</v>
      </c>
      <c r="Y106" s="28" t="s">
        <v>21</v>
      </c>
      <c r="Z106" s="29" t="s">
        <v>109</v>
      </c>
      <c r="AA106" s="30" t="s">
        <v>68</v>
      </c>
      <c r="AB106" s="30" t="s">
        <v>68</v>
      </c>
      <c r="AC106" s="30" t="s">
        <v>68</v>
      </c>
      <c r="AD106" s="30" t="s">
        <v>68</v>
      </c>
      <c r="AE106" s="30" t="s">
        <v>68</v>
      </c>
      <c r="AF106" s="30" t="s">
        <v>68</v>
      </c>
      <c r="AG106" s="30" t="s">
        <v>68</v>
      </c>
      <c r="AH106" s="30" t="s">
        <v>68</v>
      </c>
      <c r="AI106" s="17" t="str">
        <f t="shared" si="23"/>
        <v>Y</v>
      </c>
      <c r="AJ106" s="17" t="str">
        <f t="shared" si="24"/>
        <v>Y</v>
      </c>
      <c r="AK106" s="17" t="str">
        <f t="shared" si="25"/>
        <v>Y</v>
      </c>
      <c r="AL106" s="30" t="s">
        <v>64</v>
      </c>
      <c r="AM106" s="30" t="s">
        <v>64</v>
      </c>
      <c r="AN106" s="30" t="s">
        <v>68</v>
      </c>
      <c r="AO106" s="30" t="s">
        <v>68</v>
      </c>
      <c r="AP106" s="30" t="s">
        <v>68</v>
      </c>
      <c r="AQ106" s="30" t="s">
        <v>68</v>
      </c>
      <c r="AR106" s="17" t="str">
        <f t="shared" si="26"/>
        <v>Y</v>
      </c>
      <c r="AS106" s="25">
        <v>1</v>
      </c>
      <c r="AT106" s="30" t="s">
        <v>68</v>
      </c>
      <c r="AU106" s="30" t="s">
        <v>70</v>
      </c>
      <c r="AV106" s="30" t="s">
        <v>69</v>
      </c>
      <c r="AW106" s="30" t="s">
        <v>68</v>
      </c>
      <c r="AX106" s="30" t="s">
        <v>68</v>
      </c>
      <c r="AY106" s="30" t="s">
        <v>68</v>
      </c>
      <c r="AZ106" s="46">
        <v>2</v>
      </c>
      <c r="BA106" s="33">
        <v>1</v>
      </c>
      <c r="BB106" s="33">
        <v>1</v>
      </c>
      <c r="BC106" s="32">
        <v>0</v>
      </c>
      <c r="BD106" s="34">
        <v>0</v>
      </c>
      <c r="BE106" s="19" t="str">
        <f t="shared" si="27"/>
        <v>Y</v>
      </c>
      <c r="BF106" s="37" t="s">
        <v>68</v>
      </c>
      <c r="BG106" s="35" t="s">
        <v>64</v>
      </c>
      <c r="BH106" s="35" t="s">
        <v>64</v>
      </c>
      <c r="BI106" s="35" t="s">
        <v>64</v>
      </c>
      <c r="BJ106" s="37" t="s">
        <v>68</v>
      </c>
      <c r="BK106" s="37" t="s">
        <v>68</v>
      </c>
      <c r="BL106" s="37" t="s">
        <v>68</v>
      </c>
      <c r="BM106" s="37" t="s">
        <v>68</v>
      </c>
      <c r="BN106" s="37" t="s">
        <v>68</v>
      </c>
    </row>
    <row r="107" spans="1:66" x14ac:dyDescent="0.3">
      <c r="A107" s="9" t="s">
        <v>593</v>
      </c>
      <c r="B107" s="9" t="s">
        <v>594</v>
      </c>
      <c r="C107" s="9">
        <v>2012</v>
      </c>
      <c r="D107" s="9" t="s">
        <v>595</v>
      </c>
      <c r="E107" s="9">
        <v>3</v>
      </c>
      <c r="F107" s="9" t="s">
        <v>596</v>
      </c>
      <c r="G107" s="10" t="s">
        <v>597</v>
      </c>
      <c r="H107" s="9" t="s">
        <v>598</v>
      </c>
      <c r="I107" s="9" t="s">
        <v>599</v>
      </c>
      <c r="J107" s="9" t="s">
        <v>600</v>
      </c>
      <c r="K107" s="9" t="s">
        <v>601</v>
      </c>
      <c r="L107" s="9" t="s">
        <v>168</v>
      </c>
      <c r="M107" s="9" t="s">
        <v>169</v>
      </c>
      <c r="N107" s="9" t="s">
        <v>120</v>
      </c>
      <c r="O107" s="9" t="s">
        <v>63</v>
      </c>
      <c r="P107" s="9" t="s">
        <v>63</v>
      </c>
      <c r="Q107" s="9" t="s">
        <v>83</v>
      </c>
      <c r="R107" s="9" t="s">
        <v>63</v>
      </c>
      <c r="S107" s="9" t="str">
        <f t="shared" si="21"/>
        <v>True</v>
      </c>
      <c r="T107" s="9">
        <f t="shared" si="22"/>
        <v>1</v>
      </c>
      <c r="U107" s="24" t="s">
        <v>121</v>
      </c>
      <c r="V107" s="25">
        <v>898</v>
      </c>
      <c r="W107" s="39" t="s">
        <v>20</v>
      </c>
      <c r="X107" s="27" t="s">
        <v>67</v>
      </c>
      <c r="Y107" s="28" t="s">
        <v>21</v>
      </c>
      <c r="Z107" s="27" t="s">
        <v>67</v>
      </c>
      <c r="AA107" s="39" t="s">
        <v>20</v>
      </c>
      <c r="AB107" s="40" t="s">
        <v>108</v>
      </c>
      <c r="AC107" s="30" t="s">
        <v>68</v>
      </c>
      <c r="AD107" s="30" t="s">
        <v>68</v>
      </c>
      <c r="AE107" s="30" t="s">
        <v>68</v>
      </c>
      <c r="AF107" s="30" t="s">
        <v>68</v>
      </c>
      <c r="AG107" s="30" t="s">
        <v>68</v>
      </c>
      <c r="AH107" s="30" t="s">
        <v>68</v>
      </c>
      <c r="AI107" s="17" t="str">
        <f t="shared" si="23"/>
        <v>Y</v>
      </c>
      <c r="AJ107" s="17" t="str">
        <f t="shared" si="24"/>
        <v>Y</v>
      </c>
      <c r="AK107" s="17" t="str">
        <f t="shared" si="25"/>
        <v>N</v>
      </c>
      <c r="AL107" s="30" t="s">
        <v>64</v>
      </c>
      <c r="AM107" s="30" t="s">
        <v>65</v>
      </c>
      <c r="AN107" s="30" t="s">
        <v>65</v>
      </c>
      <c r="AO107" s="30" t="s">
        <v>65</v>
      </c>
      <c r="AP107" s="30" t="s">
        <v>65</v>
      </c>
      <c r="AQ107" s="30" t="s">
        <v>65</v>
      </c>
      <c r="AR107" s="17" t="str">
        <f t="shared" si="26"/>
        <v>N</v>
      </c>
      <c r="AS107" s="25">
        <v>1</v>
      </c>
      <c r="AT107" s="30" t="s">
        <v>65</v>
      </c>
      <c r="AU107" s="30" t="s">
        <v>71</v>
      </c>
      <c r="AV107" s="30" t="s">
        <v>68</v>
      </c>
      <c r="AW107" s="30" t="s">
        <v>68</v>
      </c>
      <c r="AX107" s="30" t="s">
        <v>68</v>
      </c>
      <c r="AY107" s="30" t="s">
        <v>68</v>
      </c>
      <c r="AZ107" s="31">
        <v>1</v>
      </c>
      <c r="BA107" s="33">
        <v>1</v>
      </c>
      <c r="BB107" s="32">
        <v>0</v>
      </c>
      <c r="BC107" s="32">
        <v>0</v>
      </c>
      <c r="BD107" s="34">
        <v>0</v>
      </c>
      <c r="BE107" s="19" t="str">
        <f t="shared" si="27"/>
        <v>N</v>
      </c>
      <c r="BF107" s="36" t="s">
        <v>65</v>
      </c>
      <c r="BG107" s="48" t="s">
        <v>96</v>
      </c>
      <c r="BH107" s="36" t="s">
        <v>65</v>
      </c>
      <c r="BI107" s="36" t="s">
        <v>65</v>
      </c>
      <c r="BJ107" s="30" t="s">
        <v>72</v>
      </c>
      <c r="BK107" s="37" t="s">
        <v>68</v>
      </c>
      <c r="BL107" s="37" t="s">
        <v>68</v>
      </c>
      <c r="BM107" s="37" t="s">
        <v>68</v>
      </c>
      <c r="BN107" s="37" t="s">
        <v>68</v>
      </c>
    </row>
    <row r="108" spans="1:66" hidden="1" x14ac:dyDescent="0.3">
      <c r="A108" s="9" t="s">
        <v>614</v>
      </c>
      <c r="B108" s="9" t="s">
        <v>615</v>
      </c>
      <c r="C108" s="9">
        <v>2022</v>
      </c>
      <c r="D108" s="9" t="s">
        <v>616</v>
      </c>
      <c r="E108" s="9">
        <v>3</v>
      </c>
      <c r="F108" s="9" t="s">
        <v>617</v>
      </c>
      <c r="G108" s="10" t="s">
        <v>618</v>
      </c>
      <c r="H108" s="9" t="s">
        <v>619</v>
      </c>
      <c r="I108" s="9" t="s">
        <v>620</v>
      </c>
      <c r="J108" s="9" t="s">
        <v>621</v>
      </c>
      <c r="K108" s="9" t="s">
        <v>622</v>
      </c>
      <c r="L108" s="9" t="s">
        <v>61</v>
      </c>
      <c r="M108" s="9" t="s">
        <v>61</v>
      </c>
      <c r="N108" s="9" t="s">
        <v>1542</v>
      </c>
      <c r="O108" s="9" t="s">
        <v>63</v>
      </c>
      <c r="P108" s="9" t="s">
        <v>63</v>
      </c>
      <c r="Q108" s="9" t="s">
        <v>63</v>
      </c>
      <c r="R108" s="9" t="s">
        <v>83</v>
      </c>
      <c r="S108" s="9" t="str">
        <f t="shared" si="21"/>
        <v>True</v>
      </c>
      <c r="T108" s="9">
        <f t="shared" si="22"/>
        <v>1</v>
      </c>
      <c r="U108" s="38" t="s">
        <v>1543</v>
      </c>
      <c r="V108" s="25">
        <v>1171</v>
      </c>
      <c r="W108" s="26" t="s">
        <v>19</v>
      </c>
      <c r="X108" s="40" t="s">
        <v>108</v>
      </c>
      <c r="Y108" s="28" t="s">
        <v>21</v>
      </c>
      <c r="Z108" s="29" t="s">
        <v>109</v>
      </c>
      <c r="AA108" s="30" t="s">
        <v>68</v>
      </c>
      <c r="AB108" s="30" t="s">
        <v>68</v>
      </c>
      <c r="AC108" s="30" t="s">
        <v>68</v>
      </c>
      <c r="AD108" s="30" t="s">
        <v>68</v>
      </c>
      <c r="AE108" s="30" t="s">
        <v>68</v>
      </c>
      <c r="AF108" s="30" t="s">
        <v>68</v>
      </c>
      <c r="AG108" s="30" t="s">
        <v>68</v>
      </c>
      <c r="AH108" s="30" t="s">
        <v>68</v>
      </c>
      <c r="AI108" s="17" t="str">
        <f t="shared" si="23"/>
        <v>N</v>
      </c>
      <c r="AJ108" s="17" t="str">
        <f t="shared" si="24"/>
        <v>Y</v>
      </c>
      <c r="AK108" s="17" t="str">
        <f t="shared" si="25"/>
        <v>Y</v>
      </c>
      <c r="AL108" s="30" t="s">
        <v>65</v>
      </c>
      <c r="AM108" s="30" t="s">
        <v>65</v>
      </c>
      <c r="AN108" s="30" t="s">
        <v>65</v>
      </c>
      <c r="AO108" s="30" t="s">
        <v>65</v>
      </c>
      <c r="AP108" s="30" t="s">
        <v>65</v>
      </c>
      <c r="AQ108" s="30" t="s">
        <v>64</v>
      </c>
      <c r="AR108" s="17" t="str">
        <f t="shared" si="26"/>
        <v>N</v>
      </c>
      <c r="AS108" s="25">
        <v>1</v>
      </c>
      <c r="AT108" s="30" t="s">
        <v>65</v>
      </c>
      <c r="AU108" s="30" t="s">
        <v>71</v>
      </c>
      <c r="AV108" s="30" t="s">
        <v>158</v>
      </c>
      <c r="AW108" s="30" t="s">
        <v>68</v>
      </c>
      <c r="AX108" s="30" t="s">
        <v>68</v>
      </c>
      <c r="AY108" s="30" t="s">
        <v>68</v>
      </c>
      <c r="AZ108" s="46">
        <v>2</v>
      </c>
      <c r="BA108" s="32">
        <v>0</v>
      </c>
      <c r="BB108" s="32">
        <v>0</v>
      </c>
      <c r="BC108" s="33">
        <v>1</v>
      </c>
      <c r="BD108" s="34">
        <v>0</v>
      </c>
      <c r="BE108" s="19" t="str">
        <f t="shared" si="27"/>
        <v>N</v>
      </c>
      <c r="BF108" s="35" t="s">
        <v>64</v>
      </c>
      <c r="BG108" s="36" t="s">
        <v>65</v>
      </c>
      <c r="BH108" s="36" t="s">
        <v>65</v>
      </c>
      <c r="BI108" s="36" t="s">
        <v>65</v>
      </c>
      <c r="BJ108" s="30" t="s">
        <v>72</v>
      </c>
      <c r="BK108" s="37" t="s">
        <v>68</v>
      </c>
      <c r="BL108" s="37" t="s">
        <v>68</v>
      </c>
      <c r="BM108" s="37" t="s">
        <v>68</v>
      </c>
      <c r="BN108" s="37" t="s">
        <v>68</v>
      </c>
    </row>
    <row r="109" spans="1:66" hidden="1" x14ac:dyDescent="0.3">
      <c r="A109" s="9" t="s">
        <v>916</v>
      </c>
      <c r="B109" s="9" t="s">
        <v>917</v>
      </c>
      <c r="C109" s="9">
        <v>2018</v>
      </c>
      <c r="D109" s="9" t="s">
        <v>918</v>
      </c>
      <c r="E109" s="9">
        <v>3</v>
      </c>
      <c r="F109" s="9" t="s">
        <v>919</v>
      </c>
      <c r="G109" s="10" t="s">
        <v>920</v>
      </c>
      <c r="H109" s="9" t="s">
        <v>921</v>
      </c>
      <c r="I109" s="9" t="s">
        <v>922</v>
      </c>
      <c r="J109" s="9" t="s">
        <v>923</v>
      </c>
      <c r="K109" s="9" t="s">
        <v>924</v>
      </c>
      <c r="L109" s="9" t="s">
        <v>168</v>
      </c>
      <c r="M109" s="9" t="s">
        <v>169</v>
      </c>
      <c r="N109" s="9" t="s">
        <v>623</v>
      </c>
      <c r="O109" s="9" t="s">
        <v>63</v>
      </c>
      <c r="P109" s="9" t="s">
        <v>83</v>
      </c>
      <c r="Q109" s="9" t="s">
        <v>83</v>
      </c>
      <c r="R109" s="9" t="s">
        <v>63</v>
      </c>
      <c r="S109" s="9" t="str">
        <f t="shared" si="21"/>
        <v>True</v>
      </c>
      <c r="T109" s="9">
        <f t="shared" si="22"/>
        <v>2</v>
      </c>
      <c r="U109" s="11" t="s">
        <v>624</v>
      </c>
      <c r="V109" s="25">
        <v>295</v>
      </c>
      <c r="W109" s="39" t="s">
        <v>20</v>
      </c>
      <c r="X109" s="27" t="s">
        <v>67</v>
      </c>
      <c r="Y109" s="26" t="s">
        <v>19</v>
      </c>
      <c r="Z109" s="40" t="s">
        <v>108</v>
      </c>
      <c r="AA109" s="28" t="s">
        <v>21</v>
      </c>
      <c r="AB109" s="27" t="s">
        <v>67</v>
      </c>
      <c r="AC109" s="30" t="s">
        <v>68</v>
      </c>
      <c r="AD109" s="30" t="s">
        <v>68</v>
      </c>
      <c r="AE109" s="30" t="s">
        <v>68</v>
      </c>
      <c r="AF109" s="30" t="s">
        <v>68</v>
      </c>
      <c r="AG109" s="30" t="s">
        <v>68</v>
      </c>
      <c r="AH109" s="30" t="s">
        <v>68</v>
      </c>
      <c r="AI109" s="17" t="str">
        <f t="shared" si="23"/>
        <v>Y</v>
      </c>
      <c r="AJ109" s="17" t="str">
        <f t="shared" si="24"/>
        <v>N</v>
      </c>
      <c r="AK109" s="17" t="str">
        <f t="shared" si="25"/>
        <v>Y</v>
      </c>
      <c r="AL109" s="30" t="s">
        <v>65</v>
      </c>
      <c r="AM109" s="30" t="s">
        <v>65</v>
      </c>
      <c r="AN109" s="30" t="s">
        <v>65</v>
      </c>
      <c r="AO109" s="30" t="s">
        <v>65</v>
      </c>
      <c r="AP109" s="30" t="s">
        <v>64</v>
      </c>
      <c r="AQ109" s="30" t="s">
        <v>65</v>
      </c>
      <c r="AR109" s="17" t="str">
        <f t="shared" si="26"/>
        <v>N</v>
      </c>
      <c r="AS109" s="25">
        <v>1</v>
      </c>
      <c r="AT109" s="30" t="s">
        <v>65</v>
      </c>
      <c r="AU109" s="30" t="s">
        <v>69</v>
      </c>
      <c r="AV109" s="30" t="s">
        <v>70</v>
      </c>
      <c r="AW109" s="30" t="s">
        <v>71</v>
      </c>
      <c r="AX109" s="30" t="s">
        <v>68</v>
      </c>
      <c r="AY109" s="30" t="s">
        <v>68</v>
      </c>
      <c r="AZ109" s="44">
        <v>3</v>
      </c>
      <c r="BA109" s="32">
        <v>0</v>
      </c>
      <c r="BB109" s="33">
        <v>1</v>
      </c>
      <c r="BC109" s="32">
        <v>0</v>
      </c>
      <c r="BD109" s="34">
        <v>0</v>
      </c>
      <c r="BE109" s="19" t="str">
        <f t="shared" si="27"/>
        <v>N</v>
      </c>
      <c r="BF109" s="36" t="s">
        <v>65</v>
      </c>
      <c r="BG109" s="36" t="s">
        <v>65</v>
      </c>
      <c r="BH109" s="35" t="s">
        <v>64</v>
      </c>
      <c r="BI109" s="36" t="s">
        <v>65</v>
      </c>
      <c r="BJ109" s="30" t="s">
        <v>72</v>
      </c>
      <c r="BK109" s="37" t="s">
        <v>68</v>
      </c>
      <c r="BL109" s="37" t="s">
        <v>68</v>
      </c>
      <c r="BM109" s="37" t="s">
        <v>68</v>
      </c>
      <c r="BN109" s="37" t="s">
        <v>68</v>
      </c>
    </row>
    <row r="110" spans="1:66" hidden="1" x14ac:dyDescent="0.3">
      <c r="A110" s="9" t="s">
        <v>927</v>
      </c>
      <c r="B110" s="9" t="s">
        <v>928</v>
      </c>
      <c r="C110" s="9">
        <v>2017</v>
      </c>
      <c r="D110" s="9" t="s">
        <v>929</v>
      </c>
      <c r="E110" s="9">
        <v>3</v>
      </c>
      <c r="F110" s="9" t="s">
        <v>930</v>
      </c>
      <c r="G110" s="10" t="s">
        <v>931</v>
      </c>
      <c r="H110" s="9" t="s">
        <v>932</v>
      </c>
      <c r="I110" s="9" t="s">
        <v>933</v>
      </c>
      <c r="J110" s="9" t="s">
        <v>934</v>
      </c>
      <c r="K110" s="9" t="s">
        <v>935</v>
      </c>
      <c r="L110" s="9" t="s">
        <v>61</v>
      </c>
      <c r="M110" s="9" t="s">
        <v>61</v>
      </c>
      <c r="N110" s="9" t="s">
        <v>463</v>
      </c>
      <c r="O110" s="9" t="s">
        <v>83</v>
      </c>
      <c r="P110" s="9" t="s">
        <v>63</v>
      </c>
      <c r="Q110" s="9" t="s">
        <v>83</v>
      </c>
      <c r="R110" s="9" t="s">
        <v>63</v>
      </c>
      <c r="S110" s="9" t="str">
        <f t="shared" si="21"/>
        <v>True</v>
      </c>
      <c r="T110" s="9">
        <f t="shared" si="22"/>
        <v>2</v>
      </c>
      <c r="U110" s="24" t="s">
        <v>464</v>
      </c>
      <c r="V110" s="25">
        <v>506</v>
      </c>
      <c r="W110" s="26" t="s">
        <v>19</v>
      </c>
      <c r="X110" s="27" t="s">
        <v>67</v>
      </c>
      <c r="Y110" s="39" t="s">
        <v>20</v>
      </c>
      <c r="Z110" s="40" t="s">
        <v>108</v>
      </c>
      <c r="AA110" s="30" t="s">
        <v>68</v>
      </c>
      <c r="AB110" s="30" t="s">
        <v>68</v>
      </c>
      <c r="AC110" s="30" t="s">
        <v>68</v>
      </c>
      <c r="AD110" s="30" t="s">
        <v>68</v>
      </c>
      <c r="AE110" s="30" t="s">
        <v>68</v>
      </c>
      <c r="AF110" s="30" t="s">
        <v>68</v>
      </c>
      <c r="AG110" s="30" t="s">
        <v>68</v>
      </c>
      <c r="AH110" s="30" t="s">
        <v>68</v>
      </c>
      <c r="AI110" s="17" t="str">
        <f t="shared" si="23"/>
        <v>Y</v>
      </c>
      <c r="AJ110" s="17" t="str">
        <f t="shared" si="24"/>
        <v>N</v>
      </c>
      <c r="AK110" s="17" t="str">
        <f t="shared" si="25"/>
        <v>Y</v>
      </c>
      <c r="AL110" s="30" t="s">
        <v>65</v>
      </c>
      <c r="AM110" s="30" t="s">
        <v>65</v>
      </c>
      <c r="AN110" s="30" t="s">
        <v>65</v>
      </c>
      <c r="AO110" s="30" t="s">
        <v>65</v>
      </c>
      <c r="AP110" s="30" t="s">
        <v>64</v>
      </c>
      <c r="AQ110" s="30" t="s">
        <v>65</v>
      </c>
      <c r="AR110" s="17" t="str">
        <f t="shared" si="26"/>
        <v>N</v>
      </c>
      <c r="AS110" s="25">
        <v>2</v>
      </c>
      <c r="AT110" s="30" t="s">
        <v>64</v>
      </c>
      <c r="AU110" s="30" t="s">
        <v>71</v>
      </c>
      <c r="AV110" s="30" t="s">
        <v>68</v>
      </c>
      <c r="AW110" s="30" t="s">
        <v>68</v>
      </c>
      <c r="AX110" s="30" t="s">
        <v>68</v>
      </c>
      <c r="AY110" s="30" t="s">
        <v>68</v>
      </c>
      <c r="AZ110" s="31">
        <v>1</v>
      </c>
      <c r="BA110" s="32">
        <v>0</v>
      </c>
      <c r="BB110" s="33">
        <v>1</v>
      </c>
      <c r="BC110" s="32">
        <v>0</v>
      </c>
      <c r="BD110" s="34">
        <v>0</v>
      </c>
      <c r="BE110" s="19" t="str">
        <f t="shared" si="27"/>
        <v>N</v>
      </c>
      <c r="BF110" s="36" t="s">
        <v>65</v>
      </c>
      <c r="BG110" s="36" t="s">
        <v>65</v>
      </c>
      <c r="BH110" s="35" t="s">
        <v>64</v>
      </c>
      <c r="BI110" s="36" t="s">
        <v>65</v>
      </c>
      <c r="BJ110" s="30" t="s">
        <v>196</v>
      </c>
      <c r="BK110" s="30" t="s">
        <v>72</v>
      </c>
      <c r="BL110" s="30" t="s">
        <v>219</v>
      </c>
      <c r="BM110" s="30" t="s">
        <v>85</v>
      </c>
      <c r="BN110" s="37" t="s">
        <v>68</v>
      </c>
    </row>
    <row r="111" spans="1:66" x14ac:dyDescent="0.3">
      <c r="A111" s="9" t="s">
        <v>978</v>
      </c>
      <c r="B111" s="9" t="s">
        <v>979</v>
      </c>
      <c r="C111" s="9">
        <v>2015</v>
      </c>
      <c r="D111" s="9" t="s">
        <v>980</v>
      </c>
      <c r="E111" s="9">
        <v>3</v>
      </c>
      <c r="F111" s="9" t="s">
        <v>981</v>
      </c>
      <c r="G111" s="10" t="s">
        <v>982</v>
      </c>
      <c r="H111" s="9" t="s">
        <v>983</v>
      </c>
      <c r="I111" s="9" t="s">
        <v>984</v>
      </c>
      <c r="J111" s="9" t="s">
        <v>985</v>
      </c>
      <c r="K111" s="9" t="s">
        <v>986</v>
      </c>
      <c r="L111" s="9" t="s">
        <v>168</v>
      </c>
      <c r="M111" s="9" t="s">
        <v>169</v>
      </c>
      <c r="N111" s="9" t="s">
        <v>262</v>
      </c>
      <c r="O111" s="9" t="s">
        <v>83</v>
      </c>
      <c r="P111" s="9" t="s">
        <v>83</v>
      </c>
      <c r="Q111" s="9" t="s">
        <v>63</v>
      </c>
      <c r="R111" s="9" t="s">
        <v>63</v>
      </c>
      <c r="S111" s="9" t="str">
        <f t="shared" si="21"/>
        <v>False</v>
      </c>
      <c r="T111" s="9">
        <f t="shared" si="22"/>
        <v>2</v>
      </c>
      <c r="U111" s="38" t="s">
        <v>263</v>
      </c>
      <c r="V111" s="42">
        <v>701</v>
      </c>
      <c r="W111" s="39" t="s">
        <v>20</v>
      </c>
      <c r="X111" s="27" t="s">
        <v>67</v>
      </c>
      <c r="Y111" s="28" t="s">
        <v>21</v>
      </c>
      <c r="Z111" s="27" t="s">
        <v>67</v>
      </c>
      <c r="AA111" s="39" t="s">
        <v>20</v>
      </c>
      <c r="AB111" s="40" t="s">
        <v>108</v>
      </c>
      <c r="AC111" s="28" t="s">
        <v>21</v>
      </c>
      <c r="AD111" s="43" t="s">
        <v>68</v>
      </c>
      <c r="AE111" s="43" t="s">
        <v>68</v>
      </c>
      <c r="AF111" s="43" t="s">
        <v>68</v>
      </c>
      <c r="AG111" s="43" t="s">
        <v>68</v>
      </c>
      <c r="AH111" s="43" t="s">
        <v>68</v>
      </c>
      <c r="AI111" s="17" t="str">
        <f t="shared" si="23"/>
        <v>Y</v>
      </c>
      <c r="AJ111" s="17" t="str">
        <f t="shared" si="24"/>
        <v>Y</v>
      </c>
      <c r="AK111" s="17" t="str">
        <f t="shared" si="25"/>
        <v>N</v>
      </c>
      <c r="AL111" s="43" t="s">
        <v>64</v>
      </c>
      <c r="AM111" s="43" t="s">
        <v>65</v>
      </c>
      <c r="AN111" s="43" t="s">
        <v>65</v>
      </c>
      <c r="AO111" s="43" t="s">
        <v>65</v>
      </c>
      <c r="AP111" s="43" t="s">
        <v>65</v>
      </c>
      <c r="AQ111" s="43" t="s">
        <v>65</v>
      </c>
      <c r="AR111" s="17" t="str">
        <f t="shared" si="26"/>
        <v>N</v>
      </c>
      <c r="AS111" s="42">
        <v>1</v>
      </c>
      <c r="AT111" s="43" t="s">
        <v>65</v>
      </c>
      <c r="AU111" s="43" t="s">
        <v>158</v>
      </c>
      <c r="AV111" s="43" t="s">
        <v>68</v>
      </c>
      <c r="AW111" s="43" t="s">
        <v>68</v>
      </c>
      <c r="AX111" s="43" t="s">
        <v>68</v>
      </c>
      <c r="AY111" s="43" t="s">
        <v>68</v>
      </c>
      <c r="AZ111" s="31">
        <v>1</v>
      </c>
      <c r="BA111" s="33">
        <v>1</v>
      </c>
      <c r="BB111" s="32">
        <v>0</v>
      </c>
      <c r="BC111" s="32">
        <v>0</v>
      </c>
      <c r="BD111" s="34">
        <v>0</v>
      </c>
      <c r="BE111" s="19" t="str">
        <f t="shared" si="27"/>
        <v>N</v>
      </c>
      <c r="BF111" s="36" t="s">
        <v>65</v>
      </c>
      <c r="BG111" s="35" t="s">
        <v>64</v>
      </c>
      <c r="BH111" s="36" t="s">
        <v>65</v>
      </c>
      <c r="BI111" s="36" t="s">
        <v>65</v>
      </c>
      <c r="BJ111" s="30" t="s">
        <v>110</v>
      </c>
      <c r="BK111" s="37" t="s">
        <v>68</v>
      </c>
      <c r="BL111" s="37" t="s">
        <v>68</v>
      </c>
      <c r="BM111" s="37" t="s">
        <v>68</v>
      </c>
      <c r="BN111" s="37" t="s">
        <v>68</v>
      </c>
    </row>
    <row r="112" spans="1:66" x14ac:dyDescent="0.3">
      <c r="A112" s="9" t="s">
        <v>1020</v>
      </c>
      <c r="B112" s="9" t="s">
        <v>1021</v>
      </c>
      <c r="C112" s="9">
        <v>2020</v>
      </c>
      <c r="D112" s="9" t="s">
        <v>742</v>
      </c>
      <c r="E112" s="9">
        <v>3</v>
      </c>
      <c r="F112" s="9" t="s">
        <v>1022</v>
      </c>
      <c r="G112" s="10" t="s">
        <v>1023</v>
      </c>
      <c r="H112" s="9" t="s">
        <v>1024</v>
      </c>
      <c r="I112" s="9" t="s">
        <v>1025</v>
      </c>
      <c r="J112" s="9" t="s">
        <v>1026</v>
      </c>
      <c r="K112" s="9" t="s">
        <v>1027</v>
      </c>
      <c r="L112" s="9" t="s">
        <v>168</v>
      </c>
      <c r="M112" s="9" t="s">
        <v>155</v>
      </c>
      <c r="N112" s="9" t="s">
        <v>1166</v>
      </c>
      <c r="O112" s="9" t="s">
        <v>83</v>
      </c>
      <c r="P112" s="9" t="s">
        <v>63</v>
      </c>
      <c r="Q112" s="9" t="s">
        <v>63</v>
      </c>
      <c r="R112" s="9" t="s">
        <v>63</v>
      </c>
      <c r="S112" s="9" t="str">
        <f t="shared" si="21"/>
        <v>False</v>
      </c>
      <c r="T112" s="9">
        <f t="shared" si="22"/>
        <v>1</v>
      </c>
      <c r="U112" s="24" t="s">
        <v>1167</v>
      </c>
      <c r="V112" s="25">
        <v>384</v>
      </c>
      <c r="W112" s="39" t="s">
        <v>20</v>
      </c>
      <c r="X112" s="27" t="s">
        <v>67</v>
      </c>
      <c r="Y112" s="28" t="s">
        <v>21</v>
      </c>
      <c r="Z112" s="27" t="s">
        <v>67</v>
      </c>
      <c r="AA112" s="39" t="s">
        <v>20</v>
      </c>
      <c r="AB112" s="40" t="s">
        <v>108</v>
      </c>
      <c r="AC112" s="30" t="s">
        <v>68</v>
      </c>
      <c r="AD112" s="30" t="s">
        <v>68</v>
      </c>
      <c r="AE112" s="30" t="s">
        <v>68</v>
      </c>
      <c r="AF112" s="30" t="s">
        <v>68</v>
      </c>
      <c r="AG112" s="30" t="s">
        <v>68</v>
      </c>
      <c r="AH112" s="30" t="s">
        <v>68</v>
      </c>
      <c r="AI112" s="17" t="str">
        <f t="shared" si="23"/>
        <v>Y</v>
      </c>
      <c r="AJ112" s="17" t="str">
        <f t="shared" si="24"/>
        <v>Y</v>
      </c>
      <c r="AK112" s="17" t="str">
        <f t="shared" si="25"/>
        <v>N</v>
      </c>
      <c r="AL112" s="30" t="s">
        <v>64</v>
      </c>
      <c r="AM112" s="30" t="s">
        <v>65</v>
      </c>
      <c r="AN112" s="30" t="s">
        <v>64</v>
      </c>
      <c r="AO112" s="30" t="s">
        <v>65</v>
      </c>
      <c r="AP112" s="30" t="s">
        <v>65</v>
      </c>
      <c r="AQ112" s="30" t="s">
        <v>65</v>
      </c>
      <c r="AR112" s="17" t="str">
        <f t="shared" si="26"/>
        <v>N</v>
      </c>
      <c r="AS112" s="25">
        <v>0</v>
      </c>
      <c r="AT112" s="30" t="s">
        <v>64</v>
      </c>
      <c r="AU112" s="30" t="s">
        <v>70</v>
      </c>
      <c r="AV112" s="30" t="s">
        <v>133</v>
      </c>
      <c r="AW112" s="30" t="s">
        <v>68</v>
      </c>
      <c r="AX112" s="30" t="s">
        <v>68</v>
      </c>
      <c r="AY112" s="30" t="s">
        <v>68</v>
      </c>
      <c r="AZ112" s="46">
        <v>2</v>
      </c>
      <c r="BA112" s="33">
        <v>1</v>
      </c>
      <c r="BB112" s="32">
        <v>0</v>
      </c>
      <c r="BC112" s="32">
        <v>0</v>
      </c>
      <c r="BD112" s="34">
        <v>0</v>
      </c>
      <c r="BE112" s="19" t="str">
        <f t="shared" si="27"/>
        <v>N</v>
      </c>
      <c r="BF112" s="36" t="s">
        <v>65</v>
      </c>
      <c r="BG112" s="35" t="s">
        <v>64</v>
      </c>
      <c r="BH112" s="36" t="s">
        <v>65</v>
      </c>
      <c r="BI112" s="36" t="s">
        <v>65</v>
      </c>
      <c r="BJ112" s="30" t="s">
        <v>72</v>
      </c>
      <c r="BK112" s="37" t="s">
        <v>68</v>
      </c>
      <c r="BL112" s="37" t="s">
        <v>68</v>
      </c>
      <c r="BM112" s="37" t="s">
        <v>68</v>
      </c>
      <c r="BN112" s="37" t="s">
        <v>68</v>
      </c>
    </row>
    <row r="113" spans="1:66" x14ac:dyDescent="0.3">
      <c r="A113" s="9" t="s">
        <v>1072</v>
      </c>
      <c r="B113" s="9" t="s">
        <v>1073</v>
      </c>
      <c r="C113" s="9">
        <v>2021</v>
      </c>
      <c r="D113" s="9" t="s">
        <v>1074</v>
      </c>
      <c r="E113" s="9">
        <v>3</v>
      </c>
      <c r="F113" s="9" t="s">
        <v>1075</v>
      </c>
      <c r="G113" s="10" t="s">
        <v>1076</v>
      </c>
      <c r="H113" s="9" t="s">
        <v>1077</v>
      </c>
      <c r="I113" s="9" t="s">
        <v>1078</v>
      </c>
      <c r="J113" s="9" t="s">
        <v>1079</v>
      </c>
      <c r="K113" s="9" t="s">
        <v>1080</v>
      </c>
      <c r="L113" s="9" t="s">
        <v>61</v>
      </c>
      <c r="M113" s="9" t="s">
        <v>61</v>
      </c>
      <c r="N113" s="9" t="s">
        <v>1382</v>
      </c>
      <c r="O113" s="9" t="s">
        <v>63</v>
      </c>
      <c r="P113" s="9" t="s">
        <v>63</v>
      </c>
      <c r="Q113" s="9" t="s">
        <v>63</v>
      </c>
      <c r="R113" s="9" t="s">
        <v>63</v>
      </c>
      <c r="S113" s="9" t="str">
        <f t="shared" si="21"/>
        <v>False</v>
      </c>
      <c r="T113" s="9">
        <f t="shared" si="22"/>
        <v>0</v>
      </c>
      <c r="U113" s="24" t="s">
        <v>1383</v>
      </c>
      <c r="V113" s="42">
        <v>1305</v>
      </c>
      <c r="W113" s="26" t="s">
        <v>19</v>
      </c>
      <c r="X113" s="40" t="s">
        <v>108</v>
      </c>
      <c r="Y113" s="39" t="s">
        <v>20</v>
      </c>
      <c r="Z113" s="29" t="s">
        <v>109</v>
      </c>
      <c r="AA113" s="28" t="s">
        <v>21</v>
      </c>
      <c r="AB113" s="43" t="s">
        <v>68</v>
      </c>
      <c r="AC113" s="43" t="s">
        <v>68</v>
      </c>
      <c r="AD113" s="43" t="s">
        <v>68</v>
      </c>
      <c r="AE113" s="43" t="s">
        <v>68</v>
      </c>
      <c r="AF113" s="43" t="s">
        <v>68</v>
      </c>
      <c r="AG113" s="43" t="s">
        <v>68</v>
      </c>
      <c r="AH113" s="43" t="s">
        <v>68</v>
      </c>
      <c r="AI113" s="17" t="str">
        <f t="shared" si="23"/>
        <v>Y</v>
      </c>
      <c r="AJ113" s="17" t="str">
        <f t="shared" si="24"/>
        <v>Y</v>
      </c>
      <c r="AK113" s="17" t="str">
        <f t="shared" si="25"/>
        <v>Y</v>
      </c>
      <c r="AL113" s="43" t="s">
        <v>64</v>
      </c>
      <c r="AM113" s="43" t="s">
        <v>65</v>
      </c>
      <c r="AN113" s="43" t="s">
        <v>65</v>
      </c>
      <c r="AO113" s="43" t="s">
        <v>65</v>
      </c>
      <c r="AP113" s="43" t="s">
        <v>64</v>
      </c>
      <c r="AQ113" s="43" t="s">
        <v>65</v>
      </c>
      <c r="AR113" s="17" t="str">
        <f t="shared" si="26"/>
        <v>Y</v>
      </c>
      <c r="AS113" s="42">
        <v>4</v>
      </c>
      <c r="AT113" s="43" t="s">
        <v>65</v>
      </c>
      <c r="AU113" s="43" t="s">
        <v>70</v>
      </c>
      <c r="AV113" s="43" t="s">
        <v>68</v>
      </c>
      <c r="AW113" s="43" t="s">
        <v>68</v>
      </c>
      <c r="AX113" s="43" t="s">
        <v>68</v>
      </c>
      <c r="AY113" s="43" t="s">
        <v>68</v>
      </c>
      <c r="AZ113" s="31">
        <v>1</v>
      </c>
      <c r="BA113" s="33">
        <v>1</v>
      </c>
      <c r="BB113" s="33">
        <v>1</v>
      </c>
      <c r="BC113" s="32">
        <v>0</v>
      </c>
      <c r="BD113" s="34">
        <v>0</v>
      </c>
      <c r="BE113" s="19" t="str">
        <f t="shared" si="27"/>
        <v>Y</v>
      </c>
      <c r="BF113" s="36" t="s">
        <v>65</v>
      </c>
      <c r="BG113" s="35" t="s">
        <v>64</v>
      </c>
      <c r="BH113" s="35" t="s">
        <v>64</v>
      </c>
      <c r="BI113" s="35" t="s">
        <v>64</v>
      </c>
      <c r="BJ113" s="30" t="s">
        <v>72</v>
      </c>
      <c r="BK113" s="37" t="s">
        <v>68</v>
      </c>
      <c r="BL113" s="37" t="s">
        <v>68</v>
      </c>
      <c r="BM113" s="37" t="s">
        <v>68</v>
      </c>
      <c r="BN113" s="37" t="s">
        <v>68</v>
      </c>
    </row>
    <row r="114" spans="1:66" x14ac:dyDescent="0.3">
      <c r="A114" s="9" t="s">
        <v>1221</v>
      </c>
      <c r="B114" s="9" t="s">
        <v>1222</v>
      </c>
      <c r="C114" s="9">
        <v>2017</v>
      </c>
      <c r="D114" s="9" t="s">
        <v>1223</v>
      </c>
      <c r="E114" s="9">
        <v>3</v>
      </c>
      <c r="F114" s="9" t="s">
        <v>1224</v>
      </c>
      <c r="G114" s="10" t="s">
        <v>1225</v>
      </c>
      <c r="H114" s="9" t="s">
        <v>1226</v>
      </c>
      <c r="I114" s="9" t="s">
        <v>1227</v>
      </c>
      <c r="J114" s="9"/>
      <c r="K114" s="9" t="s">
        <v>1228</v>
      </c>
      <c r="L114" s="9" t="s">
        <v>154</v>
      </c>
      <c r="M114" s="9" t="s">
        <v>870</v>
      </c>
      <c r="N114" s="9" t="s">
        <v>472</v>
      </c>
      <c r="O114" s="9" t="s">
        <v>83</v>
      </c>
      <c r="P114" s="9" t="s">
        <v>63</v>
      </c>
      <c r="Q114" s="9" t="s">
        <v>63</v>
      </c>
      <c r="R114" s="9" t="s">
        <v>63</v>
      </c>
      <c r="S114" s="9" t="str">
        <f t="shared" si="21"/>
        <v>False</v>
      </c>
      <c r="T114" s="9">
        <f t="shared" si="22"/>
        <v>1</v>
      </c>
      <c r="U114" s="41" t="s">
        <v>473</v>
      </c>
      <c r="V114" s="25">
        <v>1715</v>
      </c>
      <c r="W114" s="39" t="s">
        <v>20</v>
      </c>
      <c r="X114" s="27" t="s">
        <v>67</v>
      </c>
      <c r="Y114" s="39" t="s">
        <v>20</v>
      </c>
      <c r="Z114" s="40" t="s">
        <v>108</v>
      </c>
      <c r="AA114" s="28" t="s">
        <v>21</v>
      </c>
      <c r="AB114" s="27" t="s">
        <v>67</v>
      </c>
      <c r="AC114" s="28" t="s">
        <v>21</v>
      </c>
      <c r="AD114" s="29" t="s">
        <v>109</v>
      </c>
      <c r="AE114" s="30" t="s">
        <v>68</v>
      </c>
      <c r="AF114" s="30" t="s">
        <v>68</v>
      </c>
      <c r="AG114" s="30" t="s">
        <v>68</v>
      </c>
      <c r="AH114" s="30" t="s">
        <v>68</v>
      </c>
      <c r="AI114" s="17" t="str">
        <f t="shared" si="23"/>
        <v>Y</v>
      </c>
      <c r="AJ114" s="17" t="str">
        <f t="shared" si="24"/>
        <v>Y</v>
      </c>
      <c r="AK114" s="17" t="str">
        <f t="shared" si="25"/>
        <v>N</v>
      </c>
      <c r="AL114" s="30" t="s">
        <v>64</v>
      </c>
      <c r="AM114" s="30" t="s">
        <v>68</v>
      </c>
      <c r="AN114" s="30" t="s">
        <v>68</v>
      </c>
      <c r="AO114" s="30" t="s">
        <v>68</v>
      </c>
      <c r="AP114" s="30" t="s">
        <v>68</v>
      </c>
      <c r="AQ114" s="30" t="s">
        <v>68</v>
      </c>
      <c r="AR114" s="17" t="str">
        <f t="shared" si="26"/>
        <v>N</v>
      </c>
      <c r="AS114" s="30" t="s">
        <v>68</v>
      </c>
      <c r="AT114" s="30" t="s">
        <v>68</v>
      </c>
      <c r="AU114" s="30" t="s">
        <v>70</v>
      </c>
      <c r="AV114" s="30" t="s">
        <v>68</v>
      </c>
      <c r="AW114" s="30" t="s">
        <v>68</v>
      </c>
      <c r="AX114" s="30" t="s">
        <v>68</v>
      </c>
      <c r="AY114" s="30" t="s">
        <v>68</v>
      </c>
      <c r="AZ114" s="31">
        <v>1</v>
      </c>
      <c r="BA114" s="45">
        <v>1</v>
      </c>
      <c r="BB114" s="25">
        <v>0</v>
      </c>
      <c r="BC114" s="25">
        <v>0</v>
      </c>
      <c r="BD114" s="25">
        <v>0</v>
      </c>
      <c r="BE114" s="19" t="str">
        <f t="shared" si="27"/>
        <v>N</v>
      </c>
      <c r="BF114" s="36" t="s">
        <v>65</v>
      </c>
      <c r="BG114" s="35" t="s">
        <v>64</v>
      </c>
      <c r="BH114" s="36" t="s">
        <v>65</v>
      </c>
      <c r="BI114" s="36" t="s">
        <v>65</v>
      </c>
      <c r="BJ114" s="30" t="s">
        <v>72</v>
      </c>
      <c r="BK114" s="37" t="s">
        <v>68</v>
      </c>
      <c r="BL114" s="37" t="s">
        <v>68</v>
      </c>
      <c r="BM114" s="37" t="s">
        <v>68</v>
      </c>
      <c r="BN114" s="37" t="s">
        <v>68</v>
      </c>
    </row>
    <row r="115" spans="1:66" x14ac:dyDescent="0.3">
      <c r="A115" s="9" t="s">
        <v>1565</v>
      </c>
      <c r="B115" s="9" t="s">
        <v>1566</v>
      </c>
      <c r="C115" s="9">
        <v>2019</v>
      </c>
      <c r="D115" s="9" t="s">
        <v>1567</v>
      </c>
      <c r="E115" s="9">
        <v>3</v>
      </c>
      <c r="F115" s="9" t="s">
        <v>1568</v>
      </c>
      <c r="G115" s="10" t="s">
        <v>1569</v>
      </c>
      <c r="H115" s="9" t="s">
        <v>1570</v>
      </c>
      <c r="I115" s="9" t="s">
        <v>1571</v>
      </c>
      <c r="J115" s="9" t="s">
        <v>1572</v>
      </c>
      <c r="K115" s="9" t="s">
        <v>1573</v>
      </c>
      <c r="L115" s="9" t="s">
        <v>168</v>
      </c>
      <c r="M115" s="9" t="s">
        <v>169</v>
      </c>
      <c r="N115" s="9" t="s">
        <v>859</v>
      </c>
      <c r="O115" s="9" t="s">
        <v>63</v>
      </c>
      <c r="P115" s="9" t="s">
        <v>63</v>
      </c>
      <c r="Q115" s="9" t="s">
        <v>63</v>
      </c>
      <c r="R115" s="9" t="s">
        <v>63</v>
      </c>
      <c r="S115" s="9" t="str">
        <f t="shared" si="21"/>
        <v>False</v>
      </c>
      <c r="T115" s="9">
        <f t="shared" si="22"/>
        <v>0</v>
      </c>
      <c r="U115" s="24" t="s">
        <v>860</v>
      </c>
      <c r="V115" s="25">
        <v>466</v>
      </c>
      <c r="W115" s="26" t="s">
        <v>19</v>
      </c>
      <c r="X115" s="27" t="s">
        <v>67</v>
      </c>
      <c r="Y115" s="39" t="s">
        <v>20</v>
      </c>
      <c r="Z115" s="27" t="s">
        <v>67</v>
      </c>
      <c r="AA115" s="30" t="s">
        <v>68</v>
      </c>
      <c r="AB115" s="30" t="s">
        <v>68</v>
      </c>
      <c r="AC115" s="30" t="s">
        <v>68</v>
      </c>
      <c r="AD115" s="30" t="s">
        <v>68</v>
      </c>
      <c r="AE115" s="30" t="s">
        <v>68</v>
      </c>
      <c r="AF115" s="30" t="s">
        <v>68</v>
      </c>
      <c r="AG115" s="30" t="s">
        <v>68</v>
      </c>
      <c r="AH115" s="30" t="s">
        <v>68</v>
      </c>
      <c r="AI115" s="17" t="str">
        <f t="shared" si="23"/>
        <v>Y</v>
      </c>
      <c r="AJ115" s="17" t="str">
        <f t="shared" si="24"/>
        <v>Y</v>
      </c>
      <c r="AK115" s="17" t="str">
        <f t="shared" si="25"/>
        <v>Y</v>
      </c>
      <c r="AL115" s="30" t="s">
        <v>64</v>
      </c>
      <c r="AM115" s="30" t="s">
        <v>65</v>
      </c>
      <c r="AN115" s="30" t="s">
        <v>65</v>
      </c>
      <c r="AO115" s="30" t="s">
        <v>65</v>
      </c>
      <c r="AP115" s="30" t="s">
        <v>64</v>
      </c>
      <c r="AQ115" s="30" t="s">
        <v>65</v>
      </c>
      <c r="AR115" s="17" t="str">
        <f t="shared" si="26"/>
        <v>Y</v>
      </c>
      <c r="AS115" s="25">
        <v>1</v>
      </c>
      <c r="AT115" s="30" t="s">
        <v>65</v>
      </c>
      <c r="AU115" s="30" t="s">
        <v>71</v>
      </c>
      <c r="AV115" s="30" t="s">
        <v>68</v>
      </c>
      <c r="AW115" s="30" t="s">
        <v>68</v>
      </c>
      <c r="AX115" s="30" t="s">
        <v>68</v>
      </c>
      <c r="AY115" s="30" t="s">
        <v>68</v>
      </c>
      <c r="AZ115" s="31">
        <v>1</v>
      </c>
      <c r="BA115" s="33">
        <v>1</v>
      </c>
      <c r="BB115" s="33">
        <v>1</v>
      </c>
      <c r="BC115" s="32">
        <v>0</v>
      </c>
      <c r="BD115" s="34">
        <v>0</v>
      </c>
      <c r="BE115" s="19" t="str">
        <f t="shared" si="27"/>
        <v>Y</v>
      </c>
      <c r="BF115" s="36" t="s">
        <v>65</v>
      </c>
      <c r="BG115" s="35" t="s">
        <v>64</v>
      </c>
      <c r="BH115" s="35" t="s">
        <v>64</v>
      </c>
      <c r="BI115" s="35" t="s">
        <v>64</v>
      </c>
      <c r="BJ115" s="30" t="s">
        <v>72</v>
      </c>
      <c r="BK115" s="37" t="s">
        <v>68</v>
      </c>
      <c r="BL115" s="37" t="s">
        <v>68</v>
      </c>
      <c r="BM115" s="37" t="s">
        <v>68</v>
      </c>
      <c r="BN115" s="37" t="s">
        <v>68</v>
      </c>
    </row>
    <row r="116" spans="1:66" x14ac:dyDescent="0.3">
      <c r="A116" s="9" t="s">
        <v>1853</v>
      </c>
      <c r="B116" s="9" t="s">
        <v>1854</v>
      </c>
      <c r="C116" s="9">
        <v>2019</v>
      </c>
      <c r="D116" s="9" t="s">
        <v>1855</v>
      </c>
      <c r="E116" s="9">
        <v>3</v>
      </c>
      <c r="F116" s="9" t="s">
        <v>1856</v>
      </c>
      <c r="G116" s="10" t="s">
        <v>1857</v>
      </c>
      <c r="H116" s="9" t="s">
        <v>1858</v>
      </c>
      <c r="I116" s="9" t="s">
        <v>1859</v>
      </c>
      <c r="J116" s="9" t="s">
        <v>1860</v>
      </c>
      <c r="K116" s="9" t="s">
        <v>1861</v>
      </c>
      <c r="L116" s="9" t="s">
        <v>61</v>
      </c>
      <c r="M116" s="9" t="s">
        <v>61</v>
      </c>
      <c r="N116" s="9" t="s">
        <v>871</v>
      </c>
      <c r="O116" s="9" t="s">
        <v>63</v>
      </c>
      <c r="P116" s="9" t="s">
        <v>63</v>
      </c>
      <c r="Q116" s="9" t="s">
        <v>83</v>
      </c>
      <c r="R116" s="9" t="s">
        <v>63</v>
      </c>
      <c r="S116" s="9" t="str">
        <f t="shared" si="21"/>
        <v>True</v>
      </c>
      <c r="T116" s="9">
        <f t="shared" si="22"/>
        <v>1</v>
      </c>
      <c r="U116" s="24" t="s">
        <v>872</v>
      </c>
      <c r="V116" s="25">
        <v>85</v>
      </c>
      <c r="W116" s="39" t="s">
        <v>20</v>
      </c>
      <c r="X116" s="27" t="s">
        <v>67</v>
      </c>
      <c r="Y116" s="26" t="s">
        <v>19</v>
      </c>
      <c r="Z116" s="27" t="s">
        <v>67</v>
      </c>
      <c r="AA116" s="28" t="s">
        <v>21</v>
      </c>
      <c r="AB116" s="27" t="s">
        <v>67</v>
      </c>
      <c r="AC116" s="30" t="s">
        <v>68</v>
      </c>
      <c r="AD116" s="30" t="s">
        <v>68</v>
      </c>
      <c r="AE116" s="30" t="s">
        <v>68</v>
      </c>
      <c r="AF116" s="30" t="s">
        <v>68</v>
      </c>
      <c r="AG116" s="30" t="s">
        <v>68</v>
      </c>
      <c r="AH116" s="30" t="s">
        <v>68</v>
      </c>
      <c r="AI116" s="17" t="str">
        <f t="shared" si="23"/>
        <v>Y</v>
      </c>
      <c r="AJ116" s="17" t="str">
        <f t="shared" si="24"/>
        <v>Y</v>
      </c>
      <c r="AK116" s="17" t="str">
        <f t="shared" si="25"/>
        <v>Y</v>
      </c>
      <c r="AL116" s="30" t="s">
        <v>64</v>
      </c>
      <c r="AM116" s="30" t="s">
        <v>64</v>
      </c>
      <c r="AN116" s="30" t="s">
        <v>65</v>
      </c>
      <c r="AO116" s="30" t="s">
        <v>65</v>
      </c>
      <c r="AP116" s="30" t="s">
        <v>65</v>
      </c>
      <c r="AQ116" s="30" t="s">
        <v>65</v>
      </c>
      <c r="AR116" s="17" t="str">
        <f t="shared" si="26"/>
        <v>Y</v>
      </c>
      <c r="AS116" s="25">
        <v>3</v>
      </c>
      <c r="AT116" s="30" t="s">
        <v>64</v>
      </c>
      <c r="AU116" s="30" t="s">
        <v>70</v>
      </c>
      <c r="AV116" s="30" t="s">
        <v>184</v>
      </c>
      <c r="AW116" s="30" t="s">
        <v>158</v>
      </c>
      <c r="AX116" s="30" t="s">
        <v>68</v>
      </c>
      <c r="AY116" s="30" t="s">
        <v>68</v>
      </c>
      <c r="AZ116" s="44">
        <v>3</v>
      </c>
      <c r="BA116" s="33">
        <v>1</v>
      </c>
      <c r="BB116" s="33">
        <v>1</v>
      </c>
      <c r="BC116" s="32">
        <v>0</v>
      </c>
      <c r="BD116" s="34">
        <v>0</v>
      </c>
      <c r="BE116" s="19" t="str">
        <f t="shared" si="27"/>
        <v>Y</v>
      </c>
      <c r="BF116" s="36" t="s">
        <v>65</v>
      </c>
      <c r="BG116" s="35" t="s">
        <v>64</v>
      </c>
      <c r="BH116" s="35" t="s">
        <v>64</v>
      </c>
      <c r="BI116" s="35" t="s">
        <v>64</v>
      </c>
      <c r="BJ116" s="30" t="s">
        <v>72</v>
      </c>
      <c r="BK116" s="37" t="s">
        <v>68</v>
      </c>
      <c r="BL116" s="37" t="s">
        <v>68</v>
      </c>
      <c r="BM116" s="37" t="s">
        <v>68</v>
      </c>
      <c r="BN116" s="37" t="s">
        <v>68</v>
      </c>
    </row>
    <row r="117" spans="1:66" x14ac:dyDescent="0.3">
      <c r="A117" s="9" t="s">
        <v>173</v>
      </c>
      <c r="B117" s="9" t="s">
        <v>174</v>
      </c>
      <c r="C117" s="9">
        <v>2020</v>
      </c>
      <c r="D117" s="9" t="s">
        <v>175</v>
      </c>
      <c r="E117" s="9">
        <v>2</v>
      </c>
      <c r="F117" s="9" t="s">
        <v>176</v>
      </c>
      <c r="G117" s="10" t="s">
        <v>177</v>
      </c>
      <c r="H117" s="9" t="s">
        <v>178</v>
      </c>
      <c r="I117" s="9" t="s">
        <v>179</v>
      </c>
      <c r="J117" s="9" t="s">
        <v>180</v>
      </c>
      <c r="K117" s="9" t="s">
        <v>181</v>
      </c>
      <c r="L117" s="9" t="s">
        <v>168</v>
      </c>
      <c r="M117" s="9" t="s">
        <v>155</v>
      </c>
      <c r="N117" s="9" t="s">
        <v>1177</v>
      </c>
      <c r="O117" s="9" t="s">
        <v>63</v>
      </c>
      <c r="P117" s="9" t="s">
        <v>83</v>
      </c>
      <c r="Q117" s="9" t="s">
        <v>83</v>
      </c>
      <c r="R117" s="9" t="s">
        <v>83</v>
      </c>
      <c r="S117" s="9" t="str">
        <f t="shared" si="21"/>
        <v>True</v>
      </c>
      <c r="T117" s="9">
        <f t="shared" si="22"/>
        <v>3</v>
      </c>
      <c r="U117" s="38" t="s">
        <v>1178</v>
      </c>
      <c r="V117" s="42">
        <v>287</v>
      </c>
      <c r="W117" s="39" t="s">
        <v>20</v>
      </c>
      <c r="X117" s="27" t="s">
        <v>67</v>
      </c>
      <c r="Y117" s="28" t="s">
        <v>21</v>
      </c>
      <c r="Z117" s="27" t="s">
        <v>67</v>
      </c>
      <c r="AA117" s="26" t="s">
        <v>19</v>
      </c>
      <c r="AB117" s="29" t="s">
        <v>109</v>
      </c>
      <c r="AC117" s="43" t="s">
        <v>68</v>
      </c>
      <c r="AD117" s="43" t="s">
        <v>68</v>
      </c>
      <c r="AE117" s="43" t="s">
        <v>68</v>
      </c>
      <c r="AF117" s="43" t="s">
        <v>68</v>
      </c>
      <c r="AG117" s="43" t="s">
        <v>68</v>
      </c>
      <c r="AH117" s="43" t="s">
        <v>68</v>
      </c>
      <c r="AI117" s="17" t="str">
        <f t="shared" si="23"/>
        <v>Y</v>
      </c>
      <c r="AJ117" s="17" t="str">
        <f t="shared" si="24"/>
        <v>Y</v>
      </c>
      <c r="AK117" s="17" t="str">
        <f t="shared" si="25"/>
        <v>Y</v>
      </c>
      <c r="AL117" s="43" t="s">
        <v>64</v>
      </c>
      <c r="AM117" s="43" t="s">
        <v>64</v>
      </c>
      <c r="AN117" s="43" t="s">
        <v>65</v>
      </c>
      <c r="AO117" s="43" t="s">
        <v>65</v>
      </c>
      <c r="AP117" s="43" t="s">
        <v>65</v>
      </c>
      <c r="AQ117" s="43" t="s">
        <v>65</v>
      </c>
      <c r="AR117" s="17" t="str">
        <f t="shared" si="26"/>
        <v>Y</v>
      </c>
      <c r="AS117" s="43">
        <v>1</v>
      </c>
      <c r="AT117" s="43" t="s">
        <v>64</v>
      </c>
      <c r="AU117" s="43" t="s">
        <v>70</v>
      </c>
      <c r="AV117" s="43" t="s">
        <v>69</v>
      </c>
      <c r="AW117" s="43" t="s">
        <v>158</v>
      </c>
      <c r="AX117" s="43" t="s">
        <v>68</v>
      </c>
      <c r="AY117" s="43" t="s">
        <v>68</v>
      </c>
      <c r="AZ117" s="44">
        <v>3</v>
      </c>
      <c r="BA117" s="33">
        <v>1</v>
      </c>
      <c r="BB117" s="33">
        <v>1</v>
      </c>
      <c r="BC117" s="32">
        <v>0</v>
      </c>
      <c r="BD117" s="34">
        <v>0</v>
      </c>
      <c r="BE117" s="19" t="str">
        <f t="shared" si="27"/>
        <v>Y</v>
      </c>
      <c r="BF117" s="37" t="s">
        <v>68</v>
      </c>
      <c r="BG117" s="35" t="s">
        <v>64</v>
      </c>
      <c r="BH117" s="47" t="s">
        <v>172</v>
      </c>
      <c r="BI117" s="35" t="s">
        <v>64</v>
      </c>
      <c r="BJ117" s="30" t="s">
        <v>219</v>
      </c>
      <c r="BK117" s="30" t="s">
        <v>72</v>
      </c>
      <c r="BL117" s="37" t="s">
        <v>68</v>
      </c>
      <c r="BM117" s="37" t="s">
        <v>68</v>
      </c>
      <c r="BN117" s="37" t="s">
        <v>68</v>
      </c>
    </row>
    <row r="118" spans="1:66" x14ac:dyDescent="0.3">
      <c r="A118" s="9" t="s">
        <v>327</v>
      </c>
      <c r="B118" s="9" t="s">
        <v>328</v>
      </c>
      <c r="C118" s="9">
        <v>2019</v>
      </c>
      <c r="D118" s="9" t="s">
        <v>329</v>
      </c>
      <c r="E118" s="9">
        <v>2</v>
      </c>
      <c r="F118" s="9" t="s">
        <v>330</v>
      </c>
      <c r="G118" s="10" t="s">
        <v>331</v>
      </c>
      <c r="H118" s="9" t="s">
        <v>332</v>
      </c>
      <c r="I118" s="9" t="s">
        <v>333</v>
      </c>
      <c r="J118" s="9" t="s">
        <v>334</v>
      </c>
      <c r="K118" s="9" t="s">
        <v>335</v>
      </c>
      <c r="L118" s="9" t="s">
        <v>168</v>
      </c>
      <c r="M118" s="9" t="s">
        <v>169</v>
      </c>
      <c r="N118" s="9" t="s">
        <v>882</v>
      </c>
      <c r="O118" s="9" t="s">
        <v>63</v>
      </c>
      <c r="P118" s="9" t="s">
        <v>83</v>
      </c>
      <c r="Q118" s="9" t="s">
        <v>63</v>
      </c>
      <c r="R118" s="9" t="s">
        <v>83</v>
      </c>
      <c r="S118" s="9" t="str">
        <f t="shared" si="21"/>
        <v>True</v>
      </c>
      <c r="T118" s="9">
        <f t="shared" si="22"/>
        <v>2</v>
      </c>
      <c r="U118" s="11" t="s">
        <v>883</v>
      </c>
      <c r="V118" s="25">
        <v>88</v>
      </c>
      <c r="W118" s="39" t="s">
        <v>20</v>
      </c>
      <c r="X118" s="27" t="s">
        <v>67</v>
      </c>
      <c r="Y118" s="26" t="s">
        <v>19</v>
      </c>
      <c r="Z118" s="40" t="s">
        <v>108</v>
      </c>
      <c r="AA118" s="28" t="s">
        <v>21</v>
      </c>
      <c r="AB118" s="27" t="s">
        <v>67</v>
      </c>
      <c r="AC118" s="26" t="s">
        <v>19</v>
      </c>
      <c r="AD118" s="27" t="s">
        <v>67</v>
      </c>
      <c r="AE118" s="30" t="s">
        <v>68</v>
      </c>
      <c r="AF118" s="30" t="s">
        <v>68</v>
      </c>
      <c r="AG118" s="30" t="s">
        <v>68</v>
      </c>
      <c r="AH118" s="30" t="s">
        <v>68</v>
      </c>
      <c r="AI118" s="17" t="str">
        <f t="shared" si="23"/>
        <v>Y</v>
      </c>
      <c r="AJ118" s="17" t="str">
        <f t="shared" si="24"/>
        <v>Y</v>
      </c>
      <c r="AK118" s="17" t="str">
        <f t="shared" si="25"/>
        <v>Y</v>
      </c>
      <c r="AL118" s="30" t="s">
        <v>64</v>
      </c>
      <c r="AM118" s="30" t="s">
        <v>68</v>
      </c>
      <c r="AN118" s="30" t="s">
        <v>68</v>
      </c>
      <c r="AO118" s="30" t="s">
        <v>68</v>
      </c>
      <c r="AP118" s="30" t="s">
        <v>68</v>
      </c>
      <c r="AQ118" s="30" t="s">
        <v>64</v>
      </c>
      <c r="AR118" s="17" t="str">
        <f t="shared" si="26"/>
        <v>Y</v>
      </c>
      <c r="AS118" s="25">
        <v>1</v>
      </c>
      <c r="AT118" s="30" t="s">
        <v>64</v>
      </c>
      <c r="AU118" s="30" t="s">
        <v>68</v>
      </c>
      <c r="AV118" s="30" t="s">
        <v>68</v>
      </c>
      <c r="AW118" s="30" t="s">
        <v>68</v>
      </c>
      <c r="AX118" s="30" t="s">
        <v>68</v>
      </c>
      <c r="AY118" s="30" t="s">
        <v>68</v>
      </c>
      <c r="AZ118" s="25">
        <v>0</v>
      </c>
      <c r="BA118" s="33">
        <v>1</v>
      </c>
      <c r="BB118" s="32">
        <v>0</v>
      </c>
      <c r="BC118" s="33">
        <v>1</v>
      </c>
      <c r="BD118" s="34">
        <v>0</v>
      </c>
      <c r="BE118" s="19" t="str">
        <f t="shared" si="27"/>
        <v>Y</v>
      </c>
      <c r="BF118" s="47" t="s">
        <v>172</v>
      </c>
      <c r="BG118" s="47" t="s">
        <v>172</v>
      </c>
      <c r="BH118" s="37" t="s">
        <v>68</v>
      </c>
      <c r="BI118" s="47" t="s">
        <v>172</v>
      </c>
      <c r="BJ118" s="30" t="s">
        <v>72</v>
      </c>
      <c r="BK118" s="37" t="s">
        <v>68</v>
      </c>
      <c r="BL118" s="37" t="s">
        <v>68</v>
      </c>
      <c r="BM118" s="37" t="s">
        <v>68</v>
      </c>
      <c r="BN118" s="37" t="s">
        <v>68</v>
      </c>
    </row>
    <row r="119" spans="1:66" x14ac:dyDescent="0.3">
      <c r="A119" s="9" t="s">
        <v>465</v>
      </c>
      <c r="B119" s="9" t="s">
        <v>466</v>
      </c>
      <c r="C119" s="9">
        <v>2010</v>
      </c>
      <c r="D119" s="9" t="s">
        <v>467</v>
      </c>
      <c r="E119" s="9">
        <v>2</v>
      </c>
      <c r="F119" s="9"/>
      <c r="G119" s="9"/>
      <c r="H119" s="9" t="s">
        <v>468</v>
      </c>
      <c r="I119" s="9" t="s">
        <v>469</v>
      </c>
      <c r="J119" s="9" t="s">
        <v>470</v>
      </c>
      <c r="K119" s="9" t="s">
        <v>471</v>
      </c>
      <c r="L119" s="9" t="s">
        <v>168</v>
      </c>
      <c r="M119" s="9" t="s">
        <v>155</v>
      </c>
      <c r="N119" s="9" t="s">
        <v>94</v>
      </c>
      <c r="O119" s="9" t="s">
        <v>83</v>
      </c>
      <c r="P119" s="9" t="s">
        <v>83</v>
      </c>
      <c r="Q119" s="9" t="s">
        <v>63</v>
      </c>
      <c r="R119" s="9" t="s">
        <v>83</v>
      </c>
      <c r="S119" s="9" t="str">
        <f t="shared" si="21"/>
        <v>True</v>
      </c>
      <c r="T119" s="9">
        <f t="shared" si="22"/>
        <v>3</v>
      </c>
      <c r="U119" s="24" t="s">
        <v>95</v>
      </c>
      <c r="V119" s="25">
        <v>482</v>
      </c>
      <c r="W119" s="39" t="s">
        <v>20</v>
      </c>
      <c r="X119" s="27" t="s">
        <v>67</v>
      </c>
      <c r="Y119" s="28" t="s">
        <v>21</v>
      </c>
      <c r="Z119" s="27" t="s">
        <v>67</v>
      </c>
      <c r="AA119" s="30" t="s">
        <v>68</v>
      </c>
      <c r="AB119" s="30" t="s">
        <v>68</v>
      </c>
      <c r="AC119" s="30" t="s">
        <v>68</v>
      </c>
      <c r="AD119" s="30" t="s">
        <v>68</v>
      </c>
      <c r="AE119" s="30" t="s">
        <v>68</v>
      </c>
      <c r="AF119" s="30" t="s">
        <v>68</v>
      </c>
      <c r="AG119" s="30" t="s">
        <v>68</v>
      </c>
      <c r="AH119" s="30" t="s">
        <v>68</v>
      </c>
      <c r="AI119" s="17" t="str">
        <f t="shared" si="23"/>
        <v>Y</v>
      </c>
      <c r="AJ119" s="17" t="str">
        <f t="shared" si="24"/>
        <v>Y</v>
      </c>
      <c r="AK119" s="17" t="str">
        <f t="shared" si="25"/>
        <v>N</v>
      </c>
      <c r="AL119" s="30" t="s">
        <v>64</v>
      </c>
      <c r="AM119" s="30" t="s">
        <v>65</v>
      </c>
      <c r="AN119" s="30" t="s">
        <v>65</v>
      </c>
      <c r="AO119" s="30" t="s">
        <v>65</v>
      </c>
      <c r="AP119" s="30" t="s">
        <v>65</v>
      </c>
      <c r="AQ119" s="30" t="s">
        <v>65</v>
      </c>
      <c r="AR119" s="17" t="str">
        <f t="shared" si="26"/>
        <v>N</v>
      </c>
      <c r="AS119" s="25">
        <v>1</v>
      </c>
      <c r="AT119" s="30" t="s">
        <v>65</v>
      </c>
      <c r="AU119" s="30" t="s">
        <v>70</v>
      </c>
      <c r="AV119" s="30" t="s">
        <v>71</v>
      </c>
      <c r="AW119" s="30" t="s">
        <v>68</v>
      </c>
      <c r="AX119" s="30" t="s">
        <v>68</v>
      </c>
      <c r="AY119" s="30" t="s">
        <v>68</v>
      </c>
      <c r="AZ119" s="46">
        <v>2</v>
      </c>
      <c r="BA119" s="33">
        <v>1</v>
      </c>
      <c r="BB119" s="32">
        <v>0</v>
      </c>
      <c r="BC119" s="32">
        <v>0</v>
      </c>
      <c r="BD119" s="34">
        <v>0</v>
      </c>
      <c r="BE119" s="19" t="str">
        <f t="shared" si="27"/>
        <v>N</v>
      </c>
      <c r="BF119" s="37" t="s">
        <v>68</v>
      </c>
      <c r="BG119" s="48" t="s">
        <v>96</v>
      </c>
      <c r="BH119" s="37" t="s">
        <v>68</v>
      </c>
      <c r="BI119" s="37" t="s">
        <v>68</v>
      </c>
      <c r="BJ119" s="30" t="s">
        <v>72</v>
      </c>
      <c r="BK119" s="37" t="s">
        <v>68</v>
      </c>
      <c r="BL119" s="37" t="s">
        <v>68</v>
      </c>
      <c r="BM119" s="37" t="s">
        <v>68</v>
      </c>
      <c r="BN119" s="37" t="s">
        <v>68</v>
      </c>
    </row>
    <row r="120" spans="1:66" x14ac:dyDescent="0.3">
      <c r="A120" s="9" t="s">
        <v>529</v>
      </c>
      <c r="B120" s="9" t="s">
        <v>530</v>
      </c>
      <c r="C120" s="9">
        <v>2012</v>
      </c>
      <c r="D120" s="9" t="s">
        <v>531</v>
      </c>
      <c r="E120" s="9">
        <v>2</v>
      </c>
      <c r="F120" s="9" t="s">
        <v>532</v>
      </c>
      <c r="G120" s="10" t="s">
        <v>533</v>
      </c>
      <c r="H120" s="9" t="s">
        <v>534</v>
      </c>
      <c r="I120" s="9" t="s">
        <v>535</v>
      </c>
      <c r="J120" s="9" t="s">
        <v>536</v>
      </c>
      <c r="K120" s="9" t="s">
        <v>537</v>
      </c>
      <c r="L120" s="9" t="s">
        <v>168</v>
      </c>
      <c r="M120" s="9" t="s">
        <v>155</v>
      </c>
      <c r="N120" s="9" t="s">
        <v>131</v>
      </c>
      <c r="O120" s="9" t="s">
        <v>83</v>
      </c>
      <c r="P120" s="9" t="s">
        <v>63</v>
      </c>
      <c r="Q120" s="9" t="s">
        <v>83</v>
      </c>
      <c r="R120" s="9" t="s">
        <v>63</v>
      </c>
      <c r="S120" s="9" t="str">
        <f t="shared" si="21"/>
        <v>True</v>
      </c>
      <c r="T120" s="9">
        <f t="shared" si="22"/>
        <v>2</v>
      </c>
      <c r="U120" s="24" t="s">
        <v>132</v>
      </c>
      <c r="V120" s="25">
        <v>313</v>
      </c>
      <c r="W120" s="39" t="s">
        <v>20</v>
      </c>
      <c r="X120" s="27" t="s">
        <v>67</v>
      </c>
      <c r="Y120" s="28" t="s">
        <v>21</v>
      </c>
      <c r="Z120" s="27" t="s">
        <v>67</v>
      </c>
      <c r="AA120" s="30" t="s">
        <v>68</v>
      </c>
      <c r="AB120" s="30" t="s">
        <v>68</v>
      </c>
      <c r="AC120" s="30" t="s">
        <v>68</v>
      </c>
      <c r="AD120" s="30" t="s">
        <v>68</v>
      </c>
      <c r="AE120" s="30" t="s">
        <v>68</v>
      </c>
      <c r="AF120" s="30" t="s">
        <v>68</v>
      </c>
      <c r="AG120" s="30" t="s">
        <v>68</v>
      </c>
      <c r="AH120" s="30" t="s">
        <v>68</v>
      </c>
      <c r="AI120" s="17" t="str">
        <f t="shared" si="23"/>
        <v>Y</v>
      </c>
      <c r="AJ120" s="17" t="str">
        <f t="shared" si="24"/>
        <v>Y</v>
      </c>
      <c r="AK120" s="17" t="str">
        <f t="shared" si="25"/>
        <v>N</v>
      </c>
      <c r="AL120" s="30" t="s">
        <v>64</v>
      </c>
      <c r="AM120" s="30" t="s">
        <v>68</v>
      </c>
      <c r="AN120" s="30" t="s">
        <v>68</v>
      </c>
      <c r="AO120" s="30" t="s">
        <v>68</v>
      </c>
      <c r="AP120" s="30" t="s">
        <v>68</v>
      </c>
      <c r="AQ120" s="30" t="s">
        <v>68</v>
      </c>
      <c r="AR120" s="17" t="str">
        <f t="shared" si="26"/>
        <v>N</v>
      </c>
      <c r="AS120" s="30" t="s">
        <v>68</v>
      </c>
      <c r="AT120" s="30" t="s">
        <v>65</v>
      </c>
      <c r="AU120" s="30" t="s">
        <v>133</v>
      </c>
      <c r="AV120" s="30" t="s">
        <v>68</v>
      </c>
      <c r="AW120" s="30" t="s">
        <v>68</v>
      </c>
      <c r="AX120" s="30" t="s">
        <v>68</v>
      </c>
      <c r="AY120" s="30" t="s">
        <v>68</v>
      </c>
      <c r="AZ120" s="31">
        <v>1</v>
      </c>
      <c r="BA120" s="33">
        <v>1</v>
      </c>
      <c r="BB120" s="32">
        <v>0</v>
      </c>
      <c r="BC120" s="32">
        <v>0</v>
      </c>
      <c r="BD120" s="34">
        <v>0</v>
      </c>
      <c r="BE120" s="19" t="str">
        <f t="shared" si="27"/>
        <v>N</v>
      </c>
      <c r="BF120" s="36" t="s">
        <v>65</v>
      </c>
      <c r="BG120" s="35" t="s">
        <v>64</v>
      </c>
      <c r="BH120" s="36" t="s">
        <v>65</v>
      </c>
      <c r="BI120" s="36" t="s">
        <v>65</v>
      </c>
      <c r="BJ120" s="37" t="s">
        <v>68</v>
      </c>
      <c r="BK120" s="37" t="s">
        <v>68</v>
      </c>
      <c r="BL120" s="37" t="s">
        <v>68</v>
      </c>
      <c r="BM120" s="37" t="s">
        <v>68</v>
      </c>
      <c r="BN120" s="37" t="s">
        <v>68</v>
      </c>
    </row>
    <row r="121" spans="1:66" x14ac:dyDescent="0.3">
      <c r="A121" s="9" t="s">
        <v>540</v>
      </c>
      <c r="B121" s="9" t="s">
        <v>541</v>
      </c>
      <c r="C121" s="9">
        <v>2022</v>
      </c>
      <c r="D121" s="9" t="s">
        <v>542</v>
      </c>
      <c r="E121" s="9">
        <v>2</v>
      </c>
      <c r="F121" s="9" t="s">
        <v>543</v>
      </c>
      <c r="G121" s="10" t="s">
        <v>544</v>
      </c>
      <c r="H121" s="9" t="s">
        <v>545</v>
      </c>
      <c r="I121" s="9" t="s">
        <v>546</v>
      </c>
      <c r="J121" s="9" t="s">
        <v>547</v>
      </c>
      <c r="K121" s="9" t="s">
        <v>548</v>
      </c>
      <c r="L121" s="9" t="s">
        <v>61</v>
      </c>
      <c r="M121" s="9" t="s">
        <v>61</v>
      </c>
      <c r="N121" s="9" t="s">
        <v>1552</v>
      </c>
      <c r="O121" s="9" t="s">
        <v>63</v>
      </c>
      <c r="P121" s="9" t="s">
        <v>63</v>
      </c>
      <c r="Q121" s="9" t="s">
        <v>63</v>
      </c>
      <c r="R121" s="9" t="s">
        <v>63</v>
      </c>
      <c r="S121" s="9" t="str">
        <f t="shared" si="21"/>
        <v>False</v>
      </c>
      <c r="T121" s="9">
        <f t="shared" si="22"/>
        <v>0</v>
      </c>
      <c r="U121" s="38" t="s">
        <v>1553</v>
      </c>
      <c r="V121" s="25">
        <v>1152</v>
      </c>
      <c r="W121" s="39" t="s">
        <v>20</v>
      </c>
      <c r="X121" s="27" t="s">
        <v>67</v>
      </c>
      <c r="Y121" s="30" t="s">
        <v>68</v>
      </c>
      <c r="Z121" s="30" t="s">
        <v>68</v>
      </c>
      <c r="AA121" s="30" t="s">
        <v>68</v>
      </c>
      <c r="AB121" s="30" t="s">
        <v>68</v>
      </c>
      <c r="AC121" s="30" t="s">
        <v>68</v>
      </c>
      <c r="AD121" s="30" t="s">
        <v>68</v>
      </c>
      <c r="AE121" s="30" t="s">
        <v>68</v>
      </c>
      <c r="AF121" s="30" t="s">
        <v>68</v>
      </c>
      <c r="AG121" s="30" t="s">
        <v>68</v>
      </c>
      <c r="AH121" s="30" t="s">
        <v>68</v>
      </c>
      <c r="AI121" s="17" t="str">
        <f t="shared" si="23"/>
        <v>Y</v>
      </c>
      <c r="AJ121" s="17" t="str">
        <f t="shared" si="24"/>
        <v>Y</v>
      </c>
      <c r="AK121" s="17" t="str">
        <f t="shared" si="25"/>
        <v>N</v>
      </c>
      <c r="AL121" s="30" t="s">
        <v>64</v>
      </c>
      <c r="AM121" s="30" t="s">
        <v>65</v>
      </c>
      <c r="AN121" s="30" t="s">
        <v>65</v>
      </c>
      <c r="AO121" s="30" t="s">
        <v>65</v>
      </c>
      <c r="AP121" s="30" t="s">
        <v>65</v>
      </c>
      <c r="AQ121" s="30" t="s">
        <v>65</v>
      </c>
      <c r="AR121" s="17" t="str">
        <f t="shared" si="26"/>
        <v>N</v>
      </c>
      <c r="AS121" s="30" t="s">
        <v>68</v>
      </c>
      <c r="AT121" s="30" t="s">
        <v>64</v>
      </c>
      <c r="AU121" s="30" t="s">
        <v>71</v>
      </c>
      <c r="AV121" s="30" t="s">
        <v>68</v>
      </c>
      <c r="AW121" s="30" t="s">
        <v>68</v>
      </c>
      <c r="AX121" s="30" t="s">
        <v>68</v>
      </c>
      <c r="AY121" s="30" t="s">
        <v>68</v>
      </c>
      <c r="AZ121" s="31">
        <v>1</v>
      </c>
      <c r="BA121" s="33">
        <v>1</v>
      </c>
      <c r="BB121" s="32">
        <v>0</v>
      </c>
      <c r="BC121" s="32">
        <v>0</v>
      </c>
      <c r="BD121" s="34">
        <v>0</v>
      </c>
      <c r="BE121" s="19" t="str">
        <f t="shared" si="27"/>
        <v>N</v>
      </c>
      <c r="BF121" s="36" t="s">
        <v>65</v>
      </c>
      <c r="BG121" s="35" t="s">
        <v>64</v>
      </c>
      <c r="BH121" s="36" t="s">
        <v>65</v>
      </c>
      <c r="BI121" s="36" t="s">
        <v>65</v>
      </c>
      <c r="BJ121" s="30" t="s">
        <v>72</v>
      </c>
      <c r="BK121" s="37" t="s">
        <v>68</v>
      </c>
      <c r="BL121" s="37" t="s">
        <v>68</v>
      </c>
      <c r="BM121" s="37" t="s">
        <v>68</v>
      </c>
      <c r="BN121" s="37" t="s">
        <v>68</v>
      </c>
    </row>
    <row r="122" spans="1:66" x14ac:dyDescent="0.3">
      <c r="A122" s="9" t="s">
        <v>708</v>
      </c>
      <c r="B122" s="9" t="s">
        <v>709</v>
      </c>
      <c r="C122" s="9">
        <v>2019</v>
      </c>
      <c r="D122" s="9" t="s">
        <v>187</v>
      </c>
      <c r="E122" s="9">
        <v>2</v>
      </c>
      <c r="F122" s="9" t="s">
        <v>710</v>
      </c>
      <c r="G122" s="10" t="s">
        <v>711</v>
      </c>
      <c r="H122" s="9" t="s">
        <v>712</v>
      </c>
      <c r="I122" s="9" t="s">
        <v>713</v>
      </c>
      <c r="J122" s="9" t="s">
        <v>714</v>
      </c>
      <c r="K122" s="9" t="s">
        <v>715</v>
      </c>
      <c r="L122" s="9" t="s">
        <v>168</v>
      </c>
      <c r="M122" s="9" t="s">
        <v>155</v>
      </c>
      <c r="N122" s="9" t="s">
        <v>893</v>
      </c>
      <c r="O122" s="9" t="s">
        <v>83</v>
      </c>
      <c r="P122" s="9" t="s">
        <v>63</v>
      </c>
      <c r="Q122" s="9" t="s">
        <v>63</v>
      </c>
      <c r="R122" s="9" t="s">
        <v>63</v>
      </c>
      <c r="S122" s="9" t="str">
        <f t="shared" si="21"/>
        <v>False</v>
      </c>
      <c r="T122" s="9">
        <f t="shared" si="22"/>
        <v>1</v>
      </c>
      <c r="U122" s="11" t="s">
        <v>894</v>
      </c>
      <c r="V122" s="42">
        <v>1648</v>
      </c>
      <c r="W122" s="39" t="s">
        <v>20</v>
      </c>
      <c r="X122" s="27" t="s">
        <v>67</v>
      </c>
      <c r="Y122" s="39" t="s">
        <v>20</v>
      </c>
      <c r="Z122" s="40" t="s">
        <v>108</v>
      </c>
      <c r="AA122" s="28" t="s">
        <v>21</v>
      </c>
      <c r="AB122" s="27" t="s">
        <v>67</v>
      </c>
      <c r="AC122" s="43" t="s">
        <v>68</v>
      </c>
      <c r="AD122" s="43" t="s">
        <v>68</v>
      </c>
      <c r="AE122" s="43" t="s">
        <v>68</v>
      </c>
      <c r="AF122" s="43" t="s">
        <v>68</v>
      </c>
      <c r="AG122" s="43" t="s">
        <v>68</v>
      </c>
      <c r="AH122" s="43" t="s">
        <v>68</v>
      </c>
      <c r="AI122" s="17" t="str">
        <f t="shared" si="23"/>
        <v>Y</v>
      </c>
      <c r="AJ122" s="17" t="str">
        <f t="shared" si="24"/>
        <v>Y</v>
      </c>
      <c r="AK122" s="17" t="str">
        <f t="shared" si="25"/>
        <v>N</v>
      </c>
      <c r="AL122" s="43" t="s">
        <v>64</v>
      </c>
      <c r="AM122" s="43" t="s">
        <v>68</v>
      </c>
      <c r="AN122" s="43" t="s">
        <v>68</v>
      </c>
      <c r="AO122" s="43" t="s">
        <v>68</v>
      </c>
      <c r="AP122" s="43" t="s">
        <v>68</v>
      </c>
      <c r="AQ122" s="43" t="s">
        <v>68</v>
      </c>
      <c r="AR122" s="17" t="str">
        <f t="shared" si="26"/>
        <v>N</v>
      </c>
      <c r="AS122" s="42">
        <v>1</v>
      </c>
      <c r="AT122" s="43" t="s">
        <v>68</v>
      </c>
      <c r="AU122" s="43" t="s">
        <v>70</v>
      </c>
      <c r="AV122" s="43" t="s">
        <v>133</v>
      </c>
      <c r="AW122" s="43" t="s">
        <v>68</v>
      </c>
      <c r="AX122" s="43" t="s">
        <v>68</v>
      </c>
      <c r="AY122" s="43" t="s">
        <v>68</v>
      </c>
      <c r="AZ122" s="46">
        <v>2</v>
      </c>
      <c r="BA122" s="45">
        <v>1</v>
      </c>
      <c r="BB122" s="25">
        <v>0</v>
      </c>
      <c r="BC122" s="25">
        <v>0</v>
      </c>
      <c r="BD122" s="25">
        <v>0</v>
      </c>
      <c r="BE122" s="19" t="str">
        <f t="shared" si="27"/>
        <v>N</v>
      </c>
      <c r="BF122" s="36" t="s">
        <v>65</v>
      </c>
      <c r="BG122" s="35" t="s">
        <v>64</v>
      </c>
      <c r="BH122" s="36" t="s">
        <v>65</v>
      </c>
      <c r="BI122" s="36" t="s">
        <v>65</v>
      </c>
      <c r="BJ122" s="43" t="s">
        <v>72</v>
      </c>
      <c r="BK122" s="37" t="s">
        <v>68</v>
      </c>
      <c r="BL122" s="37" t="s">
        <v>68</v>
      </c>
      <c r="BM122" s="37" t="s">
        <v>68</v>
      </c>
      <c r="BN122" s="37" t="s">
        <v>68</v>
      </c>
    </row>
    <row r="123" spans="1:66" hidden="1" x14ac:dyDescent="0.3">
      <c r="A123" s="9" t="s">
        <v>806</v>
      </c>
      <c r="B123" s="9" t="s">
        <v>807</v>
      </c>
      <c r="C123" s="9">
        <v>2022</v>
      </c>
      <c r="D123" s="9" t="s">
        <v>808</v>
      </c>
      <c r="E123" s="9">
        <v>2</v>
      </c>
      <c r="F123" s="9" t="s">
        <v>809</v>
      </c>
      <c r="G123" s="10" t="s">
        <v>810</v>
      </c>
      <c r="H123" s="9" t="s">
        <v>811</v>
      </c>
      <c r="I123" s="9" t="s">
        <v>812</v>
      </c>
      <c r="J123" s="9" t="s">
        <v>813</v>
      </c>
      <c r="K123" s="9" t="s">
        <v>814</v>
      </c>
      <c r="L123" s="9" t="s">
        <v>168</v>
      </c>
      <c r="M123" s="9" t="s">
        <v>169</v>
      </c>
      <c r="N123" s="9" t="s">
        <v>1563</v>
      </c>
      <c r="O123" s="9" t="s">
        <v>63</v>
      </c>
      <c r="P123" s="9" t="s">
        <v>63</v>
      </c>
      <c r="Q123" s="9" t="s">
        <v>83</v>
      </c>
      <c r="R123" s="9" t="s">
        <v>83</v>
      </c>
      <c r="S123" s="9" t="str">
        <f t="shared" si="21"/>
        <v>True</v>
      </c>
      <c r="T123" s="9">
        <f t="shared" si="22"/>
        <v>2</v>
      </c>
      <c r="U123" s="11" t="s">
        <v>1564</v>
      </c>
      <c r="V123" s="42">
        <v>1659</v>
      </c>
      <c r="W123" s="39" t="s">
        <v>20</v>
      </c>
      <c r="X123" s="40" t="s">
        <v>108</v>
      </c>
      <c r="Y123" s="26" t="s">
        <v>19</v>
      </c>
      <c r="Z123" s="29" t="s">
        <v>109</v>
      </c>
      <c r="AA123" s="43" t="s">
        <v>68</v>
      </c>
      <c r="AB123" s="43" t="s">
        <v>68</v>
      </c>
      <c r="AC123" s="43" t="s">
        <v>68</v>
      </c>
      <c r="AD123" s="43" t="s">
        <v>68</v>
      </c>
      <c r="AE123" s="43" t="s">
        <v>68</v>
      </c>
      <c r="AF123" s="43" t="s">
        <v>68</v>
      </c>
      <c r="AG123" s="43" t="s">
        <v>68</v>
      </c>
      <c r="AH123" s="43" t="s">
        <v>68</v>
      </c>
      <c r="AI123" s="17" t="str">
        <f t="shared" si="23"/>
        <v>Y</v>
      </c>
      <c r="AJ123" s="17" t="str">
        <f t="shared" si="24"/>
        <v>N</v>
      </c>
      <c r="AK123" s="17" t="str">
        <f t="shared" si="25"/>
        <v>Y</v>
      </c>
      <c r="AL123" s="43" t="s">
        <v>68</v>
      </c>
      <c r="AM123" s="43" t="s">
        <v>64</v>
      </c>
      <c r="AN123" s="43" t="s">
        <v>68</v>
      </c>
      <c r="AO123" s="43" t="s">
        <v>68</v>
      </c>
      <c r="AP123" s="43" t="s">
        <v>68</v>
      </c>
      <c r="AQ123" s="43" t="s">
        <v>68</v>
      </c>
      <c r="AR123" s="17" t="str">
        <f t="shared" si="26"/>
        <v>N</v>
      </c>
      <c r="AS123" s="42">
        <v>1</v>
      </c>
      <c r="AT123" s="43" t="s">
        <v>65</v>
      </c>
      <c r="AU123" s="43" t="s">
        <v>70</v>
      </c>
      <c r="AV123" s="43" t="s">
        <v>133</v>
      </c>
      <c r="AW123" s="43" t="s">
        <v>68</v>
      </c>
      <c r="AX123" s="43" t="s">
        <v>68</v>
      </c>
      <c r="AY123" s="43" t="s">
        <v>68</v>
      </c>
      <c r="AZ123" s="46">
        <v>2</v>
      </c>
      <c r="BA123" s="25">
        <v>0</v>
      </c>
      <c r="BB123" s="45">
        <v>1</v>
      </c>
      <c r="BC123" s="25">
        <v>0</v>
      </c>
      <c r="BD123" s="25">
        <v>0</v>
      </c>
      <c r="BE123" s="19" t="str">
        <f t="shared" si="27"/>
        <v>N</v>
      </c>
      <c r="BF123" s="36" t="s">
        <v>65</v>
      </c>
      <c r="BG123" s="36" t="s">
        <v>65</v>
      </c>
      <c r="BH123" s="35" t="s">
        <v>64</v>
      </c>
      <c r="BI123" s="36" t="s">
        <v>65</v>
      </c>
      <c r="BJ123" s="43" t="s">
        <v>72</v>
      </c>
      <c r="BK123" s="37" t="s">
        <v>68</v>
      </c>
      <c r="BL123" s="37" t="s">
        <v>68</v>
      </c>
      <c r="BM123" s="37" t="s">
        <v>68</v>
      </c>
      <c r="BN123" s="37" t="s">
        <v>68</v>
      </c>
    </row>
    <row r="124" spans="1:66" hidden="1" x14ac:dyDescent="0.3">
      <c r="A124" s="9" t="s">
        <v>989</v>
      </c>
      <c r="B124" s="9" t="s">
        <v>990</v>
      </c>
      <c r="C124" s="9">
        <v>2019</v>
      </c>
      <c r="D124" s="9" t="s">
        <v>991</v>
      </c>
      <c r="E124" s="9">
        <v>2</v>
      </c>
      <c r="F124" s="9" t="s">
        <v>992</v>
      </c>
      <c r="G124" s="10" t="s">
        <v>993</v>
      </c>
      <c r="H124" s="9" t="s">
        <v>994</v>
      </c>
      <c r="I124" s="9" t="s">
        <v>995</v>
      </c>
      <c r="J124" s="9"/>
      <c r="K124" s="9" t="s">
        <v>996</v>
      </c>
      <c r="L124" s="9" t="s">
        <v>168</v>
      </c>
      <c r="M124" s="9" t="s">
        <v>169</v>
      </c>
      <c r="N124" s="9" t="s">
        <v>903</v>
      </c>
      <c r="O124" s="9" t="s">
        <v>83</v>
      </c>
      <c r="P124" s="9" t="s">
        <v>83</v>
      </c>
      <c r="Q124" s="9" t="s">
        <v>83</v>
      </c>
      <c r="R124" s="9" t="s">
        <v>63</v>
      </c>
      <c r="S124" s="9" t="str">
        <f t="shared" si="21"/>
        <v>True</v>
      </c>
      <c r="T124" s="9">
        <f t="shared" si="22"/>
        <v>3</v>
      </c>
      <c r="U124" s="38" t="s">
        <v>904</v>
      </c>
      <c r="V124" s="42">
        <v>877</v>
      </c>
      <c r="W124" s="39" t="s">
        <v>20</v>
      </c>
      <c r="X124" s="43" t="s">
        <v>68</v>
      </c>
      <c r="Y124" s="39" t="s">
        <v>20</v>
      </c>
      <c r="Z124" s="27" t="s">
        <v>67</v>
      </c>
      <c r="AA124" s="26" t="s">
        <v>19</v>
      </c>
      <c r="AB124" s="27" t="s">
        <v>67</v>
      </c>
      <c r="AC124" s="43" t="s">
        <v>68</v>
      </c>
      <c r="AD124" s="43" t="s">
        <v>68</v>
      </c>
      <c r="AE124" s="43" t="s">
        <v>68</v>
      </c>
      <c r="AF124" s="43" t="s">
        <v>68</v>
      </c>
      <c r="AG124" s="43" t="s">
        <v>68</v>
      </c>
      <c r="AH124" s="43" t="s">
        <v>68</v>
      </c>
      <c r="AI124" s="17" t="str">
        <f t="shared" si="23"/>
        <v>Y</v>
      </c>
      <c r="AJ124" s="17" t="str">
        <f t="shared" si="24"/>
        <v>N</v>
      </c>
      <c r="AK124" s="17" t="str">
        <f t="shared" si="25"/>
        <v>Y</v>
      </c>
      <c r="AL124" s="43" t="s">
        <v>65</v>
      </c>
      <c r="AM124" s="43" t="s">
        <v>65</v>
      </c>
      <c r="AN124" s="43" t="s">
        <v>65</v>
      </c>
      <c r="AO124" s="43" t="s">
        <v>65</v>
      </c>
      <c r="AP124" s="43" t="s">
        <v>64</v>
      </c>
      <c r="AQ124" s="43" t="s">
        <v>65</v>
      </c>
      <c r="AR124" s="17" t="str">
        <f t="shared" si="26"/>
        <v>N</v>
      </c>
      <c r="AS124" s="42">
        <v>0</v>
      </c>
      <c r="AT124" s="43" t="s">
        <v>65</v>
      </c>
      <c r="AU124" s="43" t="s">
        <v>184</v>
      </c>
      <c r="AV124" s="43" t="s">
        <v>70</v>
      </c>
      <c r="AW124" s="43" t="s">
        <v>69</v>
      </c>
      <c r="AX124" s="43" t="s">
        <v>68</v>
      </c>
      <c r="AY124" s="43" t="s">
        <v>68</v>
      </c>
      <c r="AZ124" s="44">
        <v>3</v>
      </c>
      <c r="BA124" s="32">
        <v>0</v>
      </c>
      <c r="BB124" s="33">
        <v>1</v>
      </c>
      <c r="BC124" s="32">
        <v>0</v>
      </c>
      <c r="BD124" s="34">
        <v>0</v>
      </c>
      <c r="BE124" s="19" t="str">
        <f t="shared" si="27"/>
        <v>N</v>
      </c>
      <c r="BF124" s="36" t="s">
        <v>65</v>
      </c>
      <c r="BG124" s="36" t="s">
        <v>65</v>
      </c>
      <c r="BH124" s="35" t="s">
        <v>64</v>
      </c>
      <c r="BI124" s="36" t="s">
        <v>65</v>
      </c>
      <c r="BJ124" s="30" t="s">
        <v>72</v>
      </c>
      <c r="BK124" s="37" t="s">
        <v>68</v>
      </c>
      <c r="BL124" s="37" t="s">
        <v>68</v>
      </c>
      <c r="BM124" s="37" t="s">
        <v>68</v>
      </c>
      <c r="BN124" s="37" t="s">
        <v>68</v>
      </c>
    </row>
    <row r="125" spans="1:66" hidden="1" x14ac:dyDescent="0.3">
      <c r="A125" s="9" t="s">
        <v>1030</v>
      </c>
      <c r="B125" s="9" t="s">
        <v>1031</v>
      </c>
      <c r="C125" s="9">
        <v>2023</v>
      </c>
      <c r="D125" s="9" t="s">
        <v>1032</v>
      </c>
      <c r="E125" s="9">
        <v>2</v>
      </c>
      <c r="F125" s="9" t="s">
        <v>1033</v>
      </c>
      <c r="G125" s="10" t="s">
        <v>1034</v>
      </c>
      <c r="H125" s="9" t="s">
        <v>1035</v>
      </c>
      <c r="I125" s="9" t="s">
        <v>1036</v>
      </c>
      <c r="J125" s="9" t="s">
        <v>1037</v>
      </c>
      <c r="K125" s="9" t="s">
        <v>1038</v>
      </c>
      <c r="L125" s="9" t="s">
        <v>61</v>
      </c>
      <c r="M125" s="9" t="s">
        <v>61</v>
      </c>
      <c r="N125" s="9" t="s">
        <v>1728</v>
      </c>
      <c r="O125" s="9" t="s">
        <v>63</v>
      </c>
      <c r="P125" s="9" t="s">
        <v>83</v>
      </c>
      <c r="Q125" s="9" t="s">
        <v>63</v>
      </c>
      <c r="R125" s="9" t="s">
        <v>83</v>
      </c>
      <c r="S125" s="9" t="str">
        <f t="shared" si="21"/>
        <v>True</v>
      </c>
      <c r="T125" s="9">
        <f t="shared" si="22"/>
        <v>2</v>
      </c>
      <c r="U125" s="41" t="s">
        <v>1729</v>
      </c>
      <c r="V125" s="25">
        <v>1686</v>
      </c>
      <c r="W125" s="26" t="s">
        <v>19</v>
      </c>
      <c r="X125" s="27" t="s">
        <v>67</v>
      </c>
      <c r="Y125" s="26" t="s">
        <v>19</v>
      </c>
      <c r="Z125" s="29" t="s">
        <v>109</v>
      </c>
      <c r="AA125" s="28" t="s">
        <v>21</v>
      </c>
      <c r="AB125" s="27" t="s">
        <v>67</v>
      </c>
      <c r="AC125" s="26" t="s">
        <v>19</v>
      </c>
      <c r="AD125" s="40" t="s">
        <v>108</v>
      </c>
      <c r="AE125" s="30" t="s">
        <v>68</v>
      </c>
      <c r="AF125" s="30" t="s">
        <v>68</v>
      </c>
      <c r="AG125" s="30" t="s">
        <v>68</v>
      </c>
      <c r="AH125" s="30" t="s">
        <v>68</v>
      </c>
      <c r="AI125" s="17" t="str">
        <f t="shared" si="23"/>
        <v>N</v>
      </c>
      <c r="AJ125" s="17" t="str">
        <f t="shared" si="24"/>
        <v>Y</v>
      </c>
      <c r="AK125" s="17" t="str">
        <f t="shared" si="25"/>
        <v>Y</v>
      </c>
      <c r="AL125" s="30" t="s">
        <v>68</v>
      </c>
      <c r="AM125" s="30" t="s">
        <v>68</v>
      </c>
      <c r="AN125" s="30" t="s">
        <v>68</v>
      </c>
      <c r="AO125" s="30" t="s">
        <v>68</v>
      </c>
      <c r="AP125" s="30" t="s">
        <v>68</v>
      </c>
      <c r="AQ125" s="30" t="s">
        <v>64</v>
      </c>
      <c r="AR125" s="17" t="str">
        <f t="shared" si="26"/>
        <v>N</v>
      </c>
      <c r="AS125" s="25">
        <v>1</v>
      </c>
      <c r="AT125" s="30" t="s">
        <v>68</v>
      </c>
      <c r="AU125" s="30" t="s">
        <v>68</v>
      </c>
      <c r="AV125" s="30" t="s">
        <v>68</v>
      </c>
      <c r="AW125" s="30" t="s">
        <v>68</v>
      </c>
      <c r="AX125" s="30" t="s">
        <v>68</v>
      </c>
      <c r="AY125" s="30" t="s">
        <v>68</v>
      </c>
      <c r="AZ125" s="25">
        <v>0</v>
      </c>
      <c r="BA125" s="25">
        <v>0</v>
      </c>
      <c r="BB125" s="25">
        <v>0</v>
      </c>
      <c r="BC125" s="45">
        <v>1</v>
      </c>
      <c r="BD125" s="25">
        <v>0</v>
      </c>
      <c r="BE125" s="19" t="str">
        <f t="shared" si="27"/>
        <v>N</v>
      </c>
      <c r="BF125" s="35" t="s">
        <v>64</v>
      </c>
      <c r="BG125" s="36" t="s">
        <v>65</v>
      </c>
      <c r="BH125" s="36" t="s">
        <v>65</v>
      </c>
      <c r="BI125" s="36" t="s">
        <v>65</v>
      </c>
      <c r="BJ125" s="37" t="s">
        <v>68</v>
      </c>
      <c r="BK125" s="37" t="s">
        <v>68</v>
      </c>
      <c r="BL125" s="37" t="s">
        <v>68</v>
      </c>
      <c r="BM125" s="37" t="s">
        <v>68</v>
      </c>
      <c r="BN125" s="37" t="s">
        <v>68</v>
      </c>
    </row>
    <row r="126" spans="1:66" hidden="1" x14ac:dyDescent="0.3">
      <c r="A126" s="9" t="s">
        <v>1041</v>
      </c>
      <c r="B126" s="9" t="s">
        <v>1042</v>
      </c>
      <c r="C126" s="9">
        <v>2022</v>
      </c>
      <c r="D126" s="9" t="s">
        <v>1043</v>
      </c>
      <c r="E126" s="9">
        <v>2</v>
      </c>
      <c r="F126" s="9" t="s">
        <v>1044</v>
      </c>
      <c r="G126" s="10" t="s">
        <v>1045</v>
      </c>
      <c r="H126" s="9" t="s">
        <v>1046</v>
      </c>
      <c r="I126" s="9" t="s">
        <v>1047</v>
      </c>
      <c r="J126" s="9" t="s">
        <v>1048</v>
      </c>
      <c r="K126" s="9" t="s">
        <v>1049</v>
      </c>
      <c r="L126" s="9" t="s">
        <v>168</v>
      </c>
      <c r="M126" s="9" t="s">
        <v>169</v>
      </c>
      <c r="N126" s="9" t="s">
        <v>1574</v>
      </c>
      <c r="O126" s="9" t="s">
        <v>63</v>
      </c>
      <c r="P126" s="9" t="s">
        <v>63</v>
      </c>
      <c r="Q126" s="9" t="s">
        <v>83</v>
      </c>
      <c r="R126" s="9" t="s">
        <v>83</v>
      </c>
      <c r="S126" s="9" t="str">
        <f t="shared" si="21"/>
        <v>True</v>
      </c>
      <c r="T126" s="9">
        <f t="shared" si="22"/>
        <v>2</v>
      </c>
      <c r="U126" s="41" t="s">
        <v>1575</v>
      </c>
      <c r="V126" s="42">
        <v>1810</v>
      </c>
      <c r="W126" s="26" t="s">
        <v>19</v>
      </c>
      <c r="X126" s="27" t="s">
        <v>67</v>
      </c>
      <c r="Y126" s="28" t="s">
        <v>21</v>
      </c>
      <c r="Z126" s="27" t="s">
        <v>67</v>
      </c>
      <c r="AA126" s="26" t="s">
        <v>19</v>
      </c>
      <c r="AB126" s="40" t="s">
        <v>108</v>
      </c>
      <c r="AC126" s="43" t="s">
        <v>68</v>
      </c>
      <c r="AD126" s="43" t="s">
        <v>68</v>
      </c>
      <c r="AE126" s="43" t="s">
        <v>68</v>
      </c>
      <c r="AF126" s="43" t="s">
        <v>68</v>
      </c>
      <c r="AG126" s="43" t="s">
        <v>68</v>
      </c>
      <c r="AH126" s="43" t="s">
        <v>68</v>
      </c>
      <c r="AI126" s="17" t="str">
        <f t="shared" si="23"/>
        <v>N</v>
      </c>
      <c r="AJ126" s="17" t="str">
        <f t="shared" si="24"/>
        <v>Y</v>
      </c>
      <c r="AK126" s="17" t="str">
        <f t="shared" si="25"/>
        <v>Y</v>
      </c>
      <c r="AL126" s="43" t="s">
        <v>68</v>
      </c>
      <c r="AM126" s="43" t="s">
        <v>68</v>
      </c>
      <c r="AN126" s="43" t="s">
        <v>68</v>
      </c>
      <c r="AO126" s="43" t="s">
        <v>68</v>
      </c>
      <c r="AP126" s="43" t="s">
        <v>68</v>
      </c>
      <c r="AQ126" s="43" t="s">
        <v>64</v>
      </c>
      <c r="AR126" s="17" t="str">
        <f t="shared" si="26"/>
        <v>N</v>
      </c>
      <c r="AS126" s="43" t="s">
        <v>68</v>
      </c>
      <c r="AT126" s="43" t="s">
        <v>68</v>
      </c>
      <c r="AU126" s="43" t="s">
        <v>71</v>
      </c>
      <c r="AV126" s="43" t="s">
        <v>68</v>
      </c>
      <c r="AW126" s="43" t="s">
        <v>68</v>
      </c>
      <c r="AX126" s="43" t="s">
        <v>68</v>
      </c>
      <c r="AY126" s="43" t="s">
        <v>68</v>
      </c>
      <c r="AZ126" s="42">
        <v>1</v>
      </c>
      <c r="BA126" s="42">
        <v>0</v>
      </c>
      <c r="BB126" s="42">
        <v>0</v>
      </c>
      <c r="BC126" s="42">
        <v>1</v>
      </c>
      <c r="BD126" s="42">
        <v>0</v>
      </c>
      <c r="BE126" s="19" t="str">
        <f t="shared" si="27"/>
        <v>N</v>
      </c>
      <c r="BF126" s="43" t="s">
        <v>64</v>
      </c>
      <c r="BG126" s="43" t="s">
        <v>65</v>
      </c>
      <c r="BH126" s="43" t="s">
        <v>65</v>
      </c>
      <c r="BI126" s="43" t="s">
        <v>65</v>
      </c>
      <c r="BJ126" s="43" t="s">
        <v>72</v>
      </c>
      <c r="BK126" s="43" t="s">
        <v>68</v>
      </c>
      <c r="BL126" s="43" t="s">
        <v>68</v>
      </c>
      <c r="BM126" s="43" t="s">
        <v>68</v>
      </c>
      <c r="BN126" s="43" t="s">
        <v>68</v>
      </c>
    </row>
    <row r="127" spans="1:66" hidden="1" x14ac:dyDescent="0.3">
      <c r="A127" s="9" t="s">
        <v>1241</v>
      </c>
      <c r="B127" s="9" t="s">
        <v>1242</v>
      </c>
      <c r="C127" s="9">
        <v>2022</v>
      </c>
      <c r="D127" s="9" t="s">
        <v>1243</v>
      </c>
      <c r="E127" s="9">
        <v>2</v>
      </c>
      <c r="F127" s="9" t="s">
        <v>1244</v>
      </c>
      <c r="G127" s="10" t="s">
        <v>1245</v>
      </c>
      <c r="H127" s="9" t="s">
        <v>418</v>
      </c>
      <c r="I127" s="9" t="s">
        <v>1246</v>
      </c>
      <c r="J127" s="9" t="s">
        <v>1247</v>
      </c>
      <c r="K127" s="9" t="s">
        <v>1248</v>
      </c>
      <c r="L127" s="9" t="s">
        <v>168</v>
      </c>
      <c r="M127" s="9" t="s">
        <v>169</v>
      </c>
      <c r="N127" s="9" t="s">
        <v>1584</v>
      </c>
      <c r="O127" s="9" t="s">
        <v>63</v>
      </c>
      <c r="P127" s="9" t="s">
        <v>63</v>
      </c>
      <c r="Q127" s="9" t="s">
        <v>63</v>
      </c>
      <c r="R127" s="9" t="s">
        <v>63</v>
      </c>
      <c r="S127" s="9" t="str">
        <f t="shared" si="21"/>
        <v>False</v>
      </c>
      <c r="T127" s="9">
        <f t="shared" si="22"/>
        <v>0</v>
      </c>
      <c r="U127" s="11" t="s">
        <v>1585</v>
      </c>
      <c r="V127" s="42">
        <v>1720</v>
      </c>
      <c r="W127" s="39" t="s">
        <v>20</v>
      </c>
      <c r="X127" s="43" t="s">
        <v>68</v>
      </c>
      <c r="Y127" s="26" t="s">
        <v>19</v>
      </c>
      <c r="Z127" s="40" t="s">
        <v>108</v>
      </c>
      <c r="AA127" s="43" t="s">
        <v>68</v>
      </c>
      <c r="AB127" s="43" t="s">
        <v>68</v>
      </c>
      <c r="AC127" s="43" t="s">
        <v>68</v>
      </c>
      <c r="AD127" s="43" t="s">
        <v>68</v>
      </c>
      <c r="AE127" s="43" t="s">
        <v>68</v>
      </c>
      <c r="AF127" s="43" t="s">
        <v>68</v>
      </c>
      <c r="AG127" s="43" t="s">
        <v>68</v>
      </c>
      <c r="AH127" s="43" t="s">
        <v>68</v>
      </c>
      <c r="AI127" s="17" t="str">
        <f t="shared" si="23"/>
        <v>Y</v>
      </c>
      <c r="AJ127" s="17" t="str">
        <f t="shared" si="24"/>
        <v>N</v>
      </c>
      <c r="AK127" s="17" t="str">
        <f t="shared" si="25"/>
        <v>Y</v>
      </c>
      <c r="AL127" s="43" t="s">
        <v>68</v>
      </c>
      <c r="AM127" s="43" t="s">
        <v>68</v>
      </c>
      <c r="AN127" s="43" t="s">
        <v>68</v>
      </c>
      <c r="AO127" s="43" t="s">
        <v>68</v>
      </c>
      <c r="AP127" s="43" t="s">
        <v>64</v>
      </c>
      <c r="AQ127" s="43" t="s">
        <v>68</v>
      </c>
      <c r="AR127" s="17" t="str">
        <f t="shared" si="26"/>
        <v>N</v>
      </c>
      <c r="AS127" s="42">
        <v>1</v>
      </c>
      <c r="AT127" s="43" t="s">
        <v>68</v>
      </c>
      <c r="AU127" s="43" t="s">
        <v>69</v>
      </c>
      <c r="AV127" s="43" t="s">
        <v>70</v>
      </c>
      <c r="AW127" s="43" t="s">
        <v>68</v>
      </c>
      <c r="AX127" s="43" t="s">
        <v>68</v>
      </c>
      <c r="AY127" s="43" t="s">
        <v>68</v>
      </c>
      <c r="AZ127" s="46">
        <v>2</v>
      </c>
      <c r="BA127" s="25">
        <v>0</v>
      </c>
      <c r="BB127" s="45">
        <v>1</v>
      </c>
      <c r="BC127" s="25">
        <v>0</v>
      </c>
      <c r="BD127" s="25">
        <v>0</v>
      </c>
      <c r="BE127" s="19" t="str">
        <f t="shared" si="27"/>
        <v>N</v>
      </c>
      <c r="BF127" s="36" t="s">
        <v>65</v>
      </c>
      <c r="BG127" s="36" t="s">
        <v>65</v>
      </c>
      <c r="BH127" s="35" t="s">
        <v>64</v>
      </c>
      <c r="BI127" s="36" t="s">
        <v>65</v>
      </c>
      <c r="BJ127" s="37" t="s">
        <v>68</v>
      </c>
      <c r="BK127" s="37" t="s">
        <v>68</v>
      </c>
      <c r="BL127" s="37" t="s">
        <v>68</v>
      </c>
      <c r="BM127" s="37" t="s">
        <v>68</v>
      </c>
      <c r="BN127" s="37" t="s">
        <v>68</v>
      </c>
    </row>
    <row r="128" spans="1:66" x14ac:dyDescent="0.3">
      <c r="A128" s="9"/>
      <c r="B128" s="9" t="s">
        <v>1395</v>
      </c>
      <c r="C128" s="9">
        <v>2016</v>
      </c>
      <c r="D128" s="9" t="s">
        <v>1396</v>
      </c>
      <c r="E128" s="9">
        <v>2</v>
      </c>
      <c r="F128" s="9" t="s">
        <v>1397</v>
      </c>
      <c r="G128" s="10" t="s">
        <v>1398</v>
      </c>
      <c r="H128" s="9"/>
      <c r="I128" s="9" t="s">
        <v>1399</v>
      </c>
      <c r="J128" s="9" t="s">
        <v>1400</v>
      </c>
      <c r="K128" s="9" t="s">
        <v>60</v>
      </c>
      <c r="L128" s="9" t="s">
        <v>168</v>
      </c>
      <c r="M128" s="9" t="s">
        <v>169</v>
      </c>
      <c r="N128" s="9" t="s">
        <v>336</v>
      </c>
      <c r="O128" s="9" t="s">
        <v>63</v>
      </c>
      <c r="P128" s="9" t="s">
        <v>63</v>
      </c>
      <c r="Q128" s="9" t="s">
        <v>63</v>
      </c>
      <c r="R128" s="9" t="s">
        <v>63</v>
      </c>
      <c r="S128" s="9" t="str">
        <f t="shared" si="21"/>
        <v>False</v>
      </c>
      <c r="T128" s="9">
        <f t="shared" si="22"/>
        <v>0</v>
      </c>
      <c r="U128" s="38" t="s">
        <v>337</v>
      </c>
      <c r="V128" s="42">
        <v>424</v>
      </c>
      <c r="W128" s="39" t="s">
        <v>20</v>
      </c>
      <c r="X128" s="27" t="s">
        <v>67</v>
      </c>
      <c r="Y128" s="28" t="s">
        <v>21</v>
      </c>
      <c r="Z128" s="27" t="s">
        <v>67</v>
      </c>
      <c r="AA128" s="43" t="s">
        <v>68</v>
      </c>
      <c r="AB128" s="43" t="s">
        <v>68</v>
      </c>
      <c r="AC128" s="43" t="s">
        <v>68</v>
      </c>
      <c r="AD128" s="43" t="s">
        <v>68</v>
      </c>
      <c r="AE128" s="43" t="s">
        <v>68</v>
      </c>
      <c r="AF128" s="43" t="s">
        <v>68</v>
      </c>
      <c r="AG128" s="43" t="s">
        <v>68</v>
      </c>
      <c r="AH128" s="43" t="s">
        <v>68</v>
      </c>
      <c r="AI128" s="17" t="str">
        <f t="shared" si="23"/>
        <v>Y</v>
      </c>
      <c r="AJ128" s="17" t="str">
        <f t="shared" si="24"/>
        <v>Y</v>
      </c>
      <c r="AK128" s="17" t="str">
        <f t="shared" si="25"/>
        <v>N</v>
      </c>
      <c r="AL128" s="43" t="s">
        <v>64</v>
      </c>
      <c r="AM128" s="43" t="s">
        <v>68</v>
      </c>
      <c r="AN128" s="43" t="s">
        <v>68</v>
      </c>
      <c r="AO128" s="43" t="s">
        <v>68</v>
      </c>
      <c r="AP128" s="43" t="s">
        <v>68</v>
      </c>
      <c r="AQ128" s="43" t="s">
        <v>68</v>
      </c>
      <c r="AR128" s="17" t="str">
        <f t="shared" si="26"/>
        <v>N</v>
      </c>
      <c r="AS128" s="42">
        <v>1</v>
      </c>
      <c r="AT128" s="43" t="s">
        <v>65</v>
      </c>
      <c r="AU128" s="43" t="s">
        <v>70</v>
      </c>
      <c r="AV128" s="43" t="s">
        <v>71</v>
      </c>
      <c r="AW128" s="43" t="s">
        <v>133</v>
      </c>
      <c r="AX128" s="43" t="s">
        <v>68</v>
      </c>
      <c r="AY128" s="43" t="s">
        <v>68</v>
      </c>
      <c r="AZ128" s="44">
        <v>3</v>
      </c>
      <c r="BA128" s="33">
        <v>1</v>
      </c>
      <c r="BB128" s="32">
        <v>0</v>
      </c>
      <c r="BC128" s="32">
        <v>0</v>
      </c>
      <c r="BD128" s="34">
        <v>0</v>
      </c>
      <c r="BE128" s="19" t="str">
        <f t="shared" si="27"/>
        <v>N</v>
      </c>
      <c r="BF128" s="36" t="s">
        <v>65</v>
      </c>
      <c r="BG128" s="35" t="s">
        <v>64</v>
      </c>
      <c r="BH128" s="36" t="s">
        <v>65</v>
      </c>
      <c r="BI128" s="36" t="s">
        <v>65</v>
      </c>
      <c r="BJ128" s="30" t="s">
        <v>72</v>
      </c>
      <c r="BK128" s="37" t="s">
        <v>68</v>
      </c>
      <c r="BL128" s="37" t="s">
        <v>68</v>
      </c>
      <c r="BM128" s="37" t="s">
        <v>68</v>
      </c>
      <c r="BN128" s="37" t="s">
        <v>68</v>
      </c>
    </row>
    <row r="129" spans="1:66" hidden="1" x14ac:dyDescent="0.3">
      <c r="A129" s="9" t="s">
        <v>1430</v>
      </c>
      <c r="B129" s="9" t="s">
        <v>1431</v>
      </c>
      <c r="C129" s="9">
        <v>2023</v>
      </c>
      <c r="D129" s="9" t="s">
        <v>1432</v>
      </c>
      <c r="E129" s="9">
        <v>2</v>
      </c>
      <c r="F129" s="9" t="s">
        <v>1433</v>
      </c>
      <c r="G129" s="10" t="s">
        <v>1434</v>
      </c>
      <c r="H129" s="9" t="s">
        <v>1435</v>
      </c>
      <c r="I129" s="9" t="s">
        <v>1436</v>
      </c>
      <c r="J129" s="9"/>
      <c r="K129" s="9" t="s">
        <v>1437</v>
      </c>
      <c r="L129" s="9" t="s">
        <v>61</v>
      </c>
      <c r="M129" s="9" t="s">
        <v>61</v>
      </c>
      <c r="N129" s="9" t="s">
        <v>1739</v>
      </c>
      <c r="O129" s="9" t="s">
        <v>83</v>
      </c>
      <c r="P129" s="9" t="s">
        <v>63</v>
      </c>
      <c r="Q129" s="9" t="s">
        <v>63</v>
      </c>
      <c r="R129" s="9" t="s">
        <v>83</v>
      </c>
      <c r="S129" s="9" t="str">
        <f t="shared" si="21"/>
        <v>True</v>
      </c>
      <c r="T129" s="9">
        <f t="shared" si="22"/>
        <v>2</v>
      </c>
      <c r="U129" s="11" t="s">
        <v>1740</v>
      </c>
      <c r="V129" s="25">
        <v>1535</v>
      </c>
      <c r="W129" s="28" t="s">
        <v>21</v>
      </c>
      <c r="X129" s="27" t="s">
        <v>67</v>
      </c>
      <c r="Y129" s="28" t="s">
        <v>21</v>
      </c>
      <c r="Z129" s="29" t="s">
        <v>109</v>
      </c>
      <c r="AA129" s="28" t="s">
        <v>21</v>
      </c>
      <c r="AB129" s="40" t="s">
        <v>108</v>
      </c>
      <c r="AC129" s="26" t="s">
        <v>19</v>
      </c>
      <c r="AD129" s="40" t="s">
        <v>108</v>
      </c>
      <c r="AE129" s="30" t="s">
        <v>68</v>
      </c>
      <c r="AF129" s="30" t="s">
        <v>68</v>
      </c>
      <c r="AG129" s="30" t="s">
        <v>68</v>
      </c>
      <c r="AH129" s="30" t="s">
        <v>68</v>
      </c>
      <c r="AI129" s="17" t="str">
        <f t="shared" si="23"/>
        <v>N</v>
      </c>
      <c r="AJ129" s="17" t="str">
        <f t="shared" si="24"/>
        <v>Y</v>
      </c>
      <c r="AK129" s="17" t="str">
        <f t="shared" si="25"/>
        <v>Y</v>
      </c>
      <c r="AL129" s="30" t="s">
        <v>68</v>
      </c>
      <c r="AM129" s="30" t="s">
        <v>68</v>
      </c>
      <c r="AN129" s="30" t="s">
        <v>68</v>
      </c>
      <c r="AO129" s="30" t="s">
        <v>68</v>
      </c>
      <c r="AP129" s="30" t="s">
        <v>68</v>
      </c>
      <c r="AQ129" s="30" t="s">
        <v>64</v>
      </c>
      <c r="AR129" s="17" t="str">
        <f t="shared" si="26"/>
        <v>N</v>
      </c>
      <c r="AS129" s="30" t="s">
        <v>68</v>
      </c>
      <c r="AT129" s="30" t="s">
        <v>68</v>
      </c>
      <c r="AU129" s="30" t="s">
        <v>69</v>
      </c>
      <c r="AV129" s="30" t="s">
        <v>70</v>
      </c>
      <c r="AW129" s="30" t="s">
        <v>71</v>
      </c>
      <c r="AX129" s="30" t="s">
        <v>68</v>
      </c>
      <c r="AY129" s="30" t="s">
        <v>68</v>
      </c>
      <c r="AZ129" s="25">
        <v>3</v>
      </c>
      <c r="BA129" s="25">
        <v>0</v>
      </c>
      <c r="BB129" s="25">
        <v>0</v>
      </c>
      <c r="BC129" s="25">
        <v>1</v>
      </c>
      <c r="BD129" s="25">
        <v>0</v>
      </c>
      <c r="BE129" s="19" t="str">
        <f t="shared" si="27"/>
        <v>N</v>
      </c>
      <c r="BF129" s="30" t="s">
        <v>64</v>
      </c>
      <c r="BG129" s="30" t="s">
        <v>65</v>
      </c>
      <c r="BH129" s="30" t="s">
        <v>65</v>
      </c>
      <c r="BI129" s="30" t="s">
        <v>65</v>
      </c>
      <c r="BJ129" s="30" t="s">
        <v>68</v>
      </c>
      <c r="BK129" s="30" t="s">
        <v>68</v>
      </c>
      <c r="BL129" s="30" t="s">
        <v>68</v>
      </c>
      <c r="BM129" s="30" t="s">
        <v>68</v>
      </c>
      <c r="BN129" s="30" t="s">
        <v>68</v>
      </c>
    </row>
    <row r="130" spans="1:66" x14ac:dyDescent="0.3">
      <c r="A130" s="9" t="s">
        <v>1688</v>
      </c>
      <c r="B130" s="9" t="s">
        <v>1689</v>
      </c>
      <c r="C130" s="9">
        <v>2021</v>
      </c>
      <c r="D130" s="9" t="s">
        <v>1690</v>
      </c>
      <c r="E130" s="9">
        <v>2</v>
      </c>
      <c r="F130" s="9" t="s">
        <v>1691</v>
      </c>
      <c r="G130" s="10" t="s">
        <v>1692</v>
      </c>
      <c r="H130" s="9" t="s">
        <v>1693</v>
      </c>
      <c r="I130" s="9" t="s">
        <v>1694</v>
      </c>
      <c r="J130" s="9" t="s">
        <v>1695</v>
      </c>
      <c r="K130" s="9" t="s">
        <v>1696</v>
      </c>
      <c r="L130" s="9" t="s">
        <v>168</v>
      </c>
      <c r="M130" s="9" t="s">
        <v>155</v>
      </c>
      <c r="N130" s="9" t="s">
        <v>1393</v>
      </c>
      <c r="O130" s="9" t="s">
        <v>83</v>
      </c>
      <c r="P130" s="9" t="s">
        <v>83</v>
      </c>
      <c r="Q130" s="9" t="s">
        <v>63</v>
      </c>
      <c r="R130" s="9" t="s">
        <v>63</v>
      </c>
      <c r="S130" s="9" t="str">
        <f t="shared" ref="S130:S161" si="28">IF(OR(Q130="True",R130="True"),"True","False")</f>
        <v>False</v>
      </c>
      <c r="T130" s="9">
        <f t="shared" ref="T130:T161" si="29">COUNTIF(O130:R130,"True")</f>
        <v>2</v>
      </c>
      <c r="U130" s="24" t="s">
        <v>1394</v>
      </c>
      <c r="V130" s="42">
        <v>1421</v>
      </c>
      <c r="W130" s="39" t="s">
        <v>20</v>
      </c>
      <c r="X130" s="27" t="s">
        <v>67</v>
      </c>
      <c r="Y130" s="28" t="s">
        <v>21</v>
      </c>
      <c r="Z130" s="27" t="s">
        <v>67</v>
      </c>
      <c r="AA130" s="39" t="s">
        <v>20</v>
      </c>
      <c r="AB130" s="40" t="s">
        <v>108</v>
      </c>
      <c r="AC130" s="43" t="s">
        <v>68</v>
      </c>
      <c r="AD130" s="43" t="s">
        <v>68</v>
      </c>
      <c r="AE130" s="43" t="s">
        <v>68</v>
      </c>
      <c r="AF130" s="43" t="s">
        <v>68</v>
      </c>
      <c r="AG130" s="43" t="s">
        <v>68</v>
      </c>
      <c r="AH130" s="43" t="s">
        <v>68</v>
      </c>
      <c r="AI130" s="17" t="str">
        <f t="shared" ref="AI130:AI161" si="30">IF(OR(AL130="Y",AM130="Y",AN130="Y",AP130="Y"),"Y","N")</f>
        <v>Y</v>
      </c>
      <c r="AJ130" s="17" t="str">
        <f t="shared" ref="AJ130:AJ161" si="31">IF(OR(AL130="Y",AN130="Y",AO130="Y",AQ130="Y"),"Y","N")</f>
        <v>Y</v>
      </c>
      <c r="AK130" s="17" t="str">
        <f t="shared" ref="AK130:AK161" si="32">IF(OR(AM130="Y",AO130="Y",AP130="Y",AQ130="Y"),"Y","N")</f>
        <v>N</v>
      </c>
      <c r="AL130" s="43" t="s">
        <v>64</v>
      </c>
      <c r="AM130" s="43" t="s">
        <v>65</v>
      </c>
      <c r="AN130" s="43" t="s">
        <v>65</v>
      </c>
      <c r="AO130" s="43" t="s">
        <v>65</v>
      </c>
      <c r="AP130" s="43" t="s">
        <v>65</v>
      </c>
      <c r="AQ130" s="43" t="s">
        <v>65</v>
      </c>
      <c r="AR130" s="17" t="str">
        <f t="shared" ref="AR130:AR161" si="33">IF(AND(AI130="Y",AJ130="Y",AK130="Y"),"Y","N")</f>
        <v>N</v>
      </c>
      <c r="AS130" s="42">
        <v>1</v>
      </c>
      <c r="AT130" s="43" t="s">
        <v>64</v>
      </c>
      <c r="AU130" s="43" t="s">
        <v>68</v>
      </c>
      <c r="AV130" s="43" t="s">
        <v>68</v>
      </c>
      <c r="AW130" s="43" t="s">
        <v>68</v>
      </c>
      <c r="AX130" s="43" t="s">
        <v>68</v>
      </c>
      <c r="AY130" s="43" t="s">
        <v>68</v>
      </c>
      <c r="AZ130" s="25">
        <v>0</v>
      </c>
      <c r="BA130" s="33">
        <v>1</v>
      </c>
      <c r="BB130" s="32">
        <v>0</v>
      </c>
      <c r="BC130" s="32">
        <v>0</v>
      </c>
      <c r="BD130" s="34">
        <v>0</v>
      </c>
      <c r="BE130" s="19" t="str">
        <f t="shared" ref="BE130:BE161" si="34">IF(AND(BA130=1,BB130=1),"Y",IF(AND(BB130=1,BC130=1),"Y",IF(AND(BA130=1,BC130=1),"Y","N")))</f>
        <v>N</v>
      </c>
      <c r="BF130" s="36" t="s">
        <v>65</v>
      </c>
      <c r="BG130" s="35" t="s">
        <v>64</v>
      </c>
      <c r="BH130" s="36" t="s">
        <v>65</v>
      </c>
      <c r="BI130" s="36" t="s">
        <v>65</v>
      </c>
      <c r="BJ130" s="37" t="s">
        <v>68</v>
      </c>
      <c r="BK130" s="37" t="s">
        <v>68</v>
      </c>
      <c r="BL130" s="37" t="s">
        <v>68</v>
      </c>
      <c r="BM130" s="37" t="s">
        <v>68</v>
      </c>
      <c r="BN130" s="37" t="s">
        <v>68</v>
      </c>
    </row>
    <row r="131" spans="1:66" hidden="1" x14ac:dyDescent="0.3">
      <c r="A131" s="9" t="s">
        <v>1699</v>
      </c>
      <c r="B131" s="9" t="s">
        <v>1700</v>
      </c>
      <c r="C131" s="9">
        <v>2019</v>
      </c>
      <c r="D131" s="9" t="s">
        <v>187</v>
      </c>
      <c r="E131" s="9">
        <v>2</v>
      </c>
      <c r="F131" s="9" t="s">
        <v>1701</v>
      </c>
      <c r="G131" s="10" t="s">
        <v>1702</v>
      </c>
      <c r="H131" s="9" t="s">
        <v>1703</v>
      </c>
      <c r="I131" s="9" t="s">
        <v>1704</v>
      </c>
      <c r="J131" s="9" t="s">
        <v>1705</v>
      </c>
      <c r="K131" s="9" t="s">
        <v>1706</v>
      </c>
      <c r="L131" s="9" t="s">
        <v>168</v>
      </c>
      <c r="M131" s="9" t="s">
        <v>155</v>
      </c>
      <c r="N131" s="9" t="s">
        <v>913</v>
      </c>
      <c r="O131" s="9" t="s">
        <v>83</v>
      </c>
      <c r="P131" s="9" t="s">
        <v>63</v>
      </c>
      <c r="Q131" s="9" t="s">
        <v>63</v>
      </c>
      <c r="R131" s="9" t="s">
        <v>63</v>
      </c>
      <c r="S131" s="9" t="str">
        <f t="shared" si="28"/>
        <v>False</v>
      </c>
      <c r="T131" s="9">
        <f t="shared" si="29"/>
        <v>1</v>
      </c>
      <c r="U131" s="24" t="s">
        <v>914</v>
      </c>
      <c r="V131" s="25">
        <v>150</v>
      </c>
      <c r="W131" s="28" t="s">
        <v>21</v>
      </c>
      <c r="X131" s="27" t="s">
        <v>67</v>
      </c>
      <c r="Y131" s="28" t="s">
        <v>21</v>
      </c>
      <c r="Z131" s="29" t="s">
        <v>109</v>
      </c>
      <c r="AA131" s="39" t="s">
        <v>20</v>
      </c>
      <c r="AB131" s="29" t="s">
        <v>109</v>
      </c>
      <c r="AC131" s="30" t="s">
        <v>68</v>
      </c>
      <c r="AD131" s="30" t="s">
        <v>68</v>
      </c>
      <c r="AE131" s="30" t="s">
        <v>68</v>
      </c>
      <c r="AF131" s="30" t="s">
        <v>68</v>
      </c>
      <c r="AG131" s="30" t="s">
        <v>68</v>
      </c>
      <c r="AH131" s="30" t="s">
        <v>68</v>
      </c>
      <c r="AI131" s="17" t="str">
        <f t="shared" si="30"/>
        <v>Y</v>
      </c>
      <c r="AJ131" s="17" t="str">
        <f t="shared" si="31"/>
        <v>Y</v>
      </c>
      <c r="AK131" s="17" t="str">
        <f t="shared" si="32"/>
        <v>N</v>
      </c>
      <c r="AL131" s="30" t="s">
        <v>65</v>
      </c>
      <c r="AM131" s="30" t="s">
        <v>65</v>
      </c>
      <c r="AN131" s="30" t="s">
        <v>64</v>
      </c>
      <c r="AO131" s="30" t="s">
        <v>65</v>
      </c>
      <c r="AP131" s="30" t="s">
        <v>65</v>
      </c>
      <c r="AQ131" s="30" t="s">
        <v>65</v>
      </c>
      <c r="AR131" s="17" t="str">
        <f t="shared" si="33"/>
        <v>N</v>
      </c>
      <c r="AS131" s="25">
        <v>1</v>
      </c>
      <c r="AT131" s="30" t="s">
        <v>65</v>
      </c>
      <c r="AU131" s="30" t="s">
        <v>70</v>
      </c>
      <c r="AV131" s="30" t="s">
        <v>133</v>
      </c>
      <c r="AW131" s="30" t="s">
        <v>71</v>
      </c>
      <c r="AX131" s="30" t="s">
        <v>68</v>
      </c>
      <c r="AY131" s="30" t="s">
        <v>68</v>
      </c>
      <c r="AZ131" s="44">
        <v>3</v>
      </c>
      <c r="BA131" s="33">
        <v>1</v>
      </c>
      <c r="BB131" s="32">
        <v>0</v>
      </c>
      <c r="BC131" s="32">
        <v>0</v>
      </c>
      <c r="BD131" s="34">
        <v>0</v>
      </c>
      <c r="BE131" s="19" t="str">
        <f t="shared" si="34"/>
        <v>N</v>
      </c>
      <c r="BF131" s="36" t="s">
        <v>65</v>
      </c>
      <c r="BG131" s="35" t="s">
        <v>64</v>
      </c>
      <c r="BH131" s="36" t="s">
        <v>65</v>
      </c>
      <c r="BI131" s="36" t="s">
        <v>65</v>
      </c>
      <c r="BJ131" s="30" t="s">
        <v>915</v>
      </c>
      <c r="BK131" s="30" t="s">
        <v>72</v>
      </c>
      <c r="BL131" s="37" t="s">
        <v>68</v>
      </c>
      <c r="BM131" s="37" t="s">
        <v>68</v>
      </c>
      <c r="BN131" s="37" t="s">
        <v>68</v>
      </c>
    </row>
    <row r="132" spans="1:66" x14ac:dyDescent="0.3">
      <c r="A132" s="9" t="s">
        <v>1761</v>
      </c>
      <c r="B132" s="9" t="s">
        <v>1762</v>
      </c>
      <c r="C132" s="9">
        <v>2021</v>
      </c>
      <c r="D132" s="9" t="s">
        <v>1690</v>
      </c>
      <c r="E132" s="9">
        <v>2</v>
      </c>
      <c r="F132" s="9" t="s">
        <v>1763</v>
      </c>
      <c r="G132" s="10" t="s">
        <v>1764</v>
      </c>
      <c r="H132" s="9" t="s">
        <v>1765</v>
      </c>
      <c r="I132" s="9" t="s">
        <v>1766</v>
      </c>
      <c r="J132" s="9" t="s">
        <v>1767</v>
      </c>
      <c r="K132" s="9" t="s">
        <v>1768</v>
      </c>
      <c r="L132" s="9" t="s">
        <v>168</v>
      </c>
      <c r="M132" s="9" t="s">
        <v>155</v>
      </c>
      <c r="N132" s="9" t="s">
        <v>1401</v>
      </c>
      <c r="O132" s="9" t="s">
        <v>63</v>
      </c>
      <c r="P132" s="9" t="s">
        <v>83</v>
      </c>
      <c r="Q132" s="9" t="s">
        <v>63</v>
      </c>
      <c r="R132" s="9" t="s">
        <v>63</v>
      </c>
      <c r="S132" s="9" t="str">
        <f t="shared" si="28"/>
        <v>False</v>
      </c>
      <c r="T132" s="9">
        <f t="shared" si="29"/>
        <v>1</v>
      </c>
      <c r="U132" s="38" t="s">
        <v>1402</v>
      </c>
      <c r="V132" s="25">
        <v>1429</v>
      </c>
      <c r="W132" s="39" t="s">
        <v>20</v>
      </c>
      <c r="X132" s="29" t="s">
        <v>109</v>
      </c>
      <c r="Y132" s="28" t="s">
        <v>21</v>
      </c>
      <c r="Z132" s="27" t="s">
        <v>67</v>
      </c>
      <c r="AA132" s="39" t="s">
        <v>20</v>
      </c>
      <c r="AB132" s="40" t="s">
        <v>108</v>
      </c>
      <c r="AC132" s="30" t="s">
        <v>68</v>
      </c>
      <c r="AD132" s="30" t="s">
        <v>68</v>
      </c>
      <c r="AE132" s="30" t="s">
        <v>68</v>
      </c>
      <c r="AF132" s="30" t="s">
        <v>68</v>
      </c>
      <c r="AG132" s="30" t="s">
        <v>68</v>
      </c>
      <c r="AH132" s="30" t="s">
        <v>68</v>
      </c>
      <c r="AI132" s="17" t="str">
        <f t="shared" si="30"/>
        <v>Y</v>
      </c>
      <c r="AJ132" s="17" t="str">
        <f t="shared" si="31"/>
        <v>Y</v>
      </c>
      <c r="AK132" s="17" t="str">
        <f t="shared" si="32"/>
        <v>Y</v>
      </c>
      <c r="AL132" s="30" t="s">
        <v>64</v>
      </c>
      <c r="AM132" s="30" t="s">
        <v>65</v>
      </c>
      <c r="AN132" s="30" t="s">
        <v>65</v>
      </c>
      <c r="AO132" s="30" t="s">
        <v>65</v>
      </c>
      <c r="AP132" s="30" t="s">
        <v>64</v>
      </c>
      <c r="AQ132" s="30" t="s">
        <v>65</v>
      </c>
      <c r="AR132" s="17" t="str">
        <f t="shared" si="33"/>
        <v>Y</v>
      </c>
      <c r="AS132" s="30" t="s">
        <v>64</v>
      </c>
      <c r="AT132" s="30" t="s">
        <v>68</v>
      </c>
      <c r="AU132" s="30" t="s">
        <v>68</v>
      </c>
      <c r="AV132" s="30" t="s">
        <v>68</v>
      </c>
      <c r="AW132" s="30" t="s">
        <v>68</v>
      </c>
      <c r="AX132" s="30" t="s">
        <v>68</v>
      </c>
      <c r="AY132" s="30" t="s">
        <v>68</v>
      </c>
      <c r="AZ132" s="25">
        <v>0</v>
      </c>
      <c r="BA132" s="33">
        <v>1</v>
      </c>
      <c r="BB132" s="33">
        <v>1</v>
      </c>
      <c r="BC132" s="32">
        <v>0</v>
      </c>
      <c r="BD132" s="34">
        <v>0</v>
      </c>
      <c r="BE132" s="19" t="str">
        <f t="shared" si="34"/>
        <v>Y</v>
      </c>
      <c r="BF132" s="36" t="s">
        <v>65</v>
      </c>
      <c r="BG132" s="35" t="s">
        <v>64</v>
      </c>
      <c r="BH132" s="36" t="s">
        <v>65</v>
      </c>
      <c r="BI132" s="36" t="s">
        <v>65</v>
      </c>
      <c r="BJ132" s="37" t="s">
        <v>68</v>
      </c>
      <c r="BK132" s="37" t="s">
        <v>68</v>
      </c>
      <c r="BL132" s="37" t="s">
        <v>68</v>
      </c>
      <c r="BM132" s="37" t="s">
        <v>68</v>
      </c>
      <c r="BN132" s="37" t="s">
        <v>68</v>
      </c>
    </row>
    <row r="133" spans="1:66" hidden="1" x14ac:dyDescent="0.3">
      <c r="A133" s="9" t="s">
        <v>1822</v>
      </c>
      <c r="B133" s="9" t="s">
        <v>1823</v>
      </c>
      <c r="C133" s="9">
        <v>2022</v>
      </c>
      <c r="D133" s="9" t="s">
        <v>542</v>
      </c>
      <c r="E133" s="9">
        <v>2</v>
      </c>
      <c r="F133" s="9" t="s">
        <v>1824</v>
      </c>
      <c r="G133" s="10" t="s">
        <v>1825</v>
      </c>
      <c r="H133" s="9" t="s">
        <v>1826</v>
      </c>
      <c r="I133" s="9" t="s">
        <v>1827</v>
      </c>
      <c r="J133" s="9" t="s">
        <v>1828</v>
      </c>
      <c r="K133" s="9" t="s">
        <v>1829</v>
      </c>
      <c r="L133" s="9" t="s">
        <v>61</v>
      </c>
      <c r="M133" s="9" t="s">
        <v>61</v>
      </c>
      <c r="N133" s="9" t="s">
        <v>1595</v>
      </c>
      <c r="O133" s="9" t="s">
        <v>83</v>
      </c>
      <c r="P133" s="9" t="s">
        <v>83</v>
      </c>
      <c r="Q133" s="9" t="s">
        <v>63</v>
      </c>
      <c r="R133" s="9" t="s">
        <v>63</v>
      </c>
      <c r="S133" s="9" t="str">
        <f t="shared" si="28"/>
        <v>False</v>
      </c>
      <c r="T133" s="9">
        <f t="shared" si="29"/>
        <v>2</v>
      </c>
      <c r="U133" s="38" t="s">
        <v>1596</v>
      </c>
      <c r="V133" s="25">
        <v>1444</v>
      </c>
      <c r="W133" s="28" t="s">
        <v>21</v>
      </c>
      <c r="X133" s="27" t="s">
        <v>67</v>
      </c>
      <c r="Y133" s="39" t="s">
        <v>20</v>
      </c>
      <c r="Z133" s="30" t="s">
        <v>68</v>
      </c>
      <c r="AA133" s="28" t="s">
        <v>21</v>
      </c>
      <c r="AB133" s="40" t="s">
        <v>108</v>
      </c>
      <c r="AC133" s="30" t="s">
        <v>68</v>
      </c>
      <c r="AD133" s="30" t="s">
        <v>68</v>
      </c>
      <c r="AE133" s="30" t="s">
        <v>68</v>
      </c>
      <c r="AF133" s="30" t="s">
        <v>68</v>
      </c>
      <c r="AG133" s="30" t="s">
        <v>68</v>
      </c>
      <c r="AH133" s="30" t="s">
        <v>68</v>
      </c>
      <c r="AI133" s="17" t="str">
        <f t="shared" si="30"/>
        <v>Y</v>
      </c>
      <c r="AJ133" s="17" t="str">
        <f t="shared" si="31"/>
        <v>Y</v>
      </c>
      <c r="AK133" s="17" t="str">
        <f t="shared" si="32"/>
        <v>N</v>
      </c>
      <c r="AL133" s="30" t="s">
        <v>68</v>
      </c>
      <c r="AM133" s="30" t="s">
        <v>68</v>
      </c>
      <c r="AN133" s="30" t="s">
        <v>64</v>
      </c>
      <c r="AO133" s="30" t="s">
        <v>68</v>
      </c>
      <c r="AP133" s="30" t="s">
        <v>68</v>
      </c>
      <c r="AQ133" s="30" t="s">
        <v>68</v>
      </c>
      <c r="AR133" s="17" t="str">
        <f t="shared" si="33"/>
        <v>N</v>
      </c>
      <c r="AS133" s="30" t="s">
        <v>68</v>
      </c>
      <c r="AT133" s="30" t="s">
        <v>68</v>
      </c>
      <c r="AU133" s="30" t="s">
        <v>70</v>
      </c>
      <c r="AV133" s="30" t="s">
        <v>68</v>
      </c>
      <c r="AW133" s="30" t="s">
        <v>68</v>
      </c>
      <c r="AX133" s="30" t="s">
        <v>68</v>
      </c>
      <c r="AY133" s="30" t="s">
        <v>68</v>
      </c>
      <c r="AZ133" s="31">
        <v>1</v>
      </c>
      <c r="BA133" s="33">
        <v>1</v>
      </c>
      <c r="BB133" s="32">
        <v>0</v>
      </c>
      <c r="BC133" s="32">
        <v>0</v>
      </c>
      <c r="BD133" s="34">
        <v>0</v>
      </c>
      <c r="BE133" s="19" t="str">
        <f t="shared" si="34"/>
        <v>N</v>
      </c>
      <c r="BF133" s="36" t="s">
        <v>65</v>
      </c>
      <c r="BG133" s="35" t="s">
        <v>64</v>
      </c>
      <c r="BH133" s="36" t="s">
        <v>65</v>
      </c>
      <c r="BI133" s="36" t="s">
        <v>65</v>
      </c>
      <c r="BJ133" s="30" t="s">
        <v>72</v>
      </c>
      <c r="BK133" s="37" t="s">
        <v>68</v>
      </c>
      <c r="BL133" s="37" t="s">
        <v>68</v>
      </c>
      <c r="BM133" s="37" t="s">
        <v>68</v>
      </c>
      <c r="BN133" s="37" t="s">
        <v>68</v>
      </c>
    </row>
    <row r="134" spans="1:66" x14ac:dyDescent="0.3">
      <c r="A134" s="9" t="s">
        <v>145</v>
      </c>
      <c r="B134" s="9" t="s">
        <v>146</v>
      </c>
      <c r="C134" s="9">
        <v>2017</v>
      </c>
      <c r="D134" s="9" t="s">
        <v>147</v>
      </c>
      <c r="E134" s="9">
        <v>1</v>
      </c>
      <c r="F134" s="9" t="s">
        <v>148</v>
      </c>
      <c r="G134" s="10" t="s">
        <v>149</v>
      </c>
      <c r="H134" s="9" t="s">
        <v>150</v>
      </c>
      <c r="I134" s="9" t="s">
        <v>151</v>
      </c>
      <c r="J134" s="9" t="s">
        <v>152</v>
      </c>
      <c r="K134" s="9" t="s">
        <v>153</v>
      </c>
      <c r="L134" s="9" t="s">
        <v>154</v>
      </c>
      <c r="M134" s="9" t="s">
        <v>155</v>
      </c>
      <c r="N134" s="9" t="s">
        <v>483</v>
      </c>
      <c r="O134" s="9" t="s">
        <v>83</v>
      </c>
      <c r="P134" s="9" t="s">
        <v>83</v>
      </c>
      <c r="Q134" s="9" t="s">
        <v>63</v>
      </c>
      <c r="R134" s="9" t="s">
        <v>63</v>
      </c>
      <c r="S134" s="9" t="str">
        <f t="shared" si="28"/>
        <v>False</v>
      </c>
      <c r="T134" s="9">
        <f t="shared" si="29"/>
        <v>2</v>
      </c>
      <c r="U134" s="24" t="s">
        <v>484</v>
      </c>
      <c r="V134" s="25">
        <v>219</v>
      </c>
      <c r="W134" s="39" t="s">
        <v>20</v>
      </c>
      <c r="X134" s="40" t="s">
        <v>108</v>
      </c>
      <c r="Y134" s="28" t="s">
        <v>21</v>
      </c>
      <c r="Z134" s="40" t="s">
        <v>108</v>
      </c>
      <c r="AA134" s="28" t="s">
        <v>21</v>
      </c>
      <c r="AB134" s="27" t="s">
        <v>67</v>
      </c>
      <c r="AC134" s="39" t="s">
        <v>20</v>
      </c>
      <c r="AD134" s="27" t="s">
        <v>67</v>
      </c>
      <c r="AE134" s="30" t="s">
        <v>68</v>
      </c>
      <c r="AF134" s="30" t="s">
        <v>68</v>
      </c>
      <c r="AG134" s="30" t="s">
        <v>68</v>
      </c>
      <c r="AH134" s="30" t="s">
        <v>68</v>
      </c>
      <c r="AI134" s="17" t="str">
        <f t="shared" si="30"/>
        <v>Y</v>
      </c>
      <c r="AJ134" s="17" t="str">
        <f t="shared" si="31"/>
        <v>Y</v>
      </c>
      <c r="AK134" s="17" t="str">
        <f t="shared" si="32"/>
        <v>N</v>
      </c>
      <c r="AL134" s="30" t="s">
        <v>64</v>
      </c>
      <c r="AM134" s="30" t="s">
        <v>65</v>
      </c>
      <c r="AN134" s="30" t="s">
        <v>65</v>
      </c>
      <c r="AO134" s="30" t="s">
        <v>65</v>
      </c>
      <c r="AP134" s="30" t="s">
        <v>65</v>
      </c>
      <c r="AQ134" s="30" t="s">
        <v>65</v>
      </c>
      <c r="AR134" s="17" t="str">
        <f t="shared" si="33"/>
        <v>N</v>
      </c>
      <c r="AS134" s="25">
        <v>0</v>
      </c>
      <c r="AT134" s="30" t="s">
        <v>64</v>
      </c>
      <c r="AU134" s="30" t="s">
        <v>70</v>
      </c>
      <c r="AV134" s="30" t="s">
        <v>133</v>
      </c>
      <c r="AW134" s="30" t="s">
        <v>71</v>
      </c>
      <c r="AX134" s="30" t="s">
        <v>68</v>
      </c>
      <c r="AY134" s="30" t="s">
        <v>68</v>
      </c>
      <c r="AZ134" s="44">
        <v>3</v>
      </c>
      <c r="BA134" s="33">
        <v>1</v>
      </c>
      <c r="BB134" s="32">
        <v>0</v>
      </c>
      <c r="BC134" s="32">
        <v>0</v>
      </c>
      <c r="BD134" s="34">
        <v>0</v>
      </c>
      <c r="BE134" s="19" t="str">
        <f t="shared" si="34"/>
        <v>N</v>
      </c>
      <c r="BF134" s="37" t="s">
        <v>68</v>
      </c>
      <c r="BG134" s="35" t="s">
        <v>64</v>
      </c>
      <c r="BH134" s="37" t="s">
        <v>68</v>
      </c>
      <c r="BI134" s="37" t="s">
        <v>68</v>
      </c>
      <c r="BJ134" s="30" t="s">
        <v>72</v>
      </c>
      <c r="BK134" s="37" t="s">
        <v>68</v>
      </c>
      <c r="BL134" s="37" t="s">
        <v>68</v>
      </c>
      <c r="BM134" s="37" t="s">
        <v>68</v>
      </c>
      <c r="BN134" s="37" t="s">
        <v>68</v>
      </c>
    </row>
    <row r="135" spans="1:66" x14ac:dyDescent="0.3">
      <c r="A135" s="9" t="s">
        <v>285</v>
      </c>
      <c r="B135" s="9" t="s">
        <v>286</v>
      </c>
      <c r="C135" s="9">
        <v>2022</v>
      </c>
      <c r="D135" s="9" t="s">
        <v>287</v>
      </c>
      <c r="E135" s="9">
        <v>1</v>
      </c>
      <c r="F135" s="9" t="s">
        <v>288</v>
      </c>
      <c r="G135" s="10" t="s">
        <v>289</v>
      </c>
      <c r="H135" s="9" t="s">
        <v>290</v>
      </c>
      <c r="I135" s="9" t="s">
        <v>291</v>
      </c>
      <c r="J135" s="9" t="s">
        <v>292</v>
      </c>
      <c r="K135" s="9" t="s">
        <v>293</v>
      </c>
      <c r="L135" s="9" t="s">
        <v>168</v>
      </c>
      <c r="M135" s="9" t="s">
        <v>169</v>
      </c>
      <c r="N135" s="9" t="s">
        <v>1606</v>
      </c>
      <c r="O135" s="9" t="s">
        <v>83</v>
      </c>
      <c r="P135" s="9" t="s">
        <v>63</v>
      </c>
      <c r="Q135" s="9" t="s">
        <v>63</v>
      </c>
      <c r="R135" s="9" t="s">
        <v>63</v>
      </c>
      <c r="S135" s="9" t="str">
        <f t="shared" si="28"/>
        <v>False</v>
      </c>
      <c r="T135" s="9">
        <f t="shared" si="29"/>
        <v>1</v>
      </c>
      <c r="U135" s="24" t="s">
        <v>1607</v>
      </c>
      <c r="V135" s="42">
        <v>1101</v>
      </c>
      <c r="W135" s="39" t="s">
        <v>20</v>
      </c>
      <c r="X135" s="27" t="s">
        <v>67</v>
      </c>
      <c r="Y135" s="28" t="s">
        <v>21</v>
      </c>
      <c r="Z135" s="27" t="s">
        <v>67</v>
      </c>
      <c r="AA135" s="39" t="s">
        <v>20</v>
      </c>
      <c r="AB135" s="29" t="s">
        <v>109</v>
      </c>
      <c r="AC135" s="43" t="s">
        <v>68</v>
      </c>
      <c r="AD135" s="43" t="s">
        <v>68</v>
      </c>
      <c r="AE135" s="43" t="s">
        <v>68</v>
      </c>
      <c r="AF135" s="43" t="s">
        <v>68</v>
      </c>
      <c r="AG135" s="43" t="s">
        <v>68</v>
      </c>
      <c r="AH135" s="43" t="s">
        <v>68</v>
      </c>
      <c r="AI135" s="17" t="str">
        <f t="shared" si="30"/>
        <v>Y</v>
      </c>
      <c r="AJ135" s="17" t="str">
        <f t="shared" si="31"/>
        <v>Y</v>
      </c>
      <c r="AK135" s="17" t="str">
        <f t="shared" si="32"/>
        <v>Y</v>
      </c>
      <c r="AL135" s="43" t="s">
        <v>64</v>
      </c>
      <c r="AM135" s="43" t="s">
        <v>64</v>
      </c>
      <c r="AN135" s="43" t="s">
        <v>65</v>
      </c>
      <c r="AO135" s="43" t="s">
        <v>65</v>
      </c>
      <c r="AP135" s="43" t="s">
        <v>65</v>
      </c>
      <c r="AQ135" s="43" t="s">
        <v>65</v>
      </c>
      <c r="AR135" s="17" t="str">
        <f t="shared" si="33"/>
        <v>Y</v>
      </c>
      <c r="AS135" s="42">
        <v>1</v>
      </c>
      <c r="AT135" s="43" t="s">
        <v>65</v>
      </c>
      <c r="AU135" s="43" t="s">
        <v>70</v>
      </c>
      <c r="AV135" s="43" t="s">
        <v>133</v>
      </c>
      <c r="AW135" s="43" t="s">
        <v>71</v>
      </c>
      <c r="AX135" s="43" t="s">
        <v>68</v>
      </c>
      <c r="AY135" s="43" t="s">
        <v>68</v>
      </c>
      <c r="AZ135" s="44">
        <v>3</v>
      </c>
      <c r="BA135" s="33">
        <v>1</v>
      </c>
      <c r="BB135" s="33">
        <v>1</v>
      </c>
      <c r="BC135" s="32">
        <v>0</v>
      </c>
      <c r="BD135" s="34">
        <v>0</v>
      </c>
      <c r="BE135" s="19" t="str">
        <f t="shared" si="34"/>
        <v>Y</v>
      </c>
      <c r="BF135" s="36" t="s">
        <v>65</v>
      </c>
      <c r="BG135" s="35" t="s">
        <v>64</v>
      </c>
      <c r="BH135" s="35" t="s">
        <v>64</v>
      </c>
      <c r="BI135" s="35" t="s">
        <v>64</v>
      </c>
      <c r="BJ135" s="30" t="s">
        <v>196</v>
      </c>
      <c r="BK135" s="37" t="s">
        <v>68</v>
      </c>
      <c r="BL135" s="37" t="s">
        <v>68</v>
      </c>
      <c r="BM135" s="37" t="s">
        <v>68</v>
      </c>
      <c r="BN135" s="37" t="s">
        <v>68</v>
      </c>
    </row>
    <row r="136" spans="1:66" x14ac:dyDescent="0.3">
      <c r="A136" s="9" t="s">
        <v>604</v>
      </c>
      <c r="B136" s="9" t="s">
        <v>605</v>
      </c>
      <c r="C136" s="9">
        <v>2016</v>
      </c>
      <c r="D136" s="9" t="s">
        <v>606</v>
      </c>
      <c r="E136" s="9">
        <v>1</v>
      </c>
      <c r="F136" s="9" t="s">
        <v>607</v>
      </c>
      <c r="G136" s="10" t="s">
        <v>608</v>
      </c>
      <c r="H136" s="9" t="s">
        <v>609</v>
      </c>
      <c r="I136" s="9" t="s">
        <v>610</v>
      </c>
      <c r="J136" s="9"/>
      <c r="K136" s="9" t="s">
        <v>611</v>
      </c>
      <c r="L136" s="9" t="s">
        <v>154</v>
      </c>
      <c r="M136" s="9" t="s">
        <v>155</v>
      </c>
      <c r="N136" s="9" t="s">
        <v>347</v>
      </c>
      <c r="O136" s="9" t="s">
        <v>63</v>
      </c>
      <c r="P136" s="9" t="s">
        <v>83</v>
      </c>
      <c r="Q136" s="9" t="s">
        <v>63</v>
      </c>
      <c r="R136" s="9" t="s">
        <v>63</v>
      </c>
      <c r="S136" s="9" t="str">
        <f t="shared" si="28"/>
        <v>False</v>
      </c>
      <c r="T136" s="9">
        <f t="shared" si="29"/>
        <v>1</v>
      </c>
      <c r="U136" s="41" t="s">
        <v>348</v>
      </c>
      <c r="V136" s="42">
        <v>314</v>
      </c>
      <c r="W136" s="26" t="s">
        <v>19</v>
      </c>
      <c r="X136" s="40" t="s">
        <v>108</v>
      </c>
      <c r="Y136" s="43" t="s">
        <v>68</v>
      </c>
      <c r="Z136" s="43" t="s">
        <v>68</v>
      </c>
      <c r="AA136" s="39" t="s">
        <v>20</v>
      </c>
      <c r="AB136" s="40" t="s">
        <v>108</v>
      </c>
      <c r="AC136" s="28" t="s">
        <v>21</v>
      </c>
      <c r="AD136" s="27" t="s">
        <v>67</v>
      </c>
      <c r="AE136" s="43" t="s">
        <v>68</v>
      </c>
      <c r="AF136" s="43" t="s">
        <v>68</v>
      </c>
      <c r="AG136" s="43" t="s">
        <v>68</v>
      </c>
      <c r="AH136" s="43" t="s">
        <v>68</v>
      </c>
      <c r="AI136" s="17" t="str">
        <f t="shared" si="30"/>
        <v>Y</v>
      </c>
      <c r="AJ136" s="17" t="str">
        <f t="shared" si="31"/>
        <v>Y</v>
      </c>
      <c r="AK136" s="17" t="str">
        <f t="shared" si="32"/>
        <v>Y</v>
      </c>
      <c r="AL136" s="43" t="s">
        <v>64</v>
      </c>
      <c r="AM136" s="43" t="s">
        <v>68</v>
      </c>
      <c r="AN136" s="43" t="s">
        <v>68</v>
      </c>
      <c r="AO136" s="43" t="s">
        <v>68</v>
      </c>
      <c r="AP136" s="43" t="s">
        <v>64</v>
      </c>
      <c r="AQ136" s="43" t="s">
        <v>64</v>
      </c>
      <c r="AR136" s="17" t="str">
        <f t="shared" si="33"/>
        <v>Y</v>
      </c>
      <c r="AS136" s="43" t="s">
        <v>68</v>
      </c>
      <c r="AT136" s="43" t="s">
        <v>68</v>
      </c>
      <c r="AU136" s="43" t="s">
        <v>70</v>
      </c>
      <c r="AV136" s="43" t="s">
        <v>158</v>
      </c>
      <c r="AW136" s="43" t="s">
        <v>68</v>
      </c>
      <c r="AX136" s="43" t="s">
        <v>68</v>
      </c>
      <c r="AY136" s="43" t="s">
        <v>68</v>
      </c>
      <c r="AZ136" s="46">
        <v>2</v>
      </c>
      <c r="BA136" s="33">
        <v>1</v>
      </c>
      <c r="BB136" s="33">
        <v>1</v>
      </c>
      <c r="BC136" s="33">
        <v>1</v>
      </c>
      <c r="BD136" s="49">
        <v>1</v>
      </c>
      <c r="BE136" s="19" t="str">
        <f t="shared" si="34"/>
        <v>Y</v>
      </c>
      <c r="BF136" s="35" t="s">
        <v>64</v>
      </c>
      <c r="BG136" s="35" t="s">
        <v>64</v>
      </c>
      <c r="BH136" s="35" t="s">
        <v>64</v>
      </c>
      <c r="BI136" s="35" t="s">
        <v>64</v>
      </c>
      <c r="BJ136" s="30" t="s">
        <v>72</v>
      </c>
      <c r="BK136" s="37" t="s">
        <v>68</v>
      </c>
      <c r="BL136" s="37" t="s">
        <v>68</v>
      </c>
      <c r="BM136" s="37" t="s">
        <v>68</v>
      </c>
      <c r="BN136" s="37" t="s">
        <v>68</v>
      </c>
    </row>
    <row r="137" spans="1:66" hidden="1" x14ac:dyDescent="0.3">
      <c r="A137" s="9" t="s">
        <v>762</v>
      </c>
      <c r="B137" s="9" t="s">
        <v>763</v>
      </c>
      <c r="C137" s="9">
        <v>2023</v>
      </c>
      <c r="D137" s="9" t="s">
        <v>764</v>
      </c>
      <c r="E137" s="9">
        <v>1</v>
      </c>
      <c r="F137" s="9" t="s">
        <v>765</v>
      </c>
      <c r="G137" s="10" t="s">
        <v>766</v>
      </c>
      <c r="H137" s="9" t="s">
        <v>767</v>
      </c>
      <c r="I137" s="9" t="s">
        <v>768</v>
      </c>
      <c r="J137" s="9"/>
      <c r="K137" s="9" t="s">
        <v>769</v>
      </c>
      <c r="L137" s="9" t="s">
        <v>770</v>
      </c>
      <c r="M137" s="9" t="s">
        <v>61</v>
      </c>
      <c r="N137" s="9" t="s">
        <v>1749</v>
      </c>
      <c r="O137" s="9" t="s">
        <v>63</v>
      </c>
      <c r="P137" s="9" t="s">
        <v>63</v>
      </c>
      <c r="Q137" s="9" t="s">
        <v>83</v>
      </c>
      <c r="R137" s="9" t="s">
        <v>63</v>
      </c>
      <c r="S137" s="9" t="str">
        <f t="shared" si="28"/>
        <v>True</v>
      </c>
      <c r="T137" s="9">
        <f t="shared" si="29"/>
        <v>1</v>
      </c>
      <c r="U137" s="24" t="s">
        <v>1750</v>
      </c>
      <c r="V137" s="42">
        <v>1206</v>
      </c>
      <c r="W137" s="39" t="s">
        <v>20</v>
      </c>
      <c r="X137" s="27" t="s">
        <v>67</v>
      </c>
      <c r="Y137" s="26" t="s">
        <v>19</v>
      </c>
      <c r="Z137" s="27" t="s">
        <v>67</v>
      </c>
      <c r="AA137" s="43" t="s">
        <v>68</v>
      </c>
      <c r="AB137" s="43" t="s">
        <v>68</v>
      </c>
      <c r="AC137" s="43" t="s">
        <v>68</v>
      </c>
      <c r="AD137" s="43" t="s">
        <v>68</v>
      </c>
      <c r="AE137" s="43" t="s">
        <v>68</v>
      </c>
      <c r="AF137" s="43" t="s">
        <v>68</v>
      </c>
      <c r="AG137" s="43" t="s">
        <v>68</v>
      </c>
      <c r="AH137" s="43" t="s">
        <v>68</v>
      </c>
      <c r="AI137" s="17" t="str">
        <f t="shared" si="30"/>
        <v>Y</v>
      </c>
      <c r="AJ137" s="17" t="str">
        <f t="shared" si="31"/>
        <v>N</v>
      </c>
      <c r="AK137" s="17" t="str">
        <f t="shared" si="32"/>
        <v>Y</v>
      </c>
      <c r="AL137" s="43" t="s">
        <v>65</v>
      </c>
      <c r="AM137" s="43" t="s">
        <v>65</v>
      </c>
      <c r="AN137" s="43" t="s">
        <v>65</v>
      </c>
      <c r="AO137" s="43" t="s">
        <v>65</v>
      </c>
      <c r="AP137" s="43" t="s">
        <v>64</v>
      </c>
      <c r="AQ137" s="43" t="s">
        <v>65</v>
      </c>
      <c r="AR137" s="17" t="str">
        <f t="shared" si="33"/>
        <v>N</v>
      </c>
      <c r="AS137" s="43" t="s">
        <v>64</v>
      </c>
      <c r="AT137" s="43" t="s">
        <v>65</v>
      </c>
      <c r="AU137" s="43" t="s">
        <v>68</v>
      </c>
      <c r="AV137" s="43" t="s">
        <v>68</v>
      </c>
      <c r="AW137" s="43" t="s">
        <v>68</v>
      </c>
      <c r="AX137" s="43" t="s">
        <v>68</v>
      </c>
      <c r="AY137" s="43" t="s">
        <v>68</v>
      </c>
      <c r="AZ137" s="25">
        <v>0</v>
      </c>
      <c r="BA137" s="32">
        <v>0</v>
      </c>
      <c r="BB137" s="33">
        <v>1</v>
      </c>
      <c r="BC137" s="32">
        <v>0</v>
      </c>
      <c r="BD137" s="34">
        <v>0</v>
      </c>
      <c r="BE137" s="19" t="str">
        <f t="shared" si="34"/>
        <v>N</v>
      </c>
      <c r="BF137" s="36" t="s">
        <v>65</v>
      </c>
      <c r="BG137" s="36" t="s">
        <v>65</v>
      </c>
      <c r="BH137" s="35" t="s">
        <v>64</v>
      </c>
      <c r="BI137" s="36" t="s">
        <v>65</v>
      </c>
      <c r="BJ137" s="30" t="s">
        <v>85</v>
      </c>
      <c r="BK137" s="37" t="s">
        <v>68</v>
      </c>
      <c r="BL137" s="37" t="s">
        <v>68</v>
      </c>
      <c r="BM137" s="37" t="s">
        <v>68</v>
      </c>
      <c r="BN137" s="37" t="s">
        <v>68</v>
      </c>
    </row>
    <row r="138" spans="1:66" x14ac:dyDescent="0.3">
      <c r="A138" s="9" t="s">
        <v>784</v>
      </c>
      <c r="B138" s="9" t="s">
        <v>785</v>
      </c>
      <c r="C138" s="9">
        <v>2022</v>
      </c>
      <c r="D138" s="9" t="s">
        <v>786</v>
      </c>
      <c r="E138" s="9">
        <v>1</v>
      </c>
      <c r="F138" s="9" t="s">
        <v>787</v>
      </c>
      <c r="G138" s="10" t="s">
        <v>788</v>
      </c>
      <c r="H138" s="9" t="s">
        <v>789</v>
      </c>
      <c r="I138" s="9" t="s">
        <v>790</v>
      </c>
      <c r="J138" s="9" t="s">
        <v>791</v>
      </c>
      <c r="K138" s="9" t="s">
        <v>792</v>
      </c>
      <c r="L138" s="9" t="s">
        <v>168</v>
      </c>
      <c r="M138" s="9" t="s">
        <v>169</v>
      </c>
      <c r="N138" s="9" t="s">
        <v>1617</v>
      </c>
      <c r="O138" s="9" t="s">
        <v>83</v>
      </c>
      <c r="P138" s="9" t="s">
        <v>83</v>
      </c>
      <c r="Q138" s="9" t="s">
        <v>83</v>
      </c>
      <c r="R138" s="9" t="s">
        <v>63</v>
      </c>
      <c r="S138" s="9" t="str">
        <f t="shared" si="28"/>
        <v>True</v>
      </c>
      <c r="T138" s="9">
        <f t="shared" si="29"/>
        <v>3</v>
      </c>
      <c r="U138" s="38" t="s">
        <v>1618</v>
      </c>
      <c r="V138" s="25">
        <v>1218</v>
      </c>
      <c r="W138" s="39" t="s">
        <v>20</v>
      </c>
      <c r="X138" s="40" t="s">
        <v>108</v>
      </c>
      <c r="Y138" s="28" t="s">
        <v>21</v>
      </c>
      <c r="Z138" s="27" t="s">
        <v>67</v>
      </c>
      <c r="AA138" s="26" t="s">
        <v>19</v>
      </c>
      <c r="AB138" s="30" t="s">
        <v>68</v>
      </c>
      <c r="AC138" s="26" t="s">
        <v>19</v>
      </c>
      <c r="AD138" s="27" t="s">
        <v>67</v>
      </c>
      <c r="AE138" s="30" t="s">
        <v>68</v>
      </c>
      <c r="AF138" s="30" t="s">
        <v>68</v>
      </c>
      <c r="AG138" s="30" t="s">
        <v>68</v>
      </c>
      <c r="AH138" s="30" t="s">
        <v>68</v>
      </c>
      <c r="AI138" s="17" t="str">
        <f t="shared" si="30"/>
        <v>Y</v>
      </c>
      <c r="AJ138" s="17" t="str">
        <f t="shared" si="31"/>
        <v>Y</v>
      </c>
      <c r="AK138" s="17" t="str">
        <f t="shared" si="32"/>
        <v>Y</v>
      </c>
      <c r="AL138" s="30" t="s">
        <v>64</v>
      </c>
      <c r="AM138" s="30" t="s">
        <v>64</v>
      </c>
      <c r="AN138" s="30" t="s">
        <v>68</v>
      </c>
      <c r="AO138" s="30" t="s">
        <v>68</v>
      </c>
      <c r="AP138" s="30" t="s">
        <v>68</v>
      </c>
      <c r="AQ138" s="30" t="s">
        <v>64</v>
      </c>
      <c r="AR138" s="17" t="str">
        <f t="shared" si="33"/>
        <v>Y</v>
      </c>
      <c r="AS138" s="25">
        <v>1</v>
      </c>
      <c r="AT138" s="30" t="s">
        <v>65</v>
      </c>
      <c r="AU138" s="30" t="s">
        <v>68</v>
      </c>
      <c r="AV138" s="30" t="s">
        <v>68</v>
      </c>
      <c r="AW138" s="30" t="s">
        <v>68</v>
      </c>
      <c r="AX138" s="30" t="s">
        <v>68</v>
      </c>
      <c r="AY138" s="30" t="s">
        <v>68</v>
      </c>
      <c r="AZ138" s="25">
        <v>0</v>
      </c>
      <c r="BA138" s="33">
        <v>1</v>
      </c>
      <c r="BB138" s="33">
        <v>1</v>
      </c>
      <c r="BC138" s="33">
        <v>1</v>
      </c>
      <c r="BD138" s="49">
        <v>1</v>
      </c>
      <c r="BE138" s="19" t="str">
        <f t="shared" si="34"/>
        <v>Y</v>
      </c>
      <c r="BF138" s="35" t="s">
        <v>64</v>
      </c>
      <c r="BG138" s="35" t="s">
        <v>64</v>
      </c>
      <c r="BH138" s="35" t="s">
        <v>64</v>
      </c>
      <c r="BI138" s="35" t="s">
        <v>64</v>
      </c>
      <c r="BJ138" s="30" t="s">
        <v>72</v>
      </c>
      <c r="BK138" s="37" t="s">
        <v>68</v>
      </c>
      <c r="BL138" s="37" t="s">
        <v>68</v>
      </c>
      <c r="BM138" s="37" t="s">
        <v>68</v>
      </c>
      <c r="BN138" s="37" t="s">
        <v>68</v>
      </c>
    </row>
    <row r="139" spans="1:66" x14ac:dyDescent="0.3">
      <c r="A139" s="9" t="s">
        <v>828</v>
      </c>
      <c r="B139" s="9" t="s">
        <v>829</v>
      </c>
      <c r="C139" s="9">
        <v>2022</v>
      </c>
      <c r="D139" s="9" t="s">
        <v>830</v>
      </c>
      <c r="E139" s="9">
        <v>1</v>
      </c>
      <c r="F139" s="9" t="s">
        <v>831</v>
      </c>
      <c r="G139" s="10" t="s">
        <v>832</v>
      </c>
      <c r="H139" s="9" t="s">
        <v>833</v>
      </c>
      <c r="I139" s="9" t="s">
        <v>834</v>
      </c>
      <c r="J139" s="9" t="s">
        <v>835</v>
      </c>
      <c r="K139" s="9" t="s">
        <v>836</v>
      </c>
      <c r="L139" s="9" t="s">
        <v>154</v>
      </c>
      <c r="M139" s="9" t="s">
        <v>169</v>
      </c>
      <c r="N139" s="9" t="s">
        <v>1627</v>
      </c>
      <c r="O139" s="9" t="s">
        <v>83</v>
      </c>
      <c r="P139" s="9" t="s">
        <v>63</v>
      </c>
      <c r="Q139" s="9" t="s">
        <v>83</v>
      </c>
      <c r="R139" s="9" t="s">
        <v>63</v>
      </c>
      <c r="S139" s="9" t="str">
        <f t="shared" si="28"/>
        <v>True</v>
      </c>
      <c r="T139" s="9">
        <f t="shared" si="29"/>
        <v>2</v>
      </c>
      <c r="U139" s="24" t="s">
        <v>1628</v>
      </c>
      <c r="V139" s="42">
        <v>1235</v>
      </c>
      <c r="W139" s="39" t="s">
        <v>20</v>
      </c>
      <c r="X139" s="40" t="s">
        <v>108</v>
      </c>
      <c r="Y139" s="39" t="s">
        <v>20</v>
      </c>
      <c r="Z139" s="29" t="s">
        <v>109</v>
      </c>
      <c r="AA139" s="28" t="s">
        <v>21</v>
      </c>
      <c r="AB139" s="27" t="s">
        <v>67</v>
      </c>
      <c r="AC139" s="43" t="s">
        <v>68</v>
      </c>
      <c r="AD139" s="43" t="s">
        <v>68</v>
      </c>
      <c r="AE139" s="43" t="s">
        <v>68</v>
      </c>
      <c r="AF139" s="43" t="s">
        <v>68</v>
      </c>
      <c r="AG139" s="43" t="s">
        <v>68</v>
      </c>
      <c r="AH139" s="43" t="s">
        <v>68</v>
      </c>
      <c r="AI139" s="17" t="str">
        <f t="shared" si="30"/>
        <v>Y</v>
      </c>
      <c r="AJ139" s="17" t="str">
        <f t="shared" si="31"/>
        <v>Y</v>
      </c>
      <c r="AK139" s="17" t="str">
        <f t="shared" si="32"/>
        <v>N</v>
      </c>
      <c r="AL139" s="43" t="s">
        <v>64</v>
      </c>
      <c r="AM139" s="43" t="s">
        <v>65</v>
      </c>
      <c r="AN139" s="43" t="s">
        <v>65</v>
      </c>
      <c r="AO139" s="43" t="s">
        <v>65</v>
      </c>
      <c r="AP139" s="43" t="s">
        <v>65</v>
      </c>
      <c r="AQ139" s="43" t="s">
        <v>65</v>
      </c>
      <c r="AR139" s="17" t="str">
        <f t="shared" si="33"/>
        <v>N</v>
      </c>
      <c r="AS139" s="42">
        <v>1</v>
      </c>
      <c r="AT139" s="43" t="s">
        <v>64</v>
      </c>
      <c r="AU139" s="43" t="s">
        <v>70</v>
      </c>
      <c r="AV139" s="43" t="s">
        <v>68</v>
      </c>
      <c r="AW139" s="43" t="s">
        <v>68</v>
      </c>
      <c r="AX139" s="43" t="s">
        <v>68</v>
      </c>
      <c r="AY139" s="43" t="s">
        <v>68</v>
      </c>
      <c r="AZ139" s="31">
        <v>1</v>
      </c>
      <c r="BA139" s="33">
        <v>1</v>
      </c>
      <c r="BB139" s="32">
        <v>0</v>
      </c>
      <c r="BC139" s="32">
        <v>0</v>
      </c>
      <c r="BD139" s="34">
        <v>0</v>
      </c>
      <c r="BE139" s="19" t="str">
        <f t="shared" si="34"/>
        <v>N</v>
      </c>
      <c r="BF139" s="36" t="s">
        <v>65</v>
      </c>
      <c r="BG139" s="35" t="s">
        <v>64</v>
      </c>
      <c r="BH139" s="36" t="s">
        <v>65</v>
      </c>
      <c r="BI139" s="36" t="s">
        <v>65</v>
      </c>
      <c r="BJ139" s="30" t="s">
        <v>72</v>
      </c>
      <c r="BK139" s="37" t="s">
        <v>68</v>
      </c>
      <c r="BL139" s="37" t="s">
        <v>68</v>
      </c>
      <c r="BM139" s="37" t="s">
        <v>68</v>
      </c>
      <c r="BN139" s="37" t="s">
        <v>68</v>
      </c>
    </row>
    <row r="140" spans="1:66" x14ac:dyDescent="0.3">
      <c r="A140" s="9" t="s">
        <v>968</v>
      </c>
      <c r="B140" s="9" t="s">
        <v>969</v>
      </c>
      <c r="C140" s="9">
        <v>2022</v>
      </c>
      <c r="D140" s="9" t="s">
        <v>786</v>
      </c>
      <c r="E140" s="9">
        <v>1</v>
      </c>
      <c r="F140" s="9" t="s">
        <v>970</v>
      </c>
      <c r="G140" s="10" t="s">
        <v>971</v>
      </c>
      <c r="H140" s="9" t="s">
        <v>972</v>
      </c>
      <c r="I140" s="9" t="s">
        <v>973</v>
      </c>
      <c r="J140" s="9" t="s">
        <v>974</v>
      </c>
      <c r="K140" s="9" t="s">
        <v>975</v>
      </c>
      <c r="L140" s="9" t="s">
        <v>168</v>
      </c>
      <c r="M140" s="9" t="s">
        <v>169</v>
      </c>
      <c r="N140" s="9" t="s">
        <v>1635</v>
      </c>
      <c r="O140" s="9" t="s">
        <v>83</v>
      </c>
      <c r="P140" s="9" t="s">
        <v>83</v>
      </c>
      <c r="Q140" s="9" t="s">
        <v>63</v>
      </c>
      <c r="R140" s="9" t="s">
        <v>63</v>
      </c>
      <c r="S140" s="9" t="str">
        <f t="shared" si="28"/>
        <v>False</v>
      </c>
      <c r="T140" s="9">
        <f t="shared" si="29"/>
        <v>2</v>
      </c>
      <c r="U140" s="38" t="s">
        <v>1636</v>
      </c>
      <c r="V140" s="25">
        <v>1275</v>
      </c>
      <c r="W140" s="26" t="s">
        <v>19</v>
      </c>
      <c r="X140" s="40" t="s">
        <v>108</v>
      </c>
      <c r="Y140" s="39" t="s">
        <v>20</v>
      </c>
      <c r="Z140" s="29" t="s">
        <v>109</v>
      </c>
      <c r="AA140" s="28" t="s">
        <v>21</v>
      </c>
      <c r="AB140" s="27" t="s">
        <v>67</v>
      </c>
      <c r="AC140" s="30" t="s">
        <v>68</v>
      </c>
      <c r="AD140" s="30" t="s">
        <v>68</v>
      </c>
      <c r="AE140" s="30" t="s">
        <v>68</v>
      </c>
      <c r="AF140" s="30" t="s">
        <v>68</v>
      </c>
      <c r="AG140" s="30" t="s">
        <v>68</v>
      </c>
      <c r="AH140" s="30" t="s">
        <v>68</v>
      </c>
      <c r="AI140" s="17" t="str">
        <f t="shared" si="30"/>
        <v>Y</v>
      </c>
      <c r="AJ140" s="17" t="str">
        <f t="shared" si="31"/>
        <v>Y</v>
      </c>
      <c r="AK140" s="17" t="str">
        <f t="shared" si="32"/>
        <v>Y</v>
      </c>
      <c r="AL140" s="30" t="s">
        <v>64</v>
      </c>
      <c r="AM140" s="30" t="s">
        <v>65</v>
      </c>
      <c r="AN140" s="30" t="s">
        <v>65</v>
      </c>
      <c r="AO140" s="30" t="s">
        <v>65</v>
      </c>
      <c r="AP140" s="30" t="s">
        <v>64</v>
      </c>
      <c r="AQ140" s="30" t="s">
        <v>65</v>
      </c>
      <c r="AR140" s="17" t="str">
        <f t="shared" si="33"/>
        <v>Y</v>
      </c>
      <c r="AS140" s="25">
        <v>1</v>
      </c>
      <c r="AT140" s="30" t="s">
        <v>65</v>
      </c>
      <c r="AU140" s="30" t="s">
        <v>69</v>
      </c>
      <c r="AV140" s="30" t="s">
        <v>68</v>
      </c>
      <c r="AW140" s="30" t="s">
        <v>68</v>
      </c>
      <c r="AX140" s="30" t="s">
        <v>68</v>
      </c>
      <c r="AY140" s="30" t="s">
        <v>68</v>
      </c>
      <c r="AZ140" s="31">
        <v>1</v>
      </c>
      <c r="BA140" s="33">
        <v>1</v>
      </c>
      <c r="BB140" s="33">
        <v>1</v>
      </c>
      <c r="BC140" s="32">
        <v>0</v>
      </c>
      <c r="BD140" s="34">
        <v>0</v>
      </c>
      <c r="BE140" s="19" t="str">
        <f t="shared" si="34"/>
        <v>Y</v>
      </c>
      <c r="BF140" s="37" t="s">
        <v>68</v>
      </c>
      <c r="BG140" s="35" t="s">
        <v>64</v>
      </c>
      <c r="BH140" s="35" t="s">
        <v>64</v>
      </c>
      <c r="BI140" s="35" t="s">
        <v>64</v>
      </c>
      <c r="BJ140" s="30" t="s">
        <v>72</v>
      </c>
      <c r="BK140" s="37" t="s">
        <v>68</v>
      </c>
      <c r="BL140" s="37" t="s">
        <v>68</v>
      </c>
      <c r="BM140" s="37" t="s">
        <v>68</v>
      </c>
      <c r="BN140" s="37" t="s">
        <v>68</v>
      </c>
    </row>
    <row r="141" spans="1:66" hidden="1" x14ac:dyDescent="0.3">
      <c r="A141" s="9" t="s">
        <v>1052</v>
      </c>
      <c r="B141" s="9" t="s">
        <v>1053</v>
      </c>
      <c r="C141" s="9">
        <v>2022</v>
      </c>
      <c r="D141" s="9" t="s">
        <v>786</v>
      </c>
      <c r="E141" s="9">
        <v>1</v>
      </c>
      <c r="F141" s="9" t="s">
        <v>1054</v>
      </c>
      <c r="G141" s="10" t="s">
        <v>1055</v>
      </c>
      <c r="H141" s="9" t="s">
        <v>1056</v>
      </c>
      <c r="I141" s="9" t="s">
        <v>1057</v>
      </c>
      <c r="J141" s="9" t="s">
        <v>1058</v>
      </c>
      <c r="K141" s="9" t="s">
        <v>1059</v>
      </c>
      <c r="L141" s="9" t="s">
        <v>168</v>
      </c>
      <c r="M141" s="9" t="s">
        <v>169</v>
      </c>
      <c r="N141" s="9" t="s">
        <v>1645</v>
      </c>
      <c r="O141" s="9" t="s">
        <v>63</v>
      </c>
      <c r="P141" s="9" t="s">
        <v>63</v>
      </c>
      <c r="Q141" s="9" t="s">
        <v>83</v>
      </c>
      <c r="R141" s="9" t="s">
        <v>83</v>
      </c>
      <c r="S141" s="9" t="str">
        <f t="shared" si="28"/>
        <v>True</v>
      </c>
      <c r="T141" s="9">
        <f t="shared" si="29"/>
        <v>2</v>
      </c>
      <c r="U141" s="11" t="s">
        <v>1646</v>
      </c>
      <c r="V141" s="25">
        <v>1828</v>
      </c>
      <c r="W141" s="39" t="s">
        <v>20</v>
      </c>
      <c r="X141" s="27" t="s">
        <v>67</v>
      </c>
      <c r="Y141" s="39" t="s">
        <v>20</v>
      </c>
      <c r="Z141" s="40" t="s">
        <v>108</v>
      </c>
      <c r="AA141" s="26" t="s">
        <v>19</v>
      </c>
      <c r="AB141" s="29" t="s">
        <v>109</v>
      </c>
      <c r="AC141" s="30" t="s">
        <v>68</v>
      </c>
      <c r="AD141" s="30" t="s">
        <v>68</v>
      </c>
      <c r="AE141" s="30" t="s">
        <v>68</v>
      </c>
      <c r="AF141" s="30" t="s">
        <v>68</v>
      </c>
      <c r="AG141" s="30" t="s">
        <v>68</v>
      </c>
      <c r="AH141" s="30" t="s">
        <v>68</v>
      </c>
      <c r="AI141" s="17" t="str">
        <f t="shared" si="30"/>
        <v>Y</v>
      </c>
      <c r="AJ141" s="17" t="str">
        <f t="shared" si="31"/>
        <v>N</v>
      </c>
      <c r="AK141" s="17" t="str">
        <f t="shared" si="32"/>
        <v>Y</v>
      </c>
      <c r="AL141" s="30" t="s">
        <v>68</v>
      </c>
      <c r="AM141" s="30" t="s">
        <v>64</v>
      </c>
      <c r="AN141" s="30" t="s">
        <v>68</v>
      </c>
      <c r="AO141" s="30" t="s">
        <v>68</v>
      </c>
      <c r="AP141" s="30" t="s">
        <v>68</v>
      </c>
      <c r="AQ141" s="30" t="s">
        <v>68</v>
      </c>
      <c r="AR141" s="17" t="str">
        <f t="shared" si="33"/>
        <v>N</v>
      </c>
      <c r="AS141" s="30" t="s">
        <v>68</v>
      </c>
      <c r="AT141" s="30" t="s">
        <v>64</v>
      </c>
      <c r="AU141" s="30" t="s">
        <v>70</v>
      </c>
      <c r="AV141" s="30" t="s">
        <v>133</v>
      </c>
      <c r="AW141" s="30" t="s">
        <v>68</v>
      </c>
      <c r="AX141" s="30" t="s">
        <v>68</v>
      </c>
      <c r="AY141" s="30" t="s">
        <v>68</v>
      </c>
      <c r="AZ141" s="25">
        <v>2</v>
      </c>
      <c r="BA141" s="25">
        <v>0</v>
      </c>
      <c r="BB141" s="25">
        <v>1</v>
      </c>
      <c r="BC141" s="25">
        <v>0</v>
      </c>
      <c r="BD141" s="25">
        <v>0</v>
      </c>
      <c r="BE141" s="19" t="str">
        <f t="shared" si="34"/>
        <v>N</v>
      </c>
      <c r="BF141" s="30" t="s">
        <v>65</v>
      </c>
      <c r="BG141" s="30" t="s">
        <v>65</v>
      </c>
      <c r="BH141" s="30" t="s">
        <v>64</v>
      </c>
      <c r="BI141" s="30" t="s">
        <v>65</v>
      </c>
      <c r="BJ141" s="30" t="s">
        <v>72</v>
      </c>
      <c r="BK141" s="30" t="s">
        <v>68</v>
      </c>
      <c r="BL141" s="30" t="s">
        <v>68</v>
      </c>
      <c r="BM141" s="30" t="s">
        <v>68</v>
      </c>
      <c r="BN141" s="30" t="s">
        <v>68</v>
      </c>
    </row>
    <row r="142" spans="1:66" hidden="1" x14ac:dyDescent="0.3">
      <c r="A142" s="9" t="s">
        <v>1261</v>
      </c>
      <c r="B142" s="9" t="s">
        <v>1262</v>
      </c>
      <c r="C142" s="9">
        <v>2023</v>
      </c>
      <c r="D142" s="9" t="s">
        <v>1094</v>
      </c>
      <c r="E142" s="9">
        <v>1</v>
      </c>
      <c r="F142" s="9" t="s">
        <v>1263</v>
      </c>
      <c r="G142" s="10" t="s">
        <v>1264</v>
      </c>
      <c r="H142" s="9" t="s">
        <v>1265</v>
      </c>
      <c r="I142" s="9" t="s">
        <v>1266</v>
      </c>
      <c r="J142" s="9" t="s">
        <v>1267</v>
      </c>
      <c r="K142" s="9" t="s">
        <v>1268</v>
      </c>
      <c r="L142" s="9" t="s">
        <v>168</v>
      </c>
      <c r="M142" s="9" t="s">
        <v>155</v>
      </c>
      <c r="N142" s="9" t="s">
        <v>1759</v>
      </c>
      <c r="O142" s="9" t="s">
        <v>63</v>
      </c>
      <c r="P142" s="9" t="s">
        <v>63</v>
      </c>
      <c r="Q142" s="9" t="s">
        <v>63</v>
      </c>
      <c r="R142" s="9" t="s">
        <v>63</v>
      </c>
      <c r="S142" s="9" t="str">
        <f t="shared" si="28"/>
        <v>False</v>
      </c>
      <c r="T142" s="9">
        <f t="shared" si="29"/>
        <v>0</v>
      </c>
      <c r="U142" s="41" t="s">
        <v>1760</v>
      </c>
      <c r="V142" s="42">
        <v>1532</v>
      </c>
      <c r="W142" s="39" t="s">
        <v>20</v>
      </c>
      <c r="X142" s="29" t="s">
        <v>109</v>
      </c>
      <c r="Y142" s="39" t="s">
        <v>20</v>
      </c>
      <c r="Z142" s="40" t="s">
        <v>108</v>
      </c>
      <c r="AA142" s="28" t="s">
        <v>21</v>
      </c>
      <c r="AB142" s="27" t="s">
        <v>67</v>
      </c>
      <c r="AC142" s="39" t="s">
        <v>20</v>
      </c>
      <c r="AD142" s="27" t="s">
        <v>67</v>
      </c>
      <c r="AE142" s="43" t="s">
        <v>68</v>
      </c>
      <c r="AF142" s="43" t="s">
        <v>68</v>
      </c>
      <c r="AG142" s="43" t="s">
        <v>68</v>
      </c>
      <c r="AH142" s="43" t="s">
        <v>68</v>
      </c>
      <c r="AI142" s="17" t="str">
        <f t="shared" si="30"/>
        <v>N</v>
      </c>
      <c r="AJ142" s="17" t="str">
        <f t="shared" si="31"/>
        <v>N</v>
      </c>
      <c r="AK142" s="17" t="str">
        <f t="shared" si="32"/>
        <v>N</v>
      </c>
      <c r="AL142" s="43" t="s">
        <v>68</v>
      </c>
      <c r="AM142" s="43" t="s">
        <v>68</v>
      </c>
      <c r="AN142" s="43" t="s">
        <v>68</v>
      </c>
      <c r="AO142" s="43" t="s">
        <v>68</v>
      </c>
      <c r="AP142" s="43" t="s">
        <v>68</v>
      </c>
      <c r="AQ142" s="43" t="s">
        <v>68</v>
      </c>
      <c r="AR142" s="17" t="str">
        <f t="shared" si="33"/>
        <v>N</v>
      </c>
      <c r="AS142" s="42">
        <v>1</v>
      </c>
      <c r="AT142" s="43" t="s">
        <v>64</v>
      </c>
      <c r="AU142" s="43" t="s">
        <v>70</v>
      </c>
      <c r="AV142" s="43" t="s">
        <v>69</v>
      </c>
      <c r="AW142" s="43" t="s">
        <v>184</v>
      </c>
      <c r="AX142" s="43" t="s">
        <v>68</v>
      </c>
      <c r="AY142" s="43" t="s">
        <v>68</v>
      </c>
      <c r="AZ142" s="42">
        <v>3</v>
      </c>
      <c r="BA142" s="42">
        <v>0</v>
      </c>
      <c r="BB142" s="42">
        <v>0</v>
      </c>
      <c r="BC142" s="42">
        <v>0</v>
      </c>
      <c r="BD142" s="42">
        <v>0</v>
      </c>
      <c r="BE142" s="19" t="str">
        <f t="shared" si="34"/>
        <v>N</v>
      </c>
      <c r="BF142" s="43" t="s">
        <v>65</v>
      </c>
      <c r="BG142" s="43" t="s">
        <v>64</v>
      </c>
      <c r="BH142" s="43" t="s">
        <v>65</v>
      </c>
      <c r="BI142" s="43" t="s">
        <v>65</v>
      </c>
      <c r="BJ142" s="43" t="s">
        <v>219</v>
      </c>
      <c r="BK142" s="43" t="s">
        <v>68</v>
      </c>
      <c r="BL142" s="43" t="s">
        <v>68</v>
      </c>
      <c r="BM142" s="43" t="s">
        <v>68</v>
      </c>
      <c r="BN142" s="43" t="s">
        <v>68</v>
      </c>
    </row>
    <row r="143" spans="1:66" hidden="1" x14ac:dyDescent="0.3">
      <c r="A143" s="9" t="s">
        <v>1291</v>
      </c>
      <c r="B143" s="9" t="s">
        <v>1292</v>
      </c>
      <c r="C143" s="9">
        <v>2018</v>
      </c>
      <c r="D143" s="9" t="s">
        <v>940</v>
      </c>
      <c r="E143" s="9">
        <v>1</v>
      </c>
      <c r="F143" s="9" t="s">
        <v>1293</v>
      </c>
      <c r="G143" s="10" t="s">
        <v>1294</v>
      </c>
      <c r="H143" s="9" t="s">
        <v>1295</v>
      </c>
      <c r="I143" s="9" t="s">
        <v>1296</v>
      </c>
      <c r="J143" s="9" t="s">
        <v>1297</v>
      </c>
      <c r="K143" s="9" t="s">
        <v>1298</v>
      </c>
      <c r="L143" s="9" t="s">
        <v>168</v>
      </c>
      <c r="M143" s="9" t="s">
        <v>169</v>
      </c>
      <c r="N143" s="9" t="s">
        <v>633</v>
      </c>
      <c r="O143" s="9" t="s">
        <v>63</v>
      </c>
      <c r="P143" s="9" t="s">
        <v>63</v>
      </c>
      <c r="Q143" s="9" t="s">
        <v>83</v>
      </c>
      <c r="R143" s="9" t="s">
        <v>63</v>
      </c>
      <c r="S143" s="9" t="str">
        <f t="shared" si="28"/>
        <v>True</v>
      </c>
      <c r="T143" s="9">
        <f t="shared" si="29"/>
        <v>1</v>
      </c>
      <c r="U143" s="38" t="s">
        <v>634</v>
      </c>
      <c r="V143" s="42">
        <v>633</v>
      </c>
      <c r="W143" s="26" t="s">
        <v>19</v>
      </c>
      <c r="X143" s="27" t="s">
        <v>67</v>
      </c>
      <c r="Y143" s="39" t="s">
        <v>20</v>
      </c>
      <c r="Z143" s="52" t="s">
        <v>68</v>
      </c>
      <c r="AA143" s="39" t="s">
        <v>20</v>
      </c>
      <c r="AB143" s="40" t="s">
        <v>108</v>
      </c>
      <c r="AC143" s="26" t="s">
        <v>19</v>
      </c>
      <c r="AD143" s="43" t="s">
        <v>68</v>
      </c>
      <c r="AE143" s="43" t="s">
        <v>68</v>
      </c>
      <c r="AF143" s="43" t="s">
        <v>68</v>
      </c>
      <c r="AG143" s="43" t="s">
        <v>68</v>
      </c>
      <c r="AH143" s="43" t="s">
        <v>68</v>
      </c>
      <c r="AI143" s="17" t="str">
        <f t="shared" si="30"/>
        <v>Y</v>
      </c>
      <c r="AJ143" s="17" t="str">
        <f t="shared" si="31"/>
        <v>N</v>
      </c>
      <c r="AK143" s="17" t="str">
        <f t="shared" si="32"/>
        <v>Y</v>
      </c>
      <c r="AL143" s="43" t="s">
        <v>68</v>
      </c>
      <c r="AM143" s="43" t="s">
        <v>64</v>
      </c>
      <c r="AN143" s="43" t="s">
        <v>68</v>
      </c>
      <c r="AO143" s="43" t="s">
        <v>68</v>
      </c>
      <c r="AP143" s="43" t="s">
        <v>64</v>
      </c>
      <c r="AQ143" s="43" t="s">
        <v>68</v>
      </c>
      <c r="AR143" s="17" t="str">
        <f t="shared" si="33"/>
        <v>N</v>
      </c>
      <c r="AS143" s="43" t="s">
        <v>68</v>
      </c>
      <c r="AT143" s="43" t="s">
        <v>64</v>
      </c>
      <c r="AU143" s="43" t="s">
        <v>70</v>
      </c>
      <c r="AV143" s="43" t="s">
        <v>68</v>
      </c>
      <c r="AW143" s="43" t="s">
        <v>68</v>
      </c>
      <c r="AX143" s="43" t="s">
        <v>68</v>
      </c>
      <c r="AY143" s="43" t="s">
        <v>68</v>
      </c>
      <c r="AZ143" s="31">
        <v>1</v>
      </c>
      <c r="BA143" s="32">
        <v>0</v>
      </c>
      <c r="BB143" s="33">
        <v>1</v>
      </c>
      <c r="BC143" s="32">
        <v>0</v>
      </c>
      <c r="BD143" s="34">
        <v>0</v>
      </c>
      <c r="BE143" s="19" t="str">
        <f t="shared" si="34"/>
        <v>N</v>
      </c>
      <c r="BF143" s="36" t="s">
        <v>65</v>
      </c>
      <c r="BG143" s="36" t="s">
        <v>65</v>
      </c>
      <c r="BH143" s="35" t="s">
        <v>64</v>
      </c>
      <c r="BI143" s="36" t="s">
        <v>65</v>
      </c>
      <c r="BJ143" s="30" t="s">
        <v>72</v>
      </c>
      <c r="BK143" s="37" t="s">
        <v>68</v>
      </c>
      <c r="BL143" s="37" t="s">
        <v>68</v>
      </c>
      <c r="BM143" s="37" t="s">
        <v>68</v>
      </c>
      <c r="BN143" s="37" t="s">
        <v>68</v>
      </c>
    </row>
    <row r="144" spans="1:66" x14ac:dyDescent="0.3">
      <c r="A144" s="9" t="s">
        <v>1364</v>
      </c>
      <c r="B144" s="9" t="s">
        <v>1365</v>
      </c>
      <c r="C144" s="9">
        <v>2014</v>
      </c>
      <c r="D144" s="9" t="s">
        <v>1366</v>
      </c>
      <c r="E144" s="9">
        <v>1</v>
      </c>
      <c r="F144" s="9" t="s">
        <v>1367</v>
      </c>
      <c r="G144" s="10" t="s">
        <v>1368</v>
      </c>
      <c r="H144" s="9" t="s">
        <v>1369</v>
      </c>
      <c r="I144" s="9" t="s">
        <v>1370</v>
      </c>
      <c r="J144" s="9"/>
      <c r="K144" s="9" t="s">
        <v>1371</v>
      </c>
      <c r="L144" s="9" t="s">
        <v>870</v>
      </c>
      <c r="M144" s="9" t="s">
        <v>870</v>
      </c>
      <c r="N144" s="9" t="s">
        <v>194</v>
      </c>
      <c r="O144" s="9" t="s">
        <v>83</v>
      </c>
      <c r="P144" s="9" t="s">
        <v>63</v>
      </c>
      <c r="Q144" s="9" t="s">
        <v>63</v>
      </c>
      <c r="R144" s="9" t="s">
        <v>63</v>
      </c>
      <c r="S144" s="9" t="str">
        <f t="shared" si="28"/>
        <v>False</v>
      </c>
      <c r="T144" s="9">
        <f t="shared" si="29"/>
        <v>1</v>
      </c>
      <c r="U144" s="38" t="s">
        <v>195</v>
      </c>
      <c r="V144" s="42">
        <v>858</v>
      </c>
      <c r="W144" s="39" t="s">
        <v>20</v>
      </c>
      <c r="X144" s="27" t="s">
        <v>67</v>
      </c>
      <c r="Y144" s="39" t="s">
        <v>20</v>
      </c>
      <c r="Z144" s="29" t="s">
        <v>109</v>
      </c>
      <c r="AA144" s="28" t="s">
        <v>21</v>
      </c>
      <c r="AB144" s="29" t="s">
        <v>109</v>
      </c>
      <c r="AC144" s="43" t="s">
        <v>68</v>
      </c>
      <c r="AD144" s="43" t="s">
        <v>68</v>
      </c>
      <c r="AE144" s="43" t="s">
        <v>68</v>
      </c>
      <c r="AF144" s="43" t="s">
        <v>68</v>
      </c>
      <c r="AG144" s="43" t="s">
        <v>68</v>
      </c>
      <c r="AH144" s="43" t="s">
        <v>68</v>
      </c>
      <c r="AI144" s="17" t="str">
        <f t="shared" si="30"/>
        <v>Y</v>
      </c>
      <c r="AJ144" s="17" t="str">
        <f t="shared" si="31"/>
        <v>Y</v>
      </c>
      <c r="AK144" s="17" t="str">
        <f t="shared" si="32"/>
        <v>N</v>
      </c>
      <c r="AL144" s="43" t="s">
        <v>64</v>
      </c>
      <c r="AM144" s="43" t="s">
        <v>65</v>
      </c>
      <c r="AN144" s="43" t="s">
        <v>65</v>
      </c>
      <c r="AO144" s="43" t="s">
        <v>65</v>
      </c>
      <c r="AP144" s="43" t="s">
        <v>65</v>
      </c>
      <c r="AQ144" s="43" t="s">
        <v>65</v>
      </c>
      <c r="AR144" s="17" t="str">
        <f t="shared" si="33"/>
        <v>N</v>
      </c>
      <c r="AS144" s="42">
        <v>1</v>
      </c>
      <c r="AT144" s="43" t="s">
        <v>65</v>
      </c>
      <c r="AU144" s="43" t="s">
        <v>68</v>
      </c>
      <c r="AV144" s="43" t="s">
        <v>68</v>
      </c>
      <c r="AW144" s="43" t="s">
        <v>68</v>
      </c>
      <c r="AX144" s="43" t="s">
        <v>68</v>
      </c>
      <c r="AY144" s="43" t="s">
        <v>68</v>
      </c>
      <c r="AZ144" s="25">
        <v>0</v>
      </c>
      <c r="BA144" s="33">
        <v>1</v>
      </c>
      <c r="BB144" s="32">
        <v>0</v>
      </c>
      <c r="BC144" s="32">
        <v>0</v>
      </c>
      <c r="BD144" s="34">
        <v>0</v>
      </c>
      <c r="BE144" s="19" t="str">
        <f t="shared" si="34"/>
        <v>N</v>
      </c>
      <c r="BF144" s="36" t="s">
        <v>65</v>
      </c>
      <c r="BG144" s="48" t="s">
        <v>96</v>
      </c>
      <c r="BH144" s="36" t="s">
        <v>65</v>
      </c>
      <c r="BI144" s="35" t="s">
        <v>64</v>
      </c>
      <c r="BJ144" s="30" t="s">
        <v>196</v>
      </c>
      <c r="BK144" s="37" t="s">
        <v>68</v>
      </c>
      <c r="BL144" s="37" t="s">
        <v>68</v>
      </c>
      <c r="BM144" s="37" t="s">
        <v>68</v>
      </c>
      <c r="BN144" s="37" t="s">
        <v>68</v>
      </c>
    </row>
    <row r="145" spans="1:66" x14ac:dyDescent="0.3">
      <c r="A145" s="9" t="s">
        <v>1471</v>
      </c>
      <c r="B145" s="9" t="s">
        <v>1472</v>
      </c>
      <c r="C145" s="9">
        <v>2020</v>
      </c>
      <c r="D145" s="9" t="s">
        <v>1473</v>
      </c>
      <c r="E145" s="9">
        <v>1</v>
      </c>
      <c r="F145" s="9" t="s">
        <v>1474</v>
      </c>
      <c r="G145" s="10" t="s">
        <v>1475</v>
      </c>
      <c r="H145" s="9" t="s">
        <v>1476</v>
      </c>
      <c r="I145" s="9" t="s">
        <v>1477</v>
      </c>
      <c r="J145" s="9"/>
      <c r="K145" s="9" t="s">
        <v>1478</v>
      </c>
      <c r="L145" s="9" t="s">
        <v>168</v>
      </c>
      <c r="M145" s="9" t="s">
        <v>155</v>
      </c>
      <c r="N145" s="9" t="s">
        <v>1187</v>
      </c>
      <c r="O145" s="9" t="s">
        <v>63</v>
      </c>
      <c r="P145" s="9" t="s">
        <v>83</v>
      </c>
      <c r="Q145" s="9" t="s">
        <v>63</v>
      </c>
      <c r="R145" s="9" t="s">
        <v>63</v>
      </c>
      <c r="S145" s="9" t="str">
        <f t="shared" si="28"/>
        <v>False</v>
      </c>
      <c r="T145" s="9">
        <f t="shared" si="29"/>
        <v>1</v>
      </c>
      <c r="U145" s="38" t="s">
        <v>1188</v>
      </c>
      <c r="V145" s="42">
        <v>74</v>
      </c>
      <c r="W145" s="39" t="s">
        <v>20</v>
      </c>
      <c r="X145" s="29" t="s">
        <v>109</v>
      </c>
      <c r="Y145" s="39" t="s">
        <v>20</v>
      </c>
      <c r="Z145" s="27" t="s">
        <v>67</v>
      </c>
      <c r="AA145" s="28" t="s">
        <v>21</v>
      </c>
      <c r="AB145" s="27" t="s">
        <v>67</v>
      </c>
      <c r="AC145" s="43" t="s">
        <v>68</v>
      </c>
      <c r="AD145" s="43" t="s">
        <v>68</v>
      </c>
      <c r="AE145" s="43" t="s">
        <v>68</v>
      </c>
      <c r="AF145" s="43" t="s">
        <v>68</v>
      </c>
      <c r="AG145" s="43" t="s">
        <v>68</v>
      </c>
      <c r="AH145" s="43" t="s">
        <v>68</v>
      </c>
      <c r="AI145" s="17" t="str">
        <f t="shared" si="30"/>
        <v>Y</v>
      </c>
      <c r="AJ145" s="17" t="str">
        <f t="shared" si="31"/>
        <v>Y</v>
      </c>
      <c r="AK145" s="17" t="str">
        <f t="shared" si="32"/>
        <v>N</v>
      </c>
      <c r="AL145" s="43" t="s">
        <v>64</v>
      </c>
      <c r="AM145" s="43" t="s">
        <v>68</v>
      </c>
      <c r="AN145" s="43" t="s">
        <v>68</v>
      </c>
      <c r="AO145" s="43" t="s">
        <v>68</v>
      </c>
      <c r="AP145" s="43" t="s">
        <v>68</v>
      </c>
      <c r="AQ145" s="43" t="s">
        <v>68</v>
      </c>
      <c r="AR145" s="17" t="str">
        <f t="shared" si="33"/>
        <v>N</v>
      </c>
      <c r="AS145" s="43" t="s">
        <v>68</v>
      </c>
      <c r="AT145" s="43" t="s">
        <v>64</v>
      </c>
      <c r="AU145" s="43" t="s">
        <v>71</v>
      </c>
      <c r="AV145" s="43" t="s">
        <v>70</v>
      </c>
      <c r="AW145" s="43" t="s">
        <v>68</v>
      </c>
      <c r="AX145" s="43" t="s">
        <v>68</v>
      </c>
      <c r="AY145" s="43" t="s">
        <v>68</v>
      </c>
      <c r="AZ145" s="46">
        <v>2</v>
      </c>
      <c r="BA145" s="33">
        <v>1</v>
      </c>
      <c r="BB145" s="32">
        <v>0</v>
      </c>
      <c r="BC145" s="32">
        <v>0</v>
      </c>
      <c r="BD145" s="34">
        <v>0</v>
      </c>
      <c r="BE145" s="19" t="str">
        <f t="shared" si="34"/>
        <v>N</v>
      </c>
      <c r="BF145" s="37" t="s">
        <v>68</v>
      </c>
      <c r="BG145" s="35" t="s">
        <v>64</v>
      </c>
      <c r="BH145" s="37" t="s">
        <v>68</v>
      </c>
      <c r="BI145" s="37" t="s">
        <v>68</v>
      </c>
      <c r="BJ145" s="30" t="s">
        <v>72</v>
      </c>
      <c r="BK145" s="37" t="s">
        <v>68</v>
      </c>
      <c r="BL145" s="37" t="s">
        <v>68</v>
      </c>
      <c r="BM145" s="37" t="s">
        <v>68</v>
      </c>
      <c r="BN145" s="37" t="s">
        <v>68</v>
      </c>
    </row>
    <row r="146" spans="1:66" hidden="1" x14ac:dyDescent="0.3">
      <c r="A146" s="9" t="s">
        <v>1709</v>
      </c>
      <c r="B146" s="9" t="s">
        <v>1710</v>
      </c>
      <c r="C146" s="9">
        <v>2022</v>
      </c>
      <c r="D146" s="9" t="s">
        <v>786</v>
      </c>
      <c r="E146" s="9">
        <v>1</v>
      </c>
      <c r="F146" s="9" t="s">
        <v>1711</v>
      </c>
      <c r="G146" s="10" t="s">
        <v>1712</v>
      </c>
      <c r="H146" s="9" t="s">
        <v>1713</v>
      </c>
      <c r="I146" s="9" t="s">
        <v>1714</v>
      </c>
      <c r="J146" s="9" t="s">
        <v>1715</v>
      </c>
      <c r="K146" s="9" t="s">
        <v>1716</v>
      </c>
      <c r="L146" s="9" t="s">
        <v>168</v>
      </c>
      <c r="M146" s="9" t="s">
        <v>169</v>
      </c>
      <c r="N146" s="9" t="s">
        <v>1656</v>
      </c>
      <c r="O146" s="9" t="s">
        <v>83</v>
      </c>
      <c r="P146" s="9" t="s">
        <v>83</v>
      </c>
      <c r="Q146" s="9" t="s">
        <v>63</v>
      </c>
      <c r="R146" s="9" t="s">
        <v>63</v>
      </c>
      <c r="S146" s="9" t="str">
        <f t="shared" si="28"/>
        <v>False</v>
      </c>
      <c r="T146" s="9">
        <f t="shared" si="29"/>
        <v>2</v>
      </c>
      <c r="U146" s="38" t="s">
        <v>1657</v>
      </c>
      <c r="V146" s="25">
        <v>1424</v>
      </c>
      <c r="W146" s="28" t="s">
        <v>21</v>
      </c>
      <c r="X146" s="27" t="s">
        <v>67</v>
      </c>
      <c r="Y146" s="39" t="s">
        <v>20</v>
      </c>
      <c r="Z146" s="30" t="s">
        <v>68</v>
      </c>
      <c r="AA146" s="30" t="s">
        <v>68</v>
      </c>
      <c r="AB146" s="30" t="s">
        <v>68</v>
      </c>
      <c r="AC146" s="30" t="s">
        <v>68</v>
      </c>
      <c r="AD146" s="30" t="s">
        <v>68</v>
      </c>
      <c r="AE146" s="30" t="s">
        <v>68</v>
      </c>
      <c r="AF146" s="30" t="s">
        <v>68</v>
      </c>
      <c r="AG146" s="30" t="s">
        <v>68</v>
      </c>
      <c r="AH146" s="30" t="s">
        <v>68</v>
      </c>
      <c r="AI146" s="17" t="str">
        <f t="shared" si="30"/>
        <v>Y</v>
      </c>
      <c r="AJ146" s="17" t="str">
        <f t="shared" si="31"/>
        <v>Y</v>
      </c>
      <c r="AK146" s="17" t="str">
        <f t="shared" si="32"/>
        <v>N</v>
      </c>
      <c r="AL146" s="30" t="s">
        <v>68</v>
      </c>
      <c r="AM146" s="30" t="s">
        <v>68</v>
      </c>
      <c r="AN146" s="30" t="s">
        <v>64</v>
      </c>
      <c r="AO146" s="30" t="s">
        <v>68</v>
      </c>
      <c r="AP146" s="30" t="s">
        <v>68</v>
      </c>
      <c r="AQ146" s="30" t="s">
        <v>68</v>
      </c>
      <c r="AR146" s="17" t="str">
        <f t="shared" si="33"/>
        <v>N</v>
      </c>
      <c r="AS146" s="25">
        <v>1</v>
      </c>
      <c r="AT146" s="30" t="s">
        <v>68</v>
      </c>
      <c r="AU146" s="30" t="s">
        <v>69</v>
      </c>
      <c r="AV146" s="30" t="s">
        <v>70</v>
      </c>
      <c r="AW146" s="30" t="s">
        <v>158</v>
      </c>
      <c r="AX146" s="30" t="s">
        <v>68</v>
      </c>
      <c r="AY146" s="30" t="s">
        <v>68</v>
      </c>
      <c r="AZ146" s="44">
        <v>3</v>
      </c>
      <c r="BA146" s="33">
        <v>1</v>
      </c>
      <c r="BB146" s="32">
        <v>0</v>
      </c>
      <c r="BC146" s="32">
        <v>0</v>
      </c>
      <c r="BD146" s="34">
        <v>0</v>
      </c>
      <c r="BE146" s="19" t="str">
        <f t="shared" si="34"/>
        <v>N</v>
      </c>
      <c r="BF146" s="36" t="s">
        <v>65</v>
      </c>
      <c r="BG146" s="35" t="s">
        <v>64</v>
      </c>
      <c r="BH146" s="36" t="s">
        <v>65</v>
      </c>
      <c r="BI146" s="36" t="s">
        <v>65</v>
      </c>
      <c r="BJ146" s="30" t="s">
        <v>196</v>
      </c>
      <c r="BK146" s="37" t="s">
        <v>68</v>
      </c>
      <c r="BL146" s="37" t="s">
        <v>68</v>
      </c>
      <c r="BM146" s="37" t="s">
        <v>68</v>
      </c>
      <c r="BN146" s="37" t="s">
        <v>68</v>
      </c>
    </row>
    <row r="147" spans="1:66" x14ac:dyDescent="0.3">
      <c r="A147" s="9" t="s">
        <v>1781</v>
      </c>
      <c r="B147" s="9" t="s">
        <v>1782</v>
      </c>
      <c r="C147" s="9">
        <v>2022</v>
      </c>
      <c r="D147" s="9" t="s">
        <v>1783</v>
      </c>
      <c r="E147" s="9">
        <v>1</v>
      </c>
      <c r="F147" s="9" t="s">
        <v>1784</v>
      </c>
      <c r="G147" s="10" t="s">
        <v>1785</v>
      </c>
      <c r="H147" s="9" t="s">
        <v>1786</v>
      </c>
      <c r="I147" s="9" t="s">
        <v>1787</v>
      </c>
      <c r="J147" s="9" t="s">
        <v>1788</v>
      </c>
      <c r="K147" s="9" t="s">
        <v>1789</v>
      </c>
      <c r="L147" s="9" t="s">
        <v>168</v>
      </c>
      <c r="M147" s="9" t="s">
        <v>169</v>
      </c>
      <c r="N147" s="9" t="s">
        <v>1666</v>
      </c>
      <c r="O147" s="9" t="s">
        <v>83</v>
      </c>
      <c r="P147" s="9" t="s">
        <v>83</v>
      </c>
      <c r="Q147" s="9" t="s">
        <v>63</v>
      </c>
      <c r="R147" s="9" t="s">
        <v>83</v>
      </c>
      <c r="S147" s="9" t="str">
        <f t="shared" si="28"/>
        <v>True</v>
      </c>
      <c r="T147" s="9">
        <f t="shared" si="29"/>
        <v>3</v>
      </c>
      <c r="U147" s="41" t="s">
        <v>1667</v>
      </c>
      <c r="V147" s="42">
        <v>1560</v>
      </c>
      <c r="W147" s="39" t="s">
        <v>20</v>
      </c>
      <c r="X147" s="40" t="s">
        <v>108</v>
      </c>
      <c r="Y147" s="28" t="s">
        <v>21</v>
      </c>
      <c r="Z147" s="27" t="s">
        <v>67</v>
      </c>
      <c r="AA147" s="39" t="s">
        <v>20</v>
      </c>
      <c r="AB147" s="27" t="s">
        <v>67</v>
      </c>
      <c r="AC147" s="43" t="s">
        <v>68</v>
      </c>
      <c r="AD147" s="43" t="s">
        <v>68</v>
      </c>
      <c r="AE147" s="43" t="s">
        <v>68</v>
      </c>
      <c r="AF147" s="43" t="s">
        <v>68</v>
      </c>
      <c r="AG147" s="43" t="s">
        <v>68</v>
      </c>
      <c r="AH147" s="43" t="s">
        <v>68</v>
      </c>
      <c r="AI147" s="17" t="str">
        <f t="shared" si="30"/>
        <v>Y</v>
      </c>
      <c r="AJ147" s="17" t="str">
        <f t="shared" si="31"/>
        <v>Y</v>
      </c>
      <c r="AK147" s="17" t="str">
        <f t="shared" si="32"/>
        <v>N</v>
      </c>
      <c r="AL147" s="43" t="s">
        <v>64</v>
      </c>
      <c r="AM147" s="43" t="s">
        <v>65</v>
      </c>
      <c r="AN147" s="43" t="s">
        <v>65</v>
      </c>
      <c r="AO147" s="43" t="s">
        <v>65</v>
      </c>
      <c r="AP147" s="43" t="s">
        <v>65</v>
      </c>
      <c r="AQ147" s="43" t="s">
        <v>65</v>
      </c>
      <c r="AR147" s="17" t="str">
        <f t="shared" si="33"/>
        <v>N</v>
      </c>
      <c r="AS147" s="42">
        <v>1</v>
      </c>
      <c r="AT147" s="43" t="s">
        <v>68</v>
      </c>
      <c r="AU147" s="43" t="s">
        <v>69</v>
      </c>
      <c r="AV147" s="43" t="s">
        <v>70</v>
      </c>
      <c r="AW147" s="43" t="s">
        <v>71</v>
      </c>
      <c r="AX147" s="43" t="s">
        <v>68</v>
      </c>
      <c r="AY147" s="43" t="s">
        <v>68</v>
      </c>
      <c r="AZ147" s="42">
        <v>3</v>
      </c>
      <c r="BA147" s="42">
        <v>1</v>
      </c>
      <c r="BB147" s="42">
        <v>0</v>
      </c>
      <c r="BC147" s="42">
        <v>0</v>
      </c>
      <c r="BD147" s="42">
        <v>0</v>
      </c>
      <c r="BE147" s="19" t="str">
        <f t="shared" si="34"/>
        <v>N</v>
      </c>
      <c r="BF147" s="43" t="s">
        <v>65</v>
      </c>
      <c r="BG147" s="43" t="s">
        <v>64</v>
      </c>
      <c r="BH147" s="43" t="s">
        <v>65</v>
      </c>
      <c r="BI147" s="43" t="s">
        <v>65</v>
      </c>
      <c r="BJ147" s="43" t="s">
        <v>72</v>
      </c>
      <c r="BK147" s="43" t="s">
        <v>68</v>
      </c>
      <c r="BL147" s="43" t="s">
        <v>68</v>
      </c>
      <c r="BM147" s="43" t="s">
        <v>68</v>
      </c>
      <c r="BN147" s="43" t="s">
        <v>68</v>
      </c>
    </row>
    <row r="148" spans="1:66" x14ac:dyDescent="0.3">
      <c r="A148" s="9" t="s">
        <v>1831</v>
      </c>
      <c r="B148" s="9" t="s">
        <v>1832</v>
      </c>
      <c r="C148" s="9">
        <v>2020</v>
      </c>
      <c r="D148" s="9" t="s">
        <v>1833</v>
      </c>
      <c r="E148" s="9">
        <v>1</v>
      </c>
      <c r="F148" s="9" t="s">
        <v>1834</v>
      </c>
      <c r="G148" s="10" t="s">
        <v>1835</v>
      </c>
      <c r="H148" s="9" t="s">
        <v>1836</v>
      </c>
      <c r="I148" s="9" t="s">
        <v>1837</v>
      </c>
      <c r="J148" s="9" t="s">
        <v>1838</v>
      </c>
      <c r="K148" s="9" t="s">
        <v>1839</v>
      </c>
      <c r="L148" s="9" t="s">
        <v>168</v>
      </c>
      <c r="M148" s="9" t="s">
        <v>169</v>
      </c>
      <c r="N148" s="9" t="s">
        <v>1197</v>
      </c>
      <c r="O148" s="9" t="s">
        <v>83</v>
      </c>
      <c r="P148" s="9" t="s">
        <v>83</v>
      </c>
      <c r="Q148" s="9" t="s">
        <v>63</v>
      </c>
      <c r="R148" s="9" t="s">
        <v>63</v>
      </c>
      <c r="S148" s="9" t="str">
        <f t="shared" si="28"/>
        <v>False</v>
      </c>
      <c r="T148" s="9">
        <f t="shared" si="29"/>
        <v>2</v>
      </c>
      <c r="U148" s="38" t="s">
        <v>1198</v>
      </c>
      <c r="V148" s="42">
        <v>439</v>
      </c>
      <c r="W148" s="39" t="s">
        <v>20</v>
      </c>
      <c r="X148" s="27" t="s">
        <v>67</v>
      </c>
      <c r="Y148" s="28" t="s">
        <v>21</v>
      </c>
      <c r="Z148" s="27" t="s">
        <v>67</v>
      </c>
      <c r="AA148" s="43" t="s">
        <v>68</v>
      </c>
      <c r="AB148" s="43" t="s">
        <v>68</v>
      </c>
      <c r="AC148" s="43" t="s">
        <v>68</v>
      </c>
      <c r="AD148" s="43" t="s">
        <v>68</v>
      </c>
      <c r="AE148" s="43" t="s">
        <v>68</v>
      </c>
      <c r="AF148" s="43" t="s">
        <v>68</v>
      </c>
      <c r="AG148" s="43" t="s">
        <v>68</v>
      </c>
      <c r="AH148" s="43" t="s">
        <v>68</v>
      </c>
      <c r="AI148" s="17" t="str">
        <f t="shared" si="30"/>
        <v>Y</v>
      </c>
      <c r="AJ148" s="17" t="str">
        <f t="shared" si="31"/>
        <v>Y</v>
      </c>
      <c r="AK148" s="17" t="str">
        <f t="shared" si="32"/>
        <v>N</v>
      </c>
      <c r="AL148" s="43" t="s">
        <v>64</v>
      </c>
      <c r="AM148" s="43" t="s">
        <v>65</v>
      </c>
      <c r="AN148" s="43" t="s">
        <v>65</v>
      </c>
      <c r="AO148" s="43" t="s">
        <v>65</v>
      </c>
      <c r="AP148" s="43" t="s">
        <v>65</v>
      </c>
      <c r="AQ148" s="43" t="s">
        <v>65</v>
      </c>
      <c r="AR148" s="17" t="str">
        <f t="shared" si="33"/>
        <v>N</v>
      </c>
      <c r="AS148" s="42">
        <v>2</v>
      </c>
      <c r="AT148" s="43" t="s">
        <v>64</v>
      </c>
      <c r="AU148" s="43" t="s">
        <v>71</v>
      </c>
      <c r="AV148" s="43" t="s">
        <v>70</v>
      </c>
      <c r="AW148" s="43" t="s">
        <v>68</v>
      </c>
      <c r="AX148" s="43" t="s">
        <v>68</v>
      </c>
      <c r="AY148" s="43" t="s">
        <v>68</v>
      </c>
      <c r="AZ148" s="46">
        <v>2</v>
      </c>
      <c r="BA148" s="33">
        <v>1</v>
      </c>
      <c r="BB148" s="32">
        <v>0</v>
      </c>
      <c r="BC148" s="32">
        <v>0</v>
      </c>
      <c r="BD148" s="34">
        <v>0</v>
      </c>
      <c r="BE148" s="19" t="str">
        <f t="shared" si="34"/>
        <v>N</v>
      </c>
      <c r="BF148" s="37" t="s">
        <v>68</v>
      </c>
      <c r="BG148" s="35" t="s">
        <v>64</v>
      </c>
      <c r="BH148" s="37" t="s">
        <v>68</v>
      </c>
      <c r="BI148" s="37" t="s">
        <v>68</v>
      </c>
      <c r="BJ148" s="30" t="s">
        <v>72</v>
      </c>
      <c r="BK148" s="37" t="s">
        <v>68</v>
      </c>
      <c r="BL148" s="37" t="s">
        <v>68</v>
      </c>
      <c r="BM148" s="37" t="s">
        <v>68</v>
      </c>
      <c r="BN148" s="37" t="s">
        <v>68</v>
      </c>
    </row>
    <row r="149" spans="1:66" hidden="1" x14ac:dyDescent="0.3">
      <c r="A149" s="9"/>
      <c r="B149" s="9" t="s">
        <v>55</v>
      </c>
      <c r="C149" s="9">
        <v>2021</v>
      </c>
      <c r="D149" s="9" t="s">
        <v>56</v>
      </c>
      <c r="E149" s="9">
        <v>0</v>
      </c>
      <c r="F149" s="9" t="s">
        <v>57</v>
      </c>
      <c r="G149" s="10" t="s">
        <v>58</v>
      </c>
      <c r="H149" s="9"/>
      <c r="I149" s="9" t="s">
        <v>59</v>
      </c>
      <c r="J149" s="9" t="s">
        <v>60</v>
      </c>
      <c r="K149" s="9" t="s">
        <v>60</v>
      </c>
      <c r="L149" s="9" t="s">
        <v>61</v>
      </c>
      <c r="M149" s="9" t="s">
        <v>61</v>
      </c>
      <c r="N149" s="9"/>
      <c r="O149" s="9" t="s">
        <v>63</v>
      </c>
      <c r="P149" s="9" t="s">
        <v>63</v>
      </c>
      <c r="Q149" s="9" t="s">
        <v>83</v>
      </c>
      <c r="R149" s="9" t="s">
        <v>83</v>
      </c>
      <c r="S149" s="9" t="str">
        <f t="shared" si="28"/>
        <v>True</v>
      </c>
      <c r="T149" s="9">
        <f t="shared" si="29"/>
        <v>2</v>
      </c>
      <c r="U149" s="11" t="s">
        <v>1411</v>
      </c>
      <c r="V149" s="42">
        <v>1797</v>
      </c>
      <c r="W149" s="28" t="s">
        <v>21</v>
      </c>
      <c r="X149" s="27" t="s">
        <v>67</v>
      </c>
      <c r="Y149" s="26" t="s">
        <v>19</v>
      </c>
      <c r="Z149" s="43" t="s">
        <v>68</v>
      </c>
      <c r="AA149" s="26" t="s">
        <v>19</v>
      </c>
      <c r="AB149" s="27" t="s">
        <v>67</v>
      </c>
      <c r="AC149" s="43" t="s">
        <v>68</v>
      </c>
      <c r="AD149" s="43" t="s">
        <v>68</v>
      </c>
      <c r="AE149" s="43" t="s">
        <v>68</v>
      </c>
      <c r="AF149" s="43" t="s">
        <v>68</v>
      </c>
      <c r="AG149" s="43" t="s">
        <v>68</v>
      </c>
      <c r="AH149" s="43" t="s">
        <v>68</v>
      </c>
      <c r="AI149" s="17" t="str">
        <f t="shared" si="30"/>
        <v>N</v>
      </c>
      <c r="AJ149" s="17" t="str">
        <f t="shared" si="31"/>
        <v>Y</v>
      </c>
      <c r="AK149" s="17" t="str">
        <f t="shared" si="32"/>
        <v>Y</v>
      </c>
      <c r="AL149" s="43" t="s">
        <v>68</v>
      </c>
      <c r="AM149" s="43" t="s">
        <v>68</v>
      </c>
      <c r="AN149" s="43" t="s">
        <v>68</v>
      </c>
      <c r="AO149" s="43" t="s">
        <v>64</v>
      </c>
      <c r="AP149" s="43" t="s">
        <v>68</v>
      </c>
      <c r="AQ149" s="43" t="s">
        <v>68</v>
      </c>
      <c r="AR149" s="17" t="str">
        <f t="shared" si="33"/>
        <v>N</v>
      </c>
      <c r="AS149" s="43" t="s">
        <v>68</v>
      </c>
      <c r="AT149" s="43" t="s">
        <v>68</v>
      </c>
      <c r="AU149" s="43" t="s">
        <v>71</v>
      </c>
      <c r="AV149" s="43" t="s">
        <v>68</v>
      </c>
      <c r="AW149" s="43" t="s">
        <v>68</v>
      </c>
      <c r="AX149" s="43" t="s">
        <v>68</v>
      </c>
      <c r="AY149" s="43" t="s">
        <v>68</v>
      </c>
      <c r="AZ149" s="31">
        <v>1</v>
      </c>
      <c r="BA149" s="25">
        <v>0</v>
      </c>
      <c r="BB149" s="25">
        <v>0</v>
      </c>
      <c r="BC149" s="45">
        <v>1</v>
      </c>
      <c r="BD149" s="25">
        <v>0</v>
      </c>
      <c r="BE149" s="19" t="str">
        <f t="shared" si="34"/>
        <v>N</v>
      </c>
      <c r="BF149" s="35" t="s">
        <v>64</v>
      </c>
      <c r="BG149" s="36" t="s">
        <v>65</v>
      </c>
      <c r="BH149" s="36" t="s">
        <v>65</v>
      </c>
      <c r="BI149" s="36" t="s">
        <v>65</v>
      </c>
      <c r="BJ149" s="43" t="s">
        <v>72</v>
      </c>
      <c r="BK149" s="37" t="s">
        <v>68</v>
      </c>
      <c r="BL149" s="37" t="s">
        <v>68</v>
      </c>
      <c r="BM149" s="37" t="s">
        <v>68</v>
      </c>
      <c r="BN149" s="37" t="s">
        <v>68</v>
      </c>
    </row>
    <row r="150" spans="1:66" x14ac:dyDescent="0.3">
      <c r="A150" s="9" t="s">
        <v>122</v>
      </c>
      <c r="B150" s="9" t="s">
        <v>123</v>
      </c>
      <c r="C150" s="9">
        <v>2023</v>
      </c>
      <c r="D150" s="9" t="s">
        <v>124</v>
      </c>
      <c r="E150" s="9">
        <v>0</v>
      </c>
      <c r="F150" s="9" t="s">
        <v>125</v>
      </c>
      <c r="G150" s="10" t="s">
        <v>126</v>
      </c>
      <c r="H150" s="9" t="s">
        <v>127</v>
      </c>
      <c r="I150" s="9" t="s">
        <v>128</v>
      </c>
      <c r="J150" s="9" t="s">
        <v>129</v>
      </c>
      <c r="K150" s="9" t="s">
        <v>130</v>
      </c>
      <c r="L150" s="9" t="s">
        <v>61</v>
      </c>
      <c r="M150" s="9" t="s">
        <v>61</v>
      </c>
      <c r="N150" s="9" t="s">
        <v>1769</v>
      </c>
      <c r="O150" s="9" t="s">
        <v>63</v>
      </c>
      <c r="P150" s="9" t="s">
        <v>83</v>
      </c>
      <c r="Q150" s="9" t="s">
        <v>63</v>
      </c>
      <c r="R150" s="9" t="s">
        <v>63</v>
      </c>
      <c r="S150" s="9" t="str">
        <f t="shared" si="28"/>
        <v>False</v>
      </c>
      <c r="T150" s="9">
        <f t="shared" si="29"/>
        <v>1</v>
      </c>
      <c r="U150" s="41" t="s">
        <v>1770</v>
      </c>
      <c r="V150" s="42">
        <v>1487</v>
      </c>
      <c r="W150" s="39" t="s">
        <v>20</v>
      </c>
      <c r="X150" s="27" t="s">
        <v>67</v>
      </c>
      <c r="Y150" s="43" t="s">
        <v>68</v>
      </c>
      <c r="Z150" s="43" t="s">
        <v>68</v>
      </c>
      <c r="AA150" s="43" t="s">
        <v>68</v>
      </c>
      <c r="AB150" s="43" t="s">
        <v>68</v>
      </c>
      <c r="AC150" s="43" t="s">
        <v>68</v>
      </c>
      <c r="AD150" s="43" t="s">
        <v>68</v>
      </c>
      <c r="AE150" s="43" t="s">
        <v>68</v>
      </c>
      <c r="AF150" s="43" t="s">
        <v>68</v>
      </c>
      <c r="AG150" s="43" t="s">
        <v>68</v>
      </c>
      <c r="AH150" s="43" t="s">
        <v>68</v>
      </c>
      <c r="AI150" s="17" t="str">
        <f t="shared" si="30"/>
        <v>Y</v>
      </c>
      <c r="AJ150" s="17" t="str">
        <f t="shared" si="31"/>
        <v>Y</v>
      </c>
      <c r="AK150" s="17" t="str">
        <f t="shared" si="32"/>
        <v>N</v>
      </c>
      <c r="AL150" s="43" t="s">
        <v>64</v>
      </c>
      <c r="AM150" s="43" t="s">
        <v>65</v>
      </c>
      <c r="AN150" s="43" t="s">
        <v>65</v>
      </c>
      <c r="AO150" s="43" t="s">
        <v>65</v>
      </c>
      <c r="AP150" s="43" t="s">
        <v>65</v>
      </c>
      <c r="AQ150" s="43" t="s">
        <v>65</v>
      </c>
      <c r="AR150" s="17" t="str">
        <f t="shared" si="33"/>
        <v>N</v>
      </c>
      <c r="AS150" s="42">
        <v>1</v>
      </c>
      <c r="AT150" s="43" t="s">
        <v>65</v>
      </c>
      <c r="AU150" s="43" t="s">
        <v>71</v>
      </c>
      <c r="AV150" s="43" t="s">
        <v>133</v>
      </c>
      <c r="AW150" s="43" t="s">
        <v>70</v>
      </c>
      <c r="AX150" s="43" t="s">
        <v>68</v>
      </c>
      <c r="AY150" s="43" t="s">
        <v>68</v>
      </c>
      <c r="AZ150" s="44">
        <v>3</v>
      </c>
      <c r="BA150" s="45">
        <v>1</v>
      </c>
      <c r="BB150" s="25">
        <v>0</v>
      </c>
      <c r="BC150" s="25">
        <v>0</v>
      </c>
      <c r="BD150" s="34">
        <v>0</v>
      </c>
      <c r="BE150" s="19" t="str">
        <f t="shared" si="34"/>
        <v>N</v>
      </c>
      <c r="BF150" s="36" t="s">
        <v>65</v>
      </c>
      <c r="BG150" s="35" t="s">
        <v>64</v>
      </c>
      <c r="BH150" s="36" t="s">
        <v>65</v>
      </c>
      <c r="BI150" s="36" t="s">
        <v>65</v>
      </c>
      <c r="BJ150" s="43" t="s">
        <v>72</v>
      </c>
      <c r="BK150" s="37" t="s">
        <v>68</v>
      </c>
      <c r="BL150" s="37" t="s">
        <v>68</v>
      </c>
      <c r="BM150" s="37" t="s">
        <v>68</v>
      </c>
      <c r="BN150" s="37" t="s">
        <v>68</v>
      </c>
    </row>
    <row r="151" spans="1:66" x14ac:dyDescent="0.3">
      <c r="A151" s="9" t="s">
        <v>208</v>
      </c>
      <c r="B151" s="9" t="s">
        <v>209</v>
      </c>
      <c r="C151" s="9">
        <v>2022</v>
      </c>
      <c r="D151" s="9" t="s">
        <v>210</v>
      </c>
      <c r="E151" s="9">
        <v>0</v>
      </c>
      <c r="F151" s="9" t="s">
        <v>211</v>
      </c>
      <c r="G151" s="10" t="s">
        <v>212</v>
      </c>
      <c r="H151" s="9" t="s">
        <v>213</v>
      </c>
      <c r="I151" s="9" t="s">
        <v>214</v>
      </c>
      <c r="J151" s="9" t="s">
        <v>215</v>
      </c>
      <c r="K151" s="9" t="s">
        <v>216</v>
      </c>
      <c r="L151" s="9" t="s">
        <v>168</v>
      </c>
      <c r="M151" s="9" t="s">
        <v>169</v>
      </c>
      <c r="N151" s="9" t="s">
        <v>1676</v>
      </c>
      <c r="O151" s="9" t="s">
        <v>63</v>
      </c>
      <c r="P151" s="9" t="s">
        <v>63</v>
      </c>
      <c r="Q151" s="9" t="s">
        <v>63</v>
      </c>
      <c r="R151" s="9" t="s">
        <v>83</v>
      </c>
      <c r="S151" s="9" t="str">
        <f t="shared" si="28"/>
        <v>True</v>
      </c>
      <c r="T151" s="9">
        <f t="shared" si="29"/>
        <v>1</v>
      </c>
      <c r="U151" s="38" t="s">
        <v>1677</v>
      </c>
      <c r="V151" s="25">
        <v>1086</v>
      </c>
      <c r="W151" s="39" t="s">
        <v>20</v>
      </c>
      <c r="X151" s="40" t="s">
        <v>108</v>
      </c>
      <c r="Y151" s="26" t="s">
        <v>19</v>
      </c>
      <c r="Z151" s="30" t="s">
        <v>68</v>
      </c>
      <c r="AA151" s="39" t="s">
        <v>20</v>
      </c>
      <c r="AB151" s="27" t="s">
        <v>67</v>
      </c>
      <c r="AC151" s="30" t="s">
        <v>68</v>
      </c>
      <c r="AD151" s="30" t="s">
        <v>68</v>
      </c>
      <c r="AE151" s="30" t="s">
        <v>68</v>
      </c>
      <c r="AF151" s="30" t="s">
        <v>68</v>
      </c>
      <c r="AG151" s="30" t="s">
        <v>68</v>
      </c>
      <c r="AH151" s="30" t="s">
        <v>68</v>
      </c>
      <c r="AI151" s="17" t="str">
        <f t="shared" si="30"/>
        <v>Y</v>
      </c>
      <c r="AJ151" s="17" t="str">
        <f t="shared" si="31"/>
        <v>Y</v>
      </c>
      <c r="AK151" s="17" t="str">
        <f t="shared" si="32"/>
        <v>Y</v>
      </c>
      <c r="AL151" s="30" t="s">
        <v>64</v>
      </c>
      <c r="AM151" s="30" t="s">
        <v>64</v>
      </c>
      <c r="AN151" s="30" t="s">
        <v>68</v>
      </c>
      <c r="AO151" s="30" t="s">
        <v>68</v>
      </c>
      <c r="AP151" s="30" t="s">
        <v>68</v>
      </c>
      <c r="AQ151" s="30" t="s">
        <v>68</v>
      </c>
      <c r="AR151" s="17" t="str">
        <f t="shared" si="33"/>
        <v>Y</v>
      </c>
      <c r="AS151" s="30" t="s">
        <v>68</v>
      </c>
      <c r="AT151" s="30" t="s">
        <v>68</v>
      </c>
      <c r="AU151" s="30" t="s">
        <v>68</v>
      </c>
      <c r="AV151" s="30" t="s">
        <v>68</v>
      </c>
      <c r="AW151" s="30" t="s">
        <v>68</v>
      </c>
      <c r="AX151" s="30" t="s">
        <v>68</v>
      </c>
      <c r="AY151" s="30" t="s">
        <v>68</v>
      </c>
      <c r="AZ151" s="25">
        <v>0</v>
      </c>
      <c r="BA151" s="33">
        <v>1</v>
      </c>
      <c r="BB151" s="33">
        <v>1</v>
      </c>
      <c r="BC151" s="32">
        <v>0</v>
      </c>
      <c r="BD151" s="34">
        <v>0</v>
      </c>
      <c r="BE151" s="19" t="str">
        <f t="shared" si="34"/>
        <v>Y</v>
      </c>
      <c r="BF151" s="36" t="s">
        <v>65</v>
      </c>
      <c r="BG151" s="35" t="s">
        <v>64</v>
      </c>
      <c r="BH151" s="35" t="s">
        <v>64</v>
      </c>
      <c r="BI151" s="35" t="s">
        <v>64</v>
      </c>
      <c r="BJ151" s="30" t="s">
        <v>196</v>
      </c>
      <c r="BK151" s="30" t="s">
        <v>72</v>
      </c>
      <c r="BL151" s="37" t="s">
        <v>68</v>
      </c>
      <c r="BM151" s="37" t="s">
        <v>68</v>
      </c>
      <c r="BN151" s="37" t="s">
        <v>68</v>
      </c>
    </row>
    <row r="152" spans="1:66" x14ac:dyDescent="0.3">
      <c r="A152" s="9" t="s">
        <v>242</v>
      </c>
      <c r="B152" s="9" t="s">
        <v>243</v>
      </c>
      <c r="C152" s="9">
        <v>2012</v>
      </c>
      <c r="D152" s="9" t="s">
        <v>244</v>
      </c>
      <c r="E152" s="9">
        <v>0</v>
      </c>
      <c r="F152" s="9" t="s">
        <v>245</v>
      </c>
      <c r="G152" s="10" t="s">
        <v>246</v>
      </c>
      <c r="H152" s="9" t="s">
        <v>247</v>
      </c>
      <c r="I152" s="9" t="s">
        <v>248</v>
      </c>
      <c r="J152" s="9" t="s">
        <v>249</v>
      </c>
      <c r="K152" s="9" t="s">
        <v>250</v>
      </c>
      <c r="L152" s="9" t="s">
        <v>154</v>
      </c>
      <c r="M152" s="9" t="s">
        <v>169</v>
      </c>
      <c r="N152" s="9" t="s">
        <v>143</v>
      </c>
      <c r="O152" s="9" t="s">
        <v>63</v>
      </c>
      <c r="P152" s="9" t="s">
        <v>63</v>
      </c>
      <c r="Q152" s="9" t="s">
        <v>63</v>
      </c>
      <c r="R152" s="9" t="s">
        <v>63</v>
      </c>
      <c r="S152" s="9" t="str">
        <f t="shared" si="28"/>
        <v>False</v>
      </c>
      <c r="T152" s="9">
        <f t="shared" si="29"/>
        <v>0</v>
      </c>
      <c r="U152" s="24" t="s">
        <v>144</v>
      </c>
      <c r="V152" s="25">
        <v>823</v>
      </c>
      <c r="W152" s="39" t="s">
        <v>20</v>
      </c>
      <c r="X152" s="27" t="s">
        <v>67</v>
      </c>
      <c r="Y152" s="28" t="s">
        <v>21</v>
      </c>
      <c r="Z152" s="27" t="s">
        <v>67</v>
      </c>
      <c r="AA152" s="28" t="s">
        <v>21</v>
      </c>
      <c r="AB152" s="30" t="s">
        <v>68</v>
      </c>
      <c r="AC152" s="30" t="s">
        <v>68</v>
      </c>
      <c r="AD152" s="30" t="s">
        <v>68</v>
      </c>
      <c r="AE152" s="30" t="s">
        <v>68</v>
      </c>
      <c r="AF152" s="30" t="s">
        <v>68</v>
      </c>
      <c r="AG152" s="30" t="s">
        <v>68</v>
      </c>
      <c r="AH152" s="30" t="s">
        <v>68</v>
      </c>
      <c r="AI152" s="17" t="str">
        <f t="shared" si="30"/>
        <v>Y</v>
      </c>
      <c r="AJ152" s="17" t="str">
        <f t="shared" si="31"/>
        <v>Y</v>
      </c>
      <c r="AK152" s="17" t="str">
        <f t="shared" si="32"/>
        <v>N</v>
      </c>
      <c r="AL152" s="30" t="s">
        <v>64</v>
      </c>
      <c r="AM152" s="30" t="s">
        <v>65</v>
      </c>
      <c r="AN152" s="30" t="s">
        <v>65</v>
      </c>
      <c r="AO152" s="30" t="s">
        <v>65</v>
      </c>
      <c r="AP152" s="30" t="s">
        <v>65</v>
      </c>
      <c r="AQ152" s="30" t="s">
        <v>65</v>
      </c>
      <c r="AR152" s="17" t="str">
        <f t="shared" si="33"/>
        <v>N</v>
      </c>
      <c r="AS152" s="25">
        <v>0</v>
      </c>
      <c r="AT152" s="30" t="s">
        <v>65</v>
      </c>
      <c r="AU152" s="30" t="s">
        <v>71</v>
      </c>
      <c r="AV152" s="30" t="s">
        <v>68</v>
      </c>
      <c r="AW152" s="30" t="s">
        <v>68</v>
      </c>
      <c r="AX152" s="30" t="s">
        <v>68</v>
      </c>
      <c r="AY152" s="30" t="s">
        <v>68</v>
      </c>
      <c r="AZ152" s="31">
        <v>1</v>
      </c>
      <c r="BA152" s="33">
        <v>1</v>
      </c>
      <c r="BB152" s="32">
        <v>0</v>
      </c>
      <c r="BC152" s="32">
        <v>0</v>
      </c>
      <c r="BD152" s="34">
        <v>0</v>
      </c>
      <c r="BE152" s="19" t="str">
        <f t="shared" si="34"/>
        <v>N</v>
      </c>
      <c r="BF152" s="36" t="s">
        <v>65</v>
      </c>
      <c r="BG152" s="48" t="s">
        <v>96</v>
      </c>
      <c r="BH152" s="36" t="s">
        <v>65</v>
      </c>
      <c r="BI152" s="36" t="s">
        <v>65</v>
      </c>
      <c r="BJ152" s="30" t="s">
        <v>72</v>
      </c>
      <c r="BK152" s="37" t="s">
        <v>68</v>
      </c>
      <c r="BL152" s="37" t="s">
        <v>68</v>
      </c>
      <c r="BM152" s="37" t="s">
        <v>68</v>
      </c>
      <c r="BN152" s="37" t="s">
        <v>68</v>
      </c>
    </row>
    <row r="153" spans="1:66" hidden="1" x14ac:dyDescent="0.3">
      <c r="A153" s="9" t="s">
        <v>371</v>
      </c>
      <c r="B153" s="9" t="s">
        <v>372</v>
      </c>
      <c r="C153" s="9">
        <v>2021</v>
      </c>
      <c r="D153" s="9" t="s">
        <v>373</v>
      </c>
      <c r="E153" s="9">
        <v>0</v>
      </c>
      <c r="F153" s="9" t="s">
        <v>374</v>
      </c>
      <c r="G153" s="10" t="s">
        <v>375</v>
      </c>
      <c r="H153" s="9" t="s">
        <v>376</v>
      </c>
      <c r="I153" s="9" t="s">
        <v>377</v>
      </c>
      <c r="J153" s="9" t="s">
        <v>378</v>
      </c>
      <c r="K153" s="9" t="s">
        <v>379</v>
      </c>
      <c r="L153" s="9" t="s">
        <v>168</v>
      </c>
      <c r="M153" s="9" t="s">
        <v>169</v>
      </c>
      <c r="N153" s="9" t="s">
        <v>1418</v>
      </c>
      <c r="O153" s="9" t="s">
        <v>83</v>
      </c>
      <c r="P153" s="9" t="s">
        <v>83</v>
      </c>
      <c r="Q153" s="9" t="s">
        <v>83</v>
      </c>
      <c r="R153" s="9" t="s">
        <v>83</v>
      </c>
      <c r="S153" s="9" t="str">
        <f t="shared" si="28"/>
        <v>True</v>
      </c>
      <c r="T153" s="9">
        <f t="shared" si="29"/>
        <v>4</v>
      </c>
      <c r="U153" s="11" t="s">
        <v>1419</v>
      </c>
      <c r="V153" s="25">
        <v>1807</v>
      </c>
      <c r="W153" s="39" t="s">
        <v>20</v>
      </c>
      <c r="X153" s="40" t="s">
        <v>108</v>
      </c>
      <c r="Y153" s="26" t="s">
        <v>19</v>
      </c>
      <c r="Z153" s="30" t="s">
        <v>68</v>
      </c>
      <c r="AA153" s="39" t="s">
        <v>20</v>
      </c>
      <c r="AB153" s="27" t="s">
        <v>67</v>
      </c>
      <c r="AC153" s="26" t="s">
        <v>19</v>
      </c>
      <c r="AD153" s="27" t="s">
        <v>67</v>
      </c>
      <c r="AE153" s="30" t="s">
        <v>68</v>
      </c>
      <c r="AF153" s="30" t="s">
        <v>68</v>
      </c>
      <c r="AG153" s="30" t="s">
        <v>68</v>
      </c>
      <c r="AH153" s="30" t="s">
        <v>68</v>
      </c>
      <c r="AI153" s="17" t="str">
        <f t="shared" si="30"/>
        <v>Y</v>
      </c>
      <c r="AJ153" s="17" t="str">
        <f t="shared" si="31"/>
        <v>N</v>
      </c>
      <c r="AK153" s="17" t="str">
        <f t="shared" si="32"/>
        <v>Y</v>
      </c>
      <c r="AL153" s="30" t="s">
        <v>68</v>
      </c>
      <c r="AM153" s="30" t="s">
        <v>64</v>
      </c>
      <c r="AN153" s="30" t="s">
        <v>68</v>
      </c>
      <c r="AO153" s="30" t="s">
        <v>68</v>
      </c>
      <c r="AP153" s="30" t="s">
        <v>68</v>
      </c>
      <c r="AQ153" s="30" t="s">
        <v>68</v>
      </c>
      <c r="AR153" s="17" t="str">
        <f t="shared" si="33"/>
        <v>N</v>
      </c>
      <c r="AS153" s="30" t="s">
        <v>68</v>
      </c>
      <c r="AT153" s="30" t="s">
        <v>64</v>
      </c>
      <c r="AU153" s="30" t="s">
        <v>70</v>
      </c>
      <c r="AV153" s="30" t="s">
        <v>69</v>
      </c>
      <c r="AW153" s="30" t="s">
        <v>68</v>
      </c>
      <c r="AX153" s="30" t="s">
        <v>68</v>
      </c>
      <c r="AY153" s="30" t="s">
        <v>68</v>
      </c>
      <c r="AZ153" s="25">
        <v>2</v>
      </c>
      <c r="BA153" s="25">
        <v>0</v>
      </c>
      <c r="BB153" s="25">
        <v>1</v>
      </c>
      <c r="BC153" s="25">
        <v>0</v>
      </c>
      <c r="BD153" s="25">
        <v>0</v>
      </c>
      <c r="BE153" s="19" t="str">
        <f t="shared" si="34"/>
        <v>N</v>
      </c>
      <c r="BF153" s="30" t="s">
        <v>65</v>
      </c>
      <c r="BG153" s="30" t="s">
        <v>65</v>
      </c>
      <c r="BH153" s="30" t="s">
        <v>64</v>
      </c>
      <c r="BI153" s="30" t="s">
        <v>65</v>
      </c>
      <c r="BJ153" s="30" t="s">
        <v>72</v>
      </c>
      <c r="BK153" s="30" t="s">
        <v>68</v>
      </c>
      <c r="BL153" s="30" t="s">
        <v>68</v>
      </c>
      <c r="BM153" s="30" t="s">
        <v>68</v>
      </c>
      <c r="BN153" s="30" t="s">
        <v>68</v>
      </c>
    </row>
    <row r="154" spans="1:66" hidden="1" x14ac:dyDescent="0.3">
      <c r="A154" s="9" t="s">
        <v>646</v>
      </c>
      <c r="B154" s="9" t="s">
        <v>647</v>
      </c>
      <c r="C154" s="9">
        <v>2021</v>
      </c>
      <c r="D154" s="9" t="s">
        <v>373</v>
      </c>
      <c r="E154" s="9">
        <v>0</v>
      </c>
      <c r="F154" s="9" t="s">
        <v>648</v>
      </c>
      <c r="G154" s="10" t="s">
        <v>649</v>
      </c>
      <c r="H154" s="9" t="s">
        <v>650</v>
      </c>
      <c r="I154" s="9" t="s">
        <v>651</v>
      </c>
      <c r="J154" s="9" t="s">
        <v>652</v>
      </c>
      <c r="K154" s="9" t="s">
        <v>653</v>
      </c>
      <c r="L154" s="9" t="s">
        <v>168</v>
      </c>
      <c r="M154" s="9" t="s">
        <v>169</v>
      </c>
      <c r="N154" s="9" t="s">
        <v>1428</v>
      </c>
      <c r="O154" s="9" t="s">
        <v>83</v>
      </c>
      <c r="P154" s="9" t="s">
        <v>83</v>
      </c>
      <c r="Q154" s="9" t="s">
        <v>63</v>
      </c>
      <c r="R154" s="9" t="s">
        <v>63</v>
      </c>
      <c r="S154" s="9" t="str">
        <f t="shared" si="28"/>
        <v>False</v>
      </c>
      <c r="T154" s="9">
        <f t="shared" si="29"/>
        <v>2</v>
      </c>
      <c r="U154" s="24" t="s">
        <v>1429</v>
      </c>
      <c r="V154" s="25">
        <v>344</v>
      </c>
      <c r="W154" s="39" t="s">
        <v>20</v>
      </c>
      <c r="X154" s="27" t="s">
        <v>67</v>
      </c>
      <c r="Y154" s="28" t="s">
        <v>21</v>
      </c>
      <c r="Z154" s="27" t="s">
        <v>67</v>
      </c>
      <c r="AA154" s="39" t="s">
        <v>20</v>
      </c>
      <c r="AB154" s="29" t="s">
        <v>109</v>
      </c>
      <c r="AC154" s="39" t="s">
        <v>20</v>
      </c>
      <c r="AD154" s="40" t="s">
        <v>108</v>
      </c>
      <c r="AE154" s="28" t="s">
        <v>21</v>
      </c>
      <c r="AF154" s="40" t="s">
        <v>108</v>
      </c>
      <c r="AG154" s="30" t="s">
        <v>68</v>
      </c>
      <c r="AH154" s="30" t="s">
        <v>68</v>
      </c>
      <c r="AI154" s="17" t="str">
        <f t="shared" si="30"/>
        <v>Y</v>
      </c>
      <c r="AJ154" s="17" t="str">
        <f t="shared" si="31"/>
        <v>Y</v>
      </c>
      <c r="AK154" s="17" t="str">
        <f t="shared" si="32"/>
        <v>N</v>
      </c>
      <c r="AL154" s="30" t="s">
        <v>65</v>
      </c>
      <c r="AM154" s="30" t="s">
        <v>65</v>
      </c>
      <c r="AN154" s="30" t="s">
        <v>64</v>
      </c>
      <c r="AO154" s="30" t="s">
        <v>65</v>
      </c>
      <c r="AP154" s="30" t="s">
        <v>65</v>
      </c>
      <c r="AQ154" s="30" t="s">
        <v>65</v>
      </c>
      <c r="AR154" s="17" t="str">
        <f t="shared" si="33"/>
        <v>N</v>
      </c>
      <c r="AS154" s="25">
        <v>1</v>
      </c>
      <c r="AT154" s="30" t="s">
        <v>64</v>
      </c>
      <c r="AU154" s="30" t="s">
        <v>69</v>
      </c>
      <c r="AV154" s="30" t="s">
        <v>70</v>
      </c>
      <c r="AW154" s="30" t="s">
        <v>133</v>
      </c>
      <c r="AX154" s="30" t="s">
        <v>71</v>
      </c>
      <c r="AY154" s="30" t="s">
        <v>68</v>
      </c>
      <c r="AZ154" s="50">
        <v>4</v>
      </c>
      <c r="BA154" s="33">
        <v>1</v>
      </c>
      <c r="BB154" s="32">
        <v>0</v>
      </c>
      <c r="BC154" s="32">
        <v>0</v>
      </c>
      <c r="BD154" s="34">
        <v>0</v>
      </c>
      <c r="BE154" s="19" t="str">
        <f t="shared" si="34"/>
        <v>N</v>
      </c>
      <c r="BF154" s="36" t="s">
        <v>65</v>
      </c>
      <c r="BG154" s="35" t="s">
        <v>64</v>
      </c>
      <c r="BH154" s="36" t="s">
        <v>65</v>
      </c>
      <c r="BI154" s="36" t="s">
        <v>65</v>
      </c>
      <c r="BJ154" s="30" t="s">
        <v>72</v>
      </c>
      <c r="BK154" s="30" t="s">
        <v>85</v>
      </c>
      <c r="BL154" s="37" t="s">
        <v>68</v>
      </c>
      <c r="BM154" s="37" t="s">
        <v>68</v>
      </c>
      <c r="BN154" s="37" t="s">
        <v>68</v>
      </c>
    </row>
    <row r="155" spans="1:66" hidden="1" x14ac:dyDescent="0.3">
      <c r="A155" s="9" t="s">
        <v>686</v>
      </c>
      <c r="B155" s="9" t="s">
        <v>687</v>
      </c>
      <c r="C155" s="9">
        <v>2022</v>
      </c>
      <c r="D155" s="9" t="s">
        <v>688</v>
      </c>
      <c r="E155" s="9">
        <v>0</v>
      </c>
      <c r="F155" s="9" t="s">
        <v>689</v>
      </c>
      <c r="G155" s="10" t="s">
        <v>690</v>
      </c>
      <c r="H155" s="9" t="s">
        <v>691</v>
      </c>
      <c r="I155" s="9" t="s">
        <v>692</v>
      </c>
      <c r="J155" s="9" t="s">
        <v>693</v>
      </c>
      <c r="K155" s="9" t="s">
        <v>694</v>
      </c>
      <c r="L155" s="9" t="s">
        <v>61</v>
      </c>
      <c r="M155" s="9" t="s">
        <v>61</v>
      </c>
      <c r="N155" s="9" t="s">
        <v>1686</v>
      </c>
      <c r="O155" s="9" t="s">
        <v>63</v>
      </c>
      <c r="P155" s="9" t="s">
        <v>63</v>
      </c>
      <c r="Q155" s="9" t="s">
        <v>63</v>
      </c>
      <c r="R155" s="9" t="s">
        <v>63</v>
      </c>
      <c r="S155" s="9" t="str">
        <f t="shared" si="28"/>
        <v>False</v>
      </c>
      <c r="T155" s="9">
        <f t="shared" si="29"/>
        <v>0</v>
      </c>
      <c r="U155" s="24" t="s">
        <v>1687</v>
      </c>
      <c r="V155" s="42">
        <v>1183</v>
      </c>
      <c r="W155" s="26" t="s">
        <v>19</v>
      </c>
      <c r="X155" s="40" t="s">
        <v>108</v>
      </c>
      <c r="Y155" s="28" t="s">
        <v>21</v>
      </c>
      <c r="Z155" s="27" t="s">
        <v>67</v>
      </c>
      <c r="AA155" s="43" t="s">
        <v>68</v>
      </c>
      <c r="AB155" s="43" t="s">
        <v>68</v>
      </c>
      <c r="AC155" s="43" t="s">
        <v>68</v>
      </c>
      <c r="AD155" s="43" t="s">
        <v>68</v>
      </c>
      <c r="AE155" s="43" t="s">
        <v>68</v>
      </c>
      <c r="AF155" s="43" t="s">
        <v>68</v>
      </c>
      <c r="AG155" s="43" t="s">
        <v>68</v>
      </c>
      <c r="AH155" s="43" t="s">
        <v>68</v>
      </c>
      <c r="AI155" s="17" t="str">
        <f t="shared" si="30"/>
        <v>N</v>
      </c>
      <c r="AJ155" s="17" t="str">
        <f t="shared" si="31"/>
        <v>Y</v>
      </c>
      <c r="AK155" s="17" t="str">
        <f t="shared" si="32"/>
        <v>Y</v>
      </c>
      <c r="AL155" s="43" t="s">
        <v>65</v>
      </c>
      <c r="AM155" s="43" t="s">
        <v>65</v>
      </c>
      <c r="AN155" s="43" t="s">
        <v>65</v>
      </c>
      <c r="AO155" s="43" t="s">
        <v>65</v>
      </c>
      <c r="AP155" s="43" t="s">
        <v>65</v>
      </c>
      <c r="AQ155" s="43" t="s">
        <v>64</v>
      </c>
      <c r="AR155" s="17" t="str">
        <f t="shared" si="33"/>
        <v>N</v>
      </c>
      <c r="AS155" s="43" t="s">
        <v>64</v>
      </c>
      <c r="AT155" s="43" t="s">
        <v>65</v>
      </c>
      <c r="AU155" s="43" t="s">
        <v>68</v>
      </c>
      <c r="AV155" s="43" t="s">
        <v>68</v>
      </c>
      <c r="AW155" s="43" t="s">
        <v>68</v>
      </c>
      <c r="AX155" s="43" t="s">
        <v>68</v>
      </c>
      <c r="AY155" s="43" t="s">
        <v>68</v>
      </c>
      <c r="AZ155" s="25">
        <v>0</v>
      </c>
      <c r="BA155" s="32">
        <v>0</v>
      </c>
      <c r="BB155" s="32">
        <v>0</v>
      </c>
      <c r="BC155" s="33">
        <v>1</v>
      </c>
      <c r="BD155" s="34">
        <v>0</v>
      </c>
      <c r="BE155" s="19" t="str">
        <f t="shared" si="34"/>
        <v>N</v>
      </c>
      <c r="BF155" s="35" t="s">
        <v>64</v>
      </c>
      <c r="BG155" s="36" t="s">
        <v>65</v>
      </c>
      <c r="BH155" s="36" t="s">
        <v>65</v>
      </c>
      <c r="BI155" s="36" t="s">
        <v>65</v>
      </c>
      <c r="BJ155" s="37" t="s">
        <v>68</v>
      </c>
      <c r="BK155" s="37" t="s">
        <v>68</v>
      </c>
      <c r="BL155" s="37" t="s">
        <v>68</v>
      </c>
      <c r="BM155" s="37" t="s">
        <v>68</v>
      </c>
      <c r="BN155" s="37" t="s">
        <v>68</v>
      </c>
    </row>
    <row r="156" spans="1:66" x14ac:dyDescent="0.3">
      <c r="A156" s="9" t="s">
        <v>718</v>
      </c>
      <c r="B156" s="9" t="s">
        <v>719</v>
      </c>
      <c r="C156" s="9">
        <v>2022</v>
      </c>
      <c r="D156" s="9" t="s">
        <v>720</v>
      </c>
      <c r="E156" s="9">
        <v>0</v>
      </c>
      <c r="F156" s="9" t="s">
        <v>721</v>
      </c>
      <c r="G156" s="10" t="s">
        <v>722</v>
      </c>
      <c r="H156" s="9" t="s">
        <v>723</v>
      </c>
      <c r="I156" s="9" t="s">
        <v>724</v>
      </c>
      <c r="J156" s="9" t="s">
        <v>725</v>
      </c>
      <c r="K156" s="9" t="s">
        <v>726</v>
      </c>
      <c r="L156" s="9" t="s">
        <v>154</v>
      </c>
      <c r="M156" s="9" t="s">
        <v>155</v>
      </c>
      <c r="N156" s="9" t="s">
        <v>1697</v>
      </c>
      <c r="O156" s="9" t="s">
        <v>63</v>
      </c>
      <c r="P156" s="9" t="s">
        <v>83</v>
      </c>
      <c r="Q156" s="9" t="s">
        <v>83</v>
      </c>
      <c r="R156" s="9" t="s">
        <v>63</v>
      </c>
      <c r="S156" s="9" t="str">
        <f t="shared" si="28"/>
        <v>True</v>
      </c>
      <c r="T156" s="9">
        <f t="shared" si="29"/>
        <v>2</v>
      </c>
      <c r="U156" s="38" t="s">
        <v>1698</v>
      </c>
      <c r="V156" s="25">
        <v>1200</v>
      </c>
      <c r="W156" s="28" t="s">
        <v>21</v>
      </c>
      <c r="X156" s="27" t="s">
        <v>67</v>
      </c>
      <c r="Y156" s="39" t="s">
        <v>20</v>
      </c>
      <c r="Z156" s="29" t="s">
        <v>109</v>
      </c>
      <c r="AA156" s="30" t="s">
        <v>68</v>
      </c>
      <c r="AB156" s="30" t="s">
        <v>68</v>
      </c>
      <c r="AC156" s="30" t="s">
        <v>68</v>
      </c>
      <c r="AD156" s="30" t="s">
        <v>68</v>
      </c>
      <c r="AE156" s="30" t="s">
        <v>68</v>
      </c>
      <c r="AF156" s="30" t="s">
        <v>68</v>
      </c>
      <c r="AG156" s="30" t="s">
        <v>68</v>
      </c>
      <c r="AH156" s="30" t="s">
        <v>68</v>
      </c>
      <c r="AI156" s="17" t="str">
        <f t="shared" si="30"/>
        <v>Y</v>
      </c>
      <c r="AJ156" s="17" t="str">
        <f t="shared" si="31"/>
        <v>Y</v>
      </c>
      <c r="AK156" s="17" t="str">
        <f t="shared" si="32"/>
        <v>N</v>
      </c>
      <c r="AL156" s="30" t="s">
        <v>64</v>
      </c>
      <c r="AM156" s="30" t="s">
        <v>65</v>
      </c>
      <c r="AN156" s="30" t="s">
        <v>65</v>
      </c>
      <c r="AO156" s="30" t="s">
        <v>65</v>
      </c>
      <c r="AP156" s="30" t="s">
        <v>65</v>
      </c>
      <c r="AQ156" s="30" t="s">
        <v>65</v>
      </c>
      <c r="AR156" s="17" t="str">
        <f t="shared" si="33"/>
        <v>N</v>
      </c>
      <c r="AS156" s="25">
        <v>0</v>
      </c>
      <c r="AT156" s="30" t="s">
        <v>65</v>
      </c>
      <c r="AU156" s="30" t="s">
        <v>69</v>
      </c>
      <c r="AV156" s="30" t="s">
        <v>70</v>
      </c>
      <c r="AW156" s="30" t="s">
        <v>158</v>
      </c>
      <c r="AX156" s="30" t="s">
        <v>68</v>
      </c>
      <c r="AY156" s="30" t="s">
        <v>68</v>
      </c>
      <c r="AZ156" s="44">
        <v>3</v>
      </c>
      <c r="BA156" s="33">
        <v>1</v>
      </c>
      <c r="BB156" s="32">
        <v>0</v>
      </c>
      <c r="BC156" s="32">
        <v>0</v>
      </c>
      <c r="BD156" s="34">
        <v>0</v>
      </c>
      <c r="BE156" s="19" t="str">
        <f t="shared" si="34"/>
        <v>N</v>
      </c>
      <c r="BF156" s="36" t="s">
        <v>65</v>
      </c>
      <c r="BG156" s="35" t="s">
        <v>64</v>
      </c>
      <c r="BH156" s="36" t="s">
        <v>65</v>
      </c>
      <c r="BI156" s="36" t="s">
        <v>65</v>
      </c>
      <c r="BJ156" s="30" t="s">
        <v>72</v>
      </c>
      <c r="BK156" s="37" t="s">
        <v>68</v>
      </c>
      <c r="BL156" s="37" t="s">
        <v>68</v>
      </c>
      <c r="BM156" s="37" t="s">
        <v>68</v>
      </c>
      <c r="BN156" s="37" t="s">
        <v>68</v>
      </c>
    </row>
    <row r="157" spans="1:66" hidden="1" x14ac:dyDescent="0.3">
      <c r="A157" s="9" t="s">
        <v>773</v>
      </c>
      <c r="B157" s="9" t="s">
        <v>774</v>
      </c>
      <c r="C157" s="9">
        <v>2023</v>
      </c>
      <c r="D157" s="9" t="s">
        <v>775</v>
      </c>
      <c r="E157" s="9">
        <v>0</v>
      </c>
      <c r="F157" s="9" t="s">
        <v>776</v>
      </c>
      <c r="G157" s="10" t="s">
        <v>777</v>
      </c>
      <c r="H157" s="9" t="s">
        <v>778</v>
      </c>
      <c r="I157" s="9" t="s">
        <v>779</v>
      </c>
      <c r="J157" s="9" t="s">
        <v>780</v>
      </c>
      <c r="K157" s="9" t="s">
        <v>781</v>
      </c>
      <c r="L157" s="9" t="s">
        <v>168</v>
      </c>
      <c r="M157" s="9" t="s">
        <v>169</v>
      </c>
      <c r="N157" s="9" t="s">
        <v>1779</v>
      </c>
      <c r="O157" s="9" t="s">
        <v>63</v>
      </c>
      <c r="P157" s="9" t="s">
        <v>83</v>
      </c>
      <c r="Q157" s="9" t="s">
        <v>83</v>
      </c>
      <c r="R157" s="9" t="s">
        <v>63</v>
      </c>
      <c r="S157" s="9" t="str">
        <f t="shared" si="28"/>
        <v>True</v>
      </c>
      <c r="T157" s="9">
        <f t="shared" si="29"/>
        <v>2</v>
      </c>
      <c r="U157" s="11" t="s">
        <v>1780</v>
      </c>
      <c r="V157" s="25">
        <v>1523</v>
      </c>
      <c r="W157" s="28" t="s">
        <v>21</v>
      </c>
      <c r="X157" s="40" t="s">
        <v>108</v>
      </c>
      <c r="Y157" s="28" t="s">
        <v>21</v>
      </c>
      <c r="Z157" s="27" t="s">
        <v>67</v>
      </c>
      <c r="AA157" s="26" t="s">
        <v>19</v>
      </c>
      <c r="AB157" s="40" t="s">
        <v>108</v>
      </c>
      <c r="AC157" s="26" t="s">
        <v>19</v>
      </c>
      <c r="AD157" s="29" t="s">
        <v>109</v>
      </c>
      <c r="AE157" s="30" t="s">
        <v>68</v>
      </c>
      <c r="AF157" s="30" t="s">
        <v>68</v>
      </c>
      <c r="AG157" s="30" t="s">
        <v>68</v>
      </c>
      <c r="AH157" s="30" t="s">
        <v>68</v>
      </c>
      <c r="AI157" s="17" t="str">
        <f t="shared" si="30"/>
        <v>N</v>
      </c>
      <c r="AJ157" s="17" t="str">
        <f t="shared" si="31"/>
        <v>Y</v>
      </c>
      <c r="AK157" s="17" t="str">
        <f t="shared" si="32"/>
        <v>Y</v>
      </c>
      <c r="AL157" s="30" t="s">
        <v>68</v>
      </c>
      <c r="AM157" s="30" t="s">
        <v>68</v>
      </c>
      <c r="AN157" s="30" t="s">
        <v>68</v>
      </c>
      <c r="AO157" s="30" t="s">
        <v>64</v>
      </c>
      <c r="AP157" s="30" t="s">
        <v>68</v>
      </c>
      <c r="AQ157" s="30" t="s">
        <v>68</v>
      </c>
      <c r="AR157" s="17" t="str">
        <f t="shared" si="33"/>
        <v>N</v>
      </c>
      <c r="AS157" s="25">
        <v>1</v>
      </c>
      <c r="AT157" s="30" t="s">
        <v>68</v>
      </c>
      <c r="AU157" s="30" t="s">
        <v>158</v>
      </c>
      <c r="AV157" s="30" t="s">
        <v>71</v>
      </c>
      <c r="AW157" s="30" t="s">
        <v>68</v>
      </c>
      <c r="AX157" s="30" t="s">
        <v>68</v>
      </c>
      <c r="AY157" s="30" t="s">
        <v>68</v>
      </c>
      <c r="AZ157" s="25">
        <v>2</v>
      </c>
      <c r="BA157" s="25">
        <v>0</v>
      </c>
      <c r="BB157" s="25">
        <v>0</v>
      </c>
      <c r="BC157" s="25">
        <v>1</v>
      </c>
      <c r="BD157" s="25">
        <v>0</v>
      </c>
      <c r="BE157" s="19" t="str">
        <f t="shared" si="34"/>
        <v>N</v>
      </c>
      <c r="BF157" s="30" t="s">
        <v>64</v>
      </c>
      <c r="BG157" s="30" t="s">
        <v>65</v>
      </c>
      <c r="BH157" s="30" t="s">
        <v>65</v>
      </c>
      <c r="BI157" s="30" t="s">
        <v>65</v>
      </c>
      <c r="BJ157" s="30" t="s">
        <v>85</v>
      </c>
      <c r="BK157" s="30" t="s">
        <v>72</v>
      </c>
      <c r="BL157" s="30" t="s">
        <v>68</v>
      </c>
      <c r="BM157" s="30" t="s">
        <v>68</v>
      </c>
      <c r="BN157" s="30" t="s">
        <v>68</v>
      </c>
    </row>
    <row r="158" spans="1:66" x14ac:dyDescent="0.3">
      <c r="A158" s="9" t="s">
        <v>795</v>
      </c>
      <c r="B158" s="9" t="s">
        <v>796</v>
      </c>
      <c r="C158" s="9">
        <v>2023</v>
      </c>
      <c r="D158" s="9" t="s">
        <v>797</v>
      </c>
      <c r="E158" s="9">
        <v>0</v>
      </c>
      <c r="F158" s="9" t="s">
        <v>798</v>
      </c>
      <c r="G158" s="10" t="s">
        <v>799</v>
      </c>
      <c r="H158" s="9" t="s">
        <v>800</v>
      </c>
      <c r="I158" s="9" t="s">
        <v>801</v>
      </c>
      <c r="J158" s="9" t="s">
        <v>802</v>
      </c>
      <c r="K158" s="9" t="s">
        <v>803</v>
      </c>
      <c r="L158" s="9" t="s">
        <v>168</v>
      </c>
      <c r="M158" s="9" t="s">
        <v>169</v>
      </c>
      <c r="N158" s="9" t="s">
        <v>1790</v>
      </c>
      <c r="O158" s="9" t="s">
        <v>63</v>
      </c>
      <c r="P158" s="9" t="s">
        <v>63</v>
      </c>
      <c r="Q158" s="9" t="s">
        <v>63</v>
      </c>
      <c r="R158" s="9" t="s">
        <v>63</v>
      </c>
      <c r="S158" s="9" t="str">
        <f t="shared" si="28"/>
        <v>False</v>
      </c>
      <c r="T158" s="9">
        <f t="shared" si="29"/>
        <v>0</v>
      </c>
      <c r="U158" s="11" t="s">
        <v>1791</v>
      </c>
      <c r="V158" s="25">
        <v>1489</v>
      </c>
      <c r="W158" s="39" t="s">
        <v>20</v>
      </c>
      <c r="X158" s="40" t="s">
        <v>108</v>
      </c>
      <c r="Y158" s="28" t="s">
        <v>21</v>
      </c>
      <c r="Z158" s="27" t="s">
        <v>67</v>
      </c>
      <c r="AA158" s="30" t="s">
        <v>68</v>
      </c>
      <c r="AB158" s="30" t="s">
        <v>68</v>
      </c>
      <c r="AC158" s="30" t="s">
        <v>68</v>
      </c>
      <c r="AD158" s="30" t="s">
        <v>68</v>
      </c>
      <c r="AE158" s="30" t="s">
        <v>68</v>
      </c>
      <c r="AF158" s="30" t="s">
        <v>68</v>
      </c>
      <c r="AG158" s="30" t="s">
        <v>68</v>
      </c>
      <c r="AH158" s="30" t="s">
        <v>68</v>
      </c>
      <c r="AI158" s="17" t="str">
        <f t="shared" si="30"/>
        <v>Y</v>
      </c>
      <c r="AJ158" s="17" t="str">
        <f t="shared" si="31"/>
        <v>Y</v>
      </c>
      <c r="AK158" s="17" t="str">
        <f t="shared" si="32"/>
        <v>N</v>
      </c>
      <c r="AL158" s="30" t="s">
        <v>64</v>
      </c>
      <c r="AM158" s="30" t="s">
        <v>68</v>
      </c>
      <c r="AN158" s="30" t="s">
        <v>68</v>
      </c>
      <c r="AO158" s="30" t="s">
        <v>68</v>
      </c>
      <c r="AP158" s="30" t="s">
        <v>68</v>
      </c>
      <c r="AQ158" s="30" t="s">
        <v>68</v>
      </c>
      <c r="AR158" s="17" t="str">
        <f t="shared" si="33"/>
        <v>N</v>
      </c>
      <c r="AS158" s="25">
        <v>2</v>
      </c>
      <c r="AT158" s="30" t="s">
        <v>68</v>
      </c>
      <c r="AU158" s="30" t="s">
        <v>70</v>
      </c>
      <c r="AV158" s="30" t="s">
        <v>158</v>
      </c>
      <c r="AW158" s="30" t="s">
        <v>68</v>
      </c>
      <c r="AX158" s="30" t="s">
        <v>68</v>
      </c>
      <c r="AY158" s="30" t="s">
        <v>68</v>
      </c>
      <c r="AZ158" s="46">
        <v>2</v>
      </c>
      <c r="BA158" s="45">
        <v>1</v>
      </c>
      <c r="BB158" s="25">
        <v>0</v>
      </c>
      <c r="BC158" s="25">
        <v>0</v>
      </c>
      <c r="BD158" s="34">
        <v>0</v>
      </c>
      <c r="BE158" s="19" t="str">
        <f t="shared" si="34"/>
        <v>N</v>
      </c>
      <c r="BF158" s="36" t="s">
        <v>65</v>
      </c>
      <c r="BG158" s="35" t="s">
        <v>64</v>
      </c>
      <c r="BH158" s="36" t="s">
        <v>65</v>
      </c>
      <c r="BI158" s="36" t="s">
        <v>65</v>
      </c>
      <c r="BJ158" s="37" t="s">
        <v>68</v>
      </c>
      <c r="BK158" s="37" t="s">
        <v>68</v>
      </c>
      <c r="BL158" s="37" t="s">
        <v>68</v>
      </c>
      <c r="BM158" s="37" t="s">
        <v>68</v>
      </c>
      <c r="BN158" s="37" t="s">
        <v>68</v>
      </c>
    </row>
    <row r="159" spans="1:66" x14ac:dyDescent="0.3">
      <c r="A159" s="9" t="s">
        <v>839</v>
      </c>
      <c r="B159" s="9" t="s">
        <v>840</v>
      </c>
      <c r="C159" s="9">
        <v>2023</v>
      </c>
      <c r="D159" s="9" t="s">
        <v>841</v>
      </c>
      <c r="E159" s="9">
        <v>0</v>
      </c>
      <c r="F159" s="9" t="s">
        <v>842</v>
      </c>
      <c r="G159" s="10" t="s">
        <v>843</v>
      </c>
      <c r="H159" s="9" t="s">
        <v>844</v>
      </c>
      <c r="I159" s="9" t="s">
        <v>845</v>
      </c>
      <c r="J159" s="9" t="s">
        <v>846</v>
      </c>
      <c r="K159" s="9" t="s">
        <v>847</v>
      </c>
      <c r="L159" s="9" t="s">
        <v>168</v>
      </c>
      <c r="M159" s="9" t="s">
        <v>169</v>
      </c>
      <c r="N159" s="9" t="s">
        <v>1800</v>
      </c>
      <c r="O159" s="9" t="s">
        <v>63</v>
      </c>
      <c r="P159" s="9" t="s">
        <v>83</v>
      </c>
      <c r="Q159" s="9" t="s">
        <v>83</v>
      </c>
      <c r="R159" s="9" t="s">
        <v>63</v>
      </c>
      <c r="S159" s="9" t="str">
        <f t="shared" si="28"/>
        <v>True</v>
      </c>
      <c r="T159" s="9">
        <f t="shared" si="29"/>
        <v>2</v>
      </c>
      <c r="U159" s="41" t="s">
        <v>1801</v>
      </c>
      <c r="V159" s="42">
        <v>1462</v>
      </c>
      <c r="W159" s="39" t="s">
        <v>20</v>
      </c>
      <c r="X159" s="40" t="s">
        <v>108</v>
      </c>
      <c r="Y159" s="28" t="s">
        <v>21</v>
      </c>
      <c r="Z159" s="27" t="s">
        <v>67</v>
      </c>
      <c r="AA159" s="43" t="s">
        <v>68</v>
      </c>
      <c r="AB159" s="43" t="s">
        <v>68</v>
      </c>
      <c r="AC159" s="43" t="s">
        <v>68</v>
      </c>
      <c r="AD159" s="43" t="s">
        <v>68</v>
      </c>
      <c r="AE159" s="43" t="s">
        <v>68</v>
      </c>
      <c r="AF159" s="43" t="s">
        <v>68</v>
      </c>
      <c r="AG159" s="43" t="s">
        <v>68</v>
      </c>
      <c r="AH159" s="43" t="s">
        <v>68</v>
      </c>
      <c r="AI159" s="17" t="str">
        <f t="shared" si="30"/>
        <v>Y</v>
      </c>
      <c r="AJ159" s="17" t="str">
        <f t="shared" si="31"/>
        <v>Y</v>
      </c>
      <c r="AK159" s="17" t="str">
        <f t="shared" si="32"/>
        <v>N</v>
      </c>
      <c r="AL159" s="43" t="s">
        <v>64</v>
      </c>
      <c r="AM159" s="43" t="s">
        <v>68</v>
      </c>
      <c r="AN159" s="43" t="s">
        <v>68</v>
      </c>
      <c r="AO159" s="43" t="s">
        <v>68</v>
      </c>
      <c r="AP159" s="43" t="s">
        <v>68</v>
      </c>
      <c r="AQ159" s="43" t="s">
        <v>68</v>
      </c>
      <c r="AR159" s="17" t="str">
        <f t="shared" si="33"/>
        <v>N</v>
      </c>
      <c r="AS159" s="42">
        <v>2</v>
      </c>
      <c r="AT159" s="43" t="s">
        <v>68</v>
      </c>
      <c r="AU159" s="43" t="s">
        <v>70</v>
      </c>
      <c r="AV159" s="43" t="s">
        <v>158</v>
      </c>
      <c r="AW159" s="43" t="s">
        <v>68</v>
      </c>
      <c r="AX159" s="43" t="s">
        <v>68</v>
      </c>
      <c r="AY159" s="43" t="s">
        <v>68</v>
      </c>
      <c r="AZ159" s="46">
        <v>2</v>
      </c>
      <c r="BA159" s="45">
        <v>1</v>
      </c>
      <c r="BB159" s="25">
        <v>0</v>
      </c>
      <c r="BC159" s="25">
        <v>0</v>
      </c>
      <c r="BD159" s="34">
        <v>0</v>
      </c>
      <c r="BE159" s="19" t="str">
        <f t="shared" si="34"/>
        <v>N</v>
      </c>
      <c r="BF159" s="36" t="s">
        <v>65</v>
      </c>
      <c r="BG159" s="35" t="s">
        <v>64</v>
      </c>
      <c r="BH159" s="36" t="s">
        <v>65</v>
      </c>
      <c r="BI159" s="36" t="s">
        <v>65</v>
      </c>
      <c r="BJ159" s="37" t="s">
        <v>68</v>
      </c>
      <c r="BK159" s="37" t="s">
        <v>68</v>
      </c>
      <c r="BL159" s="37" t="s">
        <v>68</v>
      </c>
      <c r="BM159" s="37" t="s">
        <v>68</v>
      </c>
      <c r="BN159" s="37" t="s">
        <v>68</v>
      </c>
    </row>
    <row r="160" spans="1:66" hidden="1" x14ac:dyDescent="0.3">
      <c r="A160" s="9" t="s">
        <v>850</v>
      </c>
      <c r="B160" s="9" t="s">
        <v>851</v>
      </c>
      <c r="C160" s="9">
        <v>2024</v>
      </c>
      <c r="D160" s="9" t="s">
        <v>852</v>
      </c>
      <c r="E160" s="9">
        <v>0</v>
      </c>
      <c r="F160" s="9" t="s">
        <v>853</v>
      </c>
      <c r="G160" s="10" t="s">
        <v>854</v>
      </c>
      <c r="H160" s="9" t="s">
        <v>855</v>
      </c>
      <c r="I160" s="9" t="s">
        <v>856</v>
      </c>
      <c r="J160" s="9" t="s">
        <v>857</v>
      </c>
      <c r="K160" s="9" t="s">
        <v>858</v>
      </c>
      <c r="L160" s="9" t="s">
        <v>61</v>
      </c>
      <c r="M160" s="9" t="s">
        <v>61</v>
      </c>
      <c r="N160" s="9" t="s">
        <v>1872</v>
      </c>
      <c r="O160" s="9" t="s">
        <v>63</v>
      </c>
      <c r="P160" s="9" t="s">
        <v>63</v>
      </c>
      <c r="Q160" s="9" t="s">
        <v>83</v>
      </c>
      <c r="R160" s="9" t="s">
        <v>83</v>
      </c>
      <c r="S160" s="9" t="str">
        <f t="shared" si="28"/>
        <v>True</v>
      </c>
      <c r="T160" s="9">
        <f t="shared" si="29"/>
        <v>2</v>
      </c>
      <c r="U160" s="11" t="s">
        <v>1873</v>
      </c>
      <c r="V160" s="25">
        <v>1520</v>
      </c>
      <c r="W160" s="28" t="s">
        <v>21</v>
      </c>
      <c r="X160" s="27" t="s">
        <v>67</v>
      </c>
      <c r="Y160" s="26" t="s">
        <v>19</v>
      </c>
      <c r="Z160" s="30" t="s">
        <v>68</v>
      </c>
      <c r="AA160" s="26" t="s">
        <v>19</v>
      </c>
      <c r="AB160" s="29" t="s">
        <v>109</v>
      </c>
      <c r="AC160" s="30" t="s">
        <v>68</v>
      </c>
      <c r="AD160" s="30" t="s">
        <v>68</v>
      </c>
      <c r="AE160" s="30" t="s">
        <v>68</v>
      </c>
      <c r="AF160" s="30" t="s">
        <v>68</v>
      </c>
      <c r="AG160" s="30" t="s">
        <v>68</v>
      </c>
      <c r="AH160" s="30" t="s">
        <v>68</v>
      </c>
      <c r="AI160" s="17" t="str">
        <f t="shared" si="30"/>
        <v>N</v>
      </c>
      <c r="AJ160" s="17" t="str">
        <f t="shared" si="31"/>
        <v>Y</v>
      </c>
      <c r="AK160" s="17" t="str">
        <f t="shared" si="32"/>
        <v>Y</v>
      </c>
      <c r="AL160" s="30" t="s">
        <v>68</v>
      </c>
      <c r="AM160" s="30" t="s">
        <v>68</v>
      </c>
      <c r="AN160" s="30" t="s">
        <v>68</v>
      </c>
      <c r="AO160" s="30" t="s">
        <v>64</v>
      </c>
      <c r="AP160" s="30" t="s">
        <v>68</v>
      </c>
      <c r="AQ160" s="30" t="s">
        <v>68</v>
      </c>
      <c r="AR160" s="17" t="str">
        <f t="shared" si="33"/>
        <v>N</v>
      </c>
      <c r="AS160" s="30" t="s">
        <v>68</v>
      </c>
      <c r="AT160" s="30" t="s">
        <v>68</v>
      </c>
      <c r="AU160" s="30" t="s">
        <v>69</v>
      </c>
      <c r="AV160" s="30" t="s">
        <v>158</v>
      </c>
      <c r="AW160" s="30" t="s">
        <v>68</v>
      </c>
      <c r="AX160" s="30" t="s">
        <v>68</v>
      </c>
      <c r="AY160" s="30" t="s">
        <v>68</v>
      </c>
      <c r="AZ160" s="46">
        <v>2</v>
      </c>
      <c r="BA160" s="25">
        <v>0</v>
      </c>
      <c r="BB160" s="25">
        <v>0</v>
      </c>
      <c r="BC160" s="45">
        <v>1</v>
      </c>
      <c r="BD160" s="25">
        <v>0</v>
      </c>
      <c r="BE160" s="19" t="str">
        <f t="shared" si="34"/>
        <v>N</v>
      </c>
      <c r="BF160" s="35" t="s">
        <v>64</v>
      </c>
      <c r="BG160" s="36" t="s">
        <v>65</v>
      </c>
      <c r="BH160" s="36" t="s">
        <v>65</v>
      </c>
      <c r="BI160" s="36" t="s">
        <v>65</v>
      </c>
      <c r="BJ160" s="37" t="s">
        <v>68</v>
      </c>
      <c r="BK160" s="37" t="s">
        <v>68</v>
      </c>
      <c r="BL160" s="37" t="s">
        <v>68</v>
      </c>
      <c r="BM160" s="37" t="s">
        <v>68</v>
      </c>
      <c r="BN160" s="37" t="s">
        <v>68</v>
      </c>
    </row>
    <row r="161" spans="1:66" x14ac:dyDescent="0.3">
      <c r="A161" s="9" t="s">
        <v>264</v>
      </c>
      <c r="B161" s="9" t="s">
        <v>1062</v>
      </c>
      <c r="C161" s="9">
        <v>2019</v>
      </c>
      <c r="D161" s="9" t="s">
        <v>1063</v>
      </c>
      <c r="E161" s="9">
        <v>0</v>
      </c>
      <c r="F161" s="9" t="s">
        <v>1064</v>
      </c>
      <c r="G161" s="10" t="s">
        <v>1065</v>
      </c>
      <c r="H161" s="9" t="s">
        <v>1066</v>
      </c>
      <c r="I161" s="9" t="s">
        <v>1067</v>
      </c>
      <c r="J161" s="9" t="s">
        <v>1068</v>
      </c>
      <c r="K161" s="9" t="s">
        <v>1069</v>
      </c>
      <c r="L161" s="9" t="s">
        <v>168</v>
      </c>
      <c r="M161" s="9" t="s">
        <v>169</v>
      </c>
      <c r="N161" s="9" t="s">
        <v>925</v>
      </c>
      <c r="O161" s="9" t="s">
        <v>63</v>
      </c>
      <c r="P161" s="9" t="s">
        <v>83</v>
      </c>
      <c r="Q161" s="9" t="s">
        <v>83</v>
      </c>
      <c r="R161" s="9" t="s">
        <v>63</v>
      </c>
      <c r="S161" s="9" t="str">
        <f t="shared" si="28"/>
        <v>True</v>
      </c>
      <c r="T161" s="9">
        <f t="shared" si="29"/>
        <v>2</v>
      </c>
      <c r="U161" s="38" t="s">
        <v>926</v>
      </c>
      <c r="V161" s="42">
        <v>507</v>
      </c>
      <c r="W161" s="39" t="s">
        <v>20</v>
      </c>
      <c r="X161" s="29" t="s">
        <v>109</v>
      </c>
      <c r="Y161" s="28" t="s">
        <v>21</v>
      </c>
      <c r="Z161" s="27" t="s">
        <v>67</v>
      </c>
      <c r="AA161" s="39" t="s">
        <v>20</v>
      </c>
      <c r="AB161" s="27" t="s">
        <v>67</v>
      </c>
      <c r="AC161" s="39" t="s">
        <v>20</v>
      </c>
      <c r="AD161" s="40" t="s">
        <v>108</v>
      </c>
      <c r="AE161" s="43" t="s">
        <v>68</v>
      </c>
      <c r="AF161" s="43" t="s">
        <v>68</v>
      </c>
      <c r="AG161" s="43" t="s">
        <v>68</v>
      </c>
      <c r="AH161" s="43" t="s">
        <v>68</v>
      </c>
      <c r="AI161" s="17" t="str">
        <f t="shared" si="30"/>
        <v>Y</v>
      </c>
      <c r="AJ161" s="17" t="str">
        <f t="shared" si="31"/>
        <v>Y</v>
      </c>
      <c r="AK161" s="17" t="str">
        <f t="shared" si="32"/>
        <v>Y</v>
      </c>
      <c r="AL161" s="43" t="s">
        <v>64</v>
      </c>
      <c r="AM161" s="43" t="s">
        <v>64</v>
      </c>
      <c r="AN161" s="43" t="s">
        <v>65</v>
      </c>
      <c r="AO161" s="43" t="s">
        <v>64</v>
      </c>
      <c r="AP161" s="43" t="s">
        <v>65</v>
      </c>
      <c r="AQ161" s="43" t="s">
        <v>65</v>
      </c>
      <c r="AR161" s="17" t="str">
        <f t="shared" si="33"/>
        <v>Y</v>
      </c>
      <c r="AS161" s="42">
        <v>2</v>
      </c>
      <c r="AT161" s="43" t="s">
        <v>64</v>
      </c>
      <c r="AU161" s="43" t="s">
        <v>70</v>
      </c>
      <c r="AV161" s="43" t="s">
        <v>133</v>
      </c>
      <c r="AW161" s="43" t="s">
        <v>158</v>
      </c>
      <c r="AX161" s="43" t="s">
        <v>68</v>
      </c>
      <c r="AY161" s="43" t="s">
        <v>68</v>
      </c>
      <c r="AZ161" s="44">
        <v>3</v>
      </c>
      <c r="BA161" s="33">
        <v>1</v>
      </c>
      <c r="BB161" s="33">
        <v>1</v>
      </c>
      <c r="BC161" s="33">
        <v>1</v>
      </c>
      <c r="BD161" s="49">
        <v>1</v>
      </c>
      <c r="BE161" s="19" t="str">
        <f t="shared" si="34"/>
        <v>Y</v>
      </c>
      <c r="BF161" s="35" t="s">
        <v>64</v>
      </c>
      <c r="BG161" s="35" t="s">
        <v>64</v>
      </c>
      <c r="BH161" s="35" t="s">
        <v>64</v>
      </c>
      <c r="BI161" s="35" t="s">
        <v>64</v>
      </c>
      <c r="BJ161" s="30" t="s">
        <v>219</v>
      </c>
      <c r="BK161" s="30" t="s">
        <v>72</v>
      </c>
      <c r="BL161" s="30" t="s">
        <v>110</v>
      </c>
      <c r="BM161" s="37" t="s">
        <v>68</v>
      </c>
      <c r="BN161" s="37" t="s">
        <v>68</v>
      </c>
    </row>
    <row r="162" spans="1:66" x14ac:dyDescent="0.3">
      <c r="A162" s="9" t="s">
        <v>1083</v>
      </c>
      <c r="B162" s="9" t="s">
        <v>1084</v>
      </c>
      <c r="C162" s="9">
        <v>2021</v>
      </c>
      <c r="D162" s="9" t="s">
        <v>1085</v>
      </c>
      <c r="E162" s="9">
        <v>0</v>
      </c>
      <c r="F162" s="9" t="s">
        <v>1086</v>
      </c>
      <c r="G162" s="10" t="s">
        <v>1087</v>
      </c>
      <c r="H162" s="9" t="s">
        <v>1088</v>
      </c>
      <c r="I162" s="9"/>
      <c r="J162" s="9"/>
      <c r="K162" s="9" t="s">
        <v>1089</v>
      </c>
      <c r="L162" s="9" t="s">
        <v>870</v>
      </c>
      <c r="M162" s="9" t="s">
        <v>870</v>
      </c>
      <c r="N162" s="9" t="s">
        <v>1438</v>
      </c>
      <c r="O162" s="9" t="s">
        <v>63</v>
      </c>
      <c r="P162" s="9" t="s">
        <v>63</v>
      </c>
      <c r="Q162" s="9" t="s">
        <v>63</v>
      </c>
      <c r="R162" s="9" t="s">
        <v>63</v>
      </c>
      <c r="S162" s="9" t="str">
        <f t="shared" ref="S162:S172" si="35">IF(OR(Q162="True",R162="True"),"True","False")</f>
        <v>False</v>
      </c>
      <c r="T162" s="9">
        <f t="shared" ref="T162:T172" si="36">COUNTIF(O162:R162,"True")</f>
        <v>0</v>
      </c>
      <c r="U162" s="38" t="s">
        <v>1439</v>
      </c>
      <c r="V162" s="25">
        <v>1306</v>
      </c>
      <c r="W162" s="39" t="s">
        <v>20</v>
      </c>
      <c r="X162" s="27" t="s">
        <v>67</v>
      </c>
      <c r="Y162" s="30" t="s">
        <v>68</v>
      </c>
      <c r="Z162" s="30" t="s">
        <v>68</v>
      </c>
      <c r="AA162" s="30" t="s">
        <v>68</v>
      </c>
      <c r="AB162" s="30" t="s">
        <v>68</v>
      </c>
      <c r="AC162" s="30" t="s">
        <v>68</v>
      </c>
      <c r="AD162" s="30" t="s">
        <v>68</v>
      </c>
      <c r="AE162" s="30" t="s">
        <v>68</v>
      </c>
      <c r="AF162" s="30" t="s">
        <v>68</v>
      </c>
      <c r="AG162" s="30" t="s">
        <v>68</v>
      </c>
      <c r="AH162" s="30" t="s">
        <v>68</v>
      </c>
      <c r="AI162" s="17" t="str">
        <f t="shared" ref="AI162:AI172" si="37">IF(OR(AL162="Y",AM162="Y",AN162="Y",AP162="Y"),"Y","N")</f>
        <v>Y</v>
      </c>
      <c r="AJ162" s="17" t="str">
        <f t="shared" ref="AJ162:AJ172" si="38">IF(OR(AL162="Y",AN162="Y",AO162="Y",AQ162="Y"),"Y","N")</f>
        <v>Y</v>
      </c>
      <c r="AK162" s="17" t="str">
        <f t="shared" ref="AK162:AK172" si="39">IF(OR(AM162="Y",AO162="Y",AP162="Y",AQ162="Y"),"Y","N")</f>
        <v>N</v>
      </c>
      <c r="AL162" s="30" t="s">
        <v>64</v>
      </c>
      <c r="AM162" s="30" t="s">
        <v>65</v>
      </c>
      <c r="AN162" s="30" t="s">
        <v>65</v>
      </c>
      <c r="AO162" s="30" t="s">
        <v>65</v>
      </c>
      <c r="AP162" s="30" t="s">
        <v>65</v>
      </c>
      <c r="AQ162" s="30" t="s">
        <v>65</v>
      </c>
      <c r="AR162" s="17" t="str">
        <f t="shared" ref="AR162:AR172" si="40">IF(AND(AI162="Y",AJ162="Y",AK162="Y"),"Y","N")</f>
        <v>N</v>
      </c>
      <c r="AS162" s="30" t="s">
        <v>64</v>
      </c>
      <c r="AT162" s="30" t="s">
        <v>64</v>
      </c>
      <c r="AU162" s="30" t="s">
        <v>68</v>
      </c>
      <c r="AV162" s="30" t="s">
        <v>68</v>
      </c>
      <c r="AW162" s="30" t="s">
        <v>68</v>
      </c>
      <c r="AX162" s="30" t="s">
        <v>68</v>
      </c>
      <c r="AY162" s="30" t="s">
        <v>68</v>
      </c>
      <c r="AZ162" s="25">
        <v>0</v>
      </c>
      <c r="BA162" s="33">
        <v>1</v>
      </c>
      <c r="BB162" s="32">
        <v>0</v>
      </c>
      <c r="BC162" s="32">
        <v>0</v>
      </c>
      <c r="BD162" s="34">
        <v>0</v>
      </c>
      <c r="BE162" s="19" t="str">
        <f t="shared" ref="BE162:BE172" si="41">IF(AND(BA162=1,BB162=1),"Y",IF(AND(BB162=1,BC162=1),"Y",IF(AND(BA162=1,BC162=1),"Y","N")))</f>
        <v>N</v>
      </c>
      <c r="BF162" s="36" t="s">
        <v>65</v>
      </c>
      <c r="BG162" s="35" t="s">
        <v>64</v>
      </c>
      <c r="BH162" s="36" t="s">
        <v>65</v>
      </c>
      <c r="BI162" s="36" t="s">
        <v>65</v>
      </c>
      <c r="BJ162" s="30" t="s">
        <v>72</v>
      </c>
      <c r="BK162" s="37" t="s">
        <v>68</v>
      </c>
      <c r="BL162" s="37" t="s">
        <v>68</v>
      </c>
      <c r="BM162" s="37" t="s">
        <v>68</v>
      </c>
      <c r="BN162" s="37" t="s">
        <v>68</v>
      </c>
    </row>
    <row r="163" spans="1:66" x14ac:dyDescent="0.3">
      <c r="A163" s="9" t="s">
        <v>1092</v>
      </c>
      <c r="B163" s="9" t="s">
        <v>1093</v>
      </c>
      <c r="C163" s="9">
        <v>2023</v>
      </c>
      <c r="D163" s="9" t="s">
        <v>1094</v>
      </c>
      <c r="E163" s="9">
        <v>0</v>
      </c>
      <c r="F163" s="9" t="s">
        <v>1095</v>
      </c>
      <c r="G163" s="10" t="s">
        <v>1096</v>
      </c>
      <c r="H163" s="9" t="s">
        <v>1097</v>
      </c>
      <c r="I163" s="9" t="s">
        <v>1098</v>
      </c>
      <c r="J163" s="9" t="s">
        <v>1099</v>
      </c>
      <c r="K163" s="9" t="s">
        <v>1100</v>
      </c>
      <c r="L163" s="9" t="s">
        <v>168</v>
      </c>
      <c r="M163" s="9" t="s">
        <v>155</v>
      </c>
      <c r="N163" s="9" t="s">
        <v>1809</v>
      </c>
      <c r="O163" s="9" t="s">
        <v>63</v>
      </c>
      <c r="P163" s="9" t="s">
        <v>83</v>
      </c>
      <c r="Q163" s="9" t="s">
        <v>63</v>
      </c>
      <c r="R163" s="9" t="s">
        <v>63</v>
      </c>
      <c r="S163" s="9" t="str">
        <f t="shared" si="35"/>
        <v>False</v>
      </c>
      <c r="T163" s="9">
        <f t="shared" si="36"/>
        <v>1</v>
      </c>
      <c r="U163" s="41" t="s">
        <v>1810</v>
      </c>
      <c r="V163" s="42">
        <v>1515</v>
      </c>
      <c r="W163" s="39" t="s">
        <v>20</v>
      </c>
      <c r="X163" s="27" t="s">
        <v>67</v>
      </c>
      <c r="Y163" s="39" t="s">
        <v>20</v>
      </c>
      <c r="Z163" s="40" t="s">
        <v>108</v>
      </c>
      <c r="AA163" s="39" t="s">
        <v>20</v>
      </c>
      <c r="AB163" s="29" t="s">
        <v>109</v>
      </c>
      <c r="AC163" s="28" t="s">
        <v>21</v>
      </c>
      <c r="AD163" s="27" t="s">
        <v>67</v>
      </c>
      <c r="AE163" s="28" t="s">
        <v>21</v>
      </c>
      <c r="AF163" s="40" t="s">
        <v>108</v>
      </c>
      <c r="AG163" s="28" t="s">
        <v>21</v>
      </c>
      <c r="AH163" s="29" t="s">
        <v>109</v>
      </c>
      <c r="AI163" s="17" t="str">
        <f t="shared" si="37"/>
        <v>Y</v>
      </c>
      <c r="AJ163" s="17" t="str">
        <f t="shared" si="38"/>
        <v>Y</v>
      </c>
      <c r="AK163" s="17" t="str">
        <f t="shared" si="39"/>
        <v>N</v>
      </c>
      <c r="AL163" s="43" t="s">
        <v>64</v>
      </c>
      <c r="AM163" s="43" t="s">
        <v>68</v>
      </c>
      <c r="AN163" s="43" t="s">
        <v>68</v>
      </c>
      <c r="AO163" s="43" t="s">
        <v>68</v>
      </c>
      <c r="AP163" s="43" t="s">
        <v>68</v>
      </c>
      <c r="AQ163" s="43" t="s">
        <v>68</v>
      </c>
      <c r="AR163" s="17" t="str">
        <f t="shared" si="40"/>
        <v>N</v>
      </c>
      <c r="AS163" s="42">
        <v>1</v>
      </c>
      <c r="AT163" s="43" t="s">
        <v>68</v>
      </c>
      <c r="AU163" s="43" t="s">
        <v>70</v>
      </c>
      <c r="AV163" s="30" t="s">
        <v>69</v>
      </c>
      <c r="AW163" s="30" t="s">
        <v>158</v>
      </c>
      <c r="AX163" s="43" t="s">
        <v>68</v>
      </c>
      <c r="AY163" s="43" t="s">
        <v>68</v>
      </c>
      <c r="AZ163" s="31">
        <v>1</v>
      </c>
      <c r="BA163" s="45">
        <v>1</v>
      </c>
      <c r="BB163" s="25">
        <v>0</v>
      </c>
      <c r="BC163" s="25">
        <v>0</v>
      </c>
      <c r="BD163" s="34">
        <v>0</v>
      </c>
      <c r="BE163" s="19" t="str">
        <f t="shared" si="41"/>
        <v>N</v>
      </c>
      <c r="BF163" s="36" t="s">
        <v>65</v>
      </c>
      <c r="BG163" s="35" t="s">
        <v>64</v>
      </c>
      <c r="BH163" s="36" t="s">
        <v>65</v>
      </c>
      <c r="BI163" s="36" t="s">
        <v>65</v>
      </c>
      <c r="BJ163" s="43" t="s">
        <v>85</v>
      </c>
      <c r="BK163" s="30" t="s">
        <v>72</v>
      </c>
      <c r="BL163" s="37" t="s">
        <v>68</v>
      </c>
      <c r="BM163" s="37" t="s">
        <v>68</v>
      </c>
      <c r="BN163" s="37" t="s">
        <v>68</v>
      </c>
    </row>
    <row r="164" spans="1:66" x14ac:dyDescent="0.3">
      <c r="A164" s="9" t="s">
        <v>1301</v>
      </c>
      <c r="B164" s="9" t="s">
        <v>1302</v>
      </c>
      <c r="C164" s="9">
        <v>2020</v>
      </c>
      <c r="D164" s="9" t="s">
        <v>1303</v>
      </c>
      <c r="E164" s="9">
        <v>0</v>
      </c>
      <c r="F164" s="9" t="s">
        <v>1304</v>
      </c>
      <c r="G164" s="10" t="s">
        <v>1305</v>
      </c>
      <c r="H164" s="9" t="s">
        <v>1306</v>
      </c>
      <c r="I164" s="9" t="s">
        <v>1307</v>
      </c>
      <c r="J164" s="9" t="s">
        <v>1308</v>
      </c>
      <c r="K164" s="9" t="s">
        <v>1309</v>
      </c>
      <c r="L164" s="9" t="s">
        <v>168</v>
      </c>
      <c r="M164" s="9" t="s">
        <v>169</v>
      </c>
      <c r="N164" s="9" t="s">
        <v>1208</v>
      </c>
      <c r="O164" s="9" t="s">
        <v>83</v>
      </c>
      <c r="P164" s="9" t="s">
        <v>63</v>
      </c>
      <c r="Q164" s="9" t="s">
        <v>63</v>
      </c>
      <c r="R164" s="9" t="s">
        <v>63</v>
      </c>
      <c r="S164" s="9" t="str">
        <f t="shared" si="35"/>
        <v>False</v>
      </c>
      <c r="T164" s="9">
        <f t="shared" si="36"/>
        <v>1</v>
      </c>
      <c r="U164" s="38" t="s">
        <v>1209</v>
      </c>
      <c r="V164" s="42">
        <v>61</v>
      </c>
      <c r="W164" s="39" t="s">
        <v>20</v>
      </c>
      <c r="X164" s="27" t="s">
        <v>67</v>
      </c>
      <c r="Y164" s="28" t="s">
        <v>21</v>
      </c>
      <c r="Z164" s="29" t="s">
        <v>109</v>
      </c>
      <c r="AA164" s="39" t="s">
        <v>20</v>
      </c>
      <c r="AB164" s="40" t="s">
        <v>108</v>
      </c>
      <c r="AC164" s="43" t="s">
        <v>68</v>
      </c>
      <c r="AD164" s="43" t="s">
        <v>68</v>
      </c>
      <c r="AE164" s="43" t="s">
        <v>68</v>
      </c>
      <c r="AF164" s="43" t="s">
        <v>68</v>
      </c>
      <c r="AG164" s="43" t="s">
        <v>68</v>
      </c>
      <c r="AH164" s="43" t="s">
        <v>68</v>
      </c>
      <c r="AI164" s="17" t="str">
        <f t="shared" si="37"/>
        <v>Y</v>
      </c>
      <c r="AJ164" s="17" t="str">
        <f t="shared" si="38"/>
        <v>Y</v>
      </c>
      <c r="AK164" s="17" t="str">
        <f t="shared" si="39"/>
        <v>N</v>
      </c>
      <c r="AL164" s="43" t="s">
        <v>64</v>
      </c>
      <c r="AM164" s="43" t="s">
        <v>68</v>
      </c>
      <c r="AN164" s="43" t="s">
        <v>68</v>
      </c>
      <c r="AO164" s="43" t="s">
        <v>68</v>
      </c>
      <c r="AP164" s="43" t="s">
        <v>68</v>
      </c>
      <c r="AQ164" s="43" t="s">
        <v>68</v>
      </c>
      <c r="AR164" s="17" t="str">
        <f t="shared" si="40"/>
        <v>N</v>
      </c>
      <c r="AS164" s="42">
        <v>4</v>
      </c>
      <c r="AT164" s="43" t="s">
        <v>64</v>
      </c>
      <c r="AU164" s="43" t="s">
        <v>70</v>
      </c>
      <c r="AV164" s="43" t="s">
        <v>133</v>
      </c>
      <c r="AW164" s="43" t="s">
        <v>71</v>
      </c>
      <c r="AX164" s="43" t="s">
        <v>68</v>
      </c>
      <c r="AY164" s="43" t="s">
        <v>68</v>
      </c>
      <c r="AZ164" s="44">
        <v>3</v>
      </c>
      <c r="BA164" s="33">
        <v>1</v>
      </c>
      <c r="BB164" s="32">
        <v>0</v>
      </c>
      <c r="BC164" s="32">
        <v>0</v>
      </c>
      <c r="BD164" s="34">
        <v>0</v>
      </c>
      <c r="BE164" s="19" t="str">
        <f t="shared" si="41"/>
        <v>N</v>
      </c>
      <c r="BF164" s="37" t="s">
        <v>68</v>
      </c>
      <c r="BG164" s="35" t="s">
        <v>64</v>
      </c>
      <c r="BH164" s="37" t="s">
        <v>68</v>
      </c>
      <c r="BI164" s="37" t="s">
        <v>68</v>
      </c>
      <c r="BJ164" s="30" t="s">
        <v>72</v>
      </c>
      <c r="BK164" s="30" t="s">
        <v>110</v>
      </c>
      <c r="BL164" s="37" t="s">
        <v>68</v>
      </c>
      <c r="BM164" s="37" t="s">
        <v>68</v>
      </c>
      <c r="BN164" s="37" t="s">
        <v>68</v>
      </c>
    </row>
    <row r="165" spans="1:66" hidden="1" x14ac:dyDescent="0.3">
      <c r="A165" s="9" t="s">
        <v>1344</v>
      </c>
      <c r="B165" s="9" t="s">
        <v>1345</v>
      </c>
      <c r="C165" s="9">
        <v>2023</v>
      </c>
      <c r="D165" s="9" t="s">
        <v>1094</v>
      </c>
      <c r="E165" s="9">
        <v>0</v>
      </c>
      <c r="F165" s="9" t="s">
        <v>1346</v>
      </c>
      <c r="G165" s="10" t="s">
        <v>1347</v>
      </c>
      <c r="H165" s="9" t="s">
        <v>1348</v>
      </c>
      <c r="I165" s="9" t="s">
        <v>1349</v>
      </c>
      <c r="J165" s="9" t="s">
        <v>1350</v>
      </c>
      <c r="K165" s="9" t="s">
        <v>1351</v>
      </c>
      <c r="L165" s="9" t="s">
        <v>168</v>
      </c>
      <c r="M165" s="9" t="s">
        <v>155</v>
      </c>
      <c r="N165" s="9" t="s">
        <v>1820</v>
      </c>
      <c r="O165" s="9" t="s">
        <v>63</v>
      </c>
      <c r="P165" s="9" t="s">
        <v>63</v>
      </c>
      <c r="Q165" s="9" t="s">
        <v>83</v>
      </c>
      <c r="R165" s="9" t="s">
        <v>63</v>
      </c>
      <c r="S165" s="9" t="str">
        <f t="shared" si="35"/>
        <v>True</v>
      </c>
      <c r="T165" s="9">
        <f t="shared" si="36"/>
        <v>1</v>
      </c>
      <c r="U165" s="41" t="s">
        <v>1821</v>
      </c>
      <c r="V165" s="42">
        <v>1818</v>
      </c>
      <c r="W165" s="39" t="s">
        <v>20</v>
      </c>
      <c r="X165" s="40" t="s">
        <v>108</v>
      </c>
      <c r="Y165" s="26" t="s">
        <v>19</v>
      </c>
      <c r="Z165" s="40" t="s">
        <v>108</v>
      </c>
      <c r="AA165" s="43" t="s">
        <v>68</v>
      </c>
      <c r="AB165" s="43" t="s">
        <v>68</v>
      </c>
      <c r="AC165" s="43" t="s">
        <v>68</v>
      </c>
      <c r="AD165" s="43" t="s">
        <v>68</v>
      </c>
      <c r="AE165" s="43" t="s">
        <v>68</v>
      </c>
      <c r="AF165" s="43" t="s">
        <v>68</v>
      </c>
      <c r="AG165" s="43" t="s">
        <v>68</v>
      </c>
      <c r="AH165" s="43" t="s">
        <v>68</v>
      </c>
      <c r="AI165" s="17" t="str">
        <f t="shared" si="37"/>
        <v>Y</v>
      </c>
      <c r="AJ165" s="17" t="str">
        <f t="shared" si="38"/>
        <v>N</v>
      </c>
      <c r="AK165" s="17" t="str">
        <f t="shared" si="39"/>
        <v>Y</v>
      </c>
      <c r="AL165" s="43" t="s">
        <v>68</v>
      </c>
      <c r="AM165" s="43" t="s">
        <v>68</v>
      </c>
      <c r="AN165" s="43" t="s">
        <v>68</v>
      </c>
      <c r="AO165" s="43" t="s">
        <v>68</v>
      </c>
      <c r="AP165" s="43" t="s">
        <v>64</v>
      </c>
      <c r="AQ165" s="43" t="s">
        <v>68</v>
      </c>
      <c r="AR165" s="17" t="str">
        <f t="shared" si="40"/>
        <v>N</v>
      </c>
      <c r="AS165" s="42">
        <v>1</v>
      </c>
      <c r="AT165" s="43" t="s">
        <v>68</v>
      </c>
      <c r="AU165" s="43" t="s">
        <v>70</v>
      </c>
      <c r="AV165" s="43" t="s">
        <v>68</v>
      </c>
      <c r="AW165" s="43" t="s">
        <v>68</v>
      </c>
      <c r="AX165" s="43" t="s">
        <v>68</v>
      </c>
      <c r="AY165" s="43" t="s">
        <v>68</v>
      </c>
      <c r="AZ165" s="42">
        <v>1</v>
      </c>
      <c r="BA165" s="42">
        <v>0</v>
      </c>
      <c r="BB165" s="42">
        <v>1</v>
      </c>
      <c r="BC165" s="42">
        <v>0</v>
      </c>
      <c r="BD165" s="42">
        <v>0</v>
      </c>
      <c r="BE165" s="19" t="str">
        <f t="shared" si="41"/>
        <v>N</v>
      </c>
      <c r="BF165" s="43" t="s">
        <v>65</v>
      </c>
      <c r="BG165" s="43" t="s">
        <v>65</v>
      </c>
      <c r="BH165" s="43" t="s">
        <v>64</v>
      </c>
      <c r="BI165" s="43" t="s">
        <v>65</v>
      </c>
      <c r="BJ165" s="43" t="s">
        <v>72</v>
      </c>
      <c r="BK165" s="43" t="s">
        <v>68</v>
      </c>
      <c r="BL165" s="43" t="s">
        <v>68</v>
      </c>
      <c r="BM165" s="43" t="s">
        <v>68</v>
      </c>
      <c r="BN165" s="43" t="s">
        <v>68</v>
      </c>
    </row>
    <row r="166" spans="1:66" hidden="1" x14ac:dyDescent="0.3">
      <c r="A166" s="9"/>
      <c r="B166" s="9" t="s">
        <v>1412</v>
      </c>
      <c r="C166" s="9">
        <v>2023</v>
      </c>
      <c r="D166" s="9" t="s">
        <v>1413</v>
      </c>
      <c r="E166" s="9">
        <v>0</v>
      </c>
      <c r="F166" s="9" t="s">
        <v>1414</v>
      </c>
      <c r="G166" s="10" t="s">
        <v>1415</v>
      </c>
      <c r="H166" s="9"/>
      <c r="I166" s="9" t="s">
        <v>1416</v>
      </c>
      <c r="J166" s="9" t="s">
        <v>1417</v>
      </c>
      <c r="K166" s="9" t="s">
        <v>60</v>
      </c>
      <c r="L166" s="9" t="s">
        <v>61</v>
      </c>
      <c r="M166" s="9" t="s">
        <v>61</v>
      </c>
      <c r="N166" s="9"/>
      <c r="O166" s="9" t="s">
        <v>63</v>
      </c>
      <c r="P166" s="9" t="s">
        <v>63</v>
      </c>
      <c r="Q166" s="9" t="s">
        <v>83</v>
      </c>
      <c r="R166" s="9" t="s">
        <v>83</v>
      </c>
      <c r="S166" s="9" t="str">
        <f t="shared" si="35"/>
        <v>True</v>
      </c>
      <c r="T166" s="9">
        <f t="shared" si="36"/>
        <v>2</v>
      </c>
      <c r="U166" s="41" t="s">
        <v>1830</v>
      </c>
      <c r="V166" s="25">
        <v>1741</v>
      </c>
      <c r="W166" s="28" t="s">
        <v>21</v>
      </c>
      <c r="X166" s="27" t="s">
        <v>67</v>
      </c>
      <c r="Y166" s="26" t="s">
        <v>19</v>
      </c>
      <c r="Z166" s="30" t="s">
        <v>68</v>
      </c>
      <c r="AA166" s="26" t="s">
        <v>19</v>
      </c>
      <c r="AB166" s="40" t="s">
        <v>108</v>
      </c>
      <c r="AC166" s="30" t="s">
        <v>68</v>
      </c>
      <c r="AD166" s="30" t="s">
        <v>68</v>
      </c>
      <c r="AE166" s="30" t="s">
        <v>68</v>
      </c>
      <c r="AF166" s="30" t="s">
        <v>68</v>
      </c>
      <c r="AG166" s="30" t="s">
        <v>68</v>
      </c>
      <c r="AH166" s="30" t="s">
        <v>68</v>
      </c>
      <c r="AI166" s="17" t="str">
        <f t="shared" si="37"/>
        <v>N</v>
      </c>
      <c r="AJ166" s="17" t="str">
        <f t="shared" si="38"/>
        <v>Y</v>
      </c>
      <c r="AK166" s="17" t="str">
        <f t="shared" si="39"/>
        <v>Y</v>
      </c>
      <c r="AL166" s="30" t="s">
        <v>68</v>
      </c>
      <c r="AM166" s="30" t="s">
        <v>68</v>
      </c>
      <c r="AN166" s="30" t="s">
        <v>68</v>
      </c>
      <c r="AO166" s="30" t="s">
        <v>64</v>
      </c>
      <c r="AP166" s="30" t="s">
        <v>68</v>
      </c>
      <c r="AQ166" s="30" t="s">
        <v>68</v>
      </c>
      <c r="AR166" s="17" t="str">
        <f t="shared" si="40"/>
        <v>N</v>
      </c>
      <c r="AS166" s="25">
        <v>1</v>
      </c>
      <c r="AT166" s="30" t="s">
        <v>64</v>
      </c>
      <c r="AU166" s="30" t="s">
        <v>158</v>
      </c>
      <c r="AV166" s="30" t="s">
        <v>133</v>
      </c>
      <c r="AW166" s="30" t="s">
        <v>68</v>
      </c>
      <c r="AX166" s="30" t="s">
        <v>68</v>
      </c>
      <c r="AY166" s="30" t="s">
        <v>68</v>
      </c>
      <c r="AZ166" s="46">
        <v>2</v>
      </c>
      <c r="BA166" s="25">
        <v>0</v>
      </c>
      <c r="BB166" s="25">
        <v>0</v>
      </c>
      <c r="BC166" s="45">
        <v>1</v>
      </c>
      <c r="BD166" s="25">
        <v>0</v>
      </c>
      <c r="BE166" s="19" t="str">
        <f t="shared" si="41"/>
        <v>N</v>
      </c>
      <c r="BF166" s="35" t="s">
        <v>64</v>
      </c>
      <c r="BG166" s="36" t="s">
        <v>65</v>
      </c>
      <c r="BH166" s="36" t="s">
        <v>65</v>
      </c>
      <c r="BI166" s="36" t="s">
        <v>65</v>
      </c>
      <c r="BJ166" s="30" t="s">
        <v>110</v>
      </c>
      <c r="BK166" s="37" t="s">
        <v>68</v>
      </c>
      <c r="BL166" s="37" t="s">
        <v>68</v>
      </c>
      <c r="BM166" s="37" t="s">
        <v>68</v>
      </c>
      <c r="BN166" s="37" t="s">
        <v>68</v>
      </c>
    </row>
    <row r="167" spans="1:66" hidden="1" x14ac:dyDescent="0.3">
      <c r="A167" s="9" t="s">
        <v>1492</v>
      </c>
      <c r="B167" s="9" t="s">
        <v>1493</v>
      </c>
      <c r="C167" s="9">
        <v>2023</v>
      </c>
      <c r="D167" s="9" t="s">
        <v>1494</v>
      </c>
      <c r="E167" s="9">
        <v>0</v>
      </c>
      <c r="F167" s="9" t="s">
        <v>1495</v>
      </c>
      <c r="G167" s="10" t="s">
        <v>1496</v>
      </c>
      <c r="H167" s="9" t="s">
        <v>1497</v>
      </c>
      <c r="I167" s="9" t="s">
        <v>1498</v>
      </c>
      <c r="J167" s="9"/>
      <c r="K167" s="9" t="s">
        <v>1499</v>
      </c>
      <c r="L167" s="9" t="s">
        <v>168</v>
      </c>
      <c r="M167" s="9" t="s">
        <v>169</v>
      </c>
      <c r="N167" s="9" t="s">
        <v>1840</v>
      </c>
      <c r="O167" s="9" t="s">
        <v>83</v>
      </c>
      <c r="P167" s="9" t="s">
        <v>63</v>
      </c>
      <c r="Q167" s="9" t="s">
        <v>83</v>
      </c>
      <c r="R167" s="9" t="s">
        <v>83</v>
      </c>
      <c r="S167" s="9" t="str">
        <f t="shared" si="35"/>
        <v>True</v>
      </c>
      <c r="T167" s="9">
        <f t="shared" si="36"/>
        <v>3</v>
      </c>
      <c r="U167" s="11" t="s">
        <v>1841</v>
      </c>
      <c r="V167" s="25">
        <v>1469</v>
      </c>
      <c r="W167" s="26" t="s">
        <v>19</v>
      </c>
      <c r="X167" s="27" t="s">
        <v>67</v>
      </c>
      <c r="Y167" s="28" t="s">
        <v>21</v>
      </c>
      <c r="Z167" s="27" t="s">
        <v>67</v>
      </c>
      <c r="AA167" s="30" t="s">
        <v>68</v>
      </c>
      <c r="AB167" s="30" t="s">
        <v>68</v>
      </c>
      <c r="AC167" s="30" t="s">
        <v>68</v>
      </c>
      <c r="AD167" s="30" t="s">
        <v>68</v>
      </c>
      <c r="AE167" s="30" t="s">
        <v>68</v>
      </c>
      <c r="AF167" s="30" t="s">
        <v>68</v>
      </c>
      <c r="AG167" s="30" t="s">
        <v>68</v>
      </c>
      <c r="AH167" s="30" t="s">
        <v>68</v>
      </c>
      <c r="AI167" s="17" t="str">
        <f t="shared" si="37"/>
        <v>N</v>
      </c>
      <c r="AJ167" s="17" t="str">
        <f t="shared" si="38"/>
        <v>N</v>
      </c>
      <c r="AK167" s="17" t="str">
        <f t="shared" si="39"/>
        <v>N</v>
      </c>
      <c r="AL167" s="30" t="s">
        <v>68</v>
      </c>
      <c r="AM167" s="30" t="s">
        <v>68</v>
      </c>
      <c r="AN167" s="30" t="s">
        <v>68</v>
      </c>
      <c r="AO167" s="30" t="s">
        <v>68</v>
      </c>
      <c r="AP167" s="30" t="s">
        <v>68</v>
      </c>
      <c r="AQ167" s="30" t="s">
        <v>68</v>
      </c>
      <c r="AR167" s="17" t="str">
        <f t="shared" si="40"/>
        <v>N</v>
      </c>
      <c r="AS167" s="25">
        <v>0</v>
      </c>
      <c r="AT167" s="30" t="s">
        <v>65</v>
      </c>
      <c r="AU167" s="30" t="s">
        <v>68</v>
      </c>
      <c r="AV167" s="30" t="s">
        <v>68</v>
      </c>
      <c r="AW167" s="30" t="s">
        <v>68</v>
      </c>
      <c r="AX167" s="30" t="s">
        <v>68</v>
      </c>
      <c r="AY167" s="30" t="s">
        <v>68</v>
      </c>
      <c r="AZ167" s="25">
        <v>0</v>
      </c>
      <c r="BA167" s="25">
        <v>0</v>
      </c>
      <c r="BB167" s="25">
        <v>0</v>
      </c>
      <c r="BC167" s="25">
        <v>0</v>
      </c>
      <c r="BD167" s="34">
        <v>0</v>
      </c>
      <c r="BE167" s="19" t="str">
        <f t="shared" si="41"/>
        <v>N</v>
      </c>
      <c r="BF167" s="35" t="s">
        <v>64</v>
      </c>
      <c r="BG167" s="36" t="s">
        <v>65</v>
      </c>
      <c r="BH167" s="36" t="s">
        <v>65</v>
      </c>
      <c r="BI167" s="36" t="s">
        <v>65</v>
      </c>
      <c r="BJ167" s="30" t="s">
        <v>72</v>
      </c>
      <c r="BK167" s="37" t="s">
        <v>68</v>
      </c>
      <c r="BL167" s="37" t="s">
        <v>68</v>
      </c>
      <c r="BM167" s="37" t="s">
        <v>68</v>
      </c>
      <c r="BN167" s="37" t="s">
        <v>68</v>
      </c>
    </row>
    <row r="168" spans="1:66" hidden="1" x14ac:dyDescent="0.3">
      <c r="A168" s="9" t="s">
        <v>1513</v>
      </c>
      <c r="B168" s="9" t="s">
        <v>1514</v>
      </c>
      <c r="C168" s="9">
        <v>2023</v>
      </c>
      <c r="D168" s="9" t="s">
        <v>1515</v>
      </c>
      <c r="E168" s="9">
        <v>0</v>
      </c>
      <c r="F168" s="9" t="s">
        <v>1516</v>
      </c>
      <c r="G168" s="10" t="s">
        <v>1517</v>
      </c>
      <c r="H168" s="9" t="s">
        <v>1518</v>
      </c>
      <c r="I168" s="9" t="s">
        <v>1519</v>
      </c>
      <c r="J168" s="9" t="s">
        <v>1520</v>
      </c>
      <c r="K168" s="9" t="s">
        <v>1521</v>
      </c>
      <c r="L168" s="9" t="s">
        <v>168</v>
      </c>
      <c r="M168" s="9" t="s">
        <v>169</v>
      </c>
      <c r="N168" s="9" t="s">
        <v>1851</v>
      </c>
      <c r="O168" s="9" t="s">
        <v>63</v>
      </c>
      <c r="P168" s="9" t="s">
        <v>63</v>
      </c>
      <c r="Q168" s="9" t="s">
        <v>83</v>
      </c>
      <c r="R168" s="9" t="s">
        <v>63</v>
      </c>
      <c r="S168" s="9" t="str">
        <f t="shared" si="35"/>
        <v>True</v>
      </c>
      <c r="T168" s="9">
        <f t="shared" si="36"/>
        <v>1</v>
      </c>
      <c r="U168" s="41" t="s">
        <v>1852</v>
      </c>
      <c r="V168" s="25">
        <v>1751</v>
      </c>
      <c r="W168" s="28" t="s">
        <v>21</v>
      </c>
      <c r="X168" s="27" t="s">
        <v>67</v>
      </c>
      <c r="Y168" s="26" t="s">
        <v>19</v>
      </c>
      <c r="Z168" s="40" t="s">
        <v>108</v>
      </c>
      <c r="AA168" s="26" t="s">
        <v>19</v>
      </c>
      <c r="AB168" s="27" t="s">
        <v>67</v>
      </c>
      <c r="AC168" s="28" t="s">
        <v>21</v>
      </c>
      <c r="AD168" s="40" t="s">
        <v>108</v>
      </c>
      <c r="AE168" s="28" t="s">
        <v>21</v>
      </c>
      <c r="AF168" s="29" t="s">
        <v>109</v>
      </c>
      <c r="AG168" s="30" t="s">
        <v>68</v>
      </c>
      <c r="AH168" s="30" t="s">
        <v>68</v>
      </c>
      <c r="AI168" s="17" t="str">
        <f t="shared" si="37"/>
        <v>N</v>
      </c>
      <c r="AJ168" s="17" t="str">
        <f t="shared" si="38"/>
        <v>Y</v>
      </c>
      <c r="AK168" s="17" t="str">
        <f t="shared" si="39"/>
        <v>Y</v>
      </c>
      <c r="AL168" s="30" t="s">
        <v>68</v>
      </c>
      <c r="AM168" s="30" t="s">
        <v>68</v>
      </c>
      <c r="AN168" s="30" t="s">
        <v>68</v>
      </c>
      <c r="AO168" s="30" t="s">
        <v>68</v>
      </c>
      <c r="AP168" s="30" t="s">
        <v>68</v>
      </c>
      <c r="AQ168" s="30" t="s">
        <v>64</v>
      </c>
      <c r="AR168" s="17" t="str">
        <f t="shared" si="40"/>
        <v>N</v>
      </c>
      <c r="AS168" s="30" t="s">
        <v>68</v>
      </c>
      <c r="AT168" s="30" t="s">
        <v>68</v>
      </c>
      <c r="AU168" s="30" t="s">
        <v>71</v>
      </c>
      <c r="AV168" s="30" t="s">
        <v>68</v>
      </c>
      <c r="AW168" s="30" t="s">
        <v>68</v>
      </c>
      <c r="AX168" s="30" t="s">
        <v>68</v>
      </c>
      <c r="AY168" s="30" t="s">
        <v>68</v>
      </c>
      <c r="AZ168" s="31">
        <v>1</v>
      </c>
      <c r="BA168" s="25">
        <v>0</v>
      </c>
      <c r="BB168" s="25">
        <v>0</v>
      </c>
      <c r="BC168" s="45">
        <v>1</v>
      </c>
      <c r="BD168" s="25">
        <v>0</v>
      </c>
      <c r="BE168" s="19" t="str">
        <f t="shared" si="41"/>
        <v>N</v>
      </c>
      <c r="BF168" s="35" t="s">
        <v>64</v>
      </c>
      <c r="BG168" s="36" t="s">
        <v>65</v>
      </c>
      <c r="BH168" s="36" t="s">
        <v>65</v>
      </c>
      <c r="BI168" s="36" t="s">
        <v>65</v>
      </c>
      <c r="BJ168" s="30" t="s">
        <v>72</v>
      </c>
      <c r="BK168" s="37" t="s">
        <v>68</v>
      </c>
      <c r="BL168" s="37" t="s">
        <v>68</v>
      </c>
      <c r="BM168" s="37" t="s">
        <v>68</v>
      </c>
      <c r="BN168" s="37" t="s">
        <v>68</v>
      </c>
    </row>
    <row r="169" spans="1:66" x14ac:dyDescent="0.3">
      <c r="A169" s="9" t="s">
        <v>1597</v>
      </c>
      <c r="B169" s="9" t="s">
        <v>1598</v>
      </c>
      <c r="C169" s="9">
        <v>2023</v>
      </c>
      <c r="D169" s="9" t="s">
        <v>1599</v>
      </c>
      <c r="E169" s="9">
        <v>0</v>
      </c>
      <c r="F169" s="9" t="s">
        <v>1600</v>
      </c>
      <c r="G169" s="10" t="s">
        <v>1601</v>
      </c>
      <c r="H169" s="9" t="s">
        <v>1602</v>
      </c>
      <c r="I169" s="9" t="s">
        <v>1603</v>
      </c>
      <c r="J169" s="9" t="s">
        <v>1604</v>
      </c>
      <c r="K169" s="9" t="s">
        <v>1605</v>
      </c>
      <c r="L169" s="9" t="s">
        <v>168</v>
      </c>
      <c r="M169" s="9" t="s">
        <v>169</v>
      </c>
      <c r="N169" s="9" t="s">
        <v>1862</v>
      </c>
      <c r="O169" s="9" t="s">
        <v>83</v>
      </c>
      <c r="P169" s="9" t="s">
        <v>83</v>
      </c>
      <c r="Q169" s="9" t="s">
        <v>63</v>
      </c>
      <c r="R169" s="9" t="s">
        <v>63</v>
      </c>
      <c r="S169" s="9" t="str">
        <f t="shared" si="35"/>
        <v>False</v>
      </c>
      <c r="T169" s="9">
        <f t="shared" si="36"/>
        <v>2</v>
      </c>
      <c r="U169" s="11" t="s">
        <v>1863</v>
      </c>
      <c r="V169" s="25">
        <v>1460</v>
      </c>
      <c r="W169" s="39" t="s">
        <v>20</v>
      </c>
      <c r="X169" s="40" t="s">
        <v>108</v>
      </c>
      <c r="Y169" s="28" t="s">
        <v>21</v>
      </c>
      <c r="Z169" s="30" t="s">
        <v>68</v>
      </c>
      <c r="AA169" s="28" t="s">
        <v>21</v>
      </c>
      <c r="AB169" s="27" t="s">
        <v>67</v>
      </c>
      <c r="AC169" s="30" t="s">
        <v>68</v>
      </c>
      <c r="AD169" s="30" t="s">
        <v>68</v>
      </c>
      <c r="AE169" s="30" t="s">
        <v>68</v>
      </c>
      <c r="AF169" s="30" t="s">
        <v>68</v>
      </c>
      <c r="AG169" s="30" t="s">
        <v>68</v>
      </c>
      <c r="AH169" s="30" t="s">
        <v>68</v>
      </c>
      <c r="AI169" s="17" t="str">
        <f t="shared" si="37"/>
        <v>Y</v>
      </c>
      <c r="AJ169" s="17" t="str">
        <f t="shared" si="38"/>
        <v>Y</v>
      </c>
      <c r="AK169" s="17" t="str">
        <f t="shared" si="39"/>
        <v>N</v>
      </c>
      <c r="AL169" s="30" t="s">
        <v>64</v>
      </c>
      <c r="AM169" s="30" t="s">
        <v>68</v>
      </c>
      <c r="AN169" s="30" t="s">
        <v>64</v>
      </c>
      <c r="AO169" s="30" t="s">
        <v>68</v>
      </c>
      <c r="AP169" s="30" t="s">
        <v>68</v>
      </c>
      <c r="AQ169" s="30" t="s">
        <v>68</v>
      </c>
      <c r="AR169" s="17" t="str">
        <f t="shared" si="40"/>
        <v>N</v>
      </c>
      <c r="AS169" s="25">
        <v>0</v>
      </c>
      <c r="AT169" s="30" t="s">
        <v>68</v>
      </c>
      <c r="AU169" s="30" t="s">
        <v>133</v>
      </c>
      <c r="AV169" s="30" t="s">
        <v>158</v>
      </c>
      <c r="AW169" s="30" t="s">
        <v>70</v>
      </c>
      <c r="AX169" s="30" t="s">
        <v>68</v>
      </c>
      <c r="AY169" s="30" t="s">
        <v>68</v>
      </c>
      <c r="AZ169" s="44">
        <v>3</v>
      </c>
      <c r="BA169" s="45">
        <v>1</v>
      </c>
      <c r="BB169" s="25">
        <v>0</v>
      </c>
      <c r="BC169" s="25">
        <v>0</v>
      </c>
      <c r="BD169" s="34">
        <v>0</v>
      </c>
      <c r="BE169" s="19" t="str">
        <f t="shared" si="41"/>
        <v>N</v>
      </c>
      <c r="BF169" s="36" t="s">
        <v>65</v>
      </c>
      <c r="BG169" s="35" t="s">
        <v>64</v>
      </c>
      <c r="BH169" s="36" t="s">
        <v>65</v>
      </c>
      <c r="BI169" s="36" t="s">
        <v>65</v>
      </c>
      <c r="BJ169" s="37" t="s">
        <v>68</v>
      </c>
      <c r="BK169" s="37" t="s">
        <v>68</v>
      </c>
      <c r="BL169" s="37" t="s">
        <v>68</v>
      </c>
      <c r="BM169" s="37" t="s">
        <v>68</v>
      </c>
      <c r="BN169" s="37" t="s">
        <v>68</v>
      </c>
    </row>
    <row r="170" spans="1:66" x14ac:dyDescent="0.3">
      <c r="A170" s="9"/>
      <c r="B170" s="9" t="s">
        <v>1629</v>
      </c>
      <c r="C170" s="9">
        <v>2021</v>
      </c>
      <c r="D170" s="9" t="s">
        <v>1630</v>
      </c>
      <c r="E170" s="9">
        <v>0</v>
      </c>
      <c r="F170" s="9" t="s">
        <v>1631</v>
      </c>
      <c r="G170" s="10" t="s">
        <v>1632</v>
      </c>
      <c r="H170" s="9"/>
      <c r="I170" s="9" t="s">
        <v>1633</v>
      </c>
      <c r="J170" s="9" t="s">
        <v>1634</v>
      </c>
      <c r="K170" s="9" t="s">
        <v>60</v>
      </c>
      <c r="L170" s="9" t="s">
        <v>61</v>
      </c>
      <c r="M170" s="9" t="s">
        <v>61</v>
      </c>
      <c r="N170" s="9"/>
      <c r="O170" s="9" t="s">
        <v>83</v>
      </c>
      <c r="P170" s="9" t="s">
        <v>83</v>
      </c>
      <c r="Q170" s="9" t="s">
        <v>63</v>
      </c>
      <c r="R170" s="9" t="s">
        <v>83</v>
      </c>
      <c r="S170" s="9" t="str">
        <f t="shared" si="35"/>
        <v>True</v>
      </c>
      <c r="T170" s="9">
        <f t="shared" si="36"/>
        <v>3</v>
      </c>
      <c r="U170" s="41" t="s">
        <v>1449</v>
      </c>
      <c r="V170" s="25">
        <v>1768</v>
      </c>
      <c r="W170" s="28" t="s">
        <v>21</v>
      </c>
      <c r="X170" s="40" t="s">
        <v>108</v>
      </c>
      <c r="Y170" s="39" t="s">
        <v>20</v>
      </c>
      <c r="Z170" s="40" t="s">
        <v>108</v>
      </c>
      <c r="AA170" s="30" t="s">
        <v>68</v>
      </c>
      <c r="AB170" s="30" t="s">
        <v>68</v>
      </c>
      <c r="AC170" s="30" t="s">
        <v>68</v>
      </c>
      <c r="AD170" s="30" t="s">
        <v>68</v>
      </c>
      <c r="AE170" s="30" t="s">
        <v>68</v>
      </c>
      <c r="AF170" s="30" t="s">
        <v>68</v>
      </c>
      <c r="AG170" s="30" t="s">
        <v>68</v>
      </c>
      <c r="AH170" s="30" t="s">
        <v>68</v>
      </c>
      <c r="AI170" s="17" t="str">
        <f t="shared" si="37"/>
        <v>Y</v>
      </c>
      <c r="AJ170" s="17" t="str">
        <f t="shared" si="38"/>
        <v>Y</v>
      </c>
      <c r="AK170" s="17" t="str">
        <f t="shared" si="39"/>
        <v>N</v>
      </c>
      <c r="AL170" s="30" t="s">
        <v>64</v>
      </c>
      <c r="AM170" s="30" t="s">
        <v>68</v>
      </c>
      <c r="AN170" s="30" t="s">
        <v>68</v>
      </c>
      <c r="AO170" s="30" t="s">
        <v>68</v>
      </c>
      <c r="AP170" s="30" t="s">
        <v>68</v>
      </c>
      <c r="AQ170" s="30" t="s">
        <v>68</v>
      </c>
      <c r="AR170" s="17" t="str">
        <f t="shared" si="40"/>
        <v>N</v>
      </c>
      <c r="AS170" s="25">
        <v>1</v>
      </c>
      <c r="AT170" s="30" t="s">
        <v>68</v>
      </c>
      <c r="AU170" s="30" t="s">
        <v>70</v>
      </c>
      <c r="AV170" s="30" t="s">
        <v>68</v>
      </c>
      <c r="AW170" s="30" t="s">
        <v>68</v>
      </c>
      <c r="AX170" s="30" t="s">
        <v>68</v>
      </c>
      <c r="AY170" s="30" t="s">
        <v>68</v>
      </c>
      <c r="AZ170" s="31">
        <v>1</v>
      </c>
      <c r="BA170" s="45">
        <v>1</v>
      </c>
      <c r="BB170" s="25">
        <v>0</v>
      </c>
      <c r="BC170" s="25">
        <v>0</v>
      </c>
      <c r="BD170" s="25">
        <v>0</v>
      </c>
      <c r="BE170" s="19" t="str">
        <f t="shared" si="41"/>
        <v>N</v>
      </c>
      <c r="BF170" s="36" t="s">
        <v>65</v>
      </c>
      <c r="BG170" s="35" t="s">
        <v>64</v>
      </c>
      <c r="BH170" s="36" t="s">
        <v>65</v>
      </c>
      <c r="BI170" s="36" t="s">
        <v>65</v>
      </c>
      <c r="BJ170" s="37" t="s">
        <v>68</v>
      </c>
      <c r="BK170" s="37" t="s">
        <v>68</v>
      </c>
      <c r="BL170" s="37" t="s">
        <v>68</v>
      </c>
      <c r="BM170" s="37" t="s">
        <v>68</v>
      </c>
      <c r="BN170" s="37" t="s">
        <v>68</v>
      </c>
    </row>
    <row r="171" spans="1:66" x14ac:dyDescent="0.3">
      <c r="A171" s="9" t="s">
        <v>1647</v>
      </c>
      <c r="B171" s="9" t="s">
        <v>1648</v>
      </c>
      <c r="C171" s="9">
        <v>2022</v>
      </c>
      <c r="D171" s="9" t="s">
        <v>1649</v>
      </c>
      <c r="E171" s="9">
        <v>0</v>
      </c>
      <c r="F171" s="9" t="s">
        <v>1650</v>
      </c>
      <c r="G171" s="10" t="s">
        <v>1651</v>
      </c>
      <c r="H171" s="9" t="s">
        <v>1652</v>
      </c>
      <c r="I171" s="9" t="s">
        <v>1653</v>
      </c>
      <c r="J171" s="9" t="s">
        <v>1654</v>
      </c>
      <c r="K171" s="9" t="s">
        <v>1655</v>
      </c>
      <c r="L171" s="9" t="s">
        <v>168</v>
      </c>
      <c r="M171" s="9" t="s">
        <v>169</v>
      </c>
      <c r="N171" s="9" t="s">
        <v>1707</v>
      </c>
      <c r="O171" s="9" t="s">
        <v>63</v>
      </c>
      <c r="P171" s="9" t="s">
        <v>63</v>
      </c>
      <c r="Q171" s="9" t="s">
        <v>63</v>
      </c>
      <c r="R171" s="9" t="s">
        <v>63</v>
      </c>
      <c r="S171" s="9" t="str">
        <f t="shared" si="35"/>
        <v>False</v>
      </c>
      <c r="T171" s="9">
        <f t="shared" si="36"/>
        <v>0</v>
      </c>
      <c r="U171" s="11" t="s">
        <v>1708</v>
      </c>
      <c r="V171" s="42">
        <v>1771</v>
      </c>
      <c r="W171" s="39" t="s">
        <v>20</v>
      </c>
      <c r="X171" s="27" t="s">
        <v>67</v>
      </c>
      <c r="Y171" s="28" t="s">
        <v>21</v>
      </c>
      <c r="Z171" s="29" t="s">
        <v>109</v>
      </c>
      <c r="AA171" s="43" t="s">
        <v>68</v>
      </c>
      <c r="AB171" s="43" t="s">
        <v>68</v>
      </c>
      <c r="AC171" s="43" t="s">
        <v>68</v>
      </c>
      <c r="AD171" s="43" t="s">
        <v>68</v>
      </c>
      <c r="AE171" s="43" t="s">
        <v>68</v>
      </c>
      <c r="AF171" s="43" t="s">
        <v>68</v>
      </c>
      <c r="AG171" s="43" t="s">
        <v>68</v>
      </c>
      <c r="AH171" s="43" t="s">
        <v>68</v>
      </c>
      <c r="AI171" s="17" t="str">
        <f t="shared" si="37"/>
        <v>Y</v>
      </c>
      <c r="AJ171" s="17" t="str">
        <f t="shared" si="38"/>
        <v>Y</v>
      </c>
      <c r="AK171" s="17" t="str">
        <f t="shared" si="39"/>
        <v>N</v>
      </c>
      <c r="AL171" s="43" t="s">
        <v>64</v>
      </c>
      <c r="AM171" s="43" t="s">
        <v>68</v>
      </c>
      <c r="AN171" s="43" t="s">
        <v>68</v>
      </c>
      <c r="AO171" s="43" t="s">
        <v>68</v>
      </c>
      <c r="AP171" s="43" t="s">
        <v>68</v>
      </c>
      <c r="AQ171" s="43" t="s">
        <v>68</v>
      </c>
      <c r="AR171" s="17" t="str">
        <f t="shared" si="40"/>
        <v>N</v>
      </c>
      <c r="AS171" s="43" t="s">
        <v>68</v>
      </c>
      <c r="AT171" s="43" t="s">
        <v>64</v>
      </c>
      <c r="AU171" s="43" t="s">
        <v>71</v>
      </c>
      <c r="AV171" s="43" t="s">
        <v>68</v>
      </c>
      <c r="AW171" s="43" t="s">
        <v>68</v>
      </c>
      <c r="AX171" s="43" t="s">
        <v>68</v>
      </c>
      <c r="AY171" s="43" t="s">
        <v>68</v>
      </c>
      <c r="AZ171" s="31">
        <v>1</v>
      </c>
      <c r="BA171" s="45">
        <v>1</v>
      </c>
      <c r="BB171" s="25">
        <v>0</v>
      </c>
      <c r="BC171" s="25">
        <v>0</v>
      </c>
      <c r="BD171" s="25">
        <v>0</v>
      </c>
      <c r="BE171" s="19" t="str">
        <f t="shared" si="41"/>
        <v>N</v>
      </c>
      <c r="BF171" s="36" t="s">
        <v>65</v>
      </c>
      <c r="BG171" s="35" t="s">
        <v>64</v>
      </c>
      <c r="BH171" s="36" t="s">
        <v>65</v>
      </c>
      <c r="BI171" s="36" t="s">
        <v>65</v>
      </c>
      <c r="BJ171" s="43" t="s">
        <v>72</v>
      </c>
      <c r="BK171" s="37" t="s">
        <v>68</v>
      </c>
      <c r="BL171" s="37" t="s">
        <v>68</v>
      </c>
      <c r="BM171" s="37" t="s">
        <v>68</v>
      </c>
      <c r="BN171" s="37" t="s">
        <v>68</v>
      </c>
    </row>
    <row r="172" spans="1:66" x14ac:dyDescent="0.3">
      <c r="A172" s="9" t="s">
        <v>1678</v>
      </c>
      <c r="B172" s="9" t="s">
        <v>1679</v>
      </c>
      <c r="C172" s="9">
        <v>2022</v>
      </c>
      <c r="D172" s="9" t="s">
        <v>786</v>
      </c>
      <c r="E172" s="9">
        <v>0</v>
      </c>
      <c r="F172" s="9" t="s">
        <v>1680</v>
      </c>
      <c r="G172" s="10" t="s">
        <v>1681</v>
      </c>
      <c r="H172" s="9" t="s">
        <v>1682</v>
      </c>
      <c r="I172" s="9" t="s">
        <v>1683</v>
      </c>
      <c r="J172" s="9" t="s">
        <v>1684</v>
      </c>
      <c r="K172" s="9" t="s">
        <v>1685</v>
      </c>
      <c r="L172" s="9" t="s">
        <v>168</v>
      </c>
      <c r="M172" s="9" t="s">
        <v>169</v>
      </c>
      <c r="N172" s="9" t="s">
        <v>1717</v>
      </c>
      <c r="O172" s="9" t="s">
        <v>83</v>
      </c>
      <c r="P172" s="9" t="s">
        <v>83</v>
      </c>
      <c r="Q172" s="9" t="s">
        <v>83</v>
      </c>
      <c r="R172" s="9" t="s">
        <v>63</v>
      </c>
      <c r="S172" s="9" t="str">
        <f t="shared" si="35"/>
        <v>True</v>
      </c>
      <c r="T172" s="9">
        <f t="shared" si="36"/>
        <v>3</v>
      </c>
      <c r="U172" s="38" t="s">
        <v>1718</v>
      </c>
      <c r="V172" s="25">
        <v>1420</v>
      </c>
      <c r="W172" s="39" t="s">
        <v>20</v>
      </c>
      <c r="X172" s="27" t="s">
        <v>67</v>
      </c>
      <c r="Y172" s="39" t="s">
        <v>20</v>
      </c>
      <c r="Z172" s="29" t="s">
        <v>109</v>
      </c>
      <c r="AA172" s="28" t="s">
        <v>21</v>
      </c>
      <c r="AB172" s="27" t="s">
        <v>67</v>
      </c>
      <c r="AC172" s="30" t="s">
        <v>68</v>
      </c>
      <c r="AD172" s="30" t="s">
        <v>68</v>
      </c>
      <c r="AE172" s="30" t="s">
        <v>68</v>
      </c>
      <c r="AF172" s="30" t="s">
        <v>68</v>
      </c>
      <c r="AG172" s="30" t="s">
        <v>68</v>
      </c>
      <c r="AH172" s="30" t="s">
        <v>68</v>
      </c>
      <c r="AI172" s="17" t="str">
        <f t="shared" si="37"/>
        <v>Y</v>
      </c>
      <c r="AJ172" s="17" t="str">
        <f t="shared" si="38"/>
        <v>Y</v>
      </c>
      <c r="AK172" s="17" t="str">
        <f t="shared" si="39"/>
        <v>N</v>
      </c>
      <c r="AL172" s="30" t="s">
        <v>64</v>
      </c>
      <c r="AM172" s="30" t="s">
        <v>65</v>
      </c>
      <c r="AN172" s="30" t="s">
        <v>65</v>
      </c>
      <c r="AO172" s="30" t="s">
        <v>65</v>
      </c>
      <c r="AP172" s="30" t="s">
        <v>65</v>
      </c>
      <c r="AQ172" s="30" t="s">
        <v>65</v>
      </c>
      <c r="AR172" s="17" t="str">
        <f t="shared" si="40"/>
        <v>N</v>
      </c>
      <c r="AS172" s="30" t="s">
        <v>64</v>
      </c>
      <c r="AT172" s="30" t="s">
        <v>64</v>
      </c>
      <c r="AU172" s="30" t="s">
        <v>68</v>
      </c>
      <c r="AV172" s="30" t="s">
        <v>68</v>
      </c>
      <c r="AW172" s="30" t="s">
        <v>68</v>
      </c>
      <c r="AX172" s="30" t="s">
        <v>68</v>
      </c>
      <c r="AY172" s="30" t="s">
        <v>68</v>
      </c>
      <c r="AZ172" s="25">
        <v>0</v>
      </c>
      <c r="BA172" s="33">
        <v>1</v>
      </c>
      <c r="BB172" s="32">
        <v>0</v>
      </c>
      <c r="BC172" s="32">
        <v>0</v>
      </c>
      <c r="BD172" s="34">
        <v>0</v>
      </c>
      <c r="BE172" s="25" t="str">
        <f t="shared" si="41"/>
        <v>N</v>
      </c>
      <c r="BF172" s="36" t="s">
        <v>65</v>
      </c>
      <c r="BG172" s="35" t="s">
        <v>64</v>
      </c>
      <c r="BH172" s="36" t="s">
        <v>65</v>
      </c>
      <c r="BI172" s="36" t="s">
        <v>65</v>
      </c>
      <c r="BJ172" s="37" t="s">
        <v>68</v>
      </c>
      <c r="BK172" s="37" t="s">
        <v>68</v>
      </c>
      <c r="BL172" s="37" t="s">
        <v>68</v>
      </c>
      <c r="BM172" s="37" t="s">
        <v>68</v>
      </c>
      <c r="BN172" s="37" t="s">
        <v>68</v>
      </c>
    </row>
    <row r="173" spans="1:66" x14ac:dyDescent="0.3">
      <c r="O173">
        <f>COUNTIF(O2:O172,"True")</f>
        <v>78</v>
      </c>
      <c r="P173">
        <f>COUNTIF(P2:P172,"True")</f>
        <v>70</v>
      </c>
      <c r="Q173">
        <f>COUNTIF(Q2:Q172,"True")</f>
        <v>68</v>
      </c>
      <c r="R173">
        <f>COUNTIF(R2:R172,"True")</f>
        <v>46</v>
      </c>
      <c r="S173">
        <f>COUNTIF(S2:S172,"True")</f>
        <v>89</v>
      </c>
      <c r="U173" s="54"/>
      <c r="AI173">
        <f t="shared" ref="AI173:AR173" si="42">COUNTIF(AI2:AI172,"Y")</f>
        <v>146</v>
      </c>
      <c r="AJ173">
        <f t="shared" si="42"/>
        <v>137</v>
      </c>
      <c r="AK173">
        <f t="shared" si="42"/>
        <v>75</v>
      </c>
      <c r="AL173" s="59">
        <f t="shared" si="42"/>
        <v>105</v>
      </c>
      <c r="AM173">
        <f t="shared" si="42"/>
        <v>25</v>
      </c>
      <c r="AN173">
        <f t="shared" si="42"/>
        <v>22</v>
      </c>
      <c r="AO173">
        <f t="shared" si="42"/>
        <v>11</v>
      </c>
      <c r="AP173">
        <f t="shared" si="42"/>
        <v>26</v>
      </c>
      <c r="AQ173">
        <f t="shared" si="42"/>
        <v>22</v>
      </c>
      <c r="AR173">
        <f t="shared" si="42"/>
        <v>20</v>
      </c>
      <c r="AT173">
        <f>COUNTIF(AT2:AT172,"Y")</f>
        <v>73</v>
      </c>
      <c r="BA173">
        <f>COUNTIF(BA2:BA172,"1")</f>
        <v>113</v>
      </c>
      <c r="BB173">
        <f>COUNTIF(BB2:BB172,"1")</f>
        <v>49</v>
      </c>
      <c r="BC173">
        <f>COUNTIF(BC2:BC172,"1")</f>
        <v>32</v>
      </c>
      <c r="BD173">
        <f>COUNTIF(BD2:BD172,"1")</f>
        <v>5</v>
      </c>
      <c r="BE173" s="55">
        <f>COUNTIF(BE2:BE172,"Y")</f>
        <v>20</v>
      </c>
      <c r="BF173">
        <f>COUNTIF(BF2:BF172,"Y")</f>
        <v>29</v>
      </c>
      <c r="BG173">
        <f>COUNTIF($BG$2:$BG$172,"Y")</f>
        <v>105</v>
      </c>
      <c r="BH173">
        <f>COUNTIF($BH$2:$BH$172,"Y")</f>
        <v>48</v>
      </c>
      <c r="BI173">
        <f>COUNTIF($BI$2:$BI$172,"Y")</f>
        <v>17</v>
      </c>
    </row>
    <row r="174" spans="1:66" x14ac:dyDescent="0.3">
      <c r="S174" s="9"/>
      <c r="U174" s="54"/>
      <c r="AI174">
        <v>172</v>
      </c>
      <c r="AJ174">
        <v>172</v>
      </c>
      <c r="AK174">
        <v>172</v>
      </c>
      <c r="AL174">
        <v>172</v>
      </c>
      <c r="AM174">
        <v>172</v>
      </c>
      <c r="AN174">
        <v>172</v>
      </c>
      <c r="AO174">
        <v>172</v>
      </c>
      <c r="AP174">
        <v>172</v>
      </c>
      <c r="AQ174">
        <v>172</v>
      </c>
      <c r="AR174">
        <v>172</v>
      </c>
      <c r="BF174">
        <f>COUNTIF($BF$2:$BF$172,"N")</f>
        <v>102</v>
      </c>
    </row>
    <row r="175" spans="1:66" x14ac:dyDescent="0.3">
      <c r="U175" s="54"/>
      <c r="AI175" s="56">
        <f t="shared" ref="AI175:AR175" si="43">(AI173/172)*100</f>
        <v>84.883720930232556</v>
      </c>
      <c r="AJ175" s="56">
        <f t="shared" si="43"/>
        <v>79.651162790697668</v>
      </c>
      <c r="AK175" s="56">
        <f t="shared" si="43"/>
        <v>43.604651162790695</v>
      </c>
      <c r="AL175" s="56">
        <f t="shared" si="43"/>
        <v>61.046511627906973</v>
      </c>
      <c r="AM175" s="56">
        <f t="shared" si="43"/>
        <v>14.534883720930234</v>
      </c>
      <c r="AN175" s="56">
        <f t="shared" si="43"/>
        <v>12.790697674418606</v>
      </c>
      <c r="AO175" s="56">
        <f t="shared" si="43"/>
        <v>6.395348837209303</v>
      </c>
      <c r="AP175" s="56">
        <f t="shared" si="43"/>
        <v>15.11627906976744</v>
      </c>
      <c r="AQ175" s="56">
        <f t="shared" si="43"/>
        <v>12.790697674418606</v>
      </c>
      <c r="AR175" s="56">
        <f t="shared" si="43"/>
        <v>11.627906976744185</v>
      </c>
      <c r="BF175">
        <f>COUNTIF($BF$2:$BF$172,"n.a.")</f>
        <v>33</v>
      </c>
    </row>
    <row r="176" spans="1:66" x14ac:dyDescent="0.3">
      <c r="U176" s="54"/>
      <c r="AR176" s="9"/>
      <c r="BF176">
        <f>COUNTIF($BF$2:$BF$172,"Partially")</f>
        <v>4</v>
      </c>
    </row>
  </sheetData>
  <autoFilter ref="A1:BN176" xr:uid="{1C30CA26-52F6-4626-AB46-62B1447DC9DC}">
    <filterColumn colId="37">
      <filters blank="1">
        <filter val="105"/>
        <filter val="172"/>
        <filter val="61.05"/>
        <filter val="Y"/>
      </filters>
    </filterColumn>
  </autoFilter>
  <sortState xmlns:xlrd2="http://schemas.microsoft.com/office/spreadsheetml/2017/richdata2" ref="A2:BN176">
    <sortCondition descending="1" ref="E1:E176"/>
  </sortState>
  <hyperlinks>
    <hyperlink ref="G34" r:id="rId1" xr:uid="{B1C0319D-2316-4DAD-8F94-7B8B93BE0FEB}"/>
    <hyperlink ref="G32" r:id="rId2" xr:uid="{909C1044-E28B-40AA-AF53-C3694C02171E}"/>
    <hyperlink ref="G19" r:id="rId3" xr:uid="{7ADE9E0F-C393-4059-AB30-1A2EC883BF13}"/>
    <hyperlink ref="G4" r:id="rId4" xr:uid="{73669DB9-0218-4DD1-BC51-A0B4DD84EFB2}"/>
    <hyperlink ref="G150" r:id="rId5" xr:uid="{5176A858-888D-4D6D-91EB-5675AA62DA5B}"/>
    <hyperlink ref="G26" r:id="rId6" xr:uid="{626FA434-CC1F-4DA8-AF23-CA3CF7683C95}"/>
    <hyperlink ref="G134" r:id="rId7" xr:uid="{067F116A-3AC0-40B4-9E8C-31C28A0656D9}"/>
    <hyperlink ref="G69" r:id="rId8" xr:uid="{55D70076-B3A8-42A1-8ED3-09A9BD84598C}"/>
    <hyperlink ref="G117" r:id="rId9" xr:uid="{D2C5A499-B45F-4415-8394-2E3DDF8EAD4D}"/>
    <hyperlink ref="G70" r:id="rId10" xr:uid="{952A520C-9F04-4F31-885E-37D458446383}"/>
    <hyperlink ref="G77" r:id="rId11" xr:uid="{DA7A4AA4-392A-47D9-89AE-62680C8671B6}"/>
    <hyperlink ref="G151" r:id="rId12" xr:uid="{C5C13C46-3116-44D8-A3FC-4B51045D9B81}"/>
    <hyperlink ref="G93" r:id="rId13" xr:uid="{1D4DF97C-76A1-4B99-B750-4BD131BA389B}"/>
    <hyperlink ref="G85" r:id="rId14" xr:uid="{282E6BAC-3E07-48F8-AB17-1E140A4F292F}"/>
    <hyperlink ref="G152" r:id="rId15" xr:uid="{31A5790F-7F30-4266-BEDC-1DEB64DA5013}"/>
    <hyperlink ref="G57" r:id="rId16" xr:uid="{1F8254FD-790E-4E7F-8EFD-60CC793AC8C3}"/>
    <hyperlink ref="G14" r:id="rId17" xr:uid="{4386DE05-BD20-4135-A5A0-18603899F1DB}"/>
    <hyperlink ref="G135" r:id="rId18" xr:uid="{70921EF7-A029-4E7C-BC8F-EC8CDEC0534E}"/>
    <hyperlink ref="G72" r:id="rId19" xr:uid="{24E91C84-F295-4F3C-A81D-9FE2988C06FD}"/>
    <hyperlink ref="G63" r:id="rId20" xr:uid="{A0F2B192-88A0-40FA-ADDF-FCBA4147D698}"/>
    <hyperlink ref="G103" r:id="rId21" xr:uid="{757472D0-9625-4B58-8D46-9279CA0E7AFC}"/>
    <hyperlink ref="G118" r:id="rId22" xr:uid="{C14D998C-C3F0-4D9D-A61A-67C6A36A8556}"/>
    <hyperlink ref="G78" r:id="rId23" xr:uid="{6BCDD391-A56C-430A-88C4-063F6AA5A80E}"/>
    <hyperlink ref="G94" r:id="rId24" xr:uid="{99DAD303-C5CA-4A78-BF2A-2B2A01364830}"/>
    <hyperlink ref="G23" r:id="rId25" xr:uid="{0EE1B1E7-B99C-4F1A-A9B9-8E747233D238}"/>
    <hyperlink ref="G153" r:id="rId26" xr:uid="{C2578217-6EA8-4421-B19E-15D9DD496243}"/>
    <hyperlink ref="G12" r:id="rId27" xr:uid="{A640C8E6-A4CF-422C-A1DA-4261DE832107}"/>
    <hyperlink ref="G79" r:id="rId28" xr:uid="{BCD05768-E0B5-4076-B173-798F48B6AF7D}"/>
    <hyperlink ref="G104" r:id="rId29" xr:uid="{EEC2F859-700A-462A-B965-903690D637C4}"/>
    <hyperlink ref="G64" r:id="rId30" xr:uid="{76212260-3AEF-4675-A75C-48203E6434B1}"/>
    <hyperlink ref="G87" r:id="rId31" xr:uid="{5D8498AB-FFA5-4A13-8CC0-6580FA0FD127}"/>
    <hyperlink ref="G105" r:id="rId32" xr:uid="{DEEB6E79-459E-47AC-A3C6-B6544DB4408A}"/>
    <hyperlink ref="G15" r:id="rId33" xr:uid="{066F98E0-3FD3-4DDD-A52A-9176E2DF4EB4}"/>
    <hyperlink ref="G58" r:id="rId34" xr:uid="{1CF3D7A9-2C4A-4120-88BB-21D45D1C5F75}"/>
    <hyperlink ref="G10" r:id="rId35" xr:uid="{CFF4D30B-FBA3-4359-8E04-447BC9372335}"/>
    <hyperlink ref="G106" r:id="rId36" xr:uid="{336D98FE-08D0-463B-A11D-157CD93A4701}"/>
    <hyperlink ref="G6" r:id="rId37" xr:uid="{2D36E12F-0458-4504-BB2B-7F0F569B49A8}"/>
    <hyperlink ref="G35" r:id="rId38" xr:uid="{86B3BACA-5168-4EE9-BB17-EAD8346A7DEF}"/>
    <hyperlink ref="G120" r:id="rId39" xr:uid="{3ECFEB36-D12E-4C5F-AE9D-5A72BD118AA6}"/>
    <hyperlink ref="G121" r:id="rId40" xr:uid="{6E2EFE7E-B3F2-4916-9C77-82779B7E6CEC}"/>
    <hyperlink ref="G8" r:id="rId41" xr:uid="{C2582478-E1E5-45EC-965C-3F9DC13BCE42}"/>
    <hyperlink ref="G17" r:id="rId42" xr:uid="{2D965598-023E-4679-B960-DF036CF64455}"/>
    <hyperlink ref="G88" r:id="rId43" xr:uid="{B740E551-60A6-46F0-9B0E-F75C3B7CF8C8}"/>
    <hyperlink ref="G107" r:id="rId44" xr:uid="{8289138E-A030-44B0-B143-B4CF0C02ACEC}"/>
    <hyperlink ref="G136" r:id="rId45" xr:uid="{2CEF9A3E-9540-453B-891E-3FF77AE8F79A}"/>
    <hyperlink ref="G108" r:id="rId46" xr:uid="{44043E3B-584C-486D-96EC-757E8D84BD31}"/>
    <hyperlink ref="G80" r:id="rId47" xr:uid="{310B4E19-54A1-40B6-B5F9-947E2A6BC797}"/>
    <hyperlink ref="G59" r:id="rId48" xr:uid="{C953D1EB-5E4D-4C7C-BA75-1900633CA191}"/>
    <hyperlink ref="G154" r:id="rId49" xr:uid="{A963659F-D48E-429A-8395-DCEAA6DC1565}"/>
    <hyperlink ref="G13" r:id="rId50" xr:uid="{7AE94D47-0097-4C44-ADAA-5070867BCD5E}"/>
    <hyperlink ref="G41" r:id="rId51" xr:uid="{5740417E-96D0-4200-8872-F41BD3A007AF}"/>
    <hyperlink ref="G24" r:id="rId52" xr:uid="{4A4A60FD-6D40-4E8D-BB3B-DC9CBA6DDBC4}"/>
    <hyperlink ref="G155" r:id="rId53" xr:uid="{D294C94B-2135-40EA-B525-C5C8FA838ED2}"/>
    <hyperlink ref="G60" r:id="rId54" xr:uid="{635C4B44-B3C4-411C-A131-F6E93BDD368D}"/>
    <hyperlink ref="G122" r:id="rId55" xr:uid="{814249CA-704E-42F0-95A1-C9092DC3467F}"/>
    <hyperlink ref="G156" r:id="rId56" xr:uid="{7D60AB76-4A85-4C79-BC9E-8E50EACCA2F3}"/>
    <hyperlink ref="G20" r:id="rId57" xr:uid="{93D9CA51-E5CC-42A1-9E9B-33E819256A8A}"/>
    <hyperlink ref="G38" r:id="rId58" xr:uid="{12EB301E-FFF1-4B8A-84D0-D3B151BC9B3B}"/>
    <hyperlink ref="G9" r:id="rId59" xr:uid="{50442C44-86C8-4BDA-9A9F-10938EECD0AC}"/>
    <hyperlink ref="G137" r:id="rId60" xr:uid="{D70274DD-B72A-40F4-B5F8-24958D99C4A1}"/>
    <hyperlink ref="G157" r:id="rId61" xr:uid="{611CF14D-8E10-42F3-B0E3-B597D8D4918F}"/>
    <hyperlink ref="G138" r:id="rId62" xr:uid="{74171BD8-D82B-4A79-8F5D-C3956283E6B0}"/>
    <hyperlink ref="G158" r:id="rId63" xr:uid="{C4BDE6F8-D5DB-4B0A-8BD5-D4DED8BD5FDD}"/>
    <hyperlink ref="G123" r:id="rId64" xr:uid="{42B72F4A-E305-48B6-971A-2ACBCC415BA4}"/>
    <hyperlink ref="G27" r:id="rId65" xr:uid="{5F17998D-0B4B-4D4D-81C1-AFFF5E1695B9}"/>
    <hyperlink ref="G139" r:id="rId66" xr:uid="{F4DD2797-05F9-4A59-A2B9-2C136199F819}"/>
    <hyperlink ref="G159" r:id="rId67" xr:uid="{8302F2F0-4DA5-4B9D-B28A-77326B698F32}"/>
    <hyperlink ref="G160" r:id="rId68" xr:uid="{C7A8AA5C-2C53-4048-92FA-1E0EE66D78A3}"/>
    <hyperlink ref="G33" r:id="rId69" xr:uid="{D3D8086C-205E-455B-8736-F3928D64A6B4}"/>
    <hyperlink ref="G55" r:id="rId70" xr:uid="{FD1F4C2A-FE77-480E-ABA1-45DAC81FF42F}"/>
    <hyperlink ref="G39" r:id="rId71" xr:uid="{1D137D9C-D01D-42A6-878E-9A1CF1ED6DB5}"/>
    <hyperlink ref="G46" r:id="rId72" xr:uid="{71A2356C-4C04-4B0D-9D14-00E98EAAD3F3}"/>
    <hyperlink ref="G51" r:id="rId73" xr:uid="{1D77CCEF-8140-4CCD-BEC5-F95E8E7A0899}"/>
    <hyperlink ref="G109" r:id="rId74" xr:uid="{D1E8E26A-7F67-46FA-9EA9-78E3B332C956}"/>
    <hyperlink ref="G110" r:id="rId75" xr:uid="{C1156769-8CC2-414E-A3F7-F3AC5586F05F}"/>
    <hyperlink ref="G22" r:id="rId76" xr:uid="{3E461B00-E1BA-4423-AA26-172DF563409E}"/>
    <hyperlink ref="G52" r:id="rId77" xr:uid="{E3970C4D-6668-492A-94C2-FAB9048E4A70}"/>
    <hyperlink ref="G140" r:id="rId78" xr:uid="{C30CBDAF-B5CE-4410-88E7-AA82CF83143E}"/>
    <hyperlink ref="G111" r:id="rId79" xr:uid="{A70D8E4A-364D-44CD-A681-A44A5942D43A}"/>
    <hyperlink ref="G124" r:id="rId80" xr:uid="{1D51A77B-B94B-442D-97AF-32275E087F8D}"/>
    <hyperlink ref="G61" r:id="rId81" xr:uid="{7C1FA9BC-07DA-4A46-A945-EA782F8E4FF5}"/>
    <hyperlink ref="G11" r:id="rId82" xr:uid="{67C09325-36F3-44CC-8147-A57153D8FF1A}"/>
    <hyperlink ref="G112" r:id="rId83" xr:uid="{61C235A1-AAD6-4716-8A4A-7C8E6B96DBD9}"/>
    <hyperlink ref="G126" r:id="rId84" xr:uid="{CFD66AF6-ABD1-45D1-A382-7A54202EEA88}"/>
    <hyperlink ref="G141" r:id="rId85" xr:uid="{3D7CEDDF-240C-41CF-BA40-121F40B52E84}"/>
    <hyperlink ref="G161" r:id="rId86" xr:uid="{628CAB1A-6F58-4204-B521-75C759F5F467}"/>
    <hyperlink ref="G113" r:id="rId87" xr:uid="{2043B9C1-0188-409F-881E-4377B8C0D927}"/>
    <hyperlink ref="G162" r:id="rId88" xr:uid="{32AEDDF5-A5CE-4093-988C-38823C1060B8}"/>
    <hyperlink ref="G163" r:id="rId89" xr:uid="{3CD450E5-FBEC-48C7-8FD6-0E202FD29E69}"/>
    <hyperlink ref="G89" r:id="rId90" xr:uid="{BDC080AD-E98C-40F1-A5C5-5FC0E1F643C5}"/>
    <hyperlink ref="G47" r:id="rId91" xr:uid="{C126FBB2-EB1F-48F3-9C0F-A4D274400092}"/>
    <hyperlink ref="G95" r:id="rId92" xr:uid="{6C1A8562-2A6B-4321-A19E-6AD0A2BF0630}"/>
    <hyperlink ref="G18" r:id="rId93" xr:uid="{62064CCD-85AD-4178-A4CD-70E10EEAA116}"/>
    <hyperlink ref="G49" r:id="rId94" xr:uid="{F07D5007-C8CF-4C76-82CF-6C7485839D7E}"/>
    <hyperlink ref="G73" r:id="rId95" xr:uid="{F37CDE7E-18B0-41EC-9484-8F21410C338F}"/>
    <hyperlink ref="G65" r:id="rId96" xr:uid="{19F57476-C82A-4F49-9FA8-D802E58E5369}"/>
    <hyperlink ref="G42" r:id="rId97" xr:uid="{E196E504-6BDF-4D6E-84A5-972009681C67}"/>
    <hyperlink ref="G74" r:id="rId98" xr:uid="{5F8341F7-7993-4B8C-B883-E167E601B86D}"/>
    <hyperlink ref="G36" r:id="rId99" xr:uid="{6582E0A0-FAC1-4A74-B23D-8DBA7B7E61B2}"/>
    <hyperlink ref="G90" r:id="rId100" xr:uid="{203BEFEB-B4EE-42F7-9BAE-9DAEC8C1AA0F}"/>
    <hyperlink ref="G21" r:id="rId101" xr:uid="{826367B3-43E1-4AD5-8E8C-C1703D3B5126}"/>
    <hyperlink ref="G127" r:id="rId102" xr:uid="{2762EC76-FA21-4829-AEB9-5FA1982328FF}"/>
    <hyperlink ref="G81" r:id="rId103" xr:uid="{4C5AD1F4-56AF-4A40-AE43-06FC69C79198}"/>
    <hyperlink ref="G142" r:id="rId104" xr:uid="{8E4F31B1-AA40-4A53-A2EB-46FE84320BC2}"/>
    <hyperlink ref="G43" r:id="rId105" xr:uid="{71B334D0-E166-4449-A5A1-319202914EC1}"/>
    <hyperlink ref="G37" r:id="rId106" xr:uid="{7093B7C9-A782-4D55-B154-B8A335D096B1}"/>
    <hyperlink ref="G143" r:id="rId107" xr:uid="{05E871CC-CC9A-494B-AB54-5571B5BBE4D5}"/>
    <hyperlink ref="G164" r:id="rId108" xr:uid="{612AD80E-8AE7-4A52-A64A-9B844E3FC795}"/>
    <hyperlink ref="G82" r:id="rId109" xr:uid="{E4E48079-293D-42A8-A7B2-041D2EF43157}"/>
    <hyperlink ref="G96" r:id="rId110" xr:uid="{22DCED1A-5DCC-4D79-A9A7-404F729BB470}"/>
    <hyperlink ref="G3" r:id="rId111" xr:uid="{38B00FFE-AFD7-4B58-B728-5537024E432A}"/>
    <hyperlink ref="G165" r:id="rId112" xr:uid="{D67538B0-69F2-47CF-846B-17FF3BBEDA48}"/>
    <hyperlink ref="G66" r:id="rId113" xr:uid="{2EB275F2-01D9-4E13-8225-AC804B5B7D21}"/>
    <hyperlink ref="G144" r:id="rId114" xr:uid="{47D762FC-530F-4086-BA42-700EE4300B2E}"/>
    <hyperlink ref="G53" r:id="rId115" xr:uid="{81DBEA6B-2992-4C00-AF5E-00BA708C75AE}"/>
    <hyperlink ref="G97" r:id="rId116" xr:uid="{A35539E2-1110-452C-A807-589DBAEFE972}"/>
    <hyperlink ref="G30" r:id="rId117" xr:uid="{470C04C4-3D06-49A8-9D19-F05A420F9C7D}"/>
    <hyperlink ref="G28" r:id="rId118" xr:uid="{1577055E-1BA0-4AAB-81CB-816682C5F444}"/>
    <hyperlink ref="G129" r:id="rId119" xr:uid="{9907CC93-E552-4D9A-941C-F1B134195A4A}"/>
    <hyperlink ref="G2" r:id="rId120" xr:uid="{E5DC41A0-CCC9-4705-80F6-82C473B46BBC}"/>
    <hyperlink ref="G5" r:id="rId121" xr:uid="{E1882469-B21C-4DA2-8D0B-F69ADF9BEF2D}"/>
    <hyperlink ref="G145" r:id="rId122" xr:uid="{CD07B0F1-4793-41E1-9D0F-DFC61BB67025}"/>
    <hyperlink ref="G98" r:id="rId123" xr:uid="{C66D7F6A-0F09-4BEE-BD36-41F141B8F719}"/>
    <hyperlink ref="G167" r:id="rId124" xr:uid="{23B43EA6-293A-4967-AC7C-0DF1460AC5C8}"/>
    <hyperlink ref="G44" r:id="rId125" xr:uid="{3A944A1A-9F80-4DDA-B7A9-B767C4DB622A}"/>
    <hyperlink ref="G168" r:id="rId126" xr:uid="{165A3D57-6ADC-45D9-B598-E619E8056670}"/>
    <hyperlink ref="G29" r:id="rId127" xr:uid="{AFBF2297-1B94-4735-BA99-33213955FE22}"/>
    <hyperlink ref="G56" r:id="rId128" xr:uid="{263421A1-1536-4CD3-8B69-4CBE70AE4EA3}"/>
    <hyperlink ref="G45" r:id="rId129" xr:uid="{1844D5AB-621A-4385-8ECD-571F95F4958B}"/>
    <hyperlink ref="G67" r:id="rId130" xr:uid="{B84D5AC7-0B7B-4298-97AB-A61EB5148494}"/>
    <hyperlink ref="G115" r:id="rId131" xr:uid="{A9BDCF06-AD58-4253-8A37-F37660AE4386}"/>
    <hyperlink ref="G16" r:id="rId132" xr:uid="{DDE8C174-153F-4AAF-89DB-43B2C58E6B51}"/>
    <hyperlink ref="G100" r:id="rId133" xr:uid="{7EBB220B-6275-4589-9807-963860AE8434}"/>
    <hyperlink ref="G169" r:id="rId134" xr:uid="{5E4A6639-892C-4479-B3C6-41C63D2C1AA9}"/>
    <hyperlink ref="G50" r:id="rId135" xr:uid="{FE0B9D01-30EC-48C2-871B-5D2C8B38132B}"/>
    <hyperlink ref="G25" r:id="rId136" xr:uid="{F520EA17-C912-47F5-A91A-93E157E1B0C2}"/>
    <hyperlink ref="G40" r:id="rId137" xr:uid="{F2F69A29-7D15-4BE5-B83B-DF24BF7BB6BB}"/>
    <hyperlink ref="G171" r:id="rId138" xr:uid="{C4358059-1611-4732-880D-74261B406F95}"/>
    <hyperlink ref="G68" r:id="rId139" xr:uid="{E236D38B-DD5D-4BD3-A25D-017F39580562}"/>
    <hyperlink ref="G172" r:id="rId140" xr:uid="{A3076DE4-AEC9-4BE5-983F-56D33F1DC46B}"/>
    <hyperlink ref="G130" r:id="rId141" xr:uid="{834AB4A5-A129-4ED1-A5D4-C7496F7AF8AD}"/>
    <hyperlink ref="G131" r:id="rId142" xr:uid="{61D2DE41-0926-465F-8161-DC144817C593}"/>
    <hyperlink ref="G146" r:id="rId143" xr:uid="{B746EB75-727A-4D5A-98A5-4650121DC6C9}"/>
    <hyperlink ref="G91" r:id="rId144" xr:uid="{D38922FA-31CE-4353-918E-A4A90F30D63F}"/>
    <hyperlink ref="G48" r:id="rId145" xr:uid="{746B36DB-E9B6-4792-AE50-086352221A73}"/>
    <hyperlink ref="G83" r:id="rId146" xr:uid="{B851BAFE-33A8-474C-8DAF-C3199E60B946}"/>
    <hyperlink ref="G132" r:id="rId147" xr:uid="{301A95C9-98DF-4C54-864B-B50625B4EE92}"/>
    <hyperlink ref="G62" r:id="rId148" xr:uid="{49B1D5A8-5286-4A19-870C-18CA2114B290}"/>
    <hyperlink ref="G147" r:id="rId149" xr:uid="{CD290192-D2E7-4D3E-A3DA-489235D85A7F}"/>
    <hyperlink ref="G84" r:id="rId150" xr:uid="{6B3FA61A-E59D-43CA-BBD6-7C75428003AA}"/>
    <hyperlink ref="G54" r:id="rId151" xr:uid="{536BBFCB-4D84-4412-ADCB-CB575B755FA8}"/>
    <hyperlink ref="G102" r:id="rId152" xr:uid="{87C69C4F-7CDD-440F-A96E-DA37C6AACC18}"/>
    <hyperlink ref="G133" r:id="rId153" xr:uid="{7F47A6F4-38CC-4301-83CB-C7F28FA8FB6F}"/>
    <hyperlink ref="G148" r:id="rId154" xr:uid="{12436F8C-CB78-4971-9C79-E2E05ACF64F9}"/>
    <hyperlink ref="G76" r:id="rId155" xr:uid="{0FB3ED9D-8C51-40BC-91FC-4A19A0C7D02F}"/>
    <hyperlink ref="G116" r:id="rId156" xr:uid="{862CF9F2-F64A-49DE-B3EE-7AF7DFBAF337}"/>
    <hyperlink ref="G92" r:id="rId157" xr:uid="{0304042B-CAB6-4FAF-AFA1-6F365E300D01}"/>
    <hyperlink ref="G71" r:id="rId158" xr:uid="{9A360DFA-05D8-4C52-9E1A-2AFBA0A4391B}"/>
    <hyperlink ref="G7" r:id="rId159" xr:uid="{231430F6-6200-44B6-9ED0-015907D9DF46}"/>
    <hyperlink ref="G125" r:id="rId160" xr:uid="{9ABD43AC-31C1-476E-9F29-AFD213D9A583}"/>
    <hyperlink ref="G114" r:id="rId161" xr:uid="{D4FC88B4-D35F-4A8A-A1B7-7856F673053C}"/>
    <hyperlink ref="G75" r:id="rId162" xr:uid="{E1771AB3-F71A-4FCB-B157-F419DAE8DB18}"/>
    <hyperlink ref="G31" r:id="rId163" xr:uid="{81E023C2-69C3-4262-8238-9D0C33B9DCAF}"/>
    <hyperlink ref="G101" r:id="rId164" xr:uid="{C05C6FDE-4888-4E8C-A720-BC7B06DA3DD7}"/>
    <hyperlink ref="G128" r:id="rId165" xr:uid="{1917B2C4-371D-47F3-99DF-7E0966130798}"/>
    <hyperlink ref="G149" r:id="rId166" xr:uid="{E4471868-AA02-4056-92B0-A31723F939B2}"/>
    <hyperlink ref="G166" r:id="rId167" xr:uid="{EB4D7762-765F-414F-9762-2E54E7F8D202}"/>
    <hyperlink ref="G170" r:id="rId168" xr:uid="{BDDAEB00-25A8-4725-8ED6-3E78852CD4DF}"/>
    <hyperlink ref="U118" r:id="rId169" display="https://docs.google.com/spreadsheets/d/1-WpZ9yK8G2_plZtmOovpWl-cXnsMc88BeEvdHcj9-R8?authuser=luca.berardinelli.jku%40gmail.com&amp;usp=drive_fs" xr:uid="{8A900CF0-E395-4CD8-B2DC-C47683CF2CA4}"/>
    <hyperlink ref="U84" r:id="rId170" location="gid=1868231115" display="https://docs.google.com/spreadsheets/d/1A54rwSIIDZzWqQhjGyCn4eRqjB0xdcjx38GnqYEvImI/edit - gid=1868231115" xr:uid="{865BBE4F-6612-4FDE-8BAF-76A1EF3645D1}"/>
    <hyperlink ref="U109" r:id="rId171" xr:uid="{ECC0C88A-0773-47C8-B842-1939893D4B52}"/>
    <hyperlink ref="U136" r:id="rId172" xr:uid="{07E7E9B3-7EA2-41C9-AFB4-F0DD422F282A}"/>
    <hyperlink ref="U72" r:id="rId173" xr:uid="{64F21A26-5096-4C12-948C-96DF1A8B86D9}"/>
    <hyperlink ref="U67" r:id="rId174" xr:uid="{B34CC3AC-9AD4-45C8-9F52-5FA862A29673}"/>
    <hyperlink ref="U169" r:id="rId175" xr:uid="{07657F18-357C-4489-822B-286523FFB345}"/>
    <hyperlink ref="U159" r:id="rId176" xr:uid="{90869BA5-CE4C-478E-A996-0A31A1F0F457}"/>
    <hyperlink ref="U167" r:id="rId177" xr:uid="{56D46DF1-E392-4E7D-B05E-622EFAA5A85C}"/>
    <hyperlink ref="U150" r:id="rId178" xr:uid="{1F85BBE6-B4B5-44D3-BC68-44E58311ED80}"/>
    <hyperlink ref="U158" r:id="rId179" xr:uid="{65CE4F54-B1FB-4333-BCC2-04AE63883446}"/>
    <hyperlink ref="U163" r:id="rId180" xr:uid="{89817294-841F-4A3B-A32F-4816C716779B}"/>
    <hyperlink ref="U160" r:id="rId181" xr:uid="{8BEBD88B-E433-4C04-8F88-AEB61E05EBF3}"/>
    <hyperlink ref="U142" r:id="rId182" xr:uid="{DA890C9B-8757-4CC0-943E-E4D0577449C9}"/>
    <hyperlink ref="U129" r:id="rId183" xr:uid="{A53A7868-3E82-4744-8147-6CC122259167}"/>
    <hyperlink ref="U147" r:id="rId184" xr:uid="{3FA87361-7977-4152-8117-B2FFED75D101}"/>
    <hyperlink ref="U21" r:id="rId185" xr:uid="{B4EBC847-085E-447D-83C1-E3C936FB8087}"/>
    <hyperlink ref="U4" r:id="rId186" xr:uid="{4D9627D4-EECF-4F73-B515-1F0888051822}"/>
    <hyperlink ref="U15" r:id="rId187" xr:uid="{296860DB-C233-4674-9416-51EBAC8E924F}"/>
    <hyperlink ref="U7" r:id="rId188" xr:uid="{1C65470C-225E-49F7-9265-EAA25641F955}"/>
    <hyperlink ref="U17" r:id="rId189" xr:uid="{B892E195-67F8-4CA9-B855-CEC84AAC64E0}"/>
    <hyperlink ref="U24" r:id="rId190" xr:uid="{31280950-7524-4E46-8495-F801A9FE21FF}"/>
    <hyperlink ref="U122" r:id="rId191" xr:uid="{7268CB36-A181-490E-BC2E-9252D18B3254}"/>
    <hyperlink ref="U20" r:id="rId192" xr:uid="{40C7C04F-886F-4AC4-A8BC-D5A6692A2E79}"/>
    <hyperlink ref="U123" r:id="rId193" xr:uid="{A9FDCBC3-D06A-4F88-9192-9DAF48B4BA0D}"/>
    <hyperlink ref="U33" r:id="rId194" xr:uid="{A031ED4D-F11E-4755-88D8-3C3073DE2D0A}"/>
    <hyperlink ref="U52" r:id="rId195" xr:uid="{11C9C746-6CA3-4731-A142-15EF80B77442}"/>
    <hyperlink ref="U125" r:id="rId196" xr:uid="{7D49B63D-2E05-4658-9EC7-75B70BB1C094}"/>
    <hyperlink ref="U42" r:id="rId197" xr:uid="{4595631D-42F9-488C-B4D0-716472738996}"/>
    <hyperlink ref="U74" r:id="rId198" xr:uid="{464AEC08-477B-423B-B1A4-6E077C062AB3}"/>
    <hyperlink ref="U36" r:id="rId199" xr:uid="{9788724D-7976-4A9E-A4C2-9EAA3EB02B64}"/>
    <hyperlink ref="U114" r:id="rId200" xr:uid="{5114088C-890C-4BBC-8540-2DF4CB95751F}"/>
    <hyperlink ref="U127" r:id="rId201" xr:uid="{A8A43A58-02B9-4F5C-8BA3-AC1F3A727E87}"/>
    <hyperlink ref="U81" r:id="rId202" xr:uid="{42AD1A2C-7E16-4F84-96A1-15C07581AD94}"/>
    <hyperlink ref="U37" r:id="rId203" xr:uid="{ADE50746-066D-41C4-962F-B91D64C16ED3}"/>
    <hyperlink ref="U166" r:id="rId204" xr:uid="{51D67877-39F8-4FC6-9CB9-6C131011E8A1}"/>
    <hyperlink ref="U2" r:id="rId205" xr:uid="{3D5C35A3-C9FE-4774-968D-ADA464282B8E}"/>
    <hyperlink ref="U168" r:id="rId206" xr:uid="{6F006148-5BC7-4EBA-BA9F-2558FBE2BA88}"/>
    <hyperlink ref="U45" r:id="rId207" xr:uid="{99AF6FAF-BAD7-4771-9F95-6CDB526EDC56}"/>
    <hyperlink ref="U170" r:id="rId208" xr:uid="{2FA4B84E-1AF7-40BE-AAA4-1BBE7F68CC3F}"/>
    <hyperlink ref="U171" r:id="rId209" xr:uid="{2603C67C-957A-4139-B031-E79A862A639E}"/>
    <hyperlink ref="U68" r:id="rId210" xr:uid="{A055B066-4849-4A04-9AF7-F1C9D70BC409}"/>
    <hyperlink ref="U149" r:id="rId211" xr:uid="{3D3AC4F5-97B0-4B74-8F82-D00F32270F24}"/>
    <hyperlink ref="U3" r:id="rId212" xr:uid="{BBCD20D0-1D24-4D78-9ECE-D73F5CDB753D}"/>
    <hyperlink ref="U25" r:id="rId213" xr:uid="{841BD97C-2606-45C7-A3B4-34E1563E546D}"/>
    <hyperlink ref="U31" r:id="rId214" xr:uid="{08F13F22-5B1D-4F7E-824B-5E0A58BF27DC}"/>
    <hyperlink ref="U19" r:id="rId215" xr:uid="{8EE6C819-E621-4F41-A60A-4178AB12B3C0}"/>
    <hyperlink ref="U69" r:id="rId216" xr:uid="{96D3AED5-03B1-44A4-B98A-3A5F032430A6}"/>
    <hyperlink ref="U103" r:id="rId217" xr:uid="{5FFE4938-ED9F-4964-893F-58DADB6A2763}"/>
    <hyperlink ref="U153" r:id="rId218" xr:uid="{41A305FF-F247-4AFA-84AF-A0C574621A9A}"/>
    <hyperlink ref="U11" r:id="rId219" xr:uid="{EBBBFB4C-3B9C-4477-A137-54B8B56EB576}"/>
    <hyperlink ref="U126" r:id="rId220" xr:uid="{F75BF670-8B06-4720-A159-1DEBF070E905}"/>
    <hyperlink ref="U157" r:id="rId221" xr:uid="{C1AE8615-6D67-4F75-8FD6-364889815A8A}"/>
    <hyperlink ref="U165" r:id="rId222" xr:uid="{F5FD2D71-2DF5-4D5B-BE13-3970E6E90CB9}"/>
    <hyperlink ref="U141" r:id="rId223" xr:uid="{8DC42858-5EC0-404D-B671-3612771A6CBE}"/>
    <hyperlink ref="U85" r:id="rId224" xr:uid="{E4BCC22C-913F-4602-95D2-50968B136A56}"/>
    <hyperlink ref="U10" r:id="rId225" xr:uid="{2FCC5F4C-CEB3-4796-BC02-58F4D4A1DA4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264A9-9EF1-431B-BB07-3AF90431DEB3}">
  <sheetPr filterMode="1"/>
  <dimension ref="A1:BN176"/>
  <sheetViews>
    <sheetView topLeftCell="AD1" workbookViewId="0">
      <selection activeCell="AM173" sqref="AM173"/>
    </sheetView>
  </sheetViews>
  <sheetFormatPr defaultRowHeight="14.4" x14ac:dyDescent="0.3"/>
  <cols>
    <col min="1" max="1" width="22.5546875" customWidth="1"/>
    <col min="2" max="2" width="129.88671875" bestFit="1" customWidth="1"/>
    <col min="3" max="3" width="5" bestFit="1" customWidth="1"/>
    <col min="4" max="4" width="40.21875" customWidth="1"/>
    <col min="5" max="5" width="7.44140625" bestFit="1" customWidth="1"/>
    <col min="6" max="6" width="32.44140625" bestFit="1" customWidth="1"/>
    <col min="7" max="8" width="49.77734375" bestFit="1" customWidth="1"/>
    <col min="9" max="9" width="46" customWidth="1"/>
    <col min="10" max="10" width="51.77734375" customWidth="1"/>
    <col min="11" max="11" width="34.21875" customWidth="1"/>
    <col min="12" max="12" width="18.88671875" bestFit="1" customWidth="1"/>
    <col min="13" max="13" width="18.109375" bestFit="1" customWidth="1"/>
    <col min="14" max="14" width="17.5546875" bestFit="1" customWidth="1"/>
    <col min="15" max="15" width="11.88671875" bestFit="1" customWidth="1"/>
    <col min="16" max="16" width="6.6640625" bestFit="1" customWidth="1"/>
    <col min="17" max="17" width="15" bestFit="1" customWidth="1"/>
    <col min="18" max="18" width="17.44140625" bestFit="1" customWidth="1"/>
    <col min="19" max="19" width="5.88671875" bestFit="1" customWidth="1"/>
    <col min="20" max="20" width="5.6640625" bestFit="1" customWidth="1"/>
    <col min="21" max="21" width="112.88671875" customWidth="1"/>
    <col min="22" max="22" width="7.77734375" bestFit="1" customWidth="1"/>
    <col min="23" max="23" width="10.88671875" bestFit="1" customWidth="1"/>
    <col min="24" max="24" width="8" bestFit="1" customWidth="1"/>
    <col min="25" max="25" width="10.88671875" bestFit="1" customWidth="1"/>
    <col min="26" max="26" width="8" bestFit="1" customWidth="1"/>
    <col min="27" max="27" width="10.88671875" bestFit="1" customWidth="1"/>
    <col min="28" max="28" width="8" bestFit="1" customWidth="1"/>
    <col min="29" max="31" width="10.88671875" bestFit="1" customWidth="1"/>
    <col min="32" max="32" width="8" bestFit="1" customWidth="1"/>
    <col min="33" max="33" width="10.88671875" bestFit="1" customWidth="1"/>
    <col min="34" max="34" width="7.109375" bestFit="1" customWidth="1"/>
    <col min="35" max="35" width="5.44140625" bestFit="1" customWidth="1"/>
    <col min="36" max="36" width="7.21875" bestFit="1" customWidth="1"/>
    <col min="37" max="37" width="5.88671875" bestFit="1" customWidth="1"/>
    <col min="38" max="38" width="14.21875" bestFit="1" customWidth="1"/>
    <col min="39" max="39" width="12.77734375" bestFit="1" customWidth="1"/>
    <col min="40" max="40" width="14.21875" bestFit="1" customWidth="1"/>
    <col min="41" max="41" width="15.33203125" bestFit="1" customWidth="1"/>
    <col min="42" max="42" width="12.77734375" bestFit="1" customWidth="1"/>
    <col min="43" max="43" width="15.33203125" bestFit="1" customWidth="1"/>
    <col min="44" max="44" width="19.6640625" bestFit="1" customWidth="1"/>
    <col min="45" max="45" width="27.109375" bestFit="1" customWidth="1"/>
    <col min="46" max="46" width="14.21875" bestFit="1" customWidth="1"/>
    <col min="47" max="51" width="12.109375" bestFit="1" customWidth="1"/>
    <col min="52" max="52" width="19.5546875" bestFit="1" customWidth="1"/>
    <col min="53" max="53" width="13.21875" bestFit="1" customWidth="1"/>
    <col min="54" max="54" width="12.109375" bestFit="1" customWidth="1"/>
    <col min="55" max="55" width="14.44140625" bestFit="1" customWidth="1"/>
    <col min="56" max="56" width="18.33203125" bestFit="1" customWidth="1"/>
    <col min="57" max="57" width="24.5546875" bestFit="1" customWidth="1"/>
    <col min="58" max="61" width="8.21875" bestFit="1" customWidth="1"/>
    <col min="62" max="64" width="26.5546875" bestFit="1" customWidth="1"/>
    <col min="65" max="66" width="16.44140625" bestFit="1" customWidth="1"/>
  </cols>
  <sheetData>
    <row r="1" spans="1:66" x14ac:dyDescent="0.3">
      <c r="A1" s="1" t="s">
        <v>1</v>
      </c>
      <c r="B1" s="1" t="s">
        <v>2</v>
      </c>
      <c r="C1" s="1" t="s">
        <v>3</v>
      </c>
      <c r="D1" s="1" t="s">
        <v>4</v>
      </c>
      <c r="E1" s="1" t="s">
        <v>5</v>
      </c>
      <c r="F1" s="1" t="s">
        <v>6</v>
      </c>
      <c r="G1" s="1" t="s">
        <v>7</v>
      </c>
      <c r="H1" s="1" t="s">
        <v>8</v>
      </c>
      <c r="I1" s="1" t="s">
        <v>9</v>
      </c>
      <c r="J1" s="1" t="s">
        <v>10</v>
      </c>
      <c r="K1" s="1" t="s">
        <v>11</v>
      </c>
      <c r="L1" s="1" t="s">
        <v>12</v>
      </c>
      <c r="M1" s="1" t="s">
        <v>13</v>
      </c>
      <c r="N1" s="1" t="s">
        <v>14</v>
      </c>
      <c r="O1" s="1" t="s">
        <v>15</v>
      </c>
      <c r="P1" s="1" t="s">
        <v>16</v>
      </c>
      <c r="Q1" s="1" t="s">
        <v>17</v>
      </c>
      <c r="R1" s="1" t="s">
        <v>18</v>
      </c>
      <c r="S1" s="1" t="s">
        <v>19</v>
      </c>
      <c r="T1" s="1" t="s">
        <v>22</v>
      </c>
      <c r="U1" s="2" t="s">
        <v>23</v>
      </c>
      <c r="V1" s="3" t="s">
        <v>0</v>
      </c>
      <c r="W1" s="3" t="s">
        <v>24</v>
      </c>
      <c r="X1" s="3" t="s">
        <v>25</v>
      </c>
      <c r="Y1" s="3" t="s">
        <v>26</v>
      </c>
      <c r="Z1" s="3" t="s">
        <v>27</v>
      </c>
      <c r="AA1" s="3" t="s">
        <v>28</v>
      </c>
      <c r="AB1" s="3" t="s">
        <v>29</v>
      </c>
      <c r="AC1" s="3" t="s">
        <v>24</v>
      </c>
      <c r="AD1" s="3" t="s">
        <v>25</v>
      </c>
      <c r="AE1" s="3" t="s">
        <v>26</v>
      </c>
      <c r="AF1" s="3" t="s">
        <v>27</v>
      </c>
      <c r="AG1" s="3" t="s">
        <v>28</v>
      </c>
      <c r="AH1" s="3" t="s">
        <v>29</v>
      </c>
      <c r="AI1" s="4" t="s">
        <v>20</v>
      </c>
      <c r="AJ1" s="4" t="s">
        <v>21</v>
      </c>
      <c r="AK1" s="4" t="s">
        <v>19</v>
      </c>
      <c r="AL1" s="5" t="s">
        <v>30</v>
      </c>
      <c r="AM1" s="5" t="s">
        <v>31</v>
      </c>
      <c r="AN1" s="5" t="s">
        <v>32</v>
      </c>
      <c r="AO1" s="5" t="s">
        <v>33</v>
      </c>
      <c r="AP1" s="5" t="s">
        <v>34</v>
      </c>
      <c r="AQ1" s="5" t="s">
        <v>35</v>
      </c>
      <c r="AR1" s="5" t="s">
        <v>36</v>
      </c>
      <c r="AS1" s="3" t="s">
        <v>37</v>
      </c>
      <c r="AT1" s="5" t="s">
        <v>38</v>
      </c>
      <c r="AU1" s="5" t="s">
        <v>39</v>
      </c>
      <c r="AV1" s="5" t="s">
        <v>40</v>
      </c>
      <c r="AW1" s="5" t="s">
        <v>41</v>
      </c>
      <c r="AX1" s="5" t="s">
        <v>42</v>
      </c>
      <c r="AY1" s="5" t="s">
        <v>43</v>
      </c>
      <c r="AZ1" s="3" t="s">
        <v>44</v>
      </c>
      <c r="BA1" s="6" t="s">
        <v>45</v>
      </c>
      <c r="BB1" s="6" t="s">
        <v>46</v>
      </c>
      <c r="BC1" s="6" t="s">
        <v>47</v>
      </c>
      <c r="BD1" s="7" t="s">
        <v>48</v>
      </c>
      <c r="BE1" s="7" t="s">
        <v>49</v>
      </c>
      <c r="BF1" s="8" t="s">
        <v>50</v>
      </c>
      <c r="BG1" s="8" t="s">
        <v>51</v>
      </c>
      <c r="BH1" s="8" t="s">
        <v>52</v>
      </c>
      <c r="BI1" s="8" t="s">
        <v>53</v>
      </c>
      <c r="BJ1" s="5" t="s">
        <v>54</v>
      </c>
      <c r="BK1" s="5" t="s">
        <v>54</v>
      </c>
      <c r="BL1" s="5" t="s">
        <v>54</v>
      </c>
      <c r="BM1" s="5" t="s">
        <v>54</v>
      </c>
      <c r="BN1" s="5" t="s">
        <v>54</v>
      </c>
    </row>
    <row r="2" spans="1:66" hidden="1" x14ac:dyDescent="0.3">
      <c r="A2" s="9"/>
      <c r="B2" s="9" t="s">
        <v>55</v>
      </c>
      <c r="C2" s="9">
        <v>2021</v>
      </c>
      <c r="D2" s="9" t="s">
        <v>56</v>
      </c>
      <c r="E2" s="9">
        <v>0</v>
      </c>
      <c r="F2" s="9" t="s">
        <v>57</v>
      </c>
      <c r="G2" s="10" t="s">
        <v>58</v>
      </c>
      <c r="H2" s="9"/>
      <c r="I2" s="9" t="s">
        <v>59</v>
      </c>
      <c r="J2" s="9" t="s">
        <v>60</v>
      </c>
      <c r="K2" s="9" t="s">
        <v>60</v>
      </c>
      <c r="L2" s="9" t="s">
        <v>61</v>
      </c>
      <c r="M2" s="9" t="s">
        <v>61</v>
      </c>
      <c r="N2" s="9"/>
      <c r="O2" s="9" t="s">
        <v>63</v>
      </c>
      <c r="P2" s="9" t="s">
        <v>63</v>
      </c>
      <c r="Q2" s="9" t="s">
        <v>83</v>
      </c>
      <c r="R2" s="9" t="s">
        <v>83</v>
      </c>
      <c r="S2" s="9" t="str">
        <f t="shared" ref="S2:S33" si="0">IF(OR(Q2="True",R2="True"),"True","False")</f>
        <v>True</v>
      </c>
      <c r="T2" s="9">
        <f t="shared" ref="T2:T33" si="1">COUNTIF(O2:R2,"True")</f>
        <v>2</v>
      </c>
      <c r="U2" s="11" t="s">
        <v>1411</v>
      </c>
      <c r="V2" s="12">
        <v>1797</v>
      </c>
      <c r="W2" s="13" t="s">
        <v>21</v>
      </c>
      <c r="X2" s="14" t="s">
        <v>67</v>
      </c>
      <c r="Y2" s="15" t="s">
        <v>19</v>
      </c>
      <c r="Z2" s="16" t="s">
        <v>68</v>
      </c>
      <c r="AA2" s="15" t="s">
        <v>19</v>
      </c>
      <c r="AB2" s="14" t="s">
        <v>67</v>
      </c>
      <c r="AC2" s="16" t="s">
        <v>68</v>
      </c>
      <c r="AD2" s="16" t="s">
        <v>68</v>
      </c>
      <c r="AE2" s="16" t="s">
        <v>68</v>
      </c>
      <c r="AF2" s="16" t="s">
        <v>68</v>
      </c>
      <c r="AG2" s="16" t="s">
        <v>68</v>
      </c>
      <c r="AH2" s="16" t="s">
        <v>68</v>
      </c>
      <c r="AI2" s="17" t="str">
        <f t="shared" ref="AI2:AI33" si="2">IF(OR(AL2="Y",AM2="Y",AN2="Y",AP2="Y"),"Y","N")</f>
        <v>N</v>
      </c>
      <c r="AJ2" s="17" t="str">
        <f t="shared" ref="AJ2:AJ33" si="3">IF(OR(AL2="Y",AN2="Y",AO2="Y",AQ2="Y"),"Y","N")</f>
        <v>Y</v>
      </c>
      <c r="AK2" s="17" t="str">
        <f t="shared" ref="AK2:AK33" si="4">IF(OR(AM2="Y",AO2="Y",AP2="Y",AQ2="Y"),"Y","N")</f>
        <v>Y</v>
      </c>
      <c r="AL2" s="16" t="s">
        <v>68</v>
      </c>
      <c r="AM2" s="16" t="s">
        <v>68</v>
      </c>
      <c r="AN2" s="16" t="s">
        <v>68</v>
      </c>
      <c r="AO2" s="16" t="s">
        <v>64</v>
      </c>
      <c r="AP2" s="16" t="s">
        <v>68</v>
      </c>
      <c r="AQ2" s="16" t="s">
        <v>68</v>
      </c>
      <c r="AR2" s="17" t="str">
        <f t="shared" ref="AR2:AR33" si="5">IF(AND(AI2="Y",AJ2="Y",AK2="Y"),"Y","N")</f>
        <v>N</v>
      </c>
      <c r="AS2" s="16" t="s">
        <v>68</v>
      </c>
      <c r="AT2" s="16" t="s">
        <v>68</v>
      </c>
      <c r="AU2" s="16" t="s">
        <v>71</v>
      </c>
      <c r="AV2" s="16" t="s">
        <v>68</v>
      </c>
      <c r="AW2" s="16" t="s">
        <v>68</v>
      </c>
      <c r="AX2" s="16" t="s">
        <v>68</v>
      </c>
      <c r="AY2" s="16" t="s">
        <v>68</v>
      </c>
      <c r="AZ2" s="18">
        <v>1</v>
      </c>
      <c r="BA2" s="19">
        <v>0</v>
      </c>
      <c r="BB2" s="19">
        <v>0</v>
      </c>
      <c r="BC2" s="20">
        <v>1</v>
      </c>
      <c r="BD2" s="19">
        <v>0</v>
      </c>
      <c r="BE2" s="19" t="str">
        <f t="shared" ref="BE2:BE33" si="6">IF(AND(BA2=1,BB2=1),"Y",IF(AND(BB2=1,BC2=1),"Y",IF(AND(BA2=1,BC2=1),"Y","N")))</f>
        <v>N</v>
      </c>
      <c r="BF2" s="21" t="s">
        <v>64</v>
      </c>
      <c r="BG2" s="22" t="s">
        <v>65</v>
      </c>
      <c r="BH2" s="22" t="s">
        <v>65</v>
      </c>
      <c r="BI2" s="22" t="s">
        <v>65</v>
      </c>
      <c r="BJ2" s="16" t="s">
        <v>72</v>
      </c>
      <c r="BK2" s="23" t="s">
        <v>68</v>
      </c>
      <c r="BL2" s="23" t="s">
        <v>68</v>
      </c>
      <c r="BM2" s="23" t="s">
        <v>68</v>
      </c>
      <c r="BN2" s="23" t="s">
        <v>68</v>
      </c>
    </row>
    <row r="3" spans="1:66" hidden="1" x14ac:dyDescent="0.3">
      <c r="A3" s="9" t="s">
        <v>73</v>
      </c>
      <c r="B3" s="9" t="s">
        <v>74</v>
      </c>
      <c r="C3" s="9">
        <v>2020</v>
      </c>
      <c r="D3" s="9" t="s">
        <v>75</v>
      </c>
      <c r="E3" s="9">
        <v>17</v>
      </c>
      <c r="F3" s="9" t="s">
        <v>76</v>
      </c>
      <c r="G3" s="10" t="s">
        <v>77</v>
      </c>
      <c r="H3" s="9" t="s">
        <v>78</v>
      </c>
      <c r="I3" s="9" t="s">
        <v>79</v>
      </c>
      <c r="J3" s="9" t="s">
        <v>80</v>
      </c>
      <c r="K3" s="9" t="s">
        <v>81</v>
      </c>
      <c r="L3" s="9" t="s">
        <v>61</v>
      </c>
      <c r="M3" s="9" t="s">
        <v>61</v>
      </c>
      <c r="N3" s="9" t="s">
        <v>966</v>
      </c>
      <c r="O3" s="9" t="s">
        <v>63</v>
      </c>
      <c r="P3" s="9" t="s">
        <v>63</v>
      </c>
      <c r="Q3" s="9" t="s">
        <v>63</v>
      </c>
      <c r="R3" s="9" t="s">
        <v>63</v>
      </c>
      <c r="S3" s="9" t="str">
        <f t="shared" si="0"/>
        <v>False</v>
      </c>
      <c r="T3" s="9">
        <f t="shared" si="1"/>
        <v>0</v>
      </c>
      <c r="U3" s="24" t="s">
        <v>967</v>
      </c>
      <c r="V3" s="25">
        <v>207</v>
      </c>
      <c r="W3" s="26" t="s">
        <v>19</v>
      </c>
      <c r="X3" s="27" t="s">
        <v>67</v>
      </c>
      <c r="Y3" s="28" t="s">
        <v>21</v>
      </c>
      <c r="Z3" s="29" t="s">
        <v>109</v>
      </c>
      <c r="AA3" s="30" t="s">
        <v>68</v>
      </c>
      <c r="AB3" s="30" t="s">
        <v>68</v>
      </c>
      <c r="AC3" s="30" t="s">
        <v>68</v>
      </c>
      <c r="AD3" s="30" t="s">
        <v>68</v>
      </c>
      <c r="AE3" s="30" t="s">
        <v>68</v>
      </c>
      <c r="AF3" s="30" t="s">
        <v>68</v>
      </c>
      <c r="AG3" s="30" t="s">
        <v>68</v>
      </c>
      <c r="AH3" s="30" t="s">
        <v>68</v>
      </c>
      <c r="AI3" s="17" t="str">
        <f t="shared" si="2"/>
        <v>N</v>
      </c>
      <c r="AJ3" s="17" t="str">
        <f t="shared" si="3"/>
        <v>Y</v>
      </c>
      <c r="AK3" s="17" t="str">
        <f t="shared" si="4"/>
        <v>Y</v>
      </c>
      <c r="AL3" s="30" t="s">
        <v>65</v>
      </c>
      <c r="AM3" s="30" t="s">
        <v>65</v>
      </c>
      <c r="AN3" s="30" t="s">
        <v>65</v>
      </c>
      <c r="AO3" s="30" t="s">
        <v>65</v>
      </c>
      <c r="AP3" s="30" t="s">
        <v>65</v>
      </c>
      <c r="AQ3" s="30" t="s">
        <v>64</v>
      </c>
      <c r="AR3" s="17" t="str">
        <f t="shared" si="5"/>
        <v>N</v>
      </c>
      <c r="AS3" s="25">
        <v>2</v>
      </c>
      <c r="AT3" s="30" t="s">
        <v>64</v>
      </c>
      <c r="AU3" s="30" t="s">
        <v>71</v>
      </c>
      <c r="AV3" s="30" t="s">
        <v>68</v>
      </c>
      <c r="AW3" s="30" t="s">
        <v>68</v>
      </c>
      <c r="AX3" s="30" t="s">
        <v>68</v>
      </c>
      <c r="AY3" s="30" t="s">
        <v>68</v>
      </c>
      <c r="AZ3" s="31">
        <v>1</v>
      </c>
      <c r="BA3" s="32">
        <v>0</v>
      </c>
      <c r="BB3" s="32">
        <v>0</v>
      </c>
      <c r="BC3" s="33">
        <v>1</v>
      </c>
      <c r="BD3" s="34">
        <v>0</v>
      </c>
      <c r="BE3" s="19" t="str">
        <f t="shared" si="6"/>
        <v>N</v>
      </c>
      <c r="BF3" s="35" t="s">
        <v>64</v>
      </c>
      <c r="BG3" s="36" t="s">
        <v>65</v>
      </c>
      <c r="BH3" s="36" t="s">
        <v>65</v>
      </c>
      <c r="BI3" s="36" t="s">
        <v>65</v>
      </c>
      <c r="BJ3" s="30" t="s">
        <v>72</v>
      </c>
      <c r="BK3" s="37" t="s">
        <v>68</v>
      </c>
      <c r="BL3" s="37" t="s">
        <v>68</v>
      </c>
      <c r="BM3" s="37" t="s">
        <v>68</v>
      </c>
      <c r="BN3" s="37" t="s">
        <v>68</v>
      </c>
    </row>
    <row r="4" spans="1:66" x14ac:dyDescent="0.3">
      <c r="A4" s="9" t="s">
        <v>86</v>
      </c>
      <c r="B4" s="9" t="s">
        <v>87</v>
      </c>
      <c r="C4" s="9">
        <v>2021</v>
      </c>
      <c r="D4" s="9" t="s">
        <v>88</v>
      </c>
      <c r="E4" s="9">
        <v>18</v>
      </c>
      <c r="F4" s="9" t="s">
        <v>89</v>
      </c>
      <c r="G4" s="10" t="s">
        <v>90</v>
      </c>
      <c r="H4" s="9" t="s">
        <v>91</v>
      </c>
      <c r="I4" s="9" t="s">
        <v>92</v>
      </c>
      <c r="J4" s="9"/>
      <c r="K4" s="9" t="s">
        <v>93</v>
      </c>
      <c r="L4" s="9" t="s">
        <v>61</v>
      </c>
      <c r="M4" s="9" t="s">
        <v>61</v>
      </c>
      <c r="N4" s="9" t="s">
        <v>1229</v>
      </c>
      <c r="O4" s="9" t="s">
        <v>63</v>
      </c>
      <c r="P4" s="9" t="s">
        <v>63</v>
      </c>
      <c r="Q4" s="9" t="s">
        <v>83</v>
      </c>
      <c r="R4" s="9" t="s">
        <v>83</v>
      </c>
      <c r="S4" s="9" t="str">
        <f t="shared" si="0"/>
        <v>True</v>
      </c>
      <c r="T4" s="9">
        <f t="shared" si="1"/>
        <v>2</v>
      </c>
      <c r="U4" s="38" t="s">
        <v>1230</v>
      </c>
      <c r="V4" s="25">
        <v>1077</v>
      </c>
      <c r="W4" s="39" t="s">
        <v>20</v>
      </c>
      <c r="X4" s="40" t="s">
        <v>108</v>
      </c>
      <c r="Y4" s="26" t="s">
        <v>19</v>
      </c>
      <c r="Z4" s="30" t="s">
        <v>68</v>
      </c>
      <c r="AA4" s="39" t="s">
        <v>20</v>
      </c>
      <c r="AB4" s="27" t="s">
        <v>67</v>
      </c>
      <c r="AC4" s="30" t="s">
        <v>68</v>
      </c>
      <c r="AD4" s="30" t="s">
        <v>68</v>
      </c>
      <c r="AE4" s="30" t="s">
        <v>68</v>
      </c>
      <c r="AF4" s="30" t="s">
        <v>68</v>
      </c>
      <c r="AG4" s="30" t="s">
        <v>68</v>
      </c>
      <c r="AH4" s="30" t="s">
        <v>68</v>
      </c>
      <c r="AI4" s="17" t="str">
        <f t="shared" si="2"/>
        <v>Y</v>
      </c>
      <c r="AJ4" s="17" t="str">
        <f t="shared" si="3"/>
        <v>N</v>
      </c>
      <c r="AK4" s="17" t="str">
        <f t="shared" si="4"/>
        <v>Y</v>
      </c>
      <c r="AL4" s="30" t="s">
        <v>68</v>
      </c>
      <c r="AM4" s="30" t="s">
        <v>64</v>
      </c>
      <c r="AN4" s="30" t="s">
        <v>68</v>
      </c>
      <c r="AO4" s="30" t="s">
        <v>68</v>
      </c>
      <c r="AP4" s="30" t="s">
        <v>68</v>
      </c>
      <c r="AQ4" s="30" t="s">
        <v>68</v>
      </c>
      <c r="AR4" s="17" t="str">
        <f t="shared" si="5"/>
        <v>N</v>
      </c>
      <c r="AS4" s="30" t="s">
        <v>68</v>
      </c>
      <c r="AT4" s="30" t="s">
        <v>68</v>
      </c>
      <c r="AU4" s="30" t="s">
        <v>68</v>
      </c>
      <c r="AV4" s="30" t="s">
        <v>68</v>
      </c>
      <c r="AW4" s="30" t="s">
        <v>68</v>
      </c>
      <c r="AX4" s="30" t="s">
        <v>68</v>
      </c>
      <c r="AY4" s="30" t="s">
        <v>68</v>
      </c>
      <c r="AZ4" s="25">
        <v>0</v>
      </c>
      <c r="BA4" s="32">
        <v>0</v>
      </c>
      <c r="BB4" s="33">
        <v>1</v>
      </c>
      <c r="BC4" s="32">
        <v>0</v>
      </c>
      <c r="BD4" s="34">
        <v>0</v>
      </c>
      <c r="BE4" s="19" t="str">
        <f t="shared" si="6"/>
        <v>N</v>
      </c>
      <c r="BF4" s="36" t="s">
        <v>65</v>
      </c>
      <c r="BG4" s="36" t="s">
        <v>65</v>
      </c>
      <c r="BH4" s="35" t="s">
        <v>64</v>
      </c>
      <c r="BI4" s="36" t="s">
        <v>65</v>
      </c>
      <c r="BJ4" s="30" t="s">
        <v>72</v>
      </c>
      <c r="BK4" s="37" t="s">
        <v>68</v>
      </c>
      <c r="BL4" s="37" t="s">
        <v>68</v>
      </c>
      <c r="BM4" s="37" t="s">
        <v>68</v>
      </c>
      <c r="BN4" s="37" t="s">
        <v>68</v>
      </c>
    </row>
    <row r="5" spans="1:66" hidden="1" x14ac:dyDescent="0.3">
      <c r="A5" s="9" t="s">
        <v>97</v>
      </c>
      <c r="B5" s="9" t="s">
        <v>98</v>
      </c>
      <c r="C5" s="9">
        <v>2019</v>
      </c>
      <c r="D5" s="9" t="s">
        <v>99</v>
      </c>
      <c r="E5" s="9">
        <v>30</v>
      </c>
      <c r="F5" s="9" t="s">
        <v>100</v>
      </c>
      <c r="G5" s="10" t="s">
        <v>101</v>
      </c>
      <c r="H5" s="9" t="s">
        <v>102</v>
      </c>
      <c r="I5" s="9" t="s">
        <v>103</v>
      </c>
      <c r="J5" s="9" t="s">
        <v>104</v>
      </c>
      <c r="K5" s="9" t="s">
        <v>105</v>
      </c>
      <c r="L5" s="9" t="s">
        <v>61</v>
      </c>
      <c r="M5" s="9" t="s">
        <v>61</v>
      </c>
      <c r="N5" s="9" t="s">
        <v>664</v>
      </c>
      <c r="O5" s="9" t="s">
        <v>83</v>
      </c>
      <c r="P5" s="9" t="s">
        <v>63</v>
      </c>
      <c r="Q5" s="9" t="s">
        <v>63</v>
      </c>
      <c r="R5" s="9" t="s">
        <v>63</v>
      </c>
      <c r="S5" s="9" t="str">
        <f t="shared" si="0"/>
        <v>False</v>
      </c>
      <c r="T5" s="9">
        <f t="shared" si="1"/>
        <v>1</v>
      </c>
      <c r="U5" s="41" t="s">
        <v>665</v>
      </c>
      <c r="V5" s="42">
        <v>1804</v>
      </c>
      <c r="W5" s="28" t="s">
        <v>21</v>
      </c>
      <c r="X5" s="27" t="s">
        <v>67</v>
      </c>
      <c r="Y5" s="26" t="s">
        <v>19</v>
      </c>
      <c r="Z5" s="40" t="s">
        <v>108</v>
      </c>
      <c r="AA5" s="28" t="s">
        <v>21</v>
      </c>
      <c r="AB5" s="43" t="s">
        <v>68</v>
      </c>
      <c r="AC5" s="43" t="s">
        <v>68</v>
      </c>
      <c r="AD5" s="43" t="s">
        <v>68</v>
      </c>
      <c r="AE5" s="43" t="s">
        <v>68</v>
      </c>
      <c r="AF5" s="43" t="s">
        <v>68</v>
      </c>
      <c r="AG5" s="43" t="s">
        <v>68</v>
      </c>
      <c r="AH5" s="43" t="s">
        <v>68</v>
      </c>
      <c r="AI5" s="17" t="str">
        <f t="shared" si="2"/>
        <v>N</v>
      </c>
      <c r="AJ5" s="17" t="str">
        <f t="shared" si="3"/>
        <v>Y</v>
      </c>
      <c r="AK5" s="17" t="str">
        <f t="shared" si="4"/>
        <v>Y</v>
      </c>
      <c r="AL5" s="43" t="s">
        <v>68</v>
      </c>
      <c r="AM5" s="43" t="s">
        <v>68</v>
      </c>
      <c r="AN5" s="43" t="s">
        <v>68</v>
      </c>
      <c r="AO5" s="43" t="s">
        <v>68</v>
      </c>
      <c r="AP5" s="43" t="s">
        <v>68</v>
      </c>
      <c r="AQ5" s="43" t="s">
        <v>64</v>
      </c>
      <c r="AR5" s="17" t="str">
        <f t="shared" si="5"/>
        <v>N</v>
      </c>
      <c r="AS5" s="43" t="s">
        <v>68</v>
      </c>
      <c r="AT5" s="43" t="s">
        <v>68</v>
      </c>
      <c r="AU5" s="43" t="s">
        <v>71</v>
      </c>
      <c r="AV5" s="43" t="s">
        <v>133</v>
      </c>
      <c r="AW5" s="43" t="s">
        <v>68</v>
      </c>
      <c r="AX5" s="43" t="s">
        <v>68</v>
      </c>
      <c r="AY5" s="43" t="s">
        <v>68</v>
      </c>
      <c r="AZ5" s="42">
        <v>2</v>
      </c>
      <c r="BA5" s="42">
        <v>0</v>
      </c>
      <c r="BB5" s="42">
        <v>0</v>
      </c>
      <c r="BC5" s="42">
        <v>1</v>
      </c>
      <c r="BD5" s="42">
        <v>0</v>
      </c>
      <c r="BE5" s="19" t="str">
        <f t="shared" si="6"/>
        <v>N</v>
      </c>
      <c r="BF5" s="43" t="s">
        <v>64</v>
      </c>
      <c r="BG5" s="43" t="s">
        <v>65</v>
      </c>
      <c r="BH5" s="43" t="s">
        <v>65</v>
      </c>
      <c r="BI5" s="43" t="s">
        <v>65</v>
      </c>
      <c r="BJ5" s="43" t="s">
        <v>110</v>
      </c>
      <c r="BK5" s="43" t="s">
        <v>68</v>
      </c>
      <c r="BL5" s="43" t="s">
        <v>68</v>
      </c>
      <c r="BM5" s="43" t="s">
        <v>68</v>
      </c>
      <c r="BN5" s="43" t="s">
        <v>68</v>
      </c>
    </row>
    <row r="6" spans="1:66" hidden="1" x14ac:dyDescent="0.3">
      <c r="A6" s="9" t="s">
        <v>111</v>
      </c>
      <c r="B6" s="9" t="s">
        <v>112</v>
      </c>
      <c r="C6" s="9">
        <v>2013</v>
      </c>
      <c r="D6" s="9" t="s">
        <v>113</v>
      </c>
      <c r="E6" s="9">
        <v>87</v>
      </c>
      <c r="F6" s="9" t="s">
        <v>114</v>
      </c>
      <c r="G6" s="10" t="s">
        <v>115</v>
      </c>
      <c r="H6" s="9" t="s">
        <v>116</v>
      </c>
      <c r="I6" s="9" t="s">
        <v>117</v>
      </c>
      <c r="J6" s="9" t="s">
        <v>118</v>
      </c>
      <c r="K6" s="9" t="s">
        <v>119</v>
      </c>
      <c r="L6" s="9" t="s">
        <v>61</v>
      </c>
      <c r="M6" s="9" t="s">
        <v>61</v>
      </c>
      <c r="N6" s="9" t="s">
        <v>156</v>
      </c>
      <c r="O6" s="9" t="s">
        <v>83</v>
      </c>
      <c r="P6" s="9" t="s">
        <v>63</v>
      </c>
      <c r="Q6" s="9" t="s">
        <v>83</v>
      </c>
      <c r="R6" s="9" t="s">
        <v>63</v>
      </c>
      <c r="S6" s="9" t="str">
        <f t="shared" si="0"/>
        <v>True</v>
      </c>
      <c r="T6" s="9">
        <f t="shared" si="1"/>
        <v>2</v>
      </c>
      <c r="U6" s="41" t="s">
        <v>157</v>
      </c>
      <c r="V6" s="25">
        <v>1593</v>
      </c>
      <c r="W6" s="26" t="s">
        <v>19</v>
      </c>
      <c r="X6" s="29" t="s">
        <v>109</v>
      </c>
      <c r="Y6" s="26" t="s">
        <v>19</v>
      </c>
      <c r="Z6" s="40" t="s">
        <v>108</v>
      </c>
      <c r="AA6" s="26" t="s">
        <v>19</v>
      </c>
      <c r="AB6" s="27" t="s">
        <v>67</v>
      </c>
      <c r="AC6" s="39" t="s">
        <v>20</v>
      </c>
      <c r="AD6" s="29" t="s">
        <v>109</v>
      </c>
      <c r="AE6" s="30" t="s">
        <v>68</v>
      </c>
      <c r="AF6" s="30" t="s">
        <v>68</v>
      </c>
      <c r="AG6" s="30" t="s">
        <v>68</v>
      </c>
      <c r="AH6" s="30" t="s">
        <v>68</v>
      </c>
      <c r="AI6" s="17" t="str">
        <f t="shared" si="2"/>
        <v>Y</v>
      </c>
      <c r="AJ6" s="17" t="str">
        <f t="shared" si="3"/>
        <v>N</v>
      </c>
      <c r="AK6" s="17" t="str">
        <f t="shared" si="4"/>
        <v>Y</v>
      </c>
      <c r="AL6" s="30" t="s">
        <v>68</v>
      </c>
      <c r="AM6" s="30" t="s">
        <v>68</v>
      </c>
      <c r="AN6" s="30" t="s">
        <v>68</v>
      </c>
      <c r="AO6" s="30" t="s">
        <v>68</v>
      </c>
      <c r="AP6" s="30" t="s">
        <v>64</v>
      </c>
      <c r="AQ6" s="30" t="s">
        <v>68</v>
      </c>
      <c r="AR6" s="17" t="str">
        <f t="shared" si="5"/>
        <v>N</v>
      </c>
      <c r="AS6" s="25">
        <v>4</v>
      </c>
      <c r="AT6" s="30" t="s">
        <v>64</v>
      </c>
      <c r="AU6" s="30" t="s">
        <v>158</v>
      </c>
      <c r="AV6" s="30" t="s">
        <v>70</v>
      </c>
      <c r="AW6" s="30" t="s">
        <v>68</v>
      </c>
      <c r="AX6" s="30" t="s">
        <v>68</v>
      </c>
      <c r="AY6" s="30" t="s">
        <v>68</v>
      </c>
      <c r="AZ6" s="25">
        <v>2</v>
      </c>
      <c r="BA6" s="25">
        <v>0</v>
      </c>
      <c r="BB6" s="25">
        <v>1</v>
      </c>
      <c r="BC6" s="25">
        <v>0</v>
      </c>
      <c r="BD6" s="25">
        <v>0</v>
      </c>
      <c r="BE6" s="19" t="str">
        <f t="shared" si="6"/>
        <v>N</v>
      </c>
      <c r="BF6" s="30" t="s">
        <v>65</v>
      </c>
      <c r="BG6" s="30" t="s">
        <v>65</v>
      </c>
      <c r="BH6" s="30" t="s">
        <v>64</v>
      </c>
      <c r="BI6" s="30" t="s">
        <v>65</v>
      </c>
      <c r="BJ6" s="30" t="s">
        <v>72</v>
      </c>
      <c r="BK6" s="30" t="s">
        <v>68</v>
      </c>
      <c r="BL6" s="30" t="s">
        <v>68</v>
      </c>
      <c r="BM6" s="30" t="s">
        <v>68</v>
      </c>
      <c r="BN6" s="30" t="s">
        <v>68</v>
      </c>
    </row>
    <row r="7" spans="1:66" hidden="1" x14ac:dyDescent="0.3">
      <c r="A7" s="9" t="s">
        <v>122</v>
      </c>
      <c r="B7" s="9" t="s">
        <v>123</v>
      </c>
      <c r="C7" s="9">
        <v>2023</v>
      </c>
      <c r="D7" s="9" t="s">
        <v>124</v>
      </c>
      <c r="E7" s="9">
        <v>0</v>
      </c>
      <c r="F7" s="9" t="s">
        <v>125</v>
      </c>
      <c r="G7" s="10" t="s">
        <v>126</v>
      </c>
      <c r="H7" s="9" t="s">
        <v>127</v>
      </c>
      <c r="I7" s="9" t="s">
        <v>128</v>
      </c>
      <c r="J7" s="9" t="s">
        <v>129</v>
      </c>
      <c r="K7" s="9" t="s">
        <v>130</v>
      </c>
      <c r="L7" s="9" t="s">
        <v>61</v>
      </c>
      <c r="M7" s="9" t="s">
        <v>61</v>
      </c>
      <c r="N7" s="9" t="s">
        <v>1769</v>
      </c>
      <c r="O7" s="9" t="s">
        <v>63</v>
      </c>
      <c r="P7" s="9" t="s">
        <v>83</v>
      </c>
      <c r="Q7" s="9" t="s">
        <v>63</v>
      </c>
      <c r="R7" s="9" t="s">
        <v>63</v>
      </c>
      <c r="S7" s="9" t="str">
        <f t="shared" si="0"/>
        <v>False</v>
      </c>
      <c r="T7" s="9">
        <f t="shared" si="1"/>
        <v>1</v>
      </c>
      <c r="U7" s="41" t="s">
        <v>1770</v>
      </c>
      <c r="V7" s="42">
        <v>1487</v>
      </c>
      <c r="W7" s="39" t="s">
        <v>20</v>
      </c>
      <c r="X7" s="27" t="s">
        <v>67</v>
      </c>
      <c r="Y7" s="43" t="s">
        <v>68</v>
      </c>
      <c r="Z7" s="43" t="s">
        <v>68</v>
      </c>
      <c r="AA7" s="43" t="s">
        <v>68</v>
      </c>
      <c r="AB7" s="43" t="s">
        <v>68</v>
      </c>
      <c r="AC7" s="43" t="s">
        <v>68</v>
      </c>
      <c r="AD7" s="43" t="s">
        <v>68</v>
      </c>
      <c r="AE7" s="43" t="s">
        <v>68</v>
      </c>
      <c r="AF7" s="43" t="s">
        <v>68</v>
      </c>
      <c r="AG7" s="43" t="s">
        <v>68</v>
      </c>
      <c r="AH7" s="43" t="s">
        <v>68</v>
      </c>
      <c r="AI7" s="17" t="str">
        <f t="shared" si="2"/>
        <v>Y</v>
      </c>
      <c r="AJ7" s="17" t="str">
        <f t="shared" si="3"/>
        <v>Y</v>
      </c>
      <c r="AK7" s="17" t="str">
        <f t="shared" si="4"/>
        <v>N</v>
      </c>
      <c r="AL7" s="43" t="s">
        <v>64</v>
      </c>
      <c r="AM7" s="43" t="s">
        <v>65</v>
      </c>
      <c r="AN7" s="43" t="s">
        <v>65</v>
      </c>
      <c r="AO7" s="43" t="s">
        <v>65</v>
      </c>
      <c r="AP7" s="43" t="s">
        <v>65</v>
      </c>
      <c r="AQ7" s="43" t="s">
        <v>65</v>
      </c>
      <c r="AR7" s="17" t="str">
        <f t="shared" si="5"/>
        <v>N</v>
      </c>
      <c r="AS7" s="42">
        <v>1</v>
      </c>
      <c r="AT7" s="43" t="s">
        <v>65</v>
      </c>
      <c r="AU7" s="43" t="s">
        <v>71</v>
      </c>
      <c r="AV7" s="43" t="s">
        <v>133</v>
      </c>
      <c r="AW7" s="43" t="s">
        <v>70</v>
      </c>
      <c r="AX7" s="43" t="s">
        <v>68</v>
      </c>
      <c r="AY7" s="43" t="s">
        <v>68</v>
      </c>
      <c r="AZ7" s="44">
        <v>3</v>
      </c>
      <c r="BA7" s="45">
        <v>1</v>
      </c>
      <c r="BB7" s="25">
        <v>0</v>
      </c>
      <c r="BC7" s="25">
        <v>0</v>
      </c>
      <c r="BD7" s="34">
        <v>0</v>
      </c>
      <c r="BE7" s="19" t="str">
        <f t="shared" si="6"/>
        <v>N</v>
      </c>
      <c r="BF7" s="36" t="s">
        <v>65</v>
      </c>
      <c r="BG7" s="35" t="s">
        <v>64</v>
      </c>
      <c r="BH7" s="36" t="s">
        <v>65</v>
      </c>
      <c r="BI7" s="36" t="s">
        <v>65</v>
      </c>
      <c r="BJ7" s="43" t="s">
        <v>72</v>
      </c>
      <c r="BK7" s="37" t="s">
        <v>68</v>
      </c>
      <c r="BL7" s="37" t="s">
        <v>68</v>
      </c>
      <c r="BM7" s="37" t="s">
        <v>68</v>
      </c>
      <c r="BN7" s="37" t="s">
        <v>68</v>
      </c>
    </row>
    <row r="8" spans="1:66" hidden="1" x14ac:dyDescent="0.3">
      <c r="A8" s="9" t="s">
        <v>134</v>
      </c>
      <c r="B8" s="9" t="s">
        <v>135</v>
      </c>
      <c r="C8" s="9">
        <v>2022</v>
      </c>
      <c r="D8" s="9" t="s">
        <v>136</v>
      </c>
      <c r="E8" s="9">
        <v>21</v>
      </c>
      <c r="F8" s="9" t="s">
        <v>137</v>
      </c>
      <c r="G8" s="10" t="s">
        <v>138</v>
      </c>
      <c r="H8" s="9" t="s">
        <v>139</v>
      </c>
      <c r="I8" s="9" t="s">
        <v>140</v>
      </c>
      <c r="J8" s="9" t="s">
        <v>141</v>
      </c>
      <c r="K8" s="9" t="s">
        <v>142</v>
      </c>
      <c r="L8" s="9" t="s">
        <v>61</v>
      </c>
      <c r="M8" s="9" t="s">
        <v>61</v>
      </c>
      <c r="N8" s="9" t="s">
        <v>1469</v>
      </c>
      <c r="O8" s="9" t="s">
        <v>83</v>
      </c>
      <c r="P8" s="9" t="s">
        <v>83</v>
      </c>
      <c r="Q8" s="9" t="s">
        <v>83</v>
      </c>
      <c r="R8" s="9" t="s">
        <v>83</v>
      </c>
      <c r="S8" s="9" t="str">
        <f t="shared" si="0"/>
        <v>True</v>
      </c>
      <c r="T8" s="9">
        <f t="shared" si="1"/>
        <v>4</v>
      </c>
      <c r="U8" s="24" t="s">
        <v>1470</v>
      </c>
      <c r="V8" s="42">
        <v>1082</v>
      </c>
      <c r="W8" s="39" t="s">
        <v>20</v>
      </c>
      <c r="X8" s="29" t="s">
        <v>109</v>
      </c>
      <c r="Y8" s="39" t="s">
        <v>20</v>
      </c>
      <c r="Z8" s="40" t="s">
        <v>108</v>
      </c>
      <c r="AA8" s="28" t="s">
        <v>21</v>
      </c>
      <c r="AB8" s="29" t="s">
        <v>109</v>
      </c>
      <c r="AC8" s="43" t="s">
        <v>68</v>
      </c>
      <c r="AD8" s="43" t="s">
        <v>68</v>
      </c>
      <c r="AE8" s="43" t="s">
        <v>68</v>
      </c>
      <c r="AF8" s="43" t="s">
        <v>68</v>
      </c>
      <c r="AG8" s="43" t="s">
        <v>68</v>
      </c>
      <c r="AH8" s="43" t="s">
        <v>68</v>
      </c>
      <c r="AI8" s="17" t="str">
        <f t="shared" si="2"/>
        <v>Y</v>
      </c>
      <c r="AJ8" s="17" t="str">
        <f t="shared" si="3"/>
        <v>Y</v>
      </c>
      <c r="AK8" s="17" t="str">
        <f t="shared" si="4"/>
        <v>N</v>
      </c>
      <c r="AL8" s="43" t="s">
        <v>64</v>
      </c>
      <c r="AM8" s="43" t="s">
        <v>65</v>
      </c>
      <c r="AN8" s="43" t="s">
        <v>65</v>
      </c>
      <c r="AO8" s="43" t="s">
        <v>65</v>
      </c>
      <c r="AP8" s="43" t="s">
        <v>65</v>
      </c>
      <c r="AQ8" s="43" t="s">
        <v>65</v>
      </c>
      <c r="AR8" s="17" t="str">
        <f t="shared" si="5"/>
        <v>N</v>
      </c>
      <c r="AS8" s="42">
        <v>2</v>
      </c>
      <c r="AT8" s="43" t="s">
        <v>64</v>
      </c>
      <c r="AU8" s="43" t="s">
        <v>70</v>
      </c>
      <c r="AV8" s="43" t="s">
        <v>158</v>
      </c>
      <c r="AW8" s="43" t="s">
        <v>68</v>
      </c>
      <c r="AX8" s="43" t="s">
        <v>68</v>
      </c>
      <c r="AY8" s="43" t="s">
        <v>68</v>
      </c>
      <c r="AZ8" s="46">
        <v>2</v>
      </c>
      <c r="BA8" s="33">
        <v>1</v>
      </c>
      <c r="BB8" s="32">
        <v>0</v>
      </c>
      <c r="BC8" s="32">
        <v>0</v>
      </c>
      <c r="BD8" s="34">
        <v>0</v>
      </c>
      <c r="BE8" s="19" t="str">
        <f t="shared" si="6"/>
        <v>N</v>
      </c>
      <c r="BF8" s="36" t="s">
        <v>65</v>
      </c>
      <c r="BG8" s="35" t="s">
        <v>64</v>
      </c>
      <c r="BH8" s="36" t="s">
        <v>65</v>
      </c>
      <c r="BI8" s="36" t="s">
        <v>65</v>
      </c>
      <c r="BJ8" s="30" t="s">
        <v>72</v>
      </c>
      <c r="BK8" s="37" t="s">
        <v>68</v>
      </c>
      <c r="BL8" s="37" t="s">
        <v>68</v>
      </c>
      <c r="BM8" s="37" t="s">
        <v>68</v>
      </c>
      <c r="BN8" s="37" t="s">
        <v>68</v>
      </c>
    </row>
    <row r="9" spans="1:66" hidden="1" x14ac:dyDescent="0.3">
      <c r="A9" s="9" t="s">
        <v>145</v>
      </c>
      <c r="B9" s="9" t="s">
        <v>146</v>
      </c>
      <c r="C9" s="9">
        <v>2017</v>
      </c>
      <c r="D9" s="9" t="s">
        <v>147</v>
      </c>
      <c r="E9" s="9">
        <v>1</v>
      </c>
      <c r="F9" s="9" t="s">
        <v>148</v>
      </c>
      <c r="G9" s="10" t="s">
        <v>149</v>
      </c>
      <c r="H9" s="9" t="s">
        <v>150</v>
      </c>
      <c r="I9" s="9" t="s">
        <v>151</v>
      </c>
      <c r="J9" s="9" t="s">
        <v>152</v>
      </c>
      <c r="K9" s="9" t="s">
        <v>153</v>
      </c>
      <c r="L9" s="9" t="s">
        <v>154</v>
      </c>
      <c r="M9" s="9" t="s">
        <v>155</v>
      </c>
      <c r="N9" s="9" t="s">
        <v>483</v>
      </c>
      <c r="O9" s="9" t="s">
        <v>83</v>
      </c>
      <c r="P9" s="9" t="s">
        <v>83</v>
      </c>
      <c r="Q9" s="9" t="s">
        <v>63</v>
      </c>
      <c r="R9" s="9" t="s">
        <v>63</v>
      </c>
      <c r="S9" s="9" t="str">
        <f t="shared" si="0"/>
        <v>False</v>
      </c>
      <c r="T9" s="9">
        <f t="shared" si="1"/>
        <v>2</v>
      </c>
      <c r="U9" s="24" t="s">
        <v>484</v>
      </c>
      <c r="V9" s="25">
        <v>219</v>
      </c>
      <c r="W9" s="39" t="s">
        <v>20</v>
      </c>
      <c r="X9" s="40" t="s">
        <v>108</v>
      </c>
      <c r="Y9" s="28" t="s">
        <v>21</v>
      </c>
      <c r="Z9" s="40" t="s">
        <v>108</v>
      </c>
      <c r="AA9" s="28" t="s">
        <v>21</v>
      </c>
      <c r="AB9" s="27" t="s">
        <v>67</v>
      </c>
      <c r="AC9" s="39" t="s">
        <v>20</v>
      </c>
      <c r="AD9" s="27" t="s">
        <v>67</v>
      </c>
      <c r="AE9" s="30" t="s">
        <v>68</v>
      </c>
      <c r="AF9" s="30" t="s">
        <v>68</v>
      </c>
      <c r="AG9" s="30" t="s">
        <v>68</v>
      </c>
      <c r="AH9" s="30" t="s">
        <v>68</v>
      </c>
      <c r="AI9" s="17" t="str">
        <f t="shared" si="2"/>
        <v>Y</v>
      </c>
      <c r="AJ9" s="17" t="str">
        <f t="shared" si="3"/>
        <v>Y</v>
      </c>
      <c r="AK9" s="17" t="str">
        <f t="shared" si="4"/>
        <v>N</v>
      </c>
      <c r="AL9" s="30" t="s">
        <v>64</v>
      </c>
      <c r="AM9" s="30" t="s">
        <v>65</v>
      </c>
      <c r="AN9" s="30" t="s">
        <v>65</v>
      </c>
      <c r="AO9" s="30" t="s">
        <v>65</v>
      </c>
      <c r="AP9" s="30" t="s">
        <v>65</v>
      </c>
      <c r="AQ9" s="30" t="s">
        <v>65</v>
      </c>
      <c r="AR9" s="17" t="str">
        <f t="shared" si="5"/>
        <v>N</v>
      </c>
      <c r="AS9" s="25">
        <v>0</v>
      </c>
      <c r="AT9" s="30" t="s">
        <v>64</v>
      </c>
      <c r="AU9" s="30" t="s">
        <v>70</v>
      </c>
      <c r="AV9" s="30" t="s">
        <v>133</v>
      </c>
      <c r="AW9" s="30" t="s">
        <v>71</v>
      </c>
      <c r="AX9" s="30" t="s">
        <v>68</v>
      </c>
      <c r="AY9" s="30" t="s">
        <v>68</v>
      </c>
      <c r="AZ9" s="44">
        <v>3</v>
      </c>
      <c r="BA9" s="33">
        <v>1</v>
      </c>
      <c r="BB9" s="32">
        <v>0</v>
      </c>
      <c r="BC9" s="32">
        <v>0</v>
      </c>
      <c r="BD9" s="34">
        <v>0</v>
      </c>
      <c r="BE9" s="19" t="str">
        <f t="shared" si="6"/>
        <v>N</v>
      </c>
      <c r="BF9" s="37" t="s">
        <v>68</v>
      </c>
      <c r="BG9" s="35" t="s">
        <v>64</v>
      </c>
      <c r="BH9" s="37" t="s">
        <v>68</v>
      </c>
      <c r="BI9" s="37" t="s">
        <v>68</v>
      </c>
      <c r="BJ9" s="30" t="s">
        <v>72</v>
      </c>
      <c r="BK9" s="37" t="s">
        <v>68</v>
      </c>
      <c r="BL9" s="37" t="s">
        <v>68</v>
      </c>
      <c r="BM9" s="37" t="s">
        <v>68</v>
      </c>
      <c r="BN9" s="37" t="s">
        <v>68</v>
      </c>
    </row>
    <row r="10" spans="1:66" hidden="1" x14ac:dyDescent="0.3">
      <c r="A10" s="9" t="s">
        <v>159</v>
      </c>
      <c r="B10" s="9" t="s">
        <v>160</v>
      </c>
      <c r="C10" s="9">
        <v>2019</v>
      </c>
      <c r="D10" s="9" t="s">
        <v>161</v>
      </c>
      <c r="E10" s="9">
        <v>8</v>
      </c>
      <c r="F10" s="9" t="s">
        <v>162</v>
      </c>
      <c r="G10" s="10" t="s">
        <v>163</v>
      </c>
      <c r="H10" s="9" t="s">
        <v>164</v>
      </c>
      <c r="I10" s="9" t="s">
        <v>165</v>
      </c>
      <c r="J10" s="9" t="s">
        <v>166</v>
      </c>
      <c r="K10" s="9" t="s">
        <v>167</v>
      </c>
      <c r="L10" s="9" t="s">
        <v>168</v>
      </c>
      <c r="M10" s="9" t="s">
        <v>169</v>
      </c>
      <c r="N10" s="9" t="s">
        <v>760</v>
      </c>
      <c r="O10" s="9" t="s">
        <v>83</v>
      </c>
      <c r="P10" s="9" t="s">
        <v>63</v>
      </c>
      <c r="Q10" s="9" t="s">
        <v>83</v>
      </c>
      <c r="R10" s="9" t="s">
        <v>63</v>
      </c>
      <c r="S10" s="9" t="str">
        <f t="shared" si="0"/>
        <v>True</v>
      </c>
      <c r="T10" s="9">
        <f t="shared" si="1"/>
        <v>2</v>
      </c>
      <c r="U10" s="11" t="s">
        <v>761</v>
      </c>
      <c r="V10" s="25">
        <v>1805</v>
      </c>
      <c r="W10" s="39" t="s">
        <v>20</v>
      </c>
      <c r="X10" s="27" t="s">
        <v>67</v>
      </c>
      <c r="Y10" s="28" t="s">
        <v>21</v>
      </c>
      <c r="Z10" s="29" t="s">
        <v>109</v>
      </c>
      <c r="AA10" s="28" t="s">
        <v>21</v>
      </c>
      <c r="AB10" s="40" t="s">
        <v>108</v>
      </c>
      <c r="AC10" s="30" t="s">
        <v>68</v>
      </c>
      <c r="AD10" s="30" t="s">
        <v>68</v>
      </c>
      <c r="AE10" s="30" t="s">
        <v>68</v>
      </c>
      <c r="AF10" s="30" t="s">
        <v>68</v>
      </c>
      <c r="AG10" s="30" t="s">
        <v>68</v>
      </c>
      <c r="AH10" s="30" t="s">
        <v>68</v>
      </c>
      <c r="AI10" s="17" t="str">
        <f t="shared" si="2"/>
        <v>Y</v>
      </c>
      <c r="AJ10" s="17" t="str">
        <f t="shared" si="3"/>
        <v>Y</v>
      </c>
      <c r="AK10" s="17" t="str">
        <f t="shared" si="4"/>
        <v>N</v>
      </c>
      <c r="AL10" s="30" t="s">
        <v>64</v>
      </c>
      <c r="AM10" s="30" t="s">
        <v>68</v>
      </c>
      <c r="AN10" s="30" t="s">
        <v>68</v>
      </c>
      <c r="AO10" s="30" t="s">
        <v>68</v>
      </c>
      <c r="AP10" s="30" t="s">
        <v>68</v>
      </c>
      <c r="AQ10" s="30" t="s">
        <v>68</v>
      </c>
      <c r="AR10" s="17" t="str">
        <f t="shared" si="5"/>
        <v>N</v>
      </c>
      <c r="AS10" s="25">
        <v>1</v>
      </c>
      <c r="AT10" s="30" t="s">
        <v>68</v>
      </c>
      <c r="AU10" s="30" t="s">
        <v>70</v>
      </c>
      <c r="AV10" s="30" t="s">
        <v>158</v>
      </c>
      <c r="AW10" s="30" t="s">
        <v>184</v>
      </c>
      <c r="AX10" s="30" t="s">
        <v>71</v>
      </c>
      <c r="AY10" s="30" t="s">
        <v>68</v>
      </c>
      <c r="AZ10" s="25">
        <v>4</v>
      </c>
      <c r="BA10" s="25">
        <v>1</v>
      </c>
      <c r="BB10" s="25">
        <v>0</v>
      </c>
      <c r="BC10" s="25">
        <v>0</v>
      </c>
      <c r="BD10" s="25">
        <v>0</v>
      </c>
      <c r="BE10" s="19" t="str">
        <f t="shared" si="6"/>
        <v>N</v>
      </c>
      <c r="BF10" s="30" t="s">
        <v>65</v>
      </c>
      <c r="BG10" s="30" t="s">
        <v>64</v>
      </c>
      <c r="BH10" s="30" t="s">
        <v>65</v>
      </c>
      <c r="BI10" s="30" t="s">
        <v>65</v>
      </c>
      <c r="BJ10" s="30" t="s">
        <v>72</v>
      </c>
      <c r="BK10" s="30" t="s">
        <v>68</v>
      </c>
      <c r="BL10" s="30" t="s">
        <v>68</v>
      </c>
      <c r="BM10" s="30" t="s">
        <v>68</v>
      </c>
      <c r="BN10" s="30" t="s">
        <v>68</v>
      </c>
    </row>
    <row r="11" spans="1:66" x14ac:dyDescent="0.3">
      <c r="A11" s="9" t="s">
        <v>173</v>
      </c>
      <c r="B11" s="9" t="s">
        <v>174</v>
      </c>
      <c r="C11" s="9">
        <v>2020</v>
      </c>
      <c r="D11" s="9" t="s">
        <v>175</v>
      </c>
      <c r="E11" s="9">
        <v>2</v>
      </c>
      <c r="F11" s="9" t="s">
        <v>176</v>
      </c>
      <c r="G11" s="10" t="s">
        <v>177</v>
      </c>
      <c r="H11" s="9" t="s">
        <v>178</v>
      </c>
      <c r="I11" s="9" t="s">
        <v>179</v>
      </c>
      <c r="J11" s="9" t="s">
        <v>180</v>
      </c>
      <c r="K11" s="9" t="s">
        <v>181</v>
      </c>
      <c r="L11" s="9" t="s">
        <v>168</v>
      </c>
      <c r="M11" s="9" t="s">
        <v>155</v>
      </c>
      <c r="N11" s="9" t="s">
        <v>1177</v>
      </c>
      <c r="O11" s="9" t="s">
        <v>63</v>
      </c>
      <c r="P11" s="9" t="s">
        <v>83</v>
      </c>
      <c r="Q11" s="9" t="s">
        <v>83</v>
      </c>
      <c r="R11" s="9" t="s">
        <v>83</v>
      </c>
      <c r="S11" s="9" t="str">
        <f t="shared" si="0"/>
        <v>True</v>
      </c>
      <c r="T11" s="9">
        <f t="shared" si="1"/>
        <v>3</v>
      </c>
      <c r="U11" s="38" t="s">
        <v>1178</v>
      </c>
      <c r="V11" s="42">
        <v>287</v>
      </c>
      <c r="W11" s="39" t="s">
        <v>20</v>
      </c>
      <c r="X11" s="27" t="s">
        <v>67</v>
      </c>
      <c r="Y11" s="28" t="s">
        <v>21</v>
      </c>
      <c r="Z11" s="27" t="s">
        <v>67</v>
      </c>
      <c r="AA11" s="26" t="s">
        <v>19</v>
      </c>
      <c r="AB11" s="29" t="s">
        <v>109</v>
      </c>
      <c r="AC11" s="43" t="s">
        <v>68</v>
      </c>
      <c r="AD11" s="43" t="s">
        <v>68</v>
      </c>
      <c r="AE11" s="43" t="s">
        <v>68</v>
      </c>
      <c r="AF11" s="43" t="s">
        <v>68</v>
      </c>
      <c r="AG11" s="43" t="s">
        <v>68</v>
      </c>
      <c r="AH11" s="43" t="s">
        <v>68</v>
      </c>
      <c r="AI11" s="17" t="str">
        <f t="shared" si="2"/>
        <v>Y</v>
      </c>
      <c r="AJ11" s="17" t="str">
        <f t="shared" si="3"/>
        <v>Y</v>
      </c>
      <c r="AK11" s="17" t="str">
        <f t="shared" si="4"/>
        <v>Y</v>
      </c>
      <c r="AL11" s="43" t="s">
        <v>64</v>
      </c>
      <c r="AM11" s="43" t="s">
        <v>64</v>
      </c>
      <c r="AN11" s="43" t="s">
        <v>65</v>
      </c>
      <c r="AO11" s="43" t="s">
        <v>65</v>
      </c>
      <c r="AP11" s="43" t="s">
        <v>65</v>
      </c>
      <c r="AQ11" s="43" t="s">
        <v>65</v>
      </c>
      <c r="AR11" s="17" t="str">
        <f t="shared" si="5"/>
        <v>Y</v>
      </c>
      <c r="AS11" s="43">
        <v>1</v>
      </c>
      <c r="AT11" s="43" t="s">
        <v>64</v>
      </c>
      <c r="AU11" s="43" t="s">
        <v>70</v>
      </c>
      <c r="AV11" s="43" t="s">
        <v>69</v>
      </c>
      <c r="AW11" s="43" t="s">
        <v>158</v>
      </c>
      <c r="AX11" s="43" t="s">
        <v>68</v>
      </c>
      <c r="AY11" s="43" t="s">
        <v>68</v>
      </c>
      <c r="AZ11" s="44">
        <v>3</v>
      </c>
      <c r="BA11" s="33">
        <v>1</v>
      </c>
      <c r="BB11" s="33">
        <v>1</v>
      </c>
      <c r="BC11" s="32">
        <v>0</v>
      </c>
      <c r="BD11" s="34">
        <v>0</v>
      </c>
      <c r="BE11" s="19" t="str">
        <f t="shared" si="6"/>
        <v>Y</v>
      </c>
      <c r="BF11" s="37" t="s">
        <v>68</v>
      </c>
      <c r="BG11" s="35" t="s">
        <v>64</v>
      </c>
      <c r="BH11" s="47" t="s">
        <v>172</v>
      </c>
      <c r="BI11" s="35" t="s">
        <v>64</v>
      </c>
      <c r="BJ11" s="30" t="s">
        <v>219</v>
      </c>
      <c r="BK11" s="30" t="s">
        <v>72</v>
      </c>
      <c r="BL11" s="37" t="s">
        <v>68</v>
      </c>
      <c r="BM11" s="37" t="s">
        <v>68</v>
      </c>
      <c r="BN11" s="37" t="s">
        <v>68</v>
      </c>
    </row>
    <row r="12" spans="1:66" hidden="1" x14ac:dyDescent="0.3">
      <c r="A12" s="9" t="s">
        <v>185</v>
      </c>
      <c r="B12" s="9" t="s">
        <v>186</v>
      </c>
      <c r="C12" s="9">
        <v>2019</v>
      </c>
      <c r="D12" s="9" t="s">
        <v>187</v>
      </c>
      <c r="E12" s="9">
        <v>8</v>
      </c>
      <c r="F12" s="9" t="s">
        <v>188</v>
      </c>
      <c r="G12" s="10" t="s">
        <v>189</v>
      </c>
      <c r="H12" s="9" t="s">
        <v>190</v>
      </c>
      <c r="I12" s="9" t="s">
        <v>191</v>
      </c>
      <c r="J12" s="9" t="s">
        <v>192</v>
      </c>
      <c r="K12" s="9" t="s">
        <v>193</v>
      </c>
      <c r="L12" s="9" t="s">
        <v>168</v>
      </c>
      <c r="M12" s="9" t="s">
        <v>155</v>
      </c>
      <c r="N12" s="9" t="s">
        <v>771</v>
      </c>
      <c r="O12" s="9" t="s">
        <v>83</v>
      </c>
      <c r="P12" s="9" t="s">
        <v>83</v>
      </c>
      <c r="Q12" s="9" t="s">
        <v>63</v>
      </c>
      <c r="R12" s="9" t="s">
        <v>83</v>
      </c>
      <c r="S12" s="9" t="str">
        <f t="shared" si="0"/>
        <v>True</v>
      </c>
      <c r="T12" s="9">
        <f t="shared" si="1"/>
        <v>3</v>
      </c>
      <c r="U12" s="38" t="s">
        <v>772</v>
      </c>
      <c r="V12" s="42">
        <v>881</v>
      </c>
      <c r="W12" s="39" t="s">
        <v>20</v>
      </c>
      <c r="X12" s="27" t="s">
        <v>67</v>
      </c>
      <c r="Y12" s="28" t="s">
        <v>21</v>
      </c>
      <c r="Z12" s="27" t="s">
        <v>67</v>
      </c>
      <c r="AA12" s="39" t="s">
        <v>20</v>
      </c>
      <c r="AB12" s="40" t="s">
        <v>108</v>
      </c>
      <c r="AC12" s="43" t="s">
        <v>68</v>
      </c>
      <c r="AD12" s="43" t="s">
        <v>68</v>
      </c>
      <c r="AE12" s="43" t="s">
        <v>68</v>
      </c>
      <c r="AF12" s="43" t="s">
        <v>68</v>
      </c>
      <c r="AG12" s="43" t="s">
        <v>68</v>
      </c>
      <c r="AH12" s="43" t="s">
        <v>68</v>
      </c>
      <c r="AI12" s="17" t="str">
        <f t="shared" si="2"/>
        <v>Y</v>
      </c>
      <c r="AJ12" s="17" t="str">
        <f t="shared" si="3"/>
        <v>Y</v>
      </c>
      <c r="AK12" s="17" t="str">
        <f t="shared" si="4"/>
        <v>N</v>
      </c>
      <c r="AL12" s="43" t="s">
        <v>64</v>
      </c>
      <c r="AM12" s="43" t="s">
        <v>68</v>
      </c>
      <c r="AN12" s="43" t="s">
        <v>68</v>
      </c>
      <c r="AO12" s="43" t="s">
        <v>68</v>
      </c>
      <c r="AP12" s="43" t="s">
        <v>68</v>
      </c>
      <c r="AQ12" s="43" t="s">
        <v>68</v>
      </c>
      <c r="AR12" s="17" t="str">
        <f t="shared" si="5"/>
        <v>N</v>
      </c>
      <c r="AS12" s="42">
        <v>0</v>
      </c>
      <c r="AT12" s="43" t="s">
        <v>64</v>
      </c>
      <c r="AU12" s="43" t="s">
        <v>70</v>
      </c>
      <c r="AV12" s="43" t="s">
        <v>68</v>
      </c>
      <c r="AW12" s="43" t="s">
        <v>68</v>
      </c>
      <c r="AX12" s="43" t="s">
        <v>68</v>
      </c>
      <c r="AY12" s="43" t="s">
        <v>68</v>
      </c>
      <c r="AZ12" s="31">
        <v>1</v>
      </c>
      <c r="BA12" s="33">
        <v>1</v>
      </c>
      <c r="BB12" s="32">
        <v>0</v>
      </c>
      <c r="BC12" s="32">
        <v>0</v>
      </c>
      <c r="BD12" s="34">
        <v>0</v>
      </c>
      <c r="BE12" s="19" t="str">
        <f t="shared" si="6"/>
        <v>N</v>
      </c>
      <c r="BF12" s="36" t="s">
        <v>65</v>
      </c>
      <c r="BG12" s="35" t="s">
        <v>64</v>
      </c>
      <c r="BH12" s="36" t="s">
        <v>65</v>
      </c>
      <c r="BI12" s="36" t="s">
        <v>65</v>
      </c>
      <c r="BJ12" s="37" t="s">
        <v>68</v>
      </c>
      <c r="BK12" s="37" t="s">
        <v>68</v>
      </c>
      <c r="BL12" s="37" t="s">
        <v>68</v>
      </c>
      <c r="BM12" s="37" t="s">
        <v>68</v>
      </c>
      <c r="BN12" s="37" t="s">
        <v>68</v>
      </c>
    </row>
    <row r="13" spans="1:66" hidden="1" x14ac:dyDescent="0.3">
      <c r="A13" s="9" t="s">
        <v>197</v>
      </c>
      <c r="B13" s="9" t="s">
        <v>198</v>
      </c>
      <c r="C13" s="9">
        <v>2019</v>
      </c>
      <c r="D13" s="9" t="s">
        <v>199</v>
      </c>
      <c r="E13" s="9">
        <v>7</v>
      </c>
      <c r="F13" s="9" t="s">
        <v>200</v>
      </c>
      <c r="G13" s="10" t="s">
        <v>201</v>
      </c>
      <c r="H13" s="9" t="s">
        <v>202</v>
      </c>
      <c r="I13" s="9" t="s">
        <v>203</v>
      </c>
      <c r="J13" s="9" t="s">
        <v>204</v>
      </c>
      <c r="K13" s="9" t="s">
        <v>205</v>
      </c>
      <c r="L13" s="9" t="s">
        <v>168</v>
      </c>
      <c r="M13" s="9" t="s">
        <v>169</v>
      </c>
      <c r="N13" s="9" t="s">
        <v>804</v>
      </c>
      <c r="O13" s="9" t="s">
        <v>83</v>
      </c>
      <c r="P13" s="9" t="s">
        <v>83</v>
      </c>
      <c r="Q13" s="9" t="s">
        <v>63</v>
      </c>
      <c r="R13" s="9" t="s">
        <v>83</v>
      </c>
      <c r="S13" s="9" t="str">
        <f t="shared" si="0"/>
        <v>True</v>
      </c>
      <c r="T13" s="9">
        <f t="shared" si="1"/>
        <v>3</v>
      </c>
      <c r="U13" s="38" t="s">
        <v>805</v>
      </c>
      <c r="V13" s="42">
        <v>659</v>
      </c>
      <c r="W13" s="39" t="s">
        <v>20</v>
      </c>
      <c r="X13" s="27" t="s">
        <v>67</v>
      </c>
      <c r="Y13" s="28" t="s">
        <v>21</v>
      </c>
      <c r="Z13" s="27" t="s">
        <v>67</v>
      </c>
      <c r="AA13" s="43" t="s">
        <v>68</v>
      </c>
      <c r="AB13" s="43" t="s">
        <v>68</v>
      </c>
      <c r="AC13" s="43" t="s">
        <v>68</v>
      </c>
      <c r="AD13" s="43" t="s">
        <v>68</v>
      </c>
      <c r="AE13" s="43" t="s">
        <v>68</v>
      </c>
      <c r="AF13" s="43" t="s">
        <v>68</v>
      </c>
      <c r="AG13" s="43" t="s">
        <v>68</v>
      </c>
      <c r="AH13" s="43" t="s">
        <v>68</v>
      </c>
      <c r="AI13" s="17" t="str">
        <f t="shared" si="2"/>
        <v>Y</v>
      </c>
      <c r="AJ13" s="17" t="str">
        <f t="shared" si="3"/>
        <v>Y</v>
      </c>
      <c r="AK13" s="17" t="str">
        <f t="shared" si="4"/>
        <v>N</v>
      </c>
      <c r="AL13" s="43" t="s">
        <v>64</v>
      </c>
      <c r="AM13" s="43" t="s">
        <v>68</v>
      </c>
      <c r="AN13" s="43" t="s">
        <v>68</v>
      </c>
      <c r="AO13" s="43" t="s">
        <v>68</v>
      </c>
      <c r="AP13" s="43" t="s">
        <v>68</v>
      </c>
      <c r="AQ13" s="43" t="s">
        <v>68</v>
      </c>
      <c r="AR13" s="17" t="str">
        <f t="shared" si="5"/>
        <v>N</v>
      </c>
      <c r="AS13" s="42">
        <v>0</v>
      </c>
      <c r="AT13" s="43" t="s">
        <v>65</v>
      </c>
      <c r="AU13" s="43" t="s">
        <v>70</v>
      </c>
      <c r="AV13" s="43" t="s">
        <v>68</v>
      </c>
      <c r="AW13" s="43" t="s">
        <v>68</v>
      </c>
      <c r="AX13" s="43" t="s">
        <v>68</v>
      </c>
      <c r="AY13" s="43" t="s">
        <v>68</v>
      </c>
      <c r="AZ13" s="31">
        <v>1</v>
      </c>
      <c r="BA13" s="33">
        <v>1</v>
      </c>
      <c r="BB13" s="32">
        <v>0</v>
      </c>
      <c r="BC13" s="32">
        <v>0</v>
      </c>
      <c r="BD13" s="34">
        <v>0</v>
      </c>
      <c r="BE13" s="19" t="str">
        <f t="shared" si="6"/>
        <v>N</v>
      </c>
      <c r="BF13" s="37" t="s">
        <v>68</v>
      </c>
      <c r="BG13" s="35" t="s">
        <v>64</v>
      </c>
      <c r="BH13" s="37" t="s">
        <v>68</v>
      </c>
      <c r="BI13" s="37" t="s">
        <v>68</v>
      </c>
      <c r="BJ13" s="37" t="s">
        <v>68</v>
      </c>
      <c r="BK13" s="37" t="s">
        <v>68</v>
      </c>
      <c r="BL13" s="37" t="s">
        <v>68</v>
      </c>
      <c r="BM13" s="37" t="s">
        <v>68</v>
      </c>
      <c r="BN13" s="37" t="s">
        <v>68</v>
      </c>
    </row>
    <row r="14" spans="1:66" x14ac:dyDescent="0.3">
      <c r="A14" s="9" t="s">
        <v>208</v>
      </c>
      <c r="B14" s="9" t="s">
        <v>209</v>
      </c>
      <c r="C14" s="9">
        <v>2022</v>
      </c>
      <c r="D14" s="9" t="s">
        <v>210</v>
      </c>
      <c r="E14" s="9">
        <v>0</v>
      </c>
      <c r="F14" s="9" t="s">
        <v>211</v>
      </c>
      <c r="G14" s="10" t="s">
        <v>212</v>
      </c>
      <c r="H14" s="9" t="s">
        <v>213</v>
      </c>
      <c r="I14" s="9" t="s">
        <v>214</v>
      </c>
      <c r="J14" s="9" t="s">
        <v>215</v>
      </c>
      <c r="K14" s="9" t="s">
        <v>216</v>
      </c>
      <c r="L14" s="9" t="s">
        <v>168</v>
      </c>
      <c r="M14" s="9" t="s">
        <v>169</v>
      </c>
      <c r="N14" s="9" t="s">
        <v>1676</v>
      </c>
      <c r="O14" s="9" t="s">
        <v>63</v>
      </c>
      <c r="P14" s="9" t="s">
        <v>63</v>
      </c>
      <c r="Q14" s="9" t="s">
        <v>63</v>
      </c>
      <c r="R14" s="9" t="s">
        <v>83</v>
      </c>
      <c r="S14" s="9" t="str">
        <f t="shared" si="0"/>
        <v>True</v>
      </c>
      <c r="T14" s="9">
        <f t="shared" si="1"/>
        <v>1</v>
      </c>
      <c r="U14" s="38" t="s">
        <v>1677</v>
      </c>
      <c r="V14" s="25">
        <v>1086</v>
      </c>
      <c r="W14" s="39" t="s">
        <v>20</v>
      </c>
      <c r="X14" s="40" t="s">
        <v>108</v>
      </c>
      <c r="Y14" s="26" t="s">
        <v>19</v>
      </c>
      <c r="Z14" s="30" t="s">
        <v>68</v>
      </c>
      <c r="AA14" s="39" t="s">
        <v>20</v>
      </c>
      <c r="AB14" s="27" t="s">
        <v>67</v>
      </c>
      <c r="AC14" s="30" t="s">
        <v>68</v>
      </c>
      <c r="AD14" s="30" t="s">
        <v>68</v>
      </c>
      <c r="AE14" s="30" t="s">
        <v>68</v>
      </c>
      <c r="AF14" s="30" t="s">
        <v>68</v>
      </c>
      <c r="AG14" s="30" t="s">
        <v>68</v>
      </c>
      <c r="AH14" s="30" t="s">
        <v>68</v>
      </c>
      <c r="AI14" s="17" t="str">
        <f t="shared" si="2"/>
        <v>Y</v>
      </c>
      <c r="AJ14" s="17" t="str">
        <f t="shared" si="3"/>
        <v>Y</v>
      </c>
      <c r="AK14" s="17" t="str">
        <f t="shared" si="4"/>
        <v>Y</v>
      </c>
      <c r="AL14" s="30" t="s">
        <v>64</v>
      </c>
      <c r="AM14" s="30" t="s">
        <v>64</v>
      </c>
      <c r="AN14" s="30" t="s">
        <v>68</v>
      </c>
      <c r="AO14" s="30" t="s">
        <v>68</v>
      </c>
      <c r="AP14" s="30" t="s">
        <v>68</v>
      </c>
      <c r="AQ14" s="30" t="s">
        <v>68</v>
      </c>
      <c r="AR14" s="17" t="str">
        <f t="shared" si="5"/>
        <v>Y</v>
      </c>
      <c r="AS14" s="30" t="s">
        <v>68</v>
      </c>
      <c r="AT14" s="30" t="s">
        <v>68</v>
      </c>
      <c r="AU14" s="30" t="s">
        <v>68</v>
      </c>
      <c r="AV14" s="30" t="s">
        <v>68</v>
      </c>
      <c r="AW14" s="30" t="s">
        <v>68</v>
      </c>
      <c r="AX14" s="30" t="s">
        <v>68</v>
      </c>
      <c r="AY14" s="30" t="s">
        <v>68</v>
      </c>
      <c r="AZ14" s="25">
        <v>0</v>
      </c>
      <c r="BA14" s="33">
        <v>1</v>
      </c>
      <c r="BB14" s="33">
        <v>1</v>
      </c>
      <c r="BC14" s="32">
        <v>0</v>
      </c>
      <c r="BD14" s="34">
        <v>0</v>
      </c>
      <c r="BE14" s="19" t="str">
        <f t="shared" si="6"/>
        <v>Y</v>
      </c>
      <c r="BF14" s="36" t="s">
        <v>65</v>
      </c>
      <c r="BG14" s="35" t="s">
        <v>64</v>
      </c>
      <c r="BH14" s="35" t="s">
        <v>64</v>
      </c>
      <c r="BI14" s="35" t="s">
        <v>64</v>
      </c>
      <c r="BJ14" s="30" t="s">
        <v>196</v>
      </c>
      <c r="BK14" s="30" t="s">
        <v>72</v>
      </c>
      <c r="BL14" s="37" t="s">
        <v>68</v>
      </c>
      <c r="BM14" s="37" t="s">
        <v>68</v>
      </c>
      <c r="BN14" s="37" t="s">
        <v>68</v>
      </c>
    </row>
    <row r="15" spans="1:66" hidden="1" x14ac:dyDescent="0.3">
      <c r="A15" s="9" t="s">
        <v>220</v>
      </c>
      <c r="B15" s="9" t="s">
        <v>221</v>
      </c>
      <c r="C15" s="9">
        <v>2018</v>
      </c>
      <c r="D15" s="9" t="s">
        <v>222</v>
      </c>
      <c r="E15" s="9">
        <v>5</v>
      </c>
      <c r="F15" s="9" t="s">
        <v>223</v>
      </c>
      <c r="G15" s="10" t="s">
        <v>224</v>
      </c>
      <c r="H15" s="9" t="s">
        <v>225</v>
      </c>
      <c r="I15" s="9" t="s">
        <v>226</v>
      </c>
      <c r="J15" s="9" t="s">
        <v>227</v>
      </c>
      <c r="K15" s="9" t="s">
        <v>228</v>
      </c>
      <c r="L15" s="9" t="s">
        <v>168</v>
      </c>
      <c r="M15" s="9" t="s">
        <v>169</v>
      </c>
      <c r="N15" s="9" t="s">
        <v>591</v>
      </c>
      <c r="O15" s="9" t="s">
        <v>83</v>
      </c>
      <c r="P15" s="9" t="s">
        <v>63</v>
      </c>
      <c r="Q15" s="9" t="s">
        <v>63</v>
      </c>
      <c r="R15" s="9" t="s">
        <v>63</v>
      </c>
      <c r="S15" s="9" t="str">
        <f t="shared" si="0"/>
        <v>False</v>
      </c>
      <c r="T15" s="9">
        <f t="shared" si="1"/>
        <v>1</v>
      </c>
      <c r="U15" s="38" t="s">
        <v>592</v>
      </c>
      <c r="V15" s="42">
        <v>14</v>
      </c>
      <c r="W15" s="39" t="s">
        <v>20</v>
      </c>
      <c r="X15" s="27" t="s">
        <v>67</v>
      </c>
      <c r="Y15" s="39" t="s">
        <v>20</v>
      </c>
      <c r="Z15" s="40" t="s">
        <v>108</v>
      </c>
      <c r="AA15" s="28" t="s">
        <v>21</v>
      </c>
      <c r="AB15" s="27" t="s">
        <v>67</v>
      </c>
      <c r="AC15" s="28" t="s">
        <v>21</v>
      </c>
      <c r="AD15" s="40" t="s">
        <v>108</v>
      </c>
      <c r="AE15" s="43" t="s">
        <v>68</v>
      </c>
      <c r="AF15" s="43" t="s">
        <v>68</v>
      </c>
      <c r="AG15" s="43" t="s">
        <v>68</v>
      </c>
      <c r="AH15" s="43" t="s">
        <v>68</v>
      </c>
      <c r="AI15" s="17" t="str">
        <f t="shared" si="2"/>
        <v>Y</v>
      </c>
      <c r="AJ15" s="17" t="str">
        <f t="shared" si="3"/>
        <v>Y</v>
      </c>
      <c r="AK15" s="17" t="str">
        <f t="shared" si="4"/>
        <v>N</v>
      </c>
      <c r="AL15" s="43" t="s">
        <v>65</v>
      </c>
      <c r="AM15" s="43" t="s">
        <v>65</v>
      </c>
      <c r="AN15" s="43" t="s">
        <v>64</v>
      </c>
      <c r="AO15" s="43" t="s">
        <v>65</v>
      </c>
      <c r="AP15" s="43" t="s">
        <v>65</v>
      </c>
      <c r="AQ15" s="43" t="s">
        <v>65</v>
      </c>
      <c r="AR15" s="17" t="str">
        <f t="shared" si="5"/>
        <v>N</v>
      </c>
      <c r="AS15" s="42">
        <v>1</v>
      </c>
      <c r="AT15" s="43" t="s">
        <v>64</v>
      </c>
      <c r="AU15" s="43" t="s">
        <v>70</v>
      </c>
      <c r="AV15" s="43" t="s">
        <v>133</v>
      </c>
      <c r="AW15" s="43" t="s">
        <v>71</v>
      </c>
      <c r="AX15" s="43" t="s">
        <v>68</v>
      </c>
      <c r="AY15" s="43" t="s">
        <v>68</v>
      </c>
      <c r="AZ15" s="44">
        <v>3</v>
      </c>
      <c r="BA15" s="33">
        <v>1</v>
      </c>
      <c r="BB15" s="32">
        <v>0</v>
      </c>
      <c r="BC15" s="32">
        <v>0</v>
      </c>
      <c r="BD15" s="34">
        <v>0</v>
      </c>
      <c r="BE15" s="19" t="str">
        <f t="shared" si="6"/>
        <v>N</v>
      </c>
      <c r="BF15" s="37" t="s">
        <v>68</v>
      </c>
      <c r="BG15" s="35" t="s">
        <v>64</v>
      </c>
      <c r="BH15" s="37" t="s">
        <v>68</v>
      </c>
      <c r="BI15" s="37" t="s">
        <v>68</v>
      </c>
      <c r="BJ15" s="30" t="s">
        <v>219</v>
      </c>
      <c r="BK15" s="37" t="s">
        <v>68</v>
      </c>
      <c r="BL15" s="37" t="s">
        <v>68</v>
      </c>
      <c r="BM15" s="37" t="s">
        <v>68</v>
      </c>
      <c r="BN15" s="37" t="s">
        <v>68</v>
      </c>
    </row>
    <row r="16" spans="1:66" hidden="1" x14ac:dyDescent="0.3">
      <c r="A16" s="9" t="s">
        <v>231</v>
      </c>
      <c r="B16" s="9" t="s">
        <v>232</v>
      </c>
      <c r="C16" s="9">
        <v>2021</v>
      </c>
      <c r="D16" s="9" t="s">
        <v>233</v>
      </c>
      <c r="E16" s="9">
        <v>6</v>
      </c>
      <c r="F16" s="9" t="s">
        <v>234</v>
      </c>
      <c r="G16" s="10" t="s">
        <v>235</v>
      </c>
      <c r="H16" s="9" t="s">
        <v>236</v>
      </c>
      <c r="I16" s="9" t="s">
        <v>237</v>
      </c>
      <c r="J16" s="9" t="s">
        <v>238</v>
      </c>
      <c r="K16" s="9" t="s">
        <v>239</v>
      </c>
      <c r="L16" s="9" t="s">
        <v>168</v>
      </c>
      <c r="M16" s="9" t="s">
        <v>155</v>
      </c>
      <c r="N16" s="9" t="s">
        <v>1342</v>
      </c>
      <c r="O16" s="9" t="s">
        <v>63</v>
      </c>
      <c r="P16" s="9" t="s">
        <v>63</v>
      </c>
      <c r="Q16" s="9" t="s">
        <v>63</v>
      </c>
      <c r="R16" s="9" t="s">
        <v>63</v>
      </c>
      <c r="S16" s="9" t="str">
        <f t="shared" si="0"/>
        <v>False</v>
      </c>
      <c r="T16" s="9">
        <f t="shared" si="1"/>
        <v>0</v>
      </c>
      <c r="U16" s="24" t="s">
        <v>1343</v>
      </c>
      <c r="V16" s="25">
        <v>63</v>
      </c>
      <c r="W16" s="28" t="s">
        <v>21</v>
      </c>
      <c r="X16" s="29" t="s">
        <v>109</v>
      </c>
      <c r="Y16" s="26" t="s">
        <v>19</v>
      </c>
      <c r="Z16" s="40" t="s">
        <v>108</v>
      </c>
      <c r="AA16" s="26" t="s">
        <v>19</v>
      </c>
      <c r="AB16" s="27" t="s">
        <v>67</v>
      </c>
      <c r="AC16" s="30" t="s">
        <v>68</v>
      </c>
      <c r="AD16" s="30" t="s">
        <v>68</v>
      </c>
      <c r="AE16" s="30" t="s">
        <v>68</v>
      </c>
      <c r="AF16" s="30" t="s">
        <v>68</v>
      </c>
      <c r="AG16" s="30" t="s">
        <v>68</v>
      </c>
      <c r="AH16" s="30" t="s">
        <v>68</v>
      </c>
      <c r="AI16" s="17" t="str">
        <f t="shared" si="2"/>
        <v>N</v>
      </c>
      <c r="AJ16" s="17" t="str">
        <f t="shared" si="3"/>
        <v>Y</v>
      </c>
      <c r="AK16" s="17" t="str">
        <f t="shared" si="4"/>
        <v>Y</v>
      </c>
      <c r="AL16" s="30" t="s">
        <v>65</v>
      </c>
      <c r="AM16" s="30" t="s">
        <v>65</v>
      </c>
      <c r="AN16" s="30" t="s">
        <v>65</v>
      </c>
      <c r="AO16" s="30" t="s">
        <v>65</v>
      </c>
      <c r="AP16" s="30" t="s">
        <v>65</v>
      </c>
      <c r="AQ16" s="30" t="s">
        <v>64</v>
      </c>
      <c r="AR16" s="17" t="str">
        <f t="shared" si="5"/>
        <v>N</v>
      </c>
      <c r="AS16" s="25">
        <v>1</v>
      </c>
      <c r="AT16" s="30" t="s">
        <v>64</v>
      </c>
      <c r="AU16" s="30" t="s">
        <v>71</v>
      </c>
      <c r="AV16" s="30" t="s">
        <v>68</v>
      </c>
      <c r="AW16" s="30" t="s">
        <v>68</v>
      </c>
      <c r="AX16" s="30" t="s">
        <v>68</v>
      </c>
      <c r="AY16" s="30" t="s">
        <v>68</v>
      </c>
      <c r="AZ16" s="31">
        <v>1</v>
      </c>
      <c r="BA16" s="32">
        <v>0</v>
      </c>
      <c r="BB16" s="32">
        <v>0</v>
      </c>
      <c r="BC16" s="33">
        <v>1</v>
      </c>
      <c r="BD16" s="34">
        <v>0</v>
      </c>
      <c r="BE16" s="19" t="str">
        <f t="shared" si="6"/>
        <v>N</v>
      </c>
      <c r="BF16" s="35" t="s">
        <v>64</v>
      </c>
      <c r="BG16" s="36" t="s">
        <v>65</v>
      </c>
      <c r="BH16" s="36" t="s">
        <v>65</v>
      </c>
      <c r="BI16" s="36" t="s">
        <v>65</v>
      </c>
      <c r="BJ16" s="30" t="s">
        <v>72</v>
      </c>
      <c r="BK16" s="37" t="s">
        <v>68</v>
      </c>
      <c r="BL16" s="37" t="s">
        <v>68</v>
      </c>
      <c r="BM16" s="37" t="s">
        <v>68</v>
      </c>
      <c r="BN16" s="37" t="s">
        <v>68</v>
      </c>
    </row>
    <row r="17" spans="1:66" hidden="1" x14ac:dyDescent="0.3">
      <c r="A17" s="9" t="s">
        <v>242</v>
      </c>
      <c r="B17" s="9" t="s">
        <v>243</v>
      </c>
      <c r="C17" s="9">
        <v>2012</v>
      </c>
      <c r="D17" s="9" t="s">
        <v>244</v>
      </c>
      <c r="E17" s="9">
        <v>0</v>
      </c>
      <c r="F17" s="9" t="s">
        <v>245</v>
      </c>
      <c r="G17" s="10" t="s">
        <v>246</v>
      </c>
      <c r="H17" s="9" t="s">
        <v>247</v>
      </c>
      <c r="I17" s="9" t="s">
        <v>248</v>
      </c>
      <c r="J17" s="9" t="s">
        <v>249</v>
      </c>
      <c r="K17" s="9" t="s">
        <v>250</v>
      </c>
      <c r="L17" s="9" t="s">
        <v>154</v>
      </c>
      <c r="M17" s="9" t="s">
        <v>169</v>
      </c>
      <c r="N17" s="9" t="s">
        <v>143</v>
      </c>
      <c r="O17" s="9" t="s">
        <v>63</v>
      </c>
      <c r="P17" s="9" t="s">
        <v>63</v>
      </c>
      <c r="Q17" s="9" t="s">
        <v>63</v>
      </c>
      <c r="R17" s="9" t="s">
        <v>63</v>
      </c>
      <c r="S17" s="9" t="str">
        <f t="shared" si="0"/>
        <v>False</v>
      </c>
      <c r="T17" s="9">
        <f t="shared" si="1"/>
        <v>0</v>
      </c>
      <c r="U17" s="24" t="s">
        <v>144</v>
      </c>
      <c r="V17" s="25">
        <v>823</v>
      </c>
      <c r="W17" s="39" t="s">
        <v>20</v>
      </c>
      <c r="X17" s="27" t="s">
        <v>67</v>
      </c>
      <c r="Y17" s="28" t="s">
        <v>21</v>
      </c>
      <c r="Z17" s="27" t="s">
        <v>67</v>
      </c>
      <c r="AA17" s="28" t="s">
        <v>21</v>
      </c>
      <c r="AB17" s="30" t="s">
        <v>68</v>
      </c>
      <c r="AC17" s="30" t="s">
        <v>68</v>
      </c>
      <c r="AD17" s="30" t="s">
        <v>68</v>
      </c>
      <c r="AE17" s="30" t="s">
        <v>68</v>
      </c>
      <c r="AF17" s="30" t="s">
        <v>68</v>
      </c>
      <c r="AG17" s="30" t="s">
        <v>68</v>
      </c>
      <c r="AH17" s="30" t="s">
        <v>68</v>
      </c>
      <c r="AI17" s="17" t="str">
        <f t="shared" si="2"/>
        <v>Y</v>
      </c>
      <c r="AJ17" s="17" t="str">
        <f t="shared" si="3"/>
        <v>Y</v>
      </c>
      <c r="AK17" s="17" t="str">
        <f t="shared" si="4"/>
        <v>N</v>
      </c>
      <c r="AL17" s="30" t="s">
        <v>64</v>
      </c>
      <c r="AM17" s="30" t="s">
        <v>65</v>
      </c>
      <c r="AN17" s="30" t="s">
        <v>65</v>
      </c>
      <c r="AO17" s="30" t="s">
        <v>65</v>
      </c>
      <c r="AP17" s="30" t="s">
        <v>65</v>
      </c>
      <c r="AQ17" s="30" t="s">
        <v>65</v>
      </c>
      <c r="AR17" s="17" t="str">
        <f t="shared" si="5"/>
        <v>N</v>
      </c>
      <c r="AS17" s="25">
        <v>0</v>
      </c>
      <c r="AT17" s="30" t="s">
        <v>65</v>
      </c>
      <c r="AU17" s="30" t="s">
        <v>71</v>
      </c>
      <c r="AV17" s="30" t="s">
        <v>68</v>
      </c>
      <c r="AW17" s="30" t="s">
        <v>68</v>
      </c>
      <c r="AX17" s="30" t="s">
        <v>68</v>
      </c>
      <c r="AY17" s="30" t="s">
        <v>68</v>
      </c>
      <c r="AZ17" s="31">
        <v>1</v>
      </c>
      <c r="BA17" s="33">
        <v>1</v>
      </c>
      <c r="BB17" s="32">
        <v>0</v>
      </c>
      <c r="BC17" s="32">
        <v>0</v>
      </c>
      <c r="BD17" s="34">
        <v>0</v>
      </c>
      <c r="BE17" s="19" t="str">
        <f t="shared" si="6"/>
        <v>N</v>
      </c>
      <c r="BF17" s="36" t="s">
        <v>65</v>
      </c>
      <c r="BG17" s="48" t="s">
        <v>96</v>
      </c>
      <c r="BH17" s="36" t="s">
        <v>65</v>
      </c>
      <c r="BI17" s="36" t="s">
        <v>65</v>
      </c>
      <c r="BJ17" s="30" t="s">
        <v>72</v>
      </c>
      <c r="BK17" s="37" t="s">
        <v>68</v>
      </c>
      <c r="BL17" s="37" t="s">
        <v>68</v>
      </c>
      <c r="BM17" s="37" t="s">
        <v>68</v>
      </c>
      <c r="BN17" s="37" t="s">
        <v>68</v>
      </c>
    </row>
    <row r="18" spans="1:66" hidden="1" x14ac:dyDescent="0.3">
      <c r="A18" s="9" t="s">
        <v>253</v>
      </c>
      <c r="B18" s="9" t="s">
        <v>254</v>
      </c>
      <c r="C18" s="9">
        <v>2009</v>
      </c>
      <c r="D18" s="9" t="s">
        <v>255</v>
      </c>
      <c r="E18" s="9">
        <v>10</v>
      </c>
      <c r="F18" s="9" t="s">
        <v>256</v>
      </c>
      <c r="G18" s="10" t="s">
        <v>257</v>
      </c>
      <c r="H18" s="9" t="s">
        <v>258</v>
      </c>
      <c r="I18" s="9" t="s">
        <v>259</v>
      </c>
      <c r="J18" s="9" t="s">
        <v>260</v>
      </c>
      <c r="K18" s="9" t="s">
        <v>261</v>
      </c>
      <c r="L18" s="9" t="s">
        <v>168</v>
      </c>
      <c r="M18" s="9" t="s">
        <v>169</v>
      </c>
      <c r="N18" s="9" t="s">
        <v>62</v>
      </c>
      <c r="O18" s="9" t="s">
        <v>63</v>
      </c>
      <c r="P18" s="9" t="s">
        <v>63</v>
      </c>
      <c r="Q18" s="9" t="s">
        <v>63</v>
      </c>
      <c r="R18" s="9" t="s">
        <v>63</v>
      </c>
      <c r="S18" s="9" t="str">
        <f t="shared" si="0"/>
        <v>False</v>
      </c>
      <c r="T18" s="9">
        <f t="shared" si="1"/>
        <v>0</v>
      </c>
      <c r="U18" s="38" t="s">
        <v>66</v>
      </c>
      <c r="V18" s="42">
        <v>218</v>
      </c>
      <c r="W18" s="39" t="s">
        <v>20</v>
      </c>
      <c r="X18" s="27" t="s">
        <v>67</v>
      </c>
      <c r="Y18" s="43" t="s">
        <v>68</v>
      </c>
      <c r="Z18" s="43" t="s">
        <v>68</v>
      </c>
      <c r="AA18" s="43" t="s">
        <v>68</v>
      </c>
      <c r="AB18" s="43" t="s">
        <v>68</v>
      </c>
      <c r="AC18" s="43" t="s">
        <v>68</v>
      </c>
      <c r="AD18" s="43" t="s">
        <v>68</v>
      </c>
      <c r="AE18" s="43" t="s">
        <v>68</v>
      </c>
      <c r="AF18" s="43" t="s">
        <v>68</v>
      </c>
      <c r="AG18" s="43" t="s">
        <v>68</v>
      </c>
      <c r="AH18" s="43" t="s">
        <v>68</v>
      </c>
      <c r="AI18" s="17" t="str">
        <f t="shared" si="2"/>
        <v>Y</v>
      </c>
      <c r="AJ18" s="17" t="str">
        <f t="shared" si="3"/>
        <v>Y</v>
      </c>
      <c r="AK18" s="17" t="str">
        <f t="shared" si="4"/>
        <v>N</v>
      </c>
      <c r="AL18" s="43" t="s">
        <v>64</v>
      </c>
      <c r="AM18" s="43" t="s">
        <v>65</v>
      </c>
      <c r="AN18" s="43" t="s">
        <v>65</v>
      </c>
      <c r="AO18" s="43" t="s">
        <v>65</v>
      </c>
      <c r="AP18" s="43" t="s">
        <v>65</v>
      </c>
      <c r="AQ18" s="43" t="s">
        <v>65</v>
      </c>
      <c r="AR18" s="17" t="str">
        <f t="shared" si="5"/>
        <v>N</v>
      </c>
      <c r="AS18" s="42">
        <v>2</v>
      </c>
      <c r="AT18" s="43" t="s">
        <v>65</v>
      </c>
      <c r="AU18" s="43" t="s">
        <v>69</v>
      </c>
      <c r="AV18" s="43" t="s">
        <v>70</v>
      </c>
      <c r="AW18" s="43" t="s">
        <v>71</v>
      </c>
      <c r="AX18" s="43" t="s">
        <v>68</v>
      </c>
      <c r="AY18" s="43" t="s">
        <v>68</v>
      </c>
      <c r="AZ18" s="44">
        <v>3</v>
      </c>
      <c r="BA18" s="33">
        <v>1</v>
      </c>
      <c r="BB18" s="32">
        <v>0</v>
      </c>
      <c r="BC18" s="32">
        <v>0</v>
      </c>
      <c r="BD18" s="34">
        <v>0</v>
      </c>
      <c r="BE18" s="19" t="str">
        <f t="shared" si="6"/>
        <v>N</v>
      </c>
      <c r="BF18" s="36" t="s">
        <v>65</v>
      </c>
      <c r="BG18" s="35" t="s">
        <v>64</v>
      </c>
      <c r="BH18" s="36" t="s">
        <v>65</v>
      </c>
      <c r="BI18" s="36" t="s">
        <v>65</v>
      </c>
      <c r="BJ18" s="30" t="s">
        <v>72</v>
      </c>
      <c r="BK18" s="37" t="s">
        <v>68</v>
      </c>
      <c r="BL18" s="37" t="s">
        <v>68</v>
      </c>
      <c r="BM18" s="37" t="s">
        <v>68</v>
      </c>
      <c r="BN18" s="37" t="s">
        <v>68</v>
      </c>
    </row>
    <row r="19" spans="1:66" hidden="1" x14ac:dyDescent="0.3">
      <c r="A19" s="9" t="s">
        <v>264</v>
      </c>
      <c r="B19" s="9" t="s">
        <v>265</v>
      </c>
      <c r="C19" s="9">
        <v>2021</v>
      </c>
      <c r="D19" s="9" t="s">
        <v>136</v>
      </c>
      <c r="E19" s="9">
        <v>8</v>
      </c>
      <c r="F19" s="9" t="s">
        <v>266</v>
      </c>
      <c r="G19" s="10" t="s">
        <v>267</v>
      </c>
      <c r="H19" s="9" t="s">
        <v>268</v>
      </c>
      <c r="I19" s="9" t="s">
        <v>269</v>
      </c>
      <c r="J19" s="9" t="s">
        <v>270</v>
      </c>
      <c r="K19" s="9" t="s">
        <v>271</v>
      </c>
      <c r="L19" s="9" t="s">
        <v>61</v>
      </c>
      <c r="M19" s="9" t="s">
        <v>61</v>
      </c>
      <c r="N19" s="9" t="s">
        <v>1310</v>
      </c>
      <c r="O19" s="9" t="s">
        <v>63</v>
      </c>
      <c r="P19" s="9" t="s">
        <v>83</v>
      </c>
      <c r="Q19" s="9" t="s">
        <v>83</v>
      </c>
      <c r="R19" s="9" t="s">
        <v>83</v>
      </c>
      <c r="S19" s="9" t="str">
        <f t="shared" si="0"/>
        <v>True</v>
      </c>
      <c r="T19" s="9">
        <f t="shared" si="1"/>
        <v>3</v>
      </c>
      <c r="U19" s="38" t="s">
        <v>1311</v>
      </c>
      <c r="V19" s="25">
        <v>941</v>
      </c>
      <c r="W19" s="39" t="s">
        <v>20</v>
      </c>
      <c r="X19" s="40" t="s">
        <v>108</v>
      </c>
      <c r="Y19" s="28" t="s">
        <v>21</v>
      </c>
      <c r="Z19" s="30" t="s">
        <v>68</v>
      </c>
      <c r="AA19" s="28" t="s">
        <v>21</v>
      </c>
      <c r="AB19" s="27" t="s">
        <v>67</v>
      </c>
      <c r="AC19" s="30" t="s">
        <v>68</v>
      </c>
      <c r="AD19" s="30" t="s">
        <v>68</v>
      </c>
      <c r="AE19" s="30" t="s">
        <v>68</v>
      </c>
      <c r="AF19" s="30" t="s">
        <v>68</v>
      </c>
      <c r="AG19" s="30" t="s">
        <v>68</v>
      </c>
      <c r="AH19" s="30" t="s">
        <v>68</v>
      </c>
      <c r="AI19" s="17" t="str">
        <f t="shared" si="2"/>
        <v>Y</v>
      </c>
      <c r="AJ19" s="17" t="str">
        <f t="shared" si="3"/>
        <v>Y</v>
      </c>
      <c r="AK19" s="17" t="str">
        <f t="shared" si="4"/>
        <v>Y</v>
      </c>
      <c r="AL19" s="30" t="s">
        <v>64</v>
      </c>
      <c r="AM19" s="30" t="s">
        <v>68</v>
      </c>
      <c r="AN19" s="30" t="s">
        <v>68</v>
      </c>
      <c r="AO19" s="30" t="s">
        <v>64</v>
      </c>
      <c r="AP19" s="30" t="s">
        <v>68</v>
      </c>
      <c r="AQ19" s="30" t="s">
        <v>68</v>
      </c>
      <c r="AR19" s="17" t="str">
        <f t="shared" si="5"/>
        <v>Y</v>
      </c>
      <c r="AS19" s="25">
        <v>4</v>
      </c>
      <c r="AT19" s="30" t="s">
        <v>68</v>
      </c>
      <c r="AU19" s="30" t="s">
        <v>70</v>
      </c>
      <c r="AV19" s="30" t="s">
        <v>68</v>
      </c>
      <c r="AW19" s="30" t="s">
        <v>68</v>
      </c>
      <c r="AX19" s="30" t="s">
        <v>68</v>
      </c>
      <c r="AY19" s="30" t="s">
        <v>68</v>
      </c>
      <c r="AZ19" s="31">
        <v>1</v>
      </c>
      <c r="BA19" s="33">
        <v>1</v>
      </c>
      <c r="BB19" s="32">
        <v>0</v>
      </c>
      <c r="BC19" s="33">
        <v>1</v>
      </c>
      <c r="BD19" s="34">
        <v>0</v>
      </c>
      <c r="BE19" s="19" t="str">
        <f t="shared" si="6"/>
        <v>Y</v>
      </c>
      <c r="BF19" s="48" t="s">
        <v>96</v>
      </c>
      <c r="BG19" s="48" t="s">
        <v>96</v>
      </c>
      <c r="BH19" s="36" t="s">
        <v>65</v>
      </c>
      <c r="BI19" s="36" t="s">
        <v>65</v>
      </c>
      <c r="BJ19" s="30" t="s">
        <v>219</v>
      </c>
      <c r="BK19" s="37" t="s">
        <v>68</v>
      </c>
      <c r="BL19" s="37" t="s">
        <v>68</v>
      </c>
      <c r="BM19" s="37" t="s">
        <v>68</v>
      </c>
      <c r="BN19" s="37" t="s">
        <v>68</v>
      </c>
    </row>
    <row r="20" spans="1:66" hidden="1" x14ac:dyDescent="0.3">
      <c r="A20" s="9" t="s">
        <v>274</v>
      </c>
      <c r="B20" s="9" t="s">
        <v>275</v>
      </c>
      <c r="C20" s="9">
        <v>2013</v>
      </c>
      <c r="D20" s="9" t="s">
        <v>276</v>
      </c>
      <c r="E20" s="9">
        <v>43</v>
      </c>
      <c r="F20" s="9" t="s">
        <v>277</v>
      </c>
      <c r="G20" s="10" t="s">
        <v>278</v>
      </c>
      <c r="H20" s="9" t="s">
        <v>279</v>
      </c>
      <c r="I20" s="9" t="s">
        <v>280</v>
      </c>
      <c r="J20" s="9" t="s">
        <v>281</v>
      </c>
      <c r="K20" s="9" t="s">
        <v>282</v>
      </c>
      <c r="L20" s="9" t="s">
        <v>168</v>
      </c>
      <c r="M20" s="9" t="s">
        <v>169</v>
      </c>
      <c r="N20" s="9" t="s">
        <v>170</v>
      </c>
      <c r="O20" s="9" t="s">
        <v>83</v>
      </c>
      <c r="P20" s="9" t="s">
        <v>83</v>
      </c>
      <c r="Q20" s="9" t="s">
        <v>83</v>
      </c>
      <c r="R20" s="9" t="s">
        <v>63</v>
      </c>
      <c r="S20" s="9" t="str">
        <f t="shared" si="0"/>
        <v>True</v>
      </c>
      <c r="T20" s="9">
        <f t="shared" si="1"/>
        <v>3</v>
      </c>
      <c r="U20" s="24" t="s">
        <v>171</v>
      </c>
      <c r="V20" s="25">
        <v>742</v>
      </c>
      <c r="W20" s="26" t="s">
        <v>19</v>
      </c>
      <c r="X20" s="29" t="s">
        <v>109</v>
      </c>
      <c r="Y20" s="26" t="s">
        <v>19</v>
      </c>
      <c r="Z20" s="27" t="s">
        <v>67</v>
      </c>
      <c r="AA20" s="39" t="s">
        <v>20</v>
      </c>
      <c r="AB20" s="27" t="s">
        <v>67</v>
      </c>
      <c r="AC20" s="30" t="s">
        <v>68</v>
      </c>
      <c r="AD20" s="30" t="s">
        <v>68</v>
      </c>
      <c r="AE20" s="30" t="s">
        <v>68</v>
      </c>
      <c r="AF20" s="30" t="s">
        <v>68</v>
      </c>
      <c r="AG20" s="30" t="s">
        <v>68</v>
      </c>
      <c r="AH20" s="30" t="s">
        <v>68</v>
      </c>
      <c r="AI20" s="17" t="str">
        <f t="shared" si="2"/>
        <v>Y</v>
      </c>
      <c r="AJ20" s="17" t="str">
        <f t="shared" si="3"/>
        <v>N</v>
      </c>
      <c r="AK20" s="17" t="str">
        <f t="shared" si="4"/>
        <v>Y</v>
      </c>
      <c r="AL20" s="30" t="s">
        <v>65</v>
      </c>
      <c r="AM20" s="30" t="s">
        <v>65</v>
      </c>
      <c r="AN20" s="30" t="s">
        <v>65</v>
      </c>
      <c r="AO20" s="30" t="s">
        <v>65</v>
      </c>
      <c r="AP20" s="30" t="s">
        <v>64</v>
      </c>
      <c r="AQ20" s="30" t="s">
        <v>65</v>
      </c>
      <c r="AR20" s="17" t="str">
        <f t="shared" si="5"/>
        <v>N</v>
      </c>
      <c r="AS20" s="25">
        <v>1</v>
      </c>
      <c r="AT20" s="30" t="s">
        <v>65</v>
      </c>
      <c r="AU20" s="30" t="s">
        <v>70</v>
      </c>
      <c r="AV20" s="30" t="s">
        <v>71</v>
      </c>
      <c r="AW20" s="30" t="s">
        <v>68</v>
      </c>
      <c r="AX20" s="30" t="s">
        <v>68</v>
      </c>
      <c r="AY20" s="30" t="s">
        <v>68</v>
      </c>
      <c r="AZ20" s="46">
        <v>2</v>
      </c>
      <c r="BA20" s="32">
        <v>0</v>
      </c>
      <c r="BB20" s="33">
        <v>1</v>
      </c>
      <c r="BC20" s="32">
        <v>0</v>
      </c>
      <c r="BD20" s="34">
        <v>0</v>
      </c>
      <c r="BE20" s="19" t="str">
        <f t="shared" si="6"/>
        <v>N</v>
      </c>
      <c r="BF20" s="47" t="s">
        <v>172</v>
      </c>
      <c r="BG20" s="36" t="s">
        <v>65</v>
      </c>
      <c r="BH20" s="35" t="s">
        <v>64</v>
      </c>
      <c r="BI20" s="36" t="s">
        <v>65</v>
      </c>
      <c r="BJ20" s="37" t="s">
        <v>68</v>
      </c>
      <c r="BK20" s="37" t="s">
        <v>68</v>
      </c>
      <c r="BL20" s="37" t="s">
        <v>68</v>
      </c>
      <c r="BM20" s="37" t="s">
        <v>68</v>
      </c>
      <c r="BN20" s="37" t="s">
        <v>68</v>
      </c>
    </row>
    <row r="21" spans="1:66" x14ac:dyDescent="0.3">
      <c r="A21" s="9" t="s">
        <v>285</v>
      </c>
      <c r="B21" s="9" t="s">
        <v>286</v>
      </c>
      <c r="C21" s="9">
        <v>2022</v>
      </c>
      <c r="D21" s="9" t="s">
        <v>287</v>
      </c>
      <c r="E21" s="9">
        <v>1</v>
      </c>
      <c r="F21" s="9" t="s">
        <v>288</v>
      </c>
      <c r="G21" s="10" t="s">
        <v>289</v>
      </c>
      <c r="H21" s="9" t="s">
        <v>290</v>
      </c>
      <c r="I21" s="9" t="s">
        <v>291</v>
      </c>
      <c r="J21" s="9" t="s">
        <v>292</v>
      </c>
      <c r="K21" s="9" t="s">
        <v>293</v>
      </c>
      <c r="L21" s="9" t="s">
        <v>168</v>
      </c>
      <c r="M21" s="9" t="s">
        <v>169</v>
      </c>
      <c r="N21" s="9" t="s">
        <v>1606</v>
      </c>
      <c r="O21" s="9" t="s">
        <v>83</v>
      </c>
      <c r="P21" s="9" t="s">
        <v>63</v>
      </c>
      <c r="Q21" s="9" t="s">
        <v>63</v>
      </c>
      <c r="R21" s="9" t="s">
        <v>63</v>
      </c>
      <c r="S21" s="9" t="str">
        <f t="shared" si="0"/>
        <v>False</v>
      </c>
      <c r="T21" s="9">
        <f t="shared" si="1"/>
        <v>1</v>
      </c>
      <c r="U21" s="24" t="s">
        <v>1607</v>
      </c>
      <c r="V21" s="42">
        <v>1101</v>
      </c>
      <c r="W21" s="39" t="s">
        <v>20</v>
      </c>
      <c r="X21" s="27" t="s">
        <v>67</v>
      </c>
      <c r="Y21" s="28" t="s">
        <v>21</v>
      </c>
      <c r="Z21" s="27" t="s">
        <v>67</v>
      </c>
      <c r="AA21" s="39" t="s">
        <v>20</v>
      </c>
      <c r="AB21" s="29" t="s">
        <v>109</v>
      </c>
      <c r="AC21" s="43" t="s">
        <v>68</v>
      </c>
      <c r="AD21" s="43" t="s">
        <v>68</v>
      </c>
      <c r="AE21" s="43" t="s">
        <v>68</v>
      </c>
      <c r="AF21" s="43" t="s">
        <v>68</v>
      </c>
      <c r="AG21" s="43" t="s">
        <v>68</v>
      </c>
      <c r="AH21" s="43" t="s">
        <v>68</v>
      </c>
      <c r="AI21" s="17" t="str">
        <f t="shared" si="2"/>
        <v>Y</v>
      </c>
      <c r="AJ21" s="17" t="str">
        <f t="shared" si="3"/>
        <v>Y</v>
      </c>
      <c r="AK21" s="17" t="str">
        <f t="shared" si="4"/>
        <v>Y</v>
      </c>
      <c r="AL21" s="43" t="s">
        <v>64</v>
      </c>
      <c r="AM21" s="43" t="s">
        <v>64</v>
      </c>
      <c r="AN21" s="43" t="s">
        <v>65</v>
      </c>
      <c r="AO21" s="43" t="s">
        <v>65</v>
      </c>
      <c r="AP21" s="43" t="s">
        <v>65</v>
      </c>
      <c r="AQ21" s="43" t="s">
        <v>65</v>
      </c>
      <c r="AR21" s="17" t="str">
        <f t="shared" si="5"/>
        <v>Y</v>
      </c>
      <c r="AS21" s="42">
        <v>1</v>
      </c>
      <c r="AT21" s="43" t="s">
        <v>65</v>
      </c>
      <c r="AU21" s="43" t="s">
        <v>70</v>
      </c>
      <c r="AV21" s="43" t="s">
        <v>133</v>
      </c>
      <c r="AW21" s="43" t="s">
        <v>71</v>
      </c>
      <c r="AX21" s="43" t="s">
        <v>68</v>
      </c>
      <c r="AY21" s="43" t="s">
        <v>68</v>
      </c>
      <c r="AZ21" s="44">
        <v>3</v>
      </c>
      <c r="BA21" s="33">
        <v>1</v>
      </c>
      <c r="BB21" s="33">
        <v>1</v>
      </c>
      <c r="BC21" s="32">
        <v>0</v>
      </c>
      <c r="BD21" s="34">
        <v>0</v>
      </c>
      <c r="BE21" s="19" t="str">
        <f t="shared" si="6"/>
        <v>Y</v>
      </c>
      <c r="BF21" s="36" t="s">
        <v>65</v>
      </c>
      <c r="BG21" s="35" t="s">
        <v>64</v>
      </c>
      <c r="BH21" s="35" t="s">
        <v>64</v>
      </c>
      <c r="BI21" s="35" t="s">
        <v>64</v>
      </c>
      <c r="BJ21" s="30" t="s">
        <v>196</v>
      </c>
      <c r="BK21" s="37" t="s">
        <v>68</v>
      </c>
      <c r="BL21" s="37" t="s">
        <v>68</v>
      </c>
      <c r="BM21" s="37" t="s">
        <v>68</v>
      </c>
      <c r="BN21" s="37" t="s">
        <v>68</v>
      </c>
    </row>
    <row r="22" spans="1:66" hidden="1" x14ac:dyDescent="0.3">
      <c r="A22" s="9" t="s">
        <v>296</v>
      </c>
      <c r="B22" s="9" t="s">
        <v>297</v>
      </c>
      <c r="C22" s="9">
        <v>2022</v>
      </c>
      <c r="D22" s="9" t="s">
        <v>298</v>
      </c>
      <c r="E22" s="9">
        <v>8</v>
      </c>
      <c r="F22" s="9" t="s">
        <v>299</v>
      </c>
      <c r="G22" s="10" t="s">
        <v>300</v>
      </c>
      <c r="H22" s="9" t="s">
        <v>301</v>
      </c>
      <c r="I22" s="9" t="s">
        <v>302</v>
      </c>
      <c r="J22" s="9" t="s">
        <v>303</v>
      </c>
      <c r="K22" s="9" t="s">
        <v>304</v>
      </c>
      <c r="L22" s="9" t="s">
        <v>168</v>
      </c>
      <c r="M22" s="9" t="s">
        <v>169</v>
      </c>
      <c r="N22" s="9" t="s">
        <v>1490</v>
      </c>
      <c r="O22" s="9" t="s">
        <v>83</v>
      </c>
      <c r="P22" s="9" t="s">
        <v>63</v>
      </c>
      <c r="Q22" s="9" t="s">
        <v>83</v>
      </c>
      <c r="R22" s="9" t="s">
        <v>83</v>
      </c>
      <c r="S22" s="9" t="str">
        <f t="shared" si="0"/>
        <v>True</v>
      </c>
      <c r="T22" s="9">
        <f t="shared" si="1"/>
        <v>3</v>
      </c>
      <c r="U22" s="41" t="s">
        <v>1491</v>
      </c>
      <c r="V22" s="25">
        <v>1102</v>
      </c>
      <c r="W22" s="28" t="s">
        <v>21</v>
      </c>
      <c r="X22" s="27" t="s">
        <v>67</v>
      </c>
      <c r="Y22" s="26" t="s">
        <v>19</v>
      </c>
      <c r="Z22" s="40" t="s">
        <v>108</v>
      </c>
      <c r="AA22" s="30" t="s">
        <v>68</v>
      </c>
      <c r="AB22" s="30" t="s">
        <v>68</v>
      </c>
      <c r="AC22" s="30" t="s">
        <v>68</v>
      </c>
      <c r="AD22" s="30" t="s">
        <v>68</v>
      </c>
      <c r="AE22" s="30" t="s">
        <v>68</v>
      </c>
      <c r="AF22" s="30" t="s">
        <v>68</v>
      </c>
      <c r="AG22" s="30" t="s">
        <v>68</v>
      </c>
      <c r="AH22" s="30" t="s">
        <v>68</v>
      </c>
      <c r="AI22" s="17" t="str">
        <f t="shared" si="2"/>
        <v>Y</v>
      </c>
      <c r="AJ22" s="17" t="str">
        <f t="shared" si="3"/>
        <v>N</v>
      </c>
      <c r="AK22" s="17" t="str">
        <f t="shared" si="4"/>
        <v>Y</v>
      </c>
      <c r="AL22" s="30" t="s">
        <v>65</v>
      </c>
      <c r="AM22" s="30" t="s">
        <v>65</v>
      </c>
      <c r="AN22" s="30" t="s">
        <v>65</v>
      </c>
      <c r="AO22" s="30" t="s">
        <v>65</v>
      </c>
      <c r="AP22" s="30" t="s">
        <v>64</v>
      </c>
      <c r="AQ22" s="30" t="s">
        <v>65</v>
      </c>
      <c r="AR22" s="17" t="str">
        <f t="shared" si="5"/>
        <v>N</v>
      </c>
      <c r="AS22" s="25">
        <v>2</v>
      </c>
      <c r="AT22" s="30" t="s">
        <v>64</v>
      </c>
      <c r="AU22" s="30" t="s">
        <v>70</v>
      </c>
      <c r="AV22" s="30" t="s">
        <v>71</v>
      </c>
      <c r="AW22" s="30" t="s">
        <v>68</v>
      </c>
      <c r="AX22" s="30" t="s">
        <v>68</v>
      </c>
      <c r="AY22" s="30" t="s">
        <v>68</v>
      </c>
      <c r="AZ22" s="46">
        <v>2</v>
      </c>
      <c r="BA22" s="32">
        <v>0</v>
      </c>
      <c r="BB22" s="33">
        <v>1</v>
      </c>
      <c r="BC22" s="32">
        <v>0</v>
      </c>
      <c r="BD22" s="34">
        <v>0</v>
      </c>
      <c r="BE22" s="19" t="str">
        <f t="shared" si="6"/>
        <v>N</v>
      </c>
      <c r="BF22" s="37" t="s">
        <v>68</v>
      </c>
      <c r="BG22" s="37" t="s">
        <v>68</v>
      </c>
      <c r="BH22" s="35" t="s">
        <v>64</v>
      </c>
      <c r="BI22" s="37" t="s">
        <v>68</v>
      </c>
      <c r="BJ22" s="30" t="s">
        <v>196</v>
      </c>
      <c r="BK22" s="37" t="s">
        <v>68</v>
      </c>
      <c r="BL22" s="37" t="s">
        <v>68</v>
      </c>
      <c r="BM22" s="37" t="s">
        <v>68</v>
      </c>
      <c r="BN22" s="37" t="s">
        <v>68</v>
      </c>
    </row>
    <row r="23" spans="1:66" hidden="1" x14ac:dyDescent="0.3">
      <c r="A23" s="9" t="s">
        <v>307</v>
      </c>
      <c r="B23" s="9" t="s">
        <v>308</v>
      </c>
      <c r="C23" s="9">
        <v>2018</v>
      </c>
      <c r="D23" s="9" t="s">
        <v>309</v>
      </c>
      <c r="E23" s="9">
        <v>9</v>
      </c>
      <c r="F23" s="9" t="s">
        <v>310</v>
      </c>
      <c r="G23" s="10" t="s">
        <v>311</v>
      </c>
      <c r="H23" s="9" t="s">
        <v>312</v>
      </c>
      <c r="I23" s="9" t="s">
        <v>313</v>
      </c>
      <c r="J23" s="9"/>
      <c r="K23" s="9" t="s">
        <v>314</v>
      </c>
      <c r="L23" s="9" t="s">
        <v>154</v>
      </c>
      <c r="M23" s="9" t="s">
        <v>169</v>
      </c>
      <c r="N23" s="9" t="s">
        <v>560</v>
      </c>
      <c r="O23" s="9" t="s">
        <v>63</v>
      </c>
      <c r="P23" s="9" t="s">
        <v>63</v>
      </c>
      <c r="Q23" s="9" t="s">
        <v>83</v>
      </c>
      <c r="R23" s="9" t="s">
        <v>83</v>
      </c>
      <c r="S23" s="9" t="str">
        <f t="shared" si="0"/>
        <v>True</v>
      </c>
      <c r="T23" s="9">
        <f t="shared" si="1"/>
        <v>2</v>
      </c>
      <c r="U23" s="24" t="s">
        <v>84</v>
      </c>
      <c r="V23" s="25">
        <v>891</v>
      </c>
      <c r="W23" s="39" t="s">
        <v>20</v>
      </c>
      <c r="X23" s="27" t="s">
        <v>67</v>
      </c>
      <c r="Y23" s="28" t="s">
        <v>21</v>
      </c>
      <c r="Z23" s="27" t="s">
        <v>67</v>
      </c>
      <c r="AA23" s="30" t="s">
        <v>68</v>
      </c>
      <c r="AB23" s="30" t="s">
        <v>68</v>
      </c>
      <c r="AC23" s="30" t="s">
        <v>68</v>
      </c>
      <c r="AD23" s="30" t="s">
        <v>68</v>
      </c>
      <c r="AE23" s="30" t="s">
        <v>68</v>
      </c>
      <c r="AF23" s="30" t="s">
        <v>68</v>
      </c>
      <c r="AG23" s="30" t="s">
        <v>68</v>
      </c>
      <c r="AH23" s="30" t="s">
        <v>68</v>
      </c>
      <c r="AI23" s="17" t="str">
        <f t="shared" si="2"/>
        <v>Y</v>
      </c>
      <c r="AJ23" s="17" t="str">
        <f t="shared" si="3"/>
        <v>Y</v>
      </c>
      <c r="AK23" s="17" t="str">
        <f t="shared" si="4"/>
        <v>N</v>
      </c>
      <c r="AL23" s="30" t="s">
        <v>64</v>
      </c>
      <c r="AM23" s="30" t="s">
        <v>65</v>
      </c>
      <c r="AN23" s="30" t="s">
        <v>64</v>
      </c>
      <c r="AO23" s="30" t="s">
        <v>65</v>
      </c>
      <c r="AP23" s="30" t="s">
        <v>65</v>
      </c>
      <c r="AQ23" s="30" t="s">
        <v>65</v>
      </c>
      <c r="AR23" s="17" t="str">
        <f t="shared" si="5"/>
        <v>N</v>
      </c>
      <c r="AS23" s="25">
        <v>1</v>
      </c>
      <c r="AT23" s="30" t="s">
        <v>65</v>
      </c>
      <c r="AU23" s="30" t="s">
        <v>71</v>
      </c>
      <c r="AV23" s="30" t="s">
        <v>70</v>
      </c>
      <c r="AW23" s="30" t="s">
        <v>68</v>
      </c>
      <c r="AX23" s="30" t="s">
        <v>68</v>
      </c>
      <c r="AY23" s="30" t="s">
        <v>68</v>
      </c>
      <c r="AZ23" s="46">
        <v>2</v>
      </c>
      <c r="BA23" s="33">
        <v>1</v>
      </c>
      <c r="BB23" s="32">
        <v>0</v>
      </c>
      <c r="BC23" s="32">
        <v>0</v>
      </c>
      <c r="BD23" s="34">
        <v>0</v>
      </c>
      <c r="BE23" s="19" t="str">
        <f t="shared" si="6"/>
        <v>N</v>
      </c>
      <c r="BF23" s="36" t="s">
        <v>65</v>
      </c>
      <c r="BG23" s="35" t="s">
        <v>64</v>
      </c>
      <c r="BH23" s="36" t="s">
        <v>65</v>
      </c>
      <c r="BI23" s="36" t="s">
        <v>65</v>
      </c>
      <c r="BJ23" s="30" t="s">
        <v>85</v>
      </c>
      <c r="BK23" s="37" t="s">
        <v>68</v>
      </c>
      <c r="BL23" s="37" t="s">
        <v>68</v>
      </c>
      <c r="BM23" s="37" t="s">
        <v>68</v>
      </c>
      <c r="BN23" s="37" t="s">
        <v>68</v>
      </c>
    </row>
    <row r="24" spans="1:66" hidden="1" x14ac:dyDescent="0.3">
      <c r="A24" s="9" t="s">
        <v>317</v>
      </c>
      <c r="B24" s="9" t="s">
        <v>318</v>
      </c>
      <c r="C24" s="9">
        <v>2021</v>
      </c>
      <c r="D24" s="9" t="s">
        <v>75</v>
      </c>
      <c r="E24" s="9">
        <v>3</v>
      </c>
      <c r="F24" s="9" t="s">
        <v>319</v>
      </c>
      <c r="G24" s="10" t="s">
        <v>320</v>
      </c>
      <c r="H24" s="9" t="s">
        <v>321</v>
      </c>
      <c r="I24" s="9" t="s">
        <v>322</v>
      </c>
      <c r="J24" s="9" t="s">
        <v>323</v>
      </c>
      <c r="K24" s="9" t="s">
        <v>324</v>
      </c>
      <c r="L24" s="9" t="s">
        <v>61</v>
      </c>
      <c r="M24" s="9" t="s">
        <v>61</v>
      </c>
      <c r="N24" s="9" t="s">
        <v>1362</v>
      </c>
      <c r="O24" s="9" t="s">
        <v>63</v>
      </c>
      <c r="P24" s="9" t="s">
        <v>63</v>
      </c>
      <c r="Q24" s="9" t="s">
        <v>63</v>
      </c>
      <c r="R24" s="9" t="s">
        <v>83</v>
      </c>
      <c r="S24" s="9" t="str">
        <f t="shared" si="0"/>
        <v>True</v>
      </c>
      <c r="T24" s="9">
        <f t="shared" si="1"/>
        <v>1</v>
      </c>
      <c r="U24" s="41" t="s">
        <v>1363</v>
      </c>
      <c r="V24" s="42">
        <v>1806</v>
      </c>
      <c r="W24" s="28" t="s">
        <v>21</v>
      </c>
      <c r="X24" s="27" t="s">
        <v>67</v>
      </c>
      <c r="Y24" s="26" t="s">
        <v>19</v>
      </c>
      <c r="Z24" s="40" t="s">
        <v>108</v>
      </c>
      <c r="AA24" s="28" t="s">
        <v>21</v>
      </c>
      <c r="AB24" s="43" t="s">
        <v>68</v>
      </c>
      <c r="AC24" s="43" t="s">
        <v>68</v>
      </c>
      <c r="AD24" s="43" t="s">
        <v>68</v>
      </c>
      <c r="AE24" s="43" t="s">
        <v>68</v>
      </c>
      <c r="AF24" s="43" t="s">
        <v>68</v>
      </c>
      <c r="AG24" s="43" t="s">
        <v>68</v>
      </c>
      <c r="AH24" s="43" t="s">
        <v>68</v>
      </c>
      <c r="AI24" s="17" t="str">
        <f t="shared" si="2"/>
        <v>N</v>
      </c>
      <c r="AJ24" s="17" t="str">
        <f t="shared" si="3"/>
        <v>Y</v>
      </c>
      <c r="AK24" s="17" t="str">
        <f t="shared" si="4"/>
        <v>Y</v>
      </c>
      <c r="AL24" s="43" t="s">
        <v>68</v>
      </c>
      <c r="AM24" s="43" t="s">
        <v>68</v>
      </c>
      <c r="AN24" s="43" t="s">
        <v>68</v>
      </c>
      <c r="AO24" s="43" t="s">
        <v>68</v>
      </c>
      <c r="AP24" s="43" t="s">
        <v>68</v>
      </c>
      <c r="AQ24" s="43" t="s">
        <v>64</v>
      </c>
      <c r="AR24" s="17" t="str">
        <f t="shared" si="5"/>
        <v>N</v>
      </c>
      <c r="AS24" s="43" t="s">
        <v>68</v>
      </c>
      <c r="AT24" s="43" t="s">
        <v>68</v>
      </c>
      <c r="AU24" s="43" t="s">
        <v>71</v>
      </c>
      <c r="AV24" s="43" t="s">
        <v>133</v>
      </c>
      <c r="AW24" s="43" t="s">
        <v>68</v>
      </c>
      <c r="AX24" s="43" t="s">
        <v>68</v>
      </c>
      <c r="AY24" s="43" t="s">
        <v>68</v>
      </c>
      <c r="AZ24" s="42">
        <v>2</v>
      </c>
      <c r="BA24" s="42">
        <v>0</v>
      </c>
      <c r="BB24" s="42">
        <v>0</v>
      </c>
      <c r="BC24" s="42">
        <v>1</v>
      </c>
      <c r="BD24" s="42">
        <v>0</v>
      </c>
      <c r="BE24" s="19" t="str">
        <f t="shared" si="6"/>
        <v>N</v>
      </c>
      <c r="BF24" s="43" t="s">
        <v>64</v>
      </c>
      <c r="BG24" s="43" t="s">
        <v>65</v>
      </c>
      <c r="BH24" s="43" t="s">
        <v>65</v>
      </c>
      <c r="BI24" s="43" t="s">
        <v>65</v>
      </c>
      <c r="BJ24" s="43" t="s">
        <v>72</v>
      </c>
      <c r="BK24" s="43" t="s">
        <v>68</v>
      </c>
      <c r="BL24" s="43" t="s">
        <v>68</v>
      </c>
      <c r="BM24" s="43" t="s">
        <v>68</v>
      </c>
      <c r="BN24" s="43" t="s">
        <v>68</v>
      </c>
    </row>
    <row r="25" spans="1:66" hidden="1" x14ac:dyDescent="0.3">
      <c r="A25" s="9" t="s">
        <v>327</v>
      </c>
      <c r="B25" s="9" t="s">
        <v>328</v>
      </c>
      <c r="C25" s="9">
        <v>2019</v>
      </c>
      <c r="D25" s="9" t="s">
        <v>329</v>
      </c>
      <c r="E25" s="9">
        <v>2</v>
      </c>
      <c r="F25" s="9" t="s">
        <v>330</v>
      </c>
      <c r="G25" s="10" t="s">
        <v>331</v>
      </c>
      <c r="H25" s="9" t="s">
        <v>332</v>
      </c>
      <c r="I25" s="9" t="s">
        <v>333</v>
      </c>
      <c r="J25" s="9" t="s">
        <v>334</v>
      </c>
      <c r="K25" s="9" t="s">
        <v>335</v>
      </c>
      <c r="L25" s="9" t="s">
        <v>168</v>
      </c>
      <c r="M25" s="9" t="s">
        <v>169</v>
      </c>
      <c r="N25" s="9" t="s">
        <v>882</v>
      </c>
      <c r="O25" s="9" t="s">
        <v>63</v>
      </c>
      <c r="P25" s="9" t="s">
        <v>83</v>
      </c>
      <c r="Q25" s="9" t="s">
        <v>63</v>
      </c>
      <c r="R25" s="9" t="s">
        <v>83</v>
      </c>
      <c r="S25" s="9" t="str">
        <f t="shared" si="0"/>
        <v>True</v>
      </c>
      <c r="T25" s="9">
        <f t="shared" si="1"/>
        <v>2</v>
      </c>
      <c r="U25" s="11" t="s">
        <v>883</v>
      </c>
      <c r="V25" s="25">
        <v>88</v>
      </c>
      <c r="W25" s="39" t="s">
        <v>20</v>
      </c>
      <c r="X25" s="27" t="s">
        <v>67</v>
      </c>
      <c r="Y25" s="26" t="s">
        <v>19</v>
      </c>
      <c r="Z25" s="40" t="s">
        <v>108</v>
      </c>
      <c r="AA25" s="28" t="s">
        <v>21</v>
      </c>
      <c r="AB25" s="27" t="s">
        <v>67</v>
      </c>
      <c r="AC25" s="26" t="s">
        <v>19</v>
      </c>
      <c r="AD25" s="27" t="s">
        <v>67</v>
      </c>
      <c r="AE25" s="30" t="s">
        <v>68</v>
      </c>
      <c r="AF25" s="30" t="s">
        <v>68</v>
      </c>
      <c r="AG25" s="30" t="s">
        <v>68</v>
      </c>
      <c r="AH25" s="30" t="s">
        <v>68</v>
      </c>
      <c r="AI25" s="17" t="str">
        <f t="shared" si="2"/>
        <v>Y</v>
      </c>
      <c r="AJ25" s="17" t="str">
        <f t="shared" si="3"/>
        <v>Y</v>
      </c>
      <c r="AK25" s="17" t="str">
        <f t="shared" si="4"/>
        <v>Y</v>
      </c>
      <c r="AL25" s="30" t="s">
        <v>64</v>
      </c>
      <c r="AM25" s="30" t="s">
        <v>68</v>
      </c>
      <c r="AN25" s="30" t="s">
        <v>68</v>
      </c>
      <c r="AO25" s="30" t="s">
        <v>68</v>
      </c>
      <c r="AP25" s="30" t="s">
        <v>68</v>
      </c>
      <c r="AQ25" s="30" t="s">
        <v>64</v>
      </c>
      <c r="AR25" s="17" t="str">
        <f t="shared" si="5"/>
        <v>Y</v>
      </c>
      <c r="AS25" s="25">
        <v>1</v>
      </c>
      <c r="AT25" s="30" t="s">
        <v>64</v>
      </c>
      <c r="AU25" s="30" t="s">
        <v>68</v>
      </c>
      <c r="AV25" s="30" t="s">
        <v>68</v>
      </c>
      <c r="AW25" s="30" t="s">
        <v>68</v>
      </c>
      <c r="AX25" s="30" t="s">
        <v>68</v>
      </c>
      <c r="AY25" s="30" t="s">
        <v>68</v>
      </c>
      <c r="AZ25" s="25">
        <v>0</v>
      </c>
      <c r="BA25" s="33">
        <v>1</v>
      </c>
      <c r="BB25" s="32">
        <v>0</v>
      </c>
      <c r="BC25" s="33">
        <v>1</v>
      </c>
      <c r="BD25" s="34">
        <v>0</v>
      </c>
      <c r="BE25" s="19" t="str">
        <f t="shared" si="6"/>
        <v>Y</v>
      </c>
      <c r="BF25" s="47" t="s">
        <v>172</v>
      </c>
      <c r="BG25" s="47" t="s">
        <v>172</v>
      </c>
      <c r="BH25" s="37" t="s">
        <v>68</v>
      </c>
      <c r="BI25" s="47" t="s">
        <v>172</v>
      </c>
      <c r="BJ25" s="30" t="s">
        <v>72</v>
      </c>
      <c r="BK25" s="37" t="s">
        <v>68</v>
      </c>
      <c r="BL25" s="37" t="s">
        <v>68</v>
      </c>
      <c r="BM25" s="37" t="s">
        <v>68</v>
      </c>
      <c r="BN25" s="37" t="s">
        <v>68</v>
      </c>
    </row>
    <row r="26" spans="1:66" hidden="1" x14ac:dyDescent="0.3">
      <c r="A26" s="9" t="s">
        <v>338</v>
      </c>
      <c r="B26" s="9" t="s">
        <v>339</v>
      </c>
      <c r="C26" s="9">
        <v>2020</v>
      </c>
      <c r="D26" s="9" t="s">
        <v>340</v>
      </c>
      <c r="E26" s="9">
        <v>7</v>
      </c>
      <c r="F26" s="9" t="s">
        <v>341</v>
      </c>
      <c r="G26" s="10" t="s">
        <v>342</v>
      </c>
      <c r="H26" s="9" t="s">
        <v>343</v>
      </c>
      <c r="I26" s="9" t="s">
        <v>344</v>
      </c>
      <c r="J26" s="9" t="s">
        <v>345</v>
      </c>
      <c r="K26" s="9" t="s">
        <v>346</v>
      </c>
      <c r="L26" s="9" t="s">
        <v>154</v>
      </c>
      <c r="M26" s="9" t="s">
        <v>155</v>
      </c>
      <c r="N26" s="9" t="s">
        <v>1111</v>
      </c>
      <c r="O26" s="9" t="s">
        <v>83</v>
      </c>
      <c r="P26" s="9" t="s">
        <v>63</v>
      </c>
      <c r="Q26" s="9" t="s">
        <v>83</v>
      </c>
      <c r="R26" s="9" t="s">
        <v>63</v>
      </c>
      <c r="S26" s="9" t="str">
        <f t="shared" si="0"/>
        <v>True</v>
      </c>
      <c r="T26" s="9">
        <f t="shared" si="1"/>
        <v>2</v>
      </c>
      <c r="U26" s="24" t="s">
        <v>1112</v>
      </c>
      <c r="V26" s="25">
        <v>683</v>
      </c>
      <c r="W26" s="39" t="s">
        <v>20</v>
      </c>
      <c r="X26" s="27" t="s">
        <v>67</v>
      </c>
      <c r="Y26" s="28" t="s">
        <v>21</v>
      </c>
      <c r="Z26" s="27" t="s">
        <v>67</v>
      </c>
      <c r="AA26" s="30" t="s">
        <v>68</v>
      </c>
      <c r="AB26" s="30" t="s">
        <v>68</v>
      </c>
      <c r="AC26" s="30" t="s">
        <v>68</v>
      </c>
      <c r="AD26" s="30" t="s">
        <v>68</v>
      </c>
      <c r="AE26" s="30" t="s">
        <v>68</v>
      </c>
      <c r="AF26" s="30" t="s">
        <v>68</v>
      </c>
      <c r="AG26" s="30" t="s">
        <v>68</v>
      </c>
      <c r="AH26" s="30" t="s">
        <v>68</v>
      </c>
      <c r="AI26" s="17" t="str">
        <f t="shared" si="2"/>
        <v>Y</v>
      </c>
      <c r="AJ26" s="17" t="str">
        <f t="shared" si="3"/>
        <v>Y</v>
      </c>
      <c r="AK26" s="17" t="str">
        <f t="shared" si="4"/>
        <v>N</v>
      </c>
      <c r="AL26" s="30" t="s">
        <v>64</v>
      </c>
      <c r="AM26" s="30" t="s">
        <v>65</v>
      </c>
      <c r="AN26" s="30" t="s">
        <v>65</v>
      </c>
      <c r="AO26" s="30" t="s">
        <v>65</v>
      </c>
      <c r="AP26" s="30" t="s">
        <v>65</v>
      </c>
      <c r="AQ26" s="30" t="s">
        <v>65</v>
      </c>
      <c r="AR26" s="17" t="str">
        <f t="shared" si="5"/>
        <v>N</v>
      </c>
      <c r="AS26" s="25">
        <v>0</v>
      </c>
      <c r="AT26" s="30" t="s">
        <v>65</v>
      </c>
      <c r="AU26" s="30" t="s">
        <v>133</v>
      </c>
      <c r="AV26" s="30" t="s">
        <v>68</v>
      </c>
      <c r="AW26" s="30" t="s">
        <v>68</v>
      </c>
      <c r="AX26" s="30" t="s">
        <v>68</v>
      </c>
      <c r="AY26" s="30" t="s">
        <v>68</v>
      </c>
      <c r="AZ26" s="31">
        <v>1</v>
      </c>
      <c r="BA26" s="33">
        <v>1</v>
      </c>
      <c r="BB26" s="32">
        <v>0</v>
      </c>
      <c r="BC26" s="32">
        <v>0</v>
      </c>
      <c r="BD26" s="34">
        <v>0</v>
      </c>
      <c r="BE26" s="19" t="str">
        <f t="shared" si="6"/>
        <v>N</v>
      </c>
      <c r="BF26" s="36" t="s">
        <v>65</v>
      </c>
      <c r="BG26" s="35" t="s">
        <v>64</v>
      </c>
      <c r="BH26" s="36" t="s">
        <v>65</v>
      </c>
      <c r="BI26" s="36" t="s">
        <v>65</v>
      </c>
      <c r="BJ26" s="37" t="s">
        <v>68</v>
      </c>
      <c r="BK26" s="37" t="s">
        <v>68</v>
      </c>
      <c r="BL26" s="37" t="s">
        <v>68</v>
      </c>
      <c r="BM26" s="37" t="s">
        <v>68</v>
      </c>
      <c r="BN26" s="37" t="s">
        <v>68</v>
      </c>
    </row>
    <row r="27" spans="1:66" hidden="1" x14ac:dyDescent="0.3">
      <c r="A27" s="9" t="s">
        <v>349</v>
      </c>
      <c r="B27" s="9" t="s">
        <v>350</v>
      </c>
      <c r="C27" s="9">
        <v>2019</v>
      </c>
      <c r="D27" s="9" t="s">
        <v>351</v>
      </c>
      <c r="E27" s="9">
        <v>5</v>
      </c>
      <c r="F27" s="9" t="s">
        <v>352</v>
      </c>
      <c r="G27" s="10" t="s">
        <v>353</v>
      </c>
      <c r="H27" s="9" t="s">
        <v>354</v>
      </c>
      <c r="I27" s="9" t="s">
        <v>355</v>
      </c>
      <c r="J27" s="9" t="s">
        <v>356</v>
      </c>
      <c r="K27" s="9" t="s">
        <v>357</v>
      </c>
      <c r="L27" s="9" t="s">
        <v>168</v>
      </c>
      <c r="M27" s="9" t="s">
        <v>169</v>
      </c>
      <c r="N27" s="9" t="s">
        <v>848</v>
      </c>
      <c r="O27" s="9" t="s">
        <v>63</v>
      </c>
      <c r="P27" s="9" t="s">
        <v>83</v>
      </c>
      <c r="Q27" s="9" t="s">
        <v>83</v>
      </c>
      <c r="R27" s="9" t="s">
        <v>63</v>
      </c>
      <c r="S27" s="9" t="str">
        <f t="shared" si="0"/>
        <v>True</v>
      </c>
      <c r="T27" s="9">
        <f t="shared" si="1"/>
        <v>2</v>
      </c>
      <c r="U27" s="38" t="s">
        <v>849</v>
      </c>
      <c r="V27" s="42">
        <v>23</v>
      </c>
      <c r="W27" s="39" t="s">
        <v>20</v>
      </c>
      <c r="X27" s="27" t="s">
        <v>67</v>
      </c>
      <c r="Y27" s="28" t="s">
        <v>21</v>
      </c>
      <c r="Z27" s="29" t="s">
        <v>109</v>
      </c>
      <c r="AA27" s="43" t="s">
        <v>68</v>
      </c>
      <c r="AB27" s="43" t="s">
        <v>68</v>
      </c>
      <c r="AC27" s="43" t="s">
        <v>68</v>
      </c>
      <c r="AD27" s="43" t="s">
        <v>68</v>
      </c>
      <c r="AE27" s="43" t="s">
        <v>68</v>
      </c>
      <c r="AF27" s="43" t="s">
        <v>68</v>
      </c>
      <c r="AG27" s="43" t="s">
        <v>68</v>
      </c>
      <c r="AH27" s="43" t="s">
        <v>68</v>
      </c>
      <c r="AI27" s="17" t="str">
        <f t="shared" si="2"/>
        <v>Y</v>
      </c>
      <c r="AJ27" s="17" t="str">
        <f t="shared" si="3"/>
        <v>Y</v>
      </c>
      <c r="AK27" s="17" t="str">
        <f t="shared" si="4"/>
        <v>N</v>
      </c>
      <c r="AL27" s="43" t="s">
        <v>64</v>
      </c>
      <c r="AM27" s="43" t="s">
        <v>68</v>
      </c>
      <c r="AN27" s="43" t="s">
        <v>68</v>
      </c>
      <c r="AO27" s="43" t="s">
        <v>68</v>
      </c>
      <c r="AP27" s="43" t="s">
        <v>68</v>
      </c>
      <c r="AQ27" s="43" t="s">
        <v>68</v>
      </c>
      <c r="AR27" s="17" t="str">
        <f t="shared" si="5"/>
        <v>N</v>
      </c>
      <c r="AS27" s="42">
        <v>1</v>
      </c>
      <c r="AT27" s="43" t="s">
        <v>68</v>
      </c>
      <c r="AU27" s="43" t="s">
        <v>70</v>
      </c>
      <c r="AV27" s="43" t="s">
        <v>69</v>
      </c>
      <c r="AW27" s="43" t="s">
        <v>71</v>
      </c>
      <c r="AX27" s="43" t="s">
        <v>68</v>
      </c>
      <c r="AY27" s="43" t="s">
        <v>68</v>
      </c>
      <c r="AZ27" s="44">
        <v>3</v>
      </c>
      <c r="BA27" s="33">
        <v>1</v>
      </c>
      <c r="BB27" s="32">
        <v>0</v>
      </c>
      <c r="BC27" s="32">
        <v>0</v>
      </c>
      <c r="BD27" s="34">
        <v>0</v>
      </c>
      <c r="BE27" s="19" t="str">
        <f t="shared" si="6"/>
        <v>N</v>
      </c>
      <c r="BF27" s="37" t="s">
        <v>68</v>
      </c>
      <c r="BG27" s="35" t="s">
        <v>64</v>
      </c>
      <c r="BH27" s="37" t="s">
        <v>68</v>
      </c>
      <c r="BI27" s="37" t="s">
        <v>68</v>
      </c>
      <c r="BJ27" s="30" t="s">
        <v>72</v>
      </c>
      <c r="BK27" s="37" t="s">
        <v>68</v>
      </c>
      <c r="BL27" s="37" t="s">
        <v>68</v>
      </c>
      <c r="BM27" s="37" t="s">
        <v>68</v>
      </c>
      <c r="BN27" s="37" t="s">
        <v>68</v>
      </c>
    </row>
    <row r="28" spans="1:66" hidden="1" x14ac:dyDescent="0.3">
      <c r="A28" s="9" t="s">
        <v>360</v>
      </c>
      <c r="B28" s="9" t="s">
        <v>361</v>
      </c>
      <c r="C28" s="9">
        <v>2017</v>
      </c>
      <c r="D28" s="9" t="s">
        <v>362</v>
      </c>
      <c r="E28" s="9">
        <v>23</v>
      </c>
      <c r="F28" s="9" t="s">
        <v>363</v>
      </c>
      <c r="G28" s="10" t="s">
        <v>364</v>
      </c>
      <c r="H28" s="9" t="s">
        <v>365</v>
      </c>
      <c r="I28" s="9" t="s">
        <v>366</v>
      </c>
      <c r="J28" s="9" t="s">
        <v>367</v>
      </c>
      <c r="K28" s="9" t="s">
        <v>368</v>
      </c>
      <c r="L28" s="9" t="s">
        <v>168</v>
      </c>
      <c r="M28" s="9" t="s">
        <v>169</v>
      </c>
      <c r="N28" s="9" t="s">
        <v>401</v>
      </c>
      <c r="O28" s="9" t="s">
        <v>83</v>
      </c>
      <c r="P28" s="9" t="s">
        <v>83</v>
      </c>
      <c r="Q28" s="9" t="s">
        <v>63</v>
      </c>
      <c r="R28" s="9" t="s">
        <v>63</v>
      </c>
      <c r="S28" s="9" t="str">
        <f t="shared" si="0"/>
        <v>False</v>
      </c>
      <c r="T28" s="9">
        <f t="shared" si="1"/>
        <v>2</v>
      </c>
      <c r="U28" s="24" t="s">
        <v>402</v>
      </c>
      <c r="V28" s="25">
        <v>756</v>
      </c>
      <c r="W28" s="39" t="s">
        <v>20</v>
      </c>
      <c r="X28" s="27" t="s">
        <v>67</v>
      </c>
      <c r="Y28" s="39" t="s">
        <v>20</v>
      </c>
      <c r="Z28" s="40" t="s">
        <v>108</v>
      </c>
      <c r="AA28" s="28" t="s">
        <v>21</v>
      </c>
      <c r="AB28" s="40" t="s">
        <v>108</v>
      </c>
      <c r="AC28" s="30" t="s">
        <v>68</v>
      </c>
      <c r="AD28" s="30" t="s">
        <v>68</v>
      </c>
      <c r="AE28" s="30" t="s">
        <v>68</v>
      </c>
      <c r="AF28" s="30" t="s">
        <v>68</v>
      </c>
      <c r="AG28" s="30" t="s">
        <v>68</v>
      </c>
      <c r="AH28" s="30" t="s">
        <v>68</v>
      </c>
      <c r="AI28" s="17" t="str">
        <f t="shared" si="2"/>
        <v>Y</v>
      </c>
      <c r="AJ28" s="17" t="str">
        <f t="shared" si="3"/>
        <v>Y</v>
      </c>
      <c r="AK28" s="17" t="str">
        <f t="shared" si="4"/>
        <v>N</v>
      </c>
      <c r="AL28" s="30" t="s">
        <v>64</v>
      </c>
      <c r="AM28" s="30" t="s">
        <v>65</v>
      </c>
      <c r="AN28" s="30" t="s">
        <v>65</v>
      </c>
      <c r="AO28" s="30" t="s">
        <v>65</v>
      </c>
      <c r="AP28" s="30" t="s">
        <v>65</v>
      </c>
      <c r="AQ28" s="30" t="s">
        <v>65</v>
      </c>
      <c r="AR28" s="17" t="str">
        <f t="shared" si="5"/>
        <v>N</v>
      </c>
      <c r="AS28" s="25">
        <v>1</v>
      </c>
      <c r="AT28" s="30" t="s">
        <v>64</v>
      </c>
      <c r="AU28" s="30" t="s">
        <v>70</v>
      </c>
      <c r="AV28" s="30" t="s">
        <v>133</v>
      </c>
      <c r="AW28" s="30" t="s">
        <v>68</v>
      </c>
      <c r="AX28" s="30" t="s">
        <v>68</v>
      </c>
      <c r="AY28" s="30" t="s">
        <v>68</v>
      </c>
      <c r="AZ28" s="46">
        <v>2</v>
      </c>
      <c r="BA28" s="33">
        <v>1</v>
      </c>
      <c r="BB28" s="32">
        <v>0</v>
      </c>
      <c r="BC28" s="32">
        <v>0</v>
      </c>
      <c r="BD28" s="34">
        <v>0</v>
      </c>
      <c r="BE28" s="19" t="str">
        <f t="shared" si="6"/>
        <v>N</v>
      </c>
      <c r="BF28" s="36" t="s">
        <v>65</v>
      </c>
      <c r="BG28" s="35" t="s">
        <v>64</v>
      </c>
      <c r="BH28" s="36" t="s">
        <v>65</v>
      </c>
      <c r="BI28" s="36" t="s">
        <v>65</v>
      </c>
      <c r="BJ28" s="30" t="s">
        <v>72</v>
      </c>
      <c r="BK28" s="37" t="s">
        <v>68</v>
      </c>
      <c r="BL28" s="37" t="s">
        <v>68</v>
      </c>
      <c r="BM28" s="37" t="s">
        <v>68</v>
      </c>
      <c r="BN28" s="37" t="s">
        <v>68</v>
      </c>
    </row>
    <row r="29" spans="1:66" x14ac:dyDescent="0.3">
      <c r="A29" s="9" t="s">
        <v>371</v>
      </c>
      <c r="B29" s="9" t="s">
        <v>372</v>
      </c>
      <c r="C29" s="9">
        <v>2021</v>
      </c>
      <c r="D29" s="9" t="s">
        <v>373</v>
      </c>
      <c r="E29" s="9">
        <v>0</v>
      </c>
      <c r="F29" s="9" t="s">
        <v>374</v>
      </c>
      <c r="G29" s="10" t="s">
        <v>375</v>
      </c>
      <c r="H29" s="9" t="s">
        <v>376</v>
      </c>
      <c r="I29" s="9" t="s">
        <v>377</v>
      </c>
      <c r="J29" s="9" t="s">
        <v>378</v>
      </c>
      <c r="K29" s="9" t="s">
        <v>379</v>
      </c>
      <c r="L29" s="9" t="s">
        <v>168</v>
      </c>
      <c r="M29" s="9" t="s">
        <v>169</v>
      </c>
      <c r="N29" s="9" t="s">
        <v>1418</v>
      </c>
      <c r="O29" s="9" t="s">
        <v>83</v>
      </c>
      <c r="P29" s="9" t="s">
        <v>83</v>
      </c>
      <c r="Q29" s="9" t="s">
        <v>83</v>
      </c>
      <c r="R29" s="9" t="s">
        <v>83</v>
      </c>
      <c r="S29" s="9" t="str">
        <f t="shared" si="0"/>
        <v>True</v>
      </c>
      <c r="T29" s="9">
        <f t="shared" si="1"/>
        <v>4</v>
      </c>
      <c r="U29" s="11" t="s">
        <v>1419</v>
      </c>
      <c r="V29" s="25">
        <v>1807</v>
      </c>
      <c r="W29" s="39" t="s">
        <v>20</v>
      </c>
      <c r="X29" s="40" t="s">
        <v>108</v>
      </c>
      <c r="Y29" s="26" t="s">
        <v>19</v>
      </c>
      <c r="Z29" s="30" t="s">
        <v>68</v>
      </c>
      <c r="AA29" s="39" t="s">
        <v>20</v>
      </c>
      <c r="AB29" s="27" t="s">
        <v>67</v>
      </c>
      <c r="AC29" s="26" t="s">
        <v>19</v>
      </c>
      <c r="AD29" s="27" t="s">
        <v>67</v>
      </c>
      <c r="AE29" s="30" t="s">
        <v>68</v>
      </c>
      <c r="AF29" s="30" t="s">
        <v>68</v>
      </c>
      <c r="AG29" s="30" t="s">
        <v>68</v>
      </c>
      <c r="AH29" s="30" t="s">
        <v>68</v>
      </c>
      <c r="AI29" s="17" t="str">
        <f t="shared" si="2"/>
        <v>Y</v>
      </c>
      <c r="AJ29" s="17" t="str">
        <f t="shared" si="3"/>
        <v>N</v>
      </c>
      <c r="AK29" s="17" t="str">
        <f t="shared" si="4"/>
        <v>Y</v>
      </c>
      <c r="AL29" s="30" t="s">
        <v>68</v>
      </c>
      <c r="AM29" s="30" t="s">
        <v>64</v>
      </c>
      <c r="AN29" s="30" t="s">
        <v>68</v>
      </c>
      <c r="AO29" s="30" t="s">
        <v>68</v>
      </c>
      <c r="AP29" s="30" t="s">
        <v>68</v>
      </c>
      <c r="AQ29" s="30" t="s">
        <v>68</v>
      </c>
      <c r="AR29" s="17" t="str">
        <f t="shared" si="5"/>
        <v>N</v>
      </c>
      <c r="AS29" s="30" t="s">
        <v>68</v>
      </c>
      <c r="AT29" s="30" t="s">
        <v>64</v>
      </c>
      <c r="AU29" s="30" t="s">
        <v>70</v>
      </c>
      <c r="AV29" s="30" t="s">
        <v>69</v>
      </c>
      <c r="AW29" s="30" t="s">
        <v>68</v>
      </c>
      <c r="AX29" s="30" t="s">
        <v>68</v>
      </c>
      <c r="AY29" s="30" t="s">
        <v>68</v>
      </c>
      <c r="AZ29" s="25">
        <v>2</v>
      </c>
      <c r="BA29" s="25">
        <v>0</v>
      </c>
      <c r="BB29" s="25">
        <v>1</v>
      </c>
      <c r="BC29" s="25">
        <v>0</v>
      </c>
      <c r="BD29" s="25">
        <v>0</v>
      </c>
      <c r="BE29" s="19" t="str">
        <f t="shared" si="6"/>
        <v>N</v>
      </c>
      <c r="BF29" s="30" t="s">
        <v>65</v>
      </c>
      <c r="BG29" s="30" t="s">
        <v>65</v>
      </c>
      <c r="BH29" s="30" t="s">
        <v>64</v>
      </c>
      <c r="BI29" s="30" t="s">
        <v>65</v>
      </c>
      <c r="BJ29" s="30" t="s">
        <v>72</v>
      </c>
      <c r="BK29" s="30" t="s">
        <v>68</v>
      </c>
      <c r="BL29" s="30" t="s">
        <v>68</v>
      </c>
      <c r="BM29" s="30" t="s">
        <v>68</v>
      </c>
      <c r="BN29" s="30" t="s">
        <v>68</v>
      </c>
    </row>
    <row r="30" spans="1:66" hidden="1" x14ac:dyDescent="0.3">
      <c r="A30" s="9" t="s">
        <v>382</v>
      </c>
      <c r="B30" s="9" t="s">
        <v>383</v>
      </c>
      <c r="C30" s="9">
        <v>2018</v>
      </c>
      <c r="D30" s="9" t="s">
        <v>384</v>
      </c>
      <c r="E30" s="9">
        <v>50</v>
      </c>
      <c r="F30" s="9" t="s">
        <v>385</v>
      </c>
      <c r="G30" s="10" t="s">
        <v>386</v>
      </c>
      <c r="H30" s="9" t="s">
        <v>387</v>
      </c>
      <c r="I30" s="9" t="s">
        <v>388</v>
      </c>
      <c r="J30" s="9" t="s">
        <v>389</v>
      </c>
      <c r="K30" s="9" t="s">
        <v>390</v>
      </c>
      <c r="L30" s="9" t="s">
        <v>168</v>
      </c>
      <c r="M30" s="9" t="s">
        <v>169</v>
      </c>
      <c r="N30" s="9" t="s">
        <v>505</v>
      </c>
      <c r="O30" s="9" t="s">
        <v>63</v>
      </c>
      <c r="P30" s="9" t="s">
        <v>63</v>
      </c>
      <c r="Q30" s="9" t="s">
        <v>83</v>
      </c>
      <c r="R30" s="9" t="s">
        <v>63</v>
      </c>
      <c r="S30" s="9" t="str">
        <f t="shared" si="0"/>
        <v>True</v>
      </c>
      <c r="T30" s="9">
        <f t="shared" si="1"/>
        <v>1</v>
      </c>
      <c r="U30" s="24" t="s">
        <v>506</v>
      </c>
      <c r="V30" s="25">
        <v>436</v>
      </c>
      <c r="W30" s="26" t="s">
        <v>19</v>
      </c>
      <c r="X30" s="27" t="s">
        <v>67</v>
      </c>
      <c r="Y30" s="39" t="s">
        <v>20</v>
      </c>
      <c r="Z30" s="40" t="s">
        <v>108</v>
      </c>
      <c r="AA30" s="28" t="s">
        <v>21</v>
      </c>
      <c r="AB30" s="27" t="s">
        <v>67</v>
      </c>
      <c r="AC30" s="30" t="s">
        <v>68</v>
      </c>
      <c r="AD30" s="30" t="s">
        <v>68</v>
      </c>
      <c r="AE30" s="30" t="s">
        <v>68</v>
      </c>
      <c r="AF30" s="30" t="s">
        <v>68</v>
      </c>
      <c r="AG30" s="30" t="s">
        <v>68</v>
      </c>
      <c r="AH30" s="30" t="s">
        <v>68</v>
      </c>
      <c r="AI30" s="17" t="str">
        <f t="shared" si="2"/>
        <v>Y</v>
      </c>
      <c r="AJ30" s="17" t="str">
        <f t="shared" si="3"/>
        <v>Y</v>
      </c>
      <c r="AK30" s="17" t="str">
        <f t="shared" si="4"/>
        <v>Y</v>
      </c>
      <c r="AL30" s="30" t="s">
        <v>64</v>
      </c>
      <c r="AM30" s="30" t="s">
        <v>68</v>
      </c>
      <c r="AN30" s="30" t="s">
        <v>68</v>
      </c>
      <c r="AO30" s="30" t="s">
        <v>68</v>
      </c>
      <c r="AP30" s="30" t="s">
        <v>68</v>
      </c>
      <c r="AQ30" s="30" t="s">
        <v>64</v>
      </c>
      <c r="AR30" s="17" t="str">
        <f t="shared" si="5"/>
        <v>Y</v>
      </c>
      <c r="AS30" s="25">
        <v>2</v>
      </c>
      <c r="AT30" s="30" t="s">
        <v>64</v>
      </c>
      <c r="AU30" s="30" t="s">
        <v>71</v>
      </c>
      <c r="AV30" s="30" t="s">
        <v>68</v>
      </c>
      <c r="AW30" s="30" t="s">
        <v>68</v>
      </c>
      <c r="AX30" s="30" t="s">
        <v>68</v>
      </c>
      <c r="AY30" s="30" t="s">
        <v>68</v>
      </c>
      <c r="AZ30" s="31">
        <v>1</v>
      </c>
      <c r="BA30" s="33">
        <v>1</v>
      </c>
      <c r="BB30" s="32">
        <v>0</v>
      </c>
      <c r="BC30" s="33">
        <v>1</v>
      </c>
      <c r="BD30" s="34">
        <v>0</v>
      </c>
      <c r="BE30" s="19" t="str">
        <f t="shared" si="6"/>
        <v>Y</v>
      </c>
      <c r="BF30" s="35" t="s">
        <v>64</v>
      </c>
      <c r="BG30" s="35" t="s">
        <v>64</v>
      </c>
      <c r="BH30" s="37" t="s">
        <v>68</v>
      </c>
      <c r="BI30" s="35" t="s">
        <v>64</v>
      </c>
      <c r="BJ30" s="30" t="s">
        <v>72</v>
      </c>
      <c r="BK30" s="37" t="s">
        <v>68</v>
      </c>
      <c r="BL30" s="37" t="s">
        <v>68</v>
      </c>
      <c r="BM30" s="37" t="s">
        <v>68</v>
      </c>
      <c r="BN30" s="37" t="s">
        <v>68</v>
      </c>
    </row>
    <row r="31" spans="1:66" hidden="1" x14ac:dyDescent="0.3">
      <c r="A31" s="9" t="s">
        <v>393</v>
      </c>
      <c r="B31" s="9" t="s">
        <v>394</v>
      </c>
      <c r="C31" s="9">
        <v>2020</v>
      </c>
      <c r="D31" s="9" t="s">
        <v>136</v>
      </c>
      <c r="E31" s="9">
        <v>7</v>
      </c>
      <c r="F31" s="9" t="s">
        <v>395</v>
      </c>
      <c r="G31" s="10" t="s">
        <v>396</v>
      </c>
      <c r="H31" s="9" t="s">
        <v>397</v>
      </c>
      <c r="I31" s="9" t="s">
        <v>398</v>
      </c>
      <c r="J31" s="9" t="s">
        <v>399</v>
      </c>
      <c r="K31" s="9" t="s">
        <v>400</v>
      </c>
      <c r="L31" s="9" t="s">
        <v>61</v>
      </c>
      <c r="M31" s="9" t="s">
        <v>61</v>
      </c>
      <c r="N31" s="9" t="s">
        <v>1121</v>
      </c>
      <c r="O31" s="9" t="s">
        <v>63</v>
      </c>
      <c r="P31" s="9" t="s">
        <v>83</v>
      </c>
      <c r="Q31" s="9" t="s">
        <v>63</v>
      </c>
      <c r="R31" s="9" t="s">
        <v>63</v>
      </c>
      <c r="S31" s="9" t="str">
        <f t="shared" si="0"/>
        <v>False</v>
      </c>
      <c r="T31" s="9">
        <f t="shared" si="1"/>
        <v>1</v>
      </c>
      <c r="U31" s="38" t="s">
        <v>1122</v>
      </c>
      <c r="V31" s="42">
        <v>475</v>
      </c>
      <c r="W31" s="39" t="s">
        <v>20</v>
      </c>
      <c r="X31" s="27" t="s">
        <v>67</v>
      </c>
      <c r="Y31" s="28" t="s">
        <v>21</v>
      </c>
      <c r="Z31" s="27" t="s">
        <v>67</v>
      </c>
      <c r="AA31" s="39" t="s">
        <v>20</v>
      </c>
      <c r="AB31" s="40" t="s">
        <v>108</v>
      </c>
      <c r="AC31" s="43" t="s">
        <v>68</v>
      </c>
      <c r="AD31" s="43" t="s">
        <v>68</v>
      </c>
      <c r="AE31" s="43" t="s">
        <v>68</v>
      </c>
      <c r="AF31" s="43" t="s">
        <v>68</v>
      </c>
      <c r="AG31" s="43" t="s">
        <v>68</v>
      </c>
      <c r="AH31" s="43" t="s">
        <v>68</v>
      </c>
      <c r="AI31" s="17" t="str">
        <f t="shared" si="2"/>
        <v>Y</v>
      </c>
      <c r="AJ31" s="17" t="str">
        <f t="shared" si="3"/>
        <v>Y</v>
      </c>
      <c r="AK31" s="17" t="str">
        <f t="shared" si="4"/>
        <v>N</v>
      </c>
      <c r="AL31" s="43" t="s">
        <v>64</v>
      </c>
      <c r="AM31" s="43" t="s">
        <v>65</v>
      </c>
      <c r="AN31" s="43" t="s">
        <v>65</v>
      </c>
      <c r="AO31" s="43" t="s">
        <v>65</v>
      </c>
      <c r="AP31" s="43" t="s">
        <v>65</v>
      </c>
      <c r="AQ31" s="43" t="s">
        <v>65</v>
      </c>
      <c r="AR31" s="17" t="str">
        <f t="shared" si="5"/>
        <v>N</v>
      </c>
      <c r="AS31" s="42">
        <v>1</v>
      </c>
      <c r="AT31" s="43" t="s">
        <v>64</v>
      </c>
      <c r="AU31" s="43" t="s">
        <v>70</v>
      </c>
      <c r="AV31" s="43" t="s">
        <v>133</v>
      </c>
      <c r="AW31" s="43" t="s">
        <v>158</v>
      </c>
      <c r="AX31" s="43" t="s">
        <v>68</v>
      </c>
      <c r="AY31" s="43" t="s">
        <v>68</v>
      </c>
      <c r="AZ31" s="44">
        <v>3</v>
      </c>
      <c r="BA31" s="33">
        <v>1</v>
      </c>
      <c r="BB31" s="32">
        <v>0</v>
      </c>
      <c r="BC31" s="32">
        <v>0</v>
      </c>
      <c r="BD31" s="34">
        <v>0</v>
      </c>
      <c r="BE31" s="19" t="str">
        <f t="shared" si="6"/>
        <v>N</v>
      </c>
      <c r="BF31" s="36" t="s">
        <v>65</v>
      </c>
      <c r="BG31" s="35" t="s">
        <v>64</v>
      </c>
      <c r="BH31" s="36" t="s">
        <v>65</v>
      </c>
      <c r="BI31" s="36" t="s">
        <v>65</v>
      </c>
      <c r="BJ31" s="30" t="s">
        <v>72</v>
      </c>
      <c r="BK31" s="37" t="s">
        <v>68</v>
      </c>
      <c r="BL31" s="37" t="s">
        <v>68</v>
      </c>
      <c r="BM31" s="37" t="s">
        <v>68</v>
      </c>
      <c r="BN31" s="37" t="s">
        <v>68</v>
      </c>
    </row>
    <row r="32" spans="1:66" hidden="1" x14ac:dyDescent="0.3">
      <c r="A32" s="9" t="s">
        <v>403</v>
      </c>
      <c r="B32" s="9" t="s">
        <v>404</v>
      </c>
      <c r="C32" s="9">
        <v>2021</v>
      </c>
      <c r="D32" s="9" t="s">
        <v>99</v>
      </c>
      <c r="E32" s="9">
        <v>3</v>
      </c>
      <c r="F32" s="9" t="s">
        <v>405</v>
      </c>
      <c r="G32" s="10" t="s">
        <v>406</v>
      </c>
      <c r="H32" s="9" t="s">
        <v>407</v>
      </c>
      <c r="I32" s="9" t="s">
        <v>408</v>
      </c>
      <c r="J32" s="9" t="s">
        <v>409</v>
      </c>
      <c r="K32" s="9" t="s">
        <v>410</v>
      </c>
      <c r="L32" s="9" t="s">
        <v>61</v>
      </c>
      <c r="M32" s="9" t="s">
        <v>61</v>
      </c>
      <c r="N32" s="9" t="s">
        <v>1372</v>
      </c>
      <c r="O32" s="9" t="s">
        <v>83</v>
      </c>
      <c r="P32" s="9" t="s">
        <v>63</v>
      </c>
      <c r="Q32" s="9" t="s">
        <v>83</v>
      </c>
      <c r="R32" s="9" t="s">
        <v>63</v>
      </c>
      <c r="S32" s="9" t="str">
        <f t="shared" si="0"/>
        <v>True</v>
      </c>
      <c r="T32" s="9">
        <f t="shared" si="1"/>
        <v>2</v>
      </c>
      <c r="U32" s="24" t="s">
        <v>1373</v>
      </c>
      <c r="V32" s="42">
        <v>1123</v>
      </c>
      <c r="W32" s="39" t="s">
        <v>20</v>
      </c>
      <c r="X32" s="27" t="s">
        <v>67</v>
      </c>
      <c r="Y32" s="28" t="s">
        <v>21</v>
      </c>
      <c r="Z32" s="27" t="s">
        <v>67</v>
      </c>
      <c r="AA32" s="39" t="s">
        <v>20</v>
      </c>
      <c r="AB32" s="43" t="s">
        <v>68</v>
      </c>
      <c r="AC32" s="43" t="s">
        <v>68</v>
      </c>
      <c r="AD32" s="43" t="s">
        <v>68</v>
      </c>
      <c r="AE32" s="43" t="s">
        <v>68</v>
      </c>
      <c r="AF32" s="43" t="s">
        <v>68</v>
      </c>
      <c r="AG32" s="43" t="s">
        <v>68</v>
      </c>
      <c r="AH32" s="43" t="s">
        <v>68</v>
      </c>
      <c r="AI32" s="17" t="str">
        <f t="shared" si="2"/>
        <v>Y</v>
      </c>
      <c r="AJ32" s="17" t="str">
        <f t="shared" si="3"/>
        <v>Y</v>
      </c>
      <c r="AK32" s="17" t="str">
        <f t="shared" si="4"/>
        <v>N</v>
      </c>
      <c r="AL32" s="43" t="s">
        <v>64</v>
      </c>
      <c r="AM32" s="43" t="s">
        <v>65</v>
      </c>
      <c r="AN32" s="43" t="s">
        <v>65</v>
      </c>
      <c r="AO32" s="43" t="s">
        <v>65</v>
      </c>
      <c r="AP32" s="43" t="s">
        <v>65</v>
      </c>
      <c r="AQ32" s="43" t="s">
        <v>65</v>
      </c>
      <c r="AR32" s="17" t="str">
        <f t="shared" si="5"/>
        <v>N</v>
      </c>
      <c r="AS32" s="43" t="s">
        <v>64</v>
      </c>
      <c r="AT32" s="43" t="s">
        <v>64</v>
      </c>
      <c r="AU32" s="43" t="s">
        <v>68</v>
      </c>
      <c r="AV32" s="43" t="s">
        <v>68</v>
      </c>
      <c r="AW32" s="43" t="s">
        <v>68</v>
      </c>
      <c r="AX32" s="43" t="s">
        <v>68</v>
      </c>
      <c r="AY32" s="43" t="s">
        <v>68</v>
      </c>
      <c r="AZ32" s="25">
        <v>0</v>
      </c>
      <c r="BA32" s="33">
        <v>1</v>
      </c>
      <c r="BB32" s="32">
        <v>0</v>
      </c>
      <c r="BC32" s="32">
        <v>0</v>
      </c>
      <c r="BD32" s="34">
        <v>0</v>
      </c>
      <c r="BE32" s="19" t="str">
        <f t="shared" si="6"/>
        <v>N</v>
      </c>
      <c r="BF32" s="36" t="s">
        <v>65</v>
      </c>
      <c r="BG32" s="35" t="s">
        <v>64</v>
      </c>
      <c r="BH32" s="36" t="s">
        <v>65</v>
      </c>
      <c r="BI32" s="36" t="s">
        <v>65</v>
      </c>
      <c r="BJ32" s="30" t="s">
        <v>72</v>
      </c>
      <c r="BK32" s="37" t="s">
        <v>68</v>
      </c>
      <c r="BL32" s="37" t="s">
        <v>68</v>
      </c>
      <c r="BM32" s="37" t="s">
        <v>68</v>
      </c>
      <c r="BN32" s="37" t="s">
        <v>68</v>
      </c>
    </row>
    <row r="33" spans="1:66" x14ac:dyDescent="0.3">
      <c r="A33" s="9" t="s">
        <v>413</v>
      </c>
      <c r="B33" s="9" t="s">
        <v>414</v>
      </c>
      <c r="C33" s="9">
        <v>2021</v>
      </c>
      <c r="D33" s="9" t="s">
        <v>415</v>
      </c>
      <c r="E33" s="9">
        <v>9</v>
      </c>
      <c r="F33" s="9" t="s">
        <v>416</v>
      </c>
      <c r="G33" s="10" t="s">
        <v>417</v>
      </c>
      <c r="H33" s="9" t="s">
        <v>418</v>
      </c>
      <c r="I33" s="9" t="s">
        <v>419</v>
      </c>
      <c r="J33" s="9" t="s">
        <v>420</v>
      </c>
      <c r="K33" s="9" t="s">
        <v>421</v>
      </c>
      <c r="L33" s="9" t="s">
        <v>168</v>
      </c>
      <c r="M33" s="9" t="s">
        <v>169</v>
      </c>
      <c r="N33" s="9" t="s">
        <v>1299</v>
      </c>
      <c r="O33" s="9" t="s">
        <v>63</v>
      </c>
      <c r="P33" s="9" t="s">
        <v>83</v>
      </c>
      <c r="Q33" s="9" t="s">
        <v>83</v>
      </c>
      <c r="R33" s="9" t="s">
        <v>83</v>
      </c>
      <c r="S33" s="9" t="str">
        <f t="shared" si="0"/>
        <v>True</v>
      </c>
      <c r="T33" s="9">
        <f t="shared" si="1"/>
        <v>3</v>
      </c>
      <c r="U33" s="38" t="s">
        <v>1300</v>
      </c>
      <c r="V33" s="25">
        <v>1128</v>
      </c>
      <c r="W33" s="39" t="s">
        <v>20</v>
      </c>
      <c r="X33" s="40" t="s">
        <v>108</v>
      </c>
      <c r="Y33" s="28" t="s">
        <v>21</v>
      </c>
      <c r="Z33" s="27" t="s">
        <v>67</v>
      </c>
      <c r="AA33" s="26" t="s">
        <v>19</v>
      </c>
      <c r="AB33" s="30" t="s">
        <v>68</v>
      </c>
      <c r="AC33" s="39" t="s">
        <v>20</v>
      </c>
      <c r="AD33" s="27" t="s">
        <v>67</v>
      </c>
      <c r="AE33" s="26" t="s">
        <v>19</v>
      </c>
      <c r="AF33" s="29" t="s">
        <v>109</v>
      </c>
      <c r="AG33" s="30" t="s">
        <v>68</v>
      </c>
      <c r="AH33" s="30" t="s">
        <v>68</v>
      </c>
      <c r="AI33" s="17" t="str">
        <f t="shared" si="2"/>
        <v>Y</v>
      </c>
      <c r="AJ33" s="17" t="str">
        <f t="shared" si="3"/>
        <v>Y</v>
      </c>
      <c r="AK33" s="17" t="str">
        <f t="shared" si="4"/>
        <v>Y</v>
      </c>
      <c r="AL33" s="30" t="s">
        <v>64</v>
      </c>
      <c r="AM33" s="30" t="s">
        <v>64</v>
      </c>
      <c r="AN33" s="30" t="s">
        <v>68</v>
      </c>
      <c r="AO33" s="30" t="s">
        <v>64</v>
      </c>
      <c r="AP33" s="30" t="s">
        <v>68</v>
      </c>
      <c r="AQ33" s="30" t="s">
        <v>68</v>
      </c>
      <c r="AR33" s="17" t="str">
        <f t="shared" si="5"/>
        <v>Y</v>
      </c>
      <c r="AS33" s="30" t="s">
        <v>68</v>
      </c>
      <c r="AT33" s="30" t="s">
        <v>68</v>
      </c>
      <c r="AU33" s="30" t="s">
        <v>68</v>
      </c>
      <c r="AV33" s="30" t="s">
        <v>68</v>
      </c>
      <c r="AW33" s="30" t="s">
        <v>68</v>
      </c>
      <c r="AX33" s="30" t="s">
        <v>68</v>
      </c>
      <c r="AY33" s="30" t="s">
        <v>68</v>
      </c>
      <c r="AZ33" s="25">
        <v>0</v>
      </c>
      <c r="BA33" s="33">
        <v>1</v>
      </c>
      <c r="BB33" s="33">
        <v>1</v>
      </c>
      <c r="BC33" s="33">
        <v>1</v>
      </c>
      <c r="BD33" s="49">
        <v>1</v>
      </c>
      <c r="BE33" s="19" t="str">
        <f t="shared" si="6"/>
        <v>Y</v>
      </c>
      <c r="BF33" s="35" t="s">
        <v>64</v>
      </c>
      <c r="BG33" s="35" t="s">
        <v>64</v>
      </c>
      <c r="BH33" s="35" t="s">
        <v>64</v>
      </c>
      <c r="BI33" s="35" t="s">
        <v>64</v>
      </c>
      <c r="BJ33" s="30" t="s">
        <v>72</v>
      </c>
      <c r="BK33" s="37" t="s">
        <v>68</v>
      </c>
      <c r="BL33" s="37" t="s">
        <v>68</v>
      </c>
      <c r="BM33" s="37" t="s">
        <v>68</v>
      </c>
      <c r="BN33" s="37" t="s">
        <v>68</v>
      </c>
    </row>
    <row r="34" spans="1:66" hidden="1" x14ac:dyDescent="0.3">
      <c r="A34" s="9" t="s">
        <v>424</v>
      </c>
      <c r="B34" s="9" t="s">
        <v>425</v>
      </c>
      <c r="C34" s="9">
        <v>2016</v>
      </c>
      <c r="D34" s="9" t="s">
        <v>426</v>
      </c>
      <c r="E34" s="9">
        <v>6</v>
      </c>
      <c r="F34" s="9"/>
      <c r="G34" s="9"/>
      <c r="H34" s="9" t="s">
        <v>427</v>
      </c>
      <c r="I34" s="9" t="s">
        <v>428</v>
      </c>
      <c r="J34" s="9" t="s">
        <v>429</v>
      </c>
      <c r="K34" s="9" t="s">
        <v>430</v>
      </c>
      <c r="L34" s="9" t="s">
        <v>168</v>
      </c>
      <c r="M34" s="9" t="s">
        <v>155</v>
      </c>
      <c r="N34" s="9" t="s">
        <v>315</v>
      </c>
      <c r="O34" s="9" t="s">
        <v>63</v>
      </c>
      <c r="P34" s="9" t="s">
        <v>83</v>
      </c>
      <c r="Q34" s="9" t="s">
        <v>83</v>
      </c>
      <c r="R34" s="9" t="s">
        <v>63</v>
      </c>
      <c r="S34" s="9" t="str">
        <f t="shared" ref="S34:S65" si="7">IF(OR(Q34="True",R34="True"),"True","False")</f>
        <v>True</v>
      </c>
      <c r="T34" s="9">
        <f t="shared" ref="T34:T65" si="8">COUNTIF(O34:R34,"True")</f>
        <v>2</v>
      </c>
      <c r="U34" s="24" t="s">
        <v>316</v>
      </c>
      <c r="V34" s="25">
        <v>275</v>
      </c>
      <c r="W34" s="39" t="s">
        <v>20</v>
      </c>
      <c r="X34" s="27" t="s">
        <v>67</v>
      </c>
      <c r="Y34" s="28" t="s">
        <v>21</v>
      </c>
      <c r="Z34" s="29" t="s">
        <v>109</v>
      </c>
      <c r="AA34" s="30" t="s">
        <v>68</v>
      </c>
      <c r="AB34" s="30" t="s">
        <v>68</v>
      </c>
      <c r="AC34" s="30" t="s">
        <v>68</v>
      </c>
      <c r="AD34" s="30" t="s">
        <v>68</v>
      </c>
      <c r="AE34" s="30" t="s">
        <v>68</v>
      </c>
      <c r="AF34" s="30" t="s">
        <v>68</v>
      </c>
      <c r="AG34" s="30" t="s">
        <v>68</v>
      </c>
      <c r="AH34" s="30" t="s">
        <v>68</v>
      </c>
      <c r="AI34" s="17" t="str">
        <f t="shared" ref="AI34:AI65" si="9">IF(OR(AL34="Y",AM34="Y",AN34="Y",AP34="Y"),"Y","N")</f>
        <v>Y</v>
      </c>
      <c r="AJ34" s="17" t="str">
        <f t="shared" ref="AJ34:AJ65" si="10">IF(OR(AL34="Y",AN34="Y",AO34="Y",AQ34="Y"),"Y","N")</f>
        <v>Y</v>
      </c>
      <c r="AK34" s="17" t="str">
        <f t="shared" ref="AK34:AK65" si="11">IF(OR(AM34="Y",AO34="Y",AP34="Y",AQ34="Y"),"Y","N")</f>
        <v>N</v>
      </c>
      <c r="AL34" s="30" t="s">
        <v>64</v>
      </c>
      <c r="AM34" s="30" t="s">
        <v>68</v>
      </c>
      <c r="AN34" s="30" t="s">
        <v>68</v>
      </c>
      <c r="AO34" s="30" t="s">
        <v>68</v>
      </c>
      <c r="AP34" s="30" t="s">
        <v>68</v>
      </c>
      <c r="AQ34" s="30" t="s">
        <v>68</v>
      </c>
      <c r="AR34" s="17" t="str">
        <f t="shared" ref="AR34:AR65" si="12">IF(AND(AI34="Y",AJ34="Y",AK34="Y"),"Y","N")</f>
        <v>N</v>
      </c>
      <c r="AS34" s="25">
        <v>1</v>
      </c>
      <c r="AT34" s="30" t="s">
        <v>64</v>
      </c>
      <c r="AU34" s="30" t="s">
        <v>69</v>
      </c>
      <c r="AV34" s="30" t="s">
        <v>70</v>
      </c>
      <c r="AW34" s="30" t="s">
        <v>71</v>
      </c>
      <c r="AX34" s="30" t="s">
        <v>68</v>
      </c>
      <c r="AY34" s="30" t="s">
        <v>68</v>
      </c>
      <c r="AZ34" s="44">
        <v>3</v>
      </c>
      <c r="BA34" s="33">
        <v>1</v>
      </c>
      <c r="BB34" s="32">
        <v>0</v>
      </c>
      <c r="BC34" s="32">
        <v>0</v>
      </c>
      <c r="BD34" s="34">
        <v>0</v>
      </c>
      <c r="BE34" s="19" t="str">
        <f t="shared" ref="BE34:BE65" si="13">IF(AND(BA34=1,BB34=1),"Y",IF(AND(BB34=1,BC34=1),"Y",IF(AND(BA34=1,BC34=1),"Y","N")))</f>
        <v>N</v>
      </c>
      <c r="BF34" s="37" t="s">
        <v>68</v>
      </c>
      <c r="BG34" s="35" t="s">
        <v>64</v>
      </c>
      <c r="BH34" s="37" t="s">
        <v>68</v>
      </c>
      <c r="BI34" s="37" t="s">
        <v>68</v>
      </c>
      <c r="BJ34" s="30" t="s">
        <v>196</v>
      </c>
      <c r="BK34" s="30" t="s">
        <v>219</v>
      </c>
      <c r="BL34" s="37" t="s">
        <v>68</v>
      </c>
      <c r="BM34" s="37" t="s">
        <v>68</v>
      </c>
      <c r="BN34" s="37" t="s">
        <v>68</v>
      </c>
    </row>
    <row r="35" spans="1:66" hidden="1" x14ac:dyDescent="0.3">
      <c r="A35" s="9" t="s">
        <v>433</v>
      </c>
      <c r="B35" s="9" t="s">
        <v>434</v>
      </c>
      <c r="C35" s="9">
        <v>2017</v>
      </c>
      <c r="D35" s="9" t="s">
        <v>435</v>
      </c>
      <c r="E35" s="9">
        <v>6</v>
      </c>
      <c r="F35" s="9" t="s">
        <v>436</v>
      </c>
      <c r="G35" s="10" t="s">
        <v>437</v>
      </c>
      <c r="H35" s="9" t="s">
        <v>438</v>
      </c>
      <c r="I35" s="9" t="s">
        <v>439</v>
      </c>
      <c r="J35" s="9"/>
      <c r="K35" s="9" t="s">
        <v>440</v>
      </c>
      <c r="L35" s="9" t="s">
        <v>61</v>
      </c>
      <c r="M35" s="9" t="s">
        <v>61</v>
      </c>
      <c r="N35" s="9" t="s">
        <v>431</v>
      </c>
      <c r="O35" s="9" t="s">
        <v>63</v>
      </c>
      <c r="P35" s="9" t="s">
        <v>63</v>
      </c>
      <c r="Q35" s="9" t="s">
        <v>63</v>
      </c>
      <c r="R35" s="9" t="s">
        <v>63</v>
      </c>
      <c r="S35" s="9" t="str">
        <f t="shared" si="7"/>
        <v>False</v>
      </c>
      <c r="T35" s="9">
        <f t="shared" si="8"/>
        <v>0</v>
      </c>
      <c r="U35" s="24" t="s">
        <v>432</v>
      </c>
      <c r="V35" s="25">
        <v>613</v>
      </c>
      <c r="W35" s="39" t="s">
        <v>20</v>
      </c>
      <c r="X35" s="29" t="s">
        <v>109</v>
      </c>
      <c r="Y35" s="39" t="s">
        <v>20</v>
      </c>
      <c r="Z35" s="27" t="s">
        <v>67</v>
      </c>
      <c r="AA35" s="39" t="s">
        <v>20</v>
      </c>
      <c r="AB35" s="40" t="s">
        <v>108</v>
      </c>
      <c r="AC35" s="28" t="s">
        <v>21</v>
      </c>
      <c r="AD35" s="27" t="s">
        <v>67</v>
      </c>
      <c r="AE35" s="30" t="s">
        <v>68</v>
      </c>
      <c r="AF35" s="30" t="s">
        <v>68</v>
      </c>
      <c r="AG35" s="30" t="s">
        <v>68</v>
      </c>
      <c r="AH35" s="30" t="s">
        <v>68</v>
      </c>
      <c r="AI35" s="17" t="str">
        <f t="shared" si="9"/>
        <v>Y</v>
      </c>
      <c r="AJ35" s="17" t="str">
        <f t="shared" si="10"/>
        <v>Y</v>
      </c>
      <c r="AK35" s="17" t="str">
        <f t="shared" si="11"/>
        <v>N</v>
      </c>
      <c r="AL35" s="30" t="s">
        <v>68</v>
      </c>
      <c r="AM35" s="30" t="s">
        <v>68</v>
      </c>
      <c r="AN35" s="30" t="s">
        <v>64</v>
      </c>
      <c r="AO35" s="30" t="s">
        <v>68</v>
      </c>
      <c r="AP35" s="30" t="s">
        <v>68</v>
      </c>
      <c r="AQ35" s="30" t="s">
        <v>68</v>
      </c>
      <c r="AR35" s="17" t="str">
        <f t="shared" si="12"/>
        <v>N</v>
      </c>
      <c r="AS35" s="25">
        <v>1</v>
      </c>
      <c r="AT35" s="30" t="s">
        <v>64</v>
      </c>
      <c r="AU35" s="30" t="s">
        <v>70</v>
      </c>
      <c r="AV35" s="30" t="s">
        <v>71</v>
      </c>
      <c r="AW35" s="30" t="s">
        <v>158</v>
      </c>
      <c r="AX35" s="30" t="s">
        <v>133</v>
      </c>
      <c r="AY35" s="30" t="s">
        <v>68</v>
      </c>
      <c r="AZ35" s="50">
        <v>4</v>
      </c>
      <c r="BA35" s="33">
        <v>1</v>
      </c>
      <c r="BB35" s="32">
        <v>0</v>
      </c>
      <c r="BC35" s="32">
        <v>0</v>
      </c>
      <c r="BD35" s="34">
        <v>0</v>
      </c>
      <c r="BE35" s="19" t="str">
        <f t="shared" si="13"/>
        <v>N</v>
      </c>
      <c r="BF35" s="37" t="s">
        <v>68</v>
      </c>
      <c r="BG35" s="35" t="s">
        <v>64</v>
      </c>
      <c r="BH35" s="37" t="s">
        <v>68</v>
      </c>
      <c r="BI35" s="37" t="s">
        <v>68</v>
      </c>
      <c r="BJ35" s="30" t="s">
        <v>196</v>
      </c>
      <c r="BK35" s="37" t="s">
        <v>68</v>
      </c>
      <c r="BL35" s="37" t="s">
        <v>68</v>
      </c>
      <c r="BM35" s="37" t="s">
        <v>68</v>
      </c>
      <c r="BN35" s="37" t="s">
        <v>68</v>
      </c>
    </row>
    <row r="36" spans="1:66" hidden="1" x14ac:dyDescent="0.3">
      <c r="A36" s="9" t="s">
        <v>443</v>
      </c>
      <c r="B36" s="9" t="s">
        <v>444</v>
      </c>
      <c r="C36" s="9">
        <v>2020</v>
      </c>
      <c r="D36" s="9" t="s">
        <v>445</v>
      </c>
      <c r="E36" s="9">
        <v>3</v>
      </c>
      <c r="F36" s="9" t="s">
        <v>446</v>
      </c>
      <c r="G36" s="10" t="s">
        <v>447</v>
      </c>
      <c r="H36" s="9" t="s">
        <v>448</v>
      </c>
      <c r="I36" s="9" t="s">
        <v>449</v>
      </c>
      <c r="J36" s="9" t="s">
        <v>450</v>
      </c>
      <c r="K36" s="9" t="s">
        <v>451</v>
      </c>
      <c r="L36" s="9" t="s">
        <v>168</v>
      </c>
      <c r="M36" s="9" t="s">
        <v>169</v>
      </c>
      <c r="N36" s="9" t="s">
        <v>1155</v>
      </c>
      <c r="O36" s="9" t="s">
        <v>83</v>
      </c>
      <c r="P36" s="9" t="s">
        <v>83</v>
      </c>
      <c r="Q36" s="9" t="s">
        <v>83</v>
      </c>
      <c r="R36" s="9" t="s">
        <v>63</v>
      </c>
      <c r="S36" s="9" t="str">
        <f t="shared" si="7"/>
        <v>True</v>
      </c>
      <c r="T36" s="9">
        <f t="shared" si="8"/>
        <v>3</v>
      </c>
      <c r="U36" s="38" t="s">
        <v>1156</v>
      </c>
      <c r="V36" s="42">
        <v>232</v>
      </c>
      <c r="W36" s="28" t="s">
        <v>21</v>
      </c>
      <c r="X36" s="27" t="s">
        <v>67</v>
      </c>
      <c r="Y36" s="39" t="s">
        <v>20</v>
      </c>
      <c r="Z36" s="27" t="s">
        <v>67</v>
      </c>
      <c r="AA36" s="39" t="s">
        <v>20</v>
      </c>
      <c r="AB36" s="29" t="s">
        <v>109</v>
      </c>
      <c r="AC36" s="28" t="s">
        <v>21</v>
      </c>
      <c r="AD36" s="29" t="s">
        <v>109</v>
      </c>
      <c r="AE36" s="43" t="s">
        <v>68</v>
      </c>
      <c r="AF36" s="43" t="s">
        <v>68</v>
      </c>
      <c r="AG36" s="43" t="s">
        <v>68</v>
      </c>
      <c r="AH36" s="43" t="s">
        <v>68</v>
      </c>
      <c r="AI36" s="17" t="str">
        <f t="shared" si="9"/>
        <v>Y</v>
      </c>
      <c r="AJ36" s="17" t="str">
        <f t="shared" si="10"/>
        <v>Y</v>
      </c>
      <c r="AK36" s="17" t="str">
        <f t="shared" si="11"/>
        <v>N</v>
      </c>
      <c r="AL36" s="43" t="s">
        <v>64</v>
      </c>
      <c r="AM36" s="43" t="s">
        <v>65</v>
      </c>
      <c r="AN36" s="43" t="s">
        <v>65</v>
      </c>
      <c r="AO36" s="43" t="s">
        <v>65</v>
      </c>
      <c r="AP36" s="43" t="s">
        <v>65</v>
      </c>
      <c r="AQ36" s="43" t="s">
        <v>65</v>
      </c>
      <c r="AR36" s="17" t="str">
        <f t="shared" si="12"/>
        <v>N</v>
      </c>
      <c r="AS36" s="42">
        <v>5</v>
      </c>
      <c r="AT36" s="43" t="s">
        <v>64</v>
      </c>
      <c r="AU36" s="43" t="s">
        <v>70</v>
      </c>
      <c r="AV36" s="43" t="s">
        <v>133</v>
      </c>
      <c r="AW36" s="43" t="s">
        <v>71</v>
      </c>
      <c r="AX36" s="43" t="s">
        <v>158</v>
      </c>
      <c r="AY36" s="43" t="s">
        <v>184</v>
      </c>
      <c r="AZ36" s="45">
        <v>5</v>
      </c>
      <c r="BA36" s="33">
        <v>1</v>
      </c>
      <c r="BB36" s="32">
        <v>0</v>
      </c>
      <c r="BC36" s="32">
        <v>0</v>
      </c>
      <c r="BD36" s="34">
        <v>0</v>
      </c>
      <c r="BE36" s="19" t="str">
        <f t="shared" si="13"/>
        <v>N</v>
      </c>
      <c r="BF36" s="37" t="s">
        <v>68</v>
      </c>
      <c r="BG36" s="35" t="s">
        <v>64</v>
      </c>
      <c r="BH36" s="37" t="s">
        <v>68</v>
      </c>
      <c r="BI36" s="37" t="s">
        <v>68</v>
      </c>
      <c r="BJ36" s="30" t="s">
        <v>72</v>
      </c>
      <c r="BK36" s="37" t="s">
        <v>68</v>
      </c>
      <c r="BL36" s="37" t="s">
        <v>68</v>
      </c>
      <c r="BM36" s="37" t="s">
        <v>68</v>
      </c>
      <c r="BN36" s="37" t="s">
        <v>68</v>
      </c>
    </row>
    <row r="37" spans="1:66" hidden="1" x14ac:dyDescent="0.3">
      <c r="A37" s="9" t="s">
        <v>454</v>
      </c>
      <c r="B37" s="9" t="s">
        <v>455</v>
      </c>
      <c r="C37" s="9">
        <v>2019</v>
      </c>
      <c r="D37" s="9" t="s">
        <v>456</v>
      </c>
      <c r="E37" s="9">
        <v>36</v>
      </c>
      <c r="F37" s="9" t="s">
        <v>457</v>
      </c>
      <c r="G37" s="10" t="s">
        <v>458</v>
      </c>
      <c r="H37" s="9" t="s">
        <v>459</v>
      </c>
      <c r="I37" s="9" t="s">
        <v>460</v>
      </c>
      <c r="J37" s="9" t="s">
        <v>461</v>
      </c>
      <c r="K37" s="9" t="s">
        <v>462</v>
      </c>
      <c r="L37" s="9" t="s">
        <v>168</v>
      </c>
      <c r="M37" s="9" t="s">
        <v>169</v>
      </c>
      <c r="N37" s="9" t="s">
        <v>654</v>
      </c>
      <c r="O37" s="9" t="s">
        <v>63</v>
      </c>
      <c r="P37" s="9" t="s">
        <v>63</v>
      </c>
      <c r="Q37" s="9" t="s">
        <v>83</v>
      </c>
      <c r="R37" s="9" t="s">
        <v>63</v>
      </c>
      <c r="S37" s="9" t="str">
        <f t="shared" si="7"/>
        <v>True</v>
      </c>
      <c r="T37" s="9">
        <f t="shared" si="8"/>
        <v>1</v>
      </c>
      <c r="U37" s="11" t="s">
        <v>655</v>
      </c>
      <c r="V37" s="42">
        <v>1620</v>
      </c>
      <c r="W37" s="26" t="s">
        <v>19</v>
      </c>
      <c r="X37" s="27" t="s">
        <v>67</v>
      </c>
      <c r="Y37" s="39" t="s">
        <v>20</v>
      </c>
      <c r="Z37" s="40" t="s">
        <v>108</v>
      </c>
      <c r="AA37" s="43" t="s">
        <v>68</v>
      </c>
      <c r="AB37" s="43" t="s">
        <v>68</v>
      </c>
      <c r="AC37" s="43" t="s">
        <v>68</v>
      </c>
      <c r="AD37" s="43" t="s">
        <v>68</v>
      </c>
      <c r="AE37" s="43" t="s">
        <v>68</v>
      </c>
      <c r="AF37" s="43" t="s">
        <v>68</v>
      </c>
      <c r="AG37" s="43" t="s">
        <v>68</v>
      </c>
      <c r="AH37" s="43" t="s">
        <v>68</v>
      </c>
      <c r="AI37" s="17" t="str">
        <f t="shared" si="9"/>
        <v>Y</v>
      </c>
      <c r="AJ37" s="17" t="str">
        <f t="shared" si="10"/>
        <v>N</v>
      </c>
      <c r="AK37" s="17" t="str">
        <f t="shared" si="11"/>
        <v>Y</v>
      </c>
      <c r="AL37" s="43" t="s">
        <v>68</v>
      </c>
      <c r="AM37" s="43" t="s">
        <v>68</v>
      </c>
      <c r="AN37" s="43" t="s">
        <v>68</v>
      </c>
      <c r="AO37" s="43" t="s">
        <v>68</v>
      </c>
      <c r="AP37" s="43" t="s">
        <v>64</v>
      </c>
      <c r="AQ37" s="43" t="s">
        <v>68</v>
      </c>
      <c r="AR37" s="17" t="str">
        <f t="shared" si="12"/>
        <v>N</v>
      </c>
      <c r="AS37" s="42">
        <v>1</v>
      </c>
      <c r="AT37" s="43" t="s">
        <v>64</v>
      </c>
      <c r="AU37" s="43" t="s">
        <v>70</v>
      </c>
      <c r="AV37" s="43" t="s">
        <v>68</v>
      </c>
      <c r="AW37" s="43" t="s">
        <v>68</v>
      </c>
      <c r="AX37" s="43" t="s">
        <v>68</v>
      </c>
      <c r="AY37" s="43" t="s">
        <v>68</v>
      </c>
      <c r="AZ37" s="42">
        <v>1</v>
      </c>
      <c r="BA37" s="42">
        <v>0</v>
      </c>
      <c r="BB37" s="42">
        <v>1</v>
      </c>
      <c r="BC37" s="42">
        <v>0</v>
      </c>
      <c r="BD37" s="42">
        <v>0</v>
      </c>
      <c r="BE37" s="19" t="str">
        <f t="shared" si="13"/>
        <v>N</v>
      </c>
      <c r="BF37" s="43" t="s">
        <v>65</v>
      </c>
      <c r="BG37" s="43" t="s">
        <v>65</v>
      </c>
      <c r="BH37" s="43" t="s">
        <v>64</v>
      </c>
      <c r="BI37" s="43" t="s">
        <v>65</v>
      </c>
      <c r="BJ37" s="43" t="s">
        <v>72</v>
      </c>
      <c r="BK37" s="43" t="s">
        <v>68</v>
      </c>
      <c r="BL37" s="43" t="s">
        <v>68</v>
      </c>
      <c r="BM37" s="43" t="s">
        <v>68</v>
      </c>
      <c r="BN37" s="43" t="s">
        <v>68</v>
      </c>
    </row>
    <row r="38" spans="1:66" hidden="1" x14ac:dyDescent="0.3">
      <c r="A38" s="9" t="s">
        <v>465</v>
      </c>
      <c r="B38" s="9" t="s">
        <v>466</v>
      </c>
      <c r="C38" s="9">
        <v>2010</v>
      </c>
      <c r="D38" s="9" t="s">
        <v>467</v>
      </c>
      <c r="E38" s="9">
        <v>2</v>
      </c>
      <c r="F38" s="9"/>
      <c r="G38" s="9"/>
      <c r="H38" s="9" t="s">
        <v>468</v>
      </c>
      <c r="I38" s="9" t="s">
        <v>469</v>
      </c>
      <c r="J38" s="9" t="s">
        <v>470</v>
      </c>
      <c r="K38" s="9" t="s">
        <v>471</v>
      </c>
      <c r="L38" s="9" t="s">
        <v>168</v>
      </c>
      <c r="M38" s="9" t="s">
        <v>155</v>
      </c>
      <c r="N38" s="9" t="s">
        <v>94</v>
      </c>
      <c r="O38" s="9" t="s">
        <v>83</v>
      </c>
      <c r="P38" s="9" t="s">
        <v>83</v>
      </c>
      <c r="Q38" s="9" t="s">
        <v>63</v>
      </c>
      <c r="R38" s="9" t="s">
        <v>83</v>
      </c>
      <c r="S38" s="9" t="str">
        <f t="shared" si="7"/>
        <v>True</v>
      </c>
      <c r="T38" s="9">
        <f t="shared" si="8"/>
        <v>3</v>
      </c>
      <c r="U38" s="24" t="s">
        <v>95</v>
      </c>
      <c r="V38" s="25">
        <v>482</v>
      </c>
      <c r="W38" s="39" t="s">
        <v>20</v>
      </c>
      <c r="X38" s="27" t="s">
        <v>67</v>
      </c>
      <c r="Y38" s="28" t="s">
        <v>21</v>
      </c>
      <c r="Z38" s="27" t="s">
        <v>67</v>
      </c>
      <c r="AA38" s="30" t="s">
        <v>68</v>
      </c>
      <c r="AB38" s="30" t="s">
        <v>68</v>
      </c>
      <c r="AC38" s="30" t="s">
        <v>68</v>
      </c>
      <c r="AD38" s="30" t="s">
        <v>68</v>
      </c>
      <c r="AE38" s="30" t="s">
        <v>68</v>
      </c>
      <c r="AF38" s="30" t="s">
        <v>68</v>
      </c>
      <c r="AG38" s="30" t="s">
        <v>68</v>
      </c>
      <c r="AH38" s="30" t="s">
        <v>68</v>
      </c>
      <c r="AI38" s="17" t="str">
        <f t="shared" si="9"/>
        <v>Y</v>
      </c>
      <c r="AJ38" s="17" t="str">
        <f t="shared" si="10"/>
        <v>Y</v>
      </c>
      <c r="AK38" s="17" t="str">
        <f t="shared" si="11"/>
        <v>N</v>
      </c>
      <c r="AL38" s="30" t="s">
        <v>64</v>
      </c>
      <c r="AM38" s="30" t="s">
        <v>65</v>
      </c>
      <c r="AN38" s="30" t="s">
        <v>65</v>
      </c>
      <c r="AO38" s="30" t="s">
        <v>65</v>
      </c>
      <c r="AP38" s="30" t="s">
        <v>65</v>
      </c>
      <c r="AQ38" s="30" t="s">
        <v>65</v>
      </c>
      <c r="AR38" s="17" t="str">
        <f t="shared" si="12"/>
        <v>N</v>
      </c>
      <c r="AS38" s="25">
        <v>1</v>
      </c>
      <c r="AT38" s="30" t="s">
        <v>65</v>
      </c>
      <c r="AU38" s="30" t="s">
        <v>70</v>
      </c>
      <c r="AV38" s="30" t="s">
        <v>71</v>
      </c>
      <c r="AW38" s="30" t="s">
        <v>68</v>
      </c>
      <c r="AX38" s="30" t="s">
        <v>68</v>
      </c>
      <c r="AY38" s="30" t="s">
        <v>68</v>
      </c>
      <c r="AZ38" s="46">
        <v>2</v>
      </c>
      <c r="BA38" s="33">
        <v>1</v>
      </c>
      <c r="BB38" s="32">
        <v>0</v>
      </c>
      <c r="BC38" s="32">
        <v>0</v>
      </c>
      <c r="BD38" s="34">
        <v>0</v>
      </c>
      <c r="BE38" s="19" t="str">
        <f t="shared" si="13"/>
        <v>N</v>
      </c>
      <c r="BF38" s="37" t="s">
        <v>68</v>
      </c>
      <c r="BG38" s="48" t="s">
        <v>96</v>
      </c>
      <c r="BH38" s="37" t="s">
        <v>68</v>
      </c>
      <c r="BI38" s="37" t="s">
        <v>68</v>
      </c>
      <c r="BJ38" s="30" t="s">
        <v>72</v>
      </c>
      <c r="BK38" s="37" t="s">
        <v>68</v>
      </c>
      <c r="BL38" s="37" t="s">
        <v>68</v>
      </c>
      <c r="BM38" s="37" t="s">
        <v>68</v>
      </c>
      <c r="BN38" s="37" t="s">
        <v>68</v>
      </c>
    </row>
    <row r="39" spans="1:66" hidden="1" x14ac:dyDescent="0.3">
      <c r="A39" s="9" t="s">
        <v>474</v>
      </c>
      <c r="B39" s="9" t="s">
        <v>475</v>
      </c>
      <c r="C39" s="9">
        <v>2021</v>
      </c>
      <c r="D39" s="9" t="s">
        <v>476</v>
      </c>
      <c r="E39" s="9">
        <v>10</v>
      </c>
      <c r="F39" s="9" t="s">
        <v>477</v>
      </c>
      <c r="G39" s="10" t="s">
        <v>478</v>
      </c>
      <c r="H39" s="9" t="s">
        <v>479</v>
      </c>
      <c r="I39" s="9" t="s">
        <v>480</v>
      </c>
      <c r="J39" s="9" t="s">
        <v>481</v>
      </c>
      <c r="K39" s="9" t="s">
        <v>482</v>
      </c>
      <c r="L39" s="9" t="s">
        <v>168</v>
      </c>
      <c r="M39" s="9" t="s">
        <v>169</v>
      </c>
      <c r="N39" s="9" t="s">
        <v>1280</v>
      </c>
      <c r="O39" s="9" t="s">
        <v>83</v>
      </c>
      <c r="P39" s="9" t="s">
        <v>83</v>
      </c>
      <c r="Q39" s="9" t="s">
        <v>83</v>
      </c>
      <c r="R39" s="9" t="s">
        <v>63</v>
      </c>
      <c r="S39" s="9" t="str">
        <f t="shared" si="7"/>
        <v>True</v>
      </c>
      <c r="T39" s="9">
        <f t="shared" si="8"/>
        <v>3</v>
      </c>
      <c r="U39" s="51" t="s">
        <v>1281</v>
      </c>
      <c r="V39" s="42">
        <v>1133</v>
      </c>
      <c r="W39" s="39" t="s">
        <v>20</v>
      </c>
      <c r="X39" s="27" t="s">
        <v>67</v>
      </c>
      <c r="Y39" s="39" t="s">
        <v>20</v>
      </c>
      <c r="Z39" s="29" t="s">
        <v>109</v>
      </c>
      <c r="AA39" s="28" t="s">
        <v>21</v>
      </c>
      <c r="AB39" s="27" t="s">
        <v>67</v>
      </c>
      <c r="AC39" s="43" t="s">
        <v>68</v>
      </c>
      <c r="AD39" s="43" t="s">
        <v>68</v>
      </c>
      <c r="AE39" s="43" t="s">
        <v>68</v>
      </c>
      <c r="AF39" s="43" t="s">
        <v>68</v>
      </c>
      <c r="AG39" s="43" t="s">
        <v>68</v>
      </c>
      <c r="AH39" s="43" t="s">
        <v>68</v>
      </c>
      <c r="AI39" s="17" t="str">
        <f t="shared" si="9"/>
        <v>Y</v>
      </c>
      <c r="AJ39" s="17" t="str">
        <f t="shared" si="10"/>
        <v>Y</v>
      </c>
      <c r="AK39" s="17" t="str">
        <f t="shared" si="11"/>
        <v>N</v>
      </c>
      <c r="AL39" s="43" t="s">
        <v>64</v>
      </c>
      <c r="AM39" s="43" t="s">
        <v>65</v>
      </c>
      <c r="AN39" s="43" t="s">
        <v>65</v>
      </c>
      <c r="AO39" s="43" t="s">
        <v>65</v>
      </c>
      <c r="AP39" s="43" t="s">
        <v>65</v>
      </c>
      <c r="AQ39" s="43" t="s">
        <v>65</v>
      </c>
      <c r="AR39" s="17" t="str">
        <f t="shared" si="12"/>
        <v>N</v>
      </c>
      <c r="AS39" s="42">
        <v>1</v>
      </c>
      <c r="AT39" s="43" t="s">
        <v>64</v>
      </c>
      <c r="AU39" s="43" t="s">
        <v>68</v>
      </c>
      <c r="AV39" s="43" t="s">
        <v>68</v>
      </c>
      <c r="AW39" s="43" t="s">
        <v>68</v>
      </c>
      <c r="AX39" s="43" t="s">
        <v>68</v>
      </c>
      <c r="AY39" s="43" t="s">
        <v>68</v>
      </c>
      <c r="AZ39" s="25">
        <v>0</v>
      </c>
      <c r="BA39" s="33">
        <v>1</v>
      </c>
      <c r="BB39" s="32">
        <v>0</v>
      </c>
      <c r="BC39" s="32">
        <v>0</v>
      </c>
      <c r="BD39" s="34">
        <v>0</v>
      </c>
      <c r="BE39" s="19" t="str">
        <f t="shared" si="13"/>
        <v>N</v>
      </c>
      <c r="BF39" s="36" t="s">
        <v>65</v>
      </c>
      <c r="BG39" s="35" t="s">
        <v>64</v>
      </c>
      <c r="BH39" s="36" t="s">
        <v>65</v>
      </c>
      <c r="BI39" s="36" t="s">
        <v>65</v>
      </c>
      <c r="BJ39" s="37" t="s">
        <v>68</v>
      </c>
      <c r="BK39" s="37" t="s">
        <v>68</v>
      </c>
      <c r="BL39" s="37" t="s">
        <v>68</v>
      </c>
      <c r="BM39" s="37" t="s">
        <v>68</v>
      </c>
      <c r="BN39" s="37" t="s">
        <v>68</v>
      </c>
    </row>
    <row r="40" spans="1:66" hidden="1" x14ac:dyDescent="0.3">
      <c r="A40" s="9" t="s">
        <v>485</v>
      </c>
      <c r="B40" s="9" t="s">
        <v>486</v>
      </c>
      <c r="C40" s="9">
        <v>2015</v>
      </c>
      <c r="D40" s="9" t="s">
        <v>487</v>
      </c>
      <c r="E40" s="9">
        <v>52</v>
      </c>
      <c r="F40" s="9" t="s">
        <v>488</v>
      </c>
      <c r="G40" s="10" t="s">
        <v>489</v>
      </c>
      <c r="H40" s="9" t="s">
        <v>490</v>
      </c>
      <c r="I40" s="9" t="s">
        <v>491</v>
      </c>
      <c r="J40" s="9" t="s">
        <v>492</v>
      </c>
      <c r="K40" s="9" t="s">
        <v>493</v>
      </c>
      <c r="L40" s="9" t="s">
        <v>168</v>
      </c>
      <c r="M40" s="9" t="s">
        <v>169</v>
      </c>
      <c r="N40" s="9" t="s">
        <v>217</v>
      </c>
      <c r="O40" s="9" t="s">
        <v>63</v>
      </c>
      <c r="P40" s="9" t="s">
        <v>63</v>
      </c>
      <c r="Q40" s="9" t="s">
        <v>83</v>
      </c>
      <c r="R40" s="9" t="s">
        <v>63</v>
      </c>
      <c r="S40" s="9" t="str">
        <f t="shared" si="7"/>
        <v>True</v>
      </c>
      <c r="T40" s="9">
        <f t="shared" si="8"/>
        <v>1</v>
      </c>
      <c r="U40" s="24" t="s">
        <v>218</v>
      </c>
      <c r="V40" s="25">
        <v>643</v>
      </c>
      <c r="W40" s="26" t="s">
        <v>19</v>
      </c>
      <c r="X40" s="27" t="s">
        <v>67</v>
      </c>
      <c r="Y40" s="30" t="s">
        <v>68</v>
      </c>
      <c r="Z40" s="30" t="s">
        <v>68</v>
      </c>
      <c r="AA40" s="30" t="s">
        <v>68</v>
      </c>
      <c r="AB40" s="30" t="s">
        <v>68</v>
      </c>
      <c r="AC40" s="30" t="s">
        <v>68</v>
      </c>
      <c r="AD40" s="30" t="s">
        <v>68</v>
      </c>
      <c r="AE40" s="30" t="s">
        <v>68</v>
      </c>
      <c r="AF40" s="30" t="s">
        <v>68</v>
      </c>
      <c r="AG40" s="30" t="s">
        <v>68</v>
      </c>
      <c r="AH40" s="30" t="s">
        <v>68</v>
      </c>
      <c r="AI40" s="17" t="str">
        <f t="shared" si="9"/>
        <v>N</v>
      </c>
      <c r="AJ40" s="17" t="str">
        <f t="shared" si="10"/>
        <v>Y</v>
      </c>
      <c r="AK40" s="17" t="str">
        <f t="shared" si="11"/>
        <v>Y</v>
      </c>
      <c r="AL40" s="30" t="s">
        <v>65</v>
      </c>
      <c r="AM40" s="30" t="s">
        <v>65</v>
      </c>
      <c r="AN40" s="30" t="s">
        <v>65</v>
      </c>
      <c r="AO40" s="30" t="s">
        <v>65</v>
      </c>
      <c r="AP40" s="30" t="s">
        <v>65</v>
      </c>
      <c r="AQ40" s="30" t="s">
        <v>64</v>
      </c>
      <c r="AR40" s="17" t="str">
        <f t="shared" si="12"/>
        <v>N</v>
      </c>
      <c r="AS40" s="25">
        <v>3</v>
      </c>
      <c r="AT40" s="30" t="s">
        <v>65</v>
      </c>
      <c r="AU40" s="30" t="s">
        <v>68</v>
      </c>
      <c r="AV40" s="30" t="s">
        <v>68</v>
      </c>
      <c r="AW40" s="30" t="s">
        <v>68</v>
      </c>
      <c r="AX40" s="30" t="s">
        <v>68</v>
      </c>
      <c r="AY40" s="30" t="s">
        <v>68</v>
      </c>
      <c r="AZ40" s="25">
        <v>0</v>
      </c>
      <c r="BA40" s="32">
        <v>0</v>
      </c>
      <c r="BB40" s="32">
        <v>0</v>
      </c>
      <c r="BC40" s="33">
        <v>1</v>
      </c>
      <c r="BD40" s="34">
        <v>0</v>
      </c>
      <c r="BE40" s="19" t="str">
        <f t="shared" si="13"/>
        <v>N</v>
      </c>
      <c r="BF40" s="48" t="s">
        <v>96</v>
      </c>
      <c r="BG40" s="36" t="s">
        <v>65</v>
      </c>
      <c r="BH40" s="35" t="s">
        <v>64</v>
      </c>
      <c r="BI40" s="36" t="s">
        <v>65</v>
      </c>
      <c r="BJ40" s="30" t="s">
        <v>196</v>
      </c>
      <c r="BK40" s="30" t="s">
        <v>219</v>
      </c>
      <c r="BL40" s="30" t="s">
        <v>72</v>
      </c>
      <c r="BM40" s="37" t="s">
        <v>68</v>
      </c>
      <c r="BN40" s="37" t="s">
        <v>68</v>
      </c>
    </row>
    <row r="41" spans="1:66" x14ac:dyDescent="0.3">
      <c r="A41" s="9" t="s">
        <v>496</v>
      </c>
      <c r="B41" s="9" t="s">
        <v>497</v>
      </c>
      <c r="C41" s="9">
        <v>2017</v>
      </c>
      <c r="D41" s="9" t="s">
        <v>498</v>
      </c>
      <c r="E41" s="9">
        <v>3</v>
      </c>
      <c r="F41" s="9" t="s">
        <v>499</v>
      </c>
      <c r="G41" s="10" t="s">
        <v>500</v>
      </c>
      <c r="H41" s="9" t="s">
        <v>501</v>
      </c>
      <c r="I41" s="9" t="s">
        <v>502</v>
      </c>
      <c r="J41" s="9" t="s">
        <v>503</v>
      </c>
      <c r="K41" s="9" t="s">
        <v>504</v>
      </c>
      <c r="L41" s="9" t="s">
        <v>168</v>
      </c>
      <c r="M41" s="9" t="s">
        <v>169</v>
      </c>
      <c r="N41" s="9" t="s">
        <v>452</v>
      </c>
      <c r="O41" s="9" t="s">
        <v>63</v>
      </c>
      <c r="P41" s="9" t="s">
        <v>63</v>
      </c>
      <c r="Q41" s="9" t="s">
        <v>63</v>
      </c>
      <c r="R41" s="9" t="s">
        <v>63</v>
      </c>
      <c r="S41" s="9" t="str">
        <f t="shared" si="7"/>
        <v>False</v>
      </c>
      <c r="T41" s="9">
        <f t="shared" si="8"/>
        <v>0</v>
      </c>
      <c r="U41" s="24" t="s">
        <v>453</v>
      </c>
      <c r="V41" s="25">
        <v>751</v>
      </c>
      <c r="W41" s="39" t="s">
        <v>20</v>
      </c>
      <c r="X41" s="27" t="s">
        <v>67</v>
      </c>
      <c r="Y41" s="28" t="s">
        <v>21</v>
      </c>
      <c r="Z41" s="29" t="s">
        <v>109</v>
      </c>
      <c r="AA41" s="30" t="s">
        <v>68</v>
      </c>
      <c r="AB41" s="30" t="s">
        <v>68</v>
      </c>
      <c r="AC41" s="30" t="s">
        <v>68</v>
      </c>
      <c r="AD41" s="30" t="s">
        <v>68</v>
      </c>
      <c r="AE41" s="30" t="s">
        <v>68</v>
      </c>
      <c r="AF41" s="30" t="s">
        <v>68</v>
      </c>
      <c r="AG41" s="30" t="s">
        <v>68</v>
      </c>
      <c r="AH41" s="30" t="s">
        <v>68</v>
      </c>
      <c r="AI41" s="17" t="str">
        <f t="shared" si="9"/>
        <v>Y</v>
      </c>
      <c r="AJ41" s="17" t="str">
        <f t="shared" si="10"/>
        <v>Y</v>
      </c>
      <c r="AK41" s="17" t="str">
        <f t="shared" si="11"/>
        <v>Y</v>
      </c>
      <c r="AL41" s="30" t="s">
        <v>64</v>
      </c>
      <c r="AM41" s="30" t="s">
        <v>64</v>
      </c>
      <c r="AN41" s="30" t="s">
        <v>68</v>
      </c>
      <c r="AO41" s="30" t="s">
        <v>68</v>
      </c>
      <c r="AP41" s="30" t="s">
        <v>68</v>
      </c>
      <c r="AQ41" s="30" t="s">
        <v>68</v>
      </c>
      <c r="AR41" s="17" t="str">
        <f t="shared" si="12"/>
        <v>Y</v>
      </c>
      <c r="AS41" s="25">
        <v>1</v>
      </c>
      <c r="AT41" s="30" t="s">
        <v>68</v>
      </c>
      <c r="AU41" s="30" t="s">
        <v>70</v>
      </c>
      <c r="AV41" s="30" t="s">
        <v>69</v>
      </c>
      <c r="AW41" s="30" t="s">
        <v>68</v>
      </c>
      <c r="AX41" s="30" t="s">
        <v>68</v>
      </c>
      <c r="AY41" s="30" t="s">
        <v>68</v>
      </c>
      <c r="AZ41" s="46">
        <v>2</v>
      </c>
      <c r="BA41" s="33">
        <v>1</v>
      </c>
      <c r="BB41" s="33">
        <v>1</v>
      </c>
      <c r="BC41" s="32">
        <v>0</v>
      </c>
      <c r="BD41" s="34">
        <v>0</v>
      </c>
      <c r="BE41" s="19" t="str">
        <f t="shared" si="13"/>
        <v>Y</v>
      </c>
      <c r="BF41" s="37" t="s">
        <v>68</v>
      </c>
      <c r="BG41" s="35" t="s">
        <v>64</v>
      </c>
      <c r="BH41" s="35" t="s">
        <v>64</v>
      </c>
      <c r="BI41" s="35" t="s">
        <v>64</v>
      </c>
      <c r="BJ41" s="37" t="s">
        <v>68</v>
      </c>
      <c r="BK41" s="37" t="s">
        <v>68</v>
      </c>
      <c r="BL41" s="37" t="s">
        <v>68</v>
      </c>
      <c r="BM41" s="37" t="s">
        <v>68</v>
      </c>
      <c r="BN41" s="37" t="s">
        <v>68</v>
      </c>
    </row>
    <row r="42" spans="1:66" hidden="1" x14ac:dyDescent="0.3">
      <c r="A42" s="9" t="s">
        <v>507</v>
      </c>
      <c r="B42" s="9" t="s">
        <v>508</v>
      </c>
      <c r="C42" s="9">
        <v>2017</v>
      </c>
      <c r="D42" s="9" t="s">
        <v>509</v>
      </c>
      <c r="E42" s="9">
        <v>64</v>
      </c>
      <c r="F42" s="9" t="s">
        <v>510</v>
      </c>
      <c r="G42" s="10" t="s">
        <v>511</v>
      </c>
      <c r="H42" s="9" t="s">
        <v>512</v>
      </c>
      <c r="I42" s="9" t="s">
        <v>513</v>
      </c>
      <c r="J42" s="9" t="s">
        <v>514</v>
      </c>
      <c r="K42" s="9" t="s">
        <v>515</v>
      </c>
      <c r="L42" s="9" t="s">
        <v>61</v>
      </c>
      <c r="M42" s="9" t="s">
        <v>61</v>
      </c>
      <c r="N42" s="9" t="s">
        <v>369</v>
      </c>
      <c r="O42" s="9" t="s">
        <v>63</v>
      </c>
      <c r="P42" s="9" t="s">
        <v>63</v>
      </c>
      <c r="Q42" s="9" t="s">
        <v>63</v>
      </c>
      <c r="R42" s="9" t="s">
        <v>63</v>
      </c>
      <c r="S42" s="9" t="str">
        <f t="shared" si="7"/>
        <v>False</v>
      </c>
      <c r="T42" s="9">
        <f t="shared" si="8"/>
        <v>0</v>
      </c>
      <c r="U42" s="24" t="s">
        <v>370</v>
      </c>
      <c r="V42" s="25">
        <v>699</v>
      </c>
      <c r="W42" s="39" t="s">
        <v>20</v>
      </c>
      <c r="X42" s="27" t="s">
        <v>67</v>
      </c>
      <c r="Y42" s="28" t="s">
        <v>21</v>
      </c>
      <c r="Z42" s="27" t="s">
        <v>67</v>
      </c>
      <c r="AA42" s="30" t="s">
        <v>68</v>
      </c>
      <c r="AB42" s="30" t="s">
        <v>68</v>
      </c>
      <c r="AC42" s="30" t="s">
        <v>68</v>
      </c>
      <c r="AD42" s="30" t="s">
        <v>68</v>
      </c>
      <c r="AE42" s="30" t="s">
        <v>68</v>
      </c>
      <c r="AF42" s="30" t="s">
        <v>68</v>
      </c>
      <c r="AG42" s="30" t="s">
        <v>68</v>
      </c>
      <c r="AH42" s="30" t="s">
        <v>68</v>
      </c>
      <c r="AI42" s="17" t="str">
        <f t="shared" si="9"/>
        <v>Y</v>
      </c>
      <c r="AJ42" s="17" t="str">
        <f t="shared" si="10"/>
        <v>Y</v>
      </c>
      <c r="AK42" s="17" t="str">
        <f t="shared" si="11"/>
        <v>N</v>
      </c>
      <c r="AL42" s="30" t="s">
        <v>64</v>
      </c>
      <c r="AM42" s="30" t="s">
        <v>65</v>
      </c>
      <c r="AN42" s="30" t="s">
        <v>65</v>
      </c>
      <c r="AO42" s="30" t="s">
        <v>65</v>
      </c>
      <c r="AP42" s="30" t="s">
        <v>65</v>
      </c>
      <c r="AQ42" s="30" t="s">
        <v>65</v>
      </c>
      <c r="AR42" s="17" t="str">
        <f t="shared" si="12"/>
        <v>N</v>
      </c>
      <c r="AS42" s="25">
        <v>0</v>
      </c>
      <c r="AT42" s="30" t="s">
        <v>65</v>
      </c>
      <c r="AU42" s="30" t="s">
        <v>70</v>
      </c>
      <c r="AV42" s="30" t="s">
        <v>133</v>
      </c>
      <c r="AW42" s="30" t="s">
        <v>68</v>
      </c>
      <c r="AX42" s="30" t="s">
        <v>68</v>
      </c>
      <c r="AY42" s="30" t="s">
        <v>68</v>
      </c>
      <c r="AZ42" s="46">
        <v>2</v>
      </c>
      <c r="BA42" s="33">
        <v>1</v>
      </c>
      <c r="BB42" s="32">
        <v>0</v>
      </c>
      <c r="BC42" s="32">
        <v>0</v>
      </c>
      <c r="BD42" s="34">
        <v>0</v>
      </c>
      <c r="BE42" s="19" t="str">
        <f t="shared" si="13"/>
        <v>N</v>
      </c>
      <c r="BF42" s="36" t="s">
        <v>65</v>
      </c>
      <c r="BG42" s="35" t="s">
        <v>64</v>
      </c>
      <c r="BH42" s="36" t="s">
        <v>65</v>
      </c>
      <c r="BI42" s="36" t="s">
        <v>65</v>
      </c>
      <c r="BJ42" s="30" t="s">
        <v>196</v>
      </c>
      <c r="BK42" s="37" t="s">
        <v>68</v>
      </c>
      <c r="BL42" s="37" t="s">
        <v>68</v>
      </c>
      <c r="BM42" s="37" t="s">
        <v>68</v>
      </c>
      <c r="BN42" s="37" t="s">
        <v>68</v>
      </c>
    </row>
    <row r="43" spans="1:66" hidden="1" x14ac:dyDescent="0.3">
      <c r="A43" s="9" t="s">
        <v>518</v>
      </c>
      <c r="B43" s="9" t="s">
        <v>519</v>
      </c>
      <c r="C43" s="9">
        <v>2020</v>
      </c>
      <c r="D43" s="9" t="s">
        <v>520</v>
      </c>
      <c r="E43" s="9">
        <v>17</v>
      </c>
      <c r="F43" s="9" t="s">
        <v>521</v>
      </c>
      <c r="G43" s="10" t="s">
        <v>522</v>
      </c>
      <c r="H43" s="9" t="s">
        <v>523</v>
      </c>
      <c r="I43" s="9" t="s">
        <v>524</v>
      </c>
      <c r="J43" s="9" t="s">
        <v>525</v>
      </c>
      <c r="K43" s="9" t="s">
        <v>526</v>
      </c>
      <c r="L43" s="9" t="s">
        <v>61</v>
      </c>
      <c r="M43" s="9" t="s">
        <v>61</v>
      </c>
      <c r="N43" s="9" t="s">
        <v>976</v>
      </c>
      <c r="O43" s="9" t="s">
        <v>63</v>
      </c>
      <c r="P43" s="9" t="s">
        <v>63</v>
      </c>
      <c r="Q43" s="9" t="s">
        <v>83</v>
      </c>
      <c r="R43" s="9" t="s">
        <v>83</v>
      </c>
      <c r="S43" s="9" t="str">
        <f t="shared" si="7"/>
        <v>True</v>
      </c>
      <c r="T43" s="9">
        <f t="shared" si="8"/>
        <v>2</v>
      </c>
      <c r="U43" s="38" t="s">
        <v>977</v>
      </c>
      <c r="V43" s="42">
        <v>781</v>
      </c>
      <c r="W43" s="39" t="s">
        <v>20</v>
      </c>
      <c r="X43" s="40" t="s">
        <v>108</v>
      </c>
      <c r="Y43" s="39" t="s">
        <v>20</v>
      </c>
      <c r="Z43" s="29" t="s">
        <v>109</v>
      </c>
      <c r="AA43" s="43" t="s">
        <v>68</v>
      </c>
      <c r="AB43" s="43" t="s">
        <v>68</v>
      </c>
      <c r="AC43" s="43" t="s">
        <v>68</v>
      </c>
      <c r="AD43" s="43" t="s">
        <v>68</v>
      </c>
      <c r="AE43" s="43" t="s">
        <v>68</v>
      </c>
      <c r="AF43" s="43" t="s">
        <v>68</v>
      </c>
      <c r="AG43" s="43" t="s">
        <v>68</v>
      </c>
      <c r="AH43" s="43" t="s">
        <v>68</v>
      </c>
      <c r="AI43" s="17" t="str">
        <f t="shared" si="9"/>
        <v>Y</v>
      </c>
      <c r="AJ43" s="17" t="str">
        <f t="shared" si="10"/>
        <v>Y</v>
      </c>
      <c r="AK43" s="17" t="str">
        <f t="shared" si="11"/>
        <v>N</v>
      </c>
      <c r="AL43" s="43" t="s">
        <v>64</v>
      </c>
      <c r="AM43" s="43" t="s">
        <v>65</v>
      </c>
      <c r="AN43" s="43" t="s">
        <v>64</v>
      </c>
      <c r="AO43" s="43" t="s">
        <v>65</v>
      </c>
      <c r="AP43" s="43" t="s">
        <v>65</v>
      </c>
      <c r="AQ43" s="43" t="s">
        <v>65</v>
      </c>
      <c r="AR43" s="17" t="str">
        <f t="shared" si="12"/>
        <v>N</v>
      </c>
      <c r="AS43" s="42">
        <v>5</v>
      </c>
      <c r="AT43" s="43" t="s">
        <v>64</v>
      </c>
      <c r="AU43" s="43" t="s">
        <v>69</v>
      </c>
      <c r="AV43" s="43" t="s">
        <v>70</v>
      </c>
      <c r="AW43" s="43" t="s">
        <v>158</v>
      </c>
      <c r="AX43" s="43" t="s">
        <v>68</v>
      </c>
      <c r="AY43" s="43" t="s">
        <v>68</v>
      </c>
      <c r="AZ43" s="44">
        <v>3</v>
      </c>
      <c r="BA43" s="33">
        <v>1</v>
      </c>
      <c r="BB43" s="32">
        <v>0</v>
      </c>
      <c r="BC43" s="32">
        <v>0</v>
      </c>
      <c r="BD43" s="34">
        <v>0</v>
      </c>
      <c r="BE43" s="19" t="str">
        <f t="shared" si="13"/>
        <v>N</v>
      </c>
      <c r="BF43" s="36" t="s">
        <v>65</v>
      </c>
      <c r="BG43" s="48" t="s">
        <v>96</v>
      </c>
      <c r="BH43" s="36" t="s">
        <v>65</v>
      </c>
      <c r="BI43" s="36" t="s">
        <v>65</v>
      </c>
      <c r="BJ43" s="37" t="s">
        <v>68</v>
      </c>
      <c r="BK43" s="37" t="s">
        <v>68</v>
      </c>
      <c r="BL43" s="37" t="s">
        <v>68</v>
      </c>
      <c r="BM43" s="37" t="s">
        <v>68</v>
      </c>
      <c r="BN43" s="37" t="s">
        <v>68</v>
      </c>
    </row>
    <row r="44" spans="1:66" hidden="1" x14ac:dyDescent="0.3">
      <c r="A44" s="9" t="s">
        <v>529</v>
      </c>
      <c r="B44" s="9" t="s">
        <v>530</v>
      </c>
      <c r="C44" s="9">
        <v>2012</v>
      </c>
      <c r="D44" s="9" t="s">
        <v>531</v>
      </c>
      <c r="E44" s="9">
        <v>2</v>
      </c>
      <c r="F44" s="9" t="s">
        <v>532</v>
      </c>
      <c r="G44" s="10" t="s">
        <v>533</v>
      </c>
      <c r="H44" s="9" t="s">
        <v>534</v>
      </c>
      <c r="I44" s="9" t="s">
        <v>535</v>
      </c>
      <c r="J44" s="9" t="s">
        <v>536</v>
      </c>
      <c r="K44" s="9" t="s">
        <v>537</v>
      </c>
      <c r="L44" s="9" t="s">
        <v>168</v>
      </c>
      <c r="M44" s="9" t="s">
        <v>155</v>
      </c>
      <c r="N44" s="9" t="s">
        <v>131</v>
      </c>
      <c r="O44" s="9" t="s">
        <v>83</v>
      </c>
      <c r="P44" s="9" t="s">
        <v>63</v>
      </c>
      <c r="Q44" s="9" t="s">
        <v>83</v>
      </c>
      <c r="R44" s="9" t="s">
        <v>63</v>
      </c>
      <c r="S44" s="9" t="str">
        <f t="shared" si="7"/>
        <v>True</v>
      </c>
      <c r="T44" s="9">
        <f t="shared" si="8"/>
        <v>2</v>
      </c>
      <c r="U44" s="24" t="s">
        <v>132</v>
      </c>
      <c r="V44" s="25">
        <v>313</v>
      </c>
      <c r="W44" s="39" t="s">
        <v>20</v>
      </c>
      <c r="X44" s="27" t="s">
        <v>67</v>
      </c>
      <c r="Y44" s="28" t="s">
        <v>21</v>
      </c>
      <c r="Z44" s="27" t="s">
        <v>67</v>
      </c>
      <c r="AA44" s="30" t="s">
        <v>68</v>
      </c>
      <c r="AB44" s="30" t="s">
        <v>68</v>
      </c>
      <c r="AC44" s="30" t="s">
        <v>68</v>
      </c>
      <c r="AD44" s="30" t="s">
        <v>68</v>
      </c>
      <c r="AE44" s="30" t="s">
        <v>68</v>
      </c>
      <c r="AF44" s="30" t="s">
        <v>68</v>
      </c>
      <c r="AG44" s="30" t="s">
        <v>68</v>
      </c>
      <c r="AH44" s="30" t="s">
        <v>68</v>
      </c>
      <c r="AI44" s="17" t="str">
        <f t="shared" si="9"/>
        <v>Y</v>
      </c>
      <c r="AJ44" s="17" t="str">
        <f t="shared" si="10"/>
        <v>Y</v>
      </c>
      <c r="AK44" s="17" t="str">
        <f t="shared" si="11"/>
        <v>N</v>
      </c>
      <c r="AL44" s="30" t="s">
        <v>64</v>
      </c>
      <c r="AM44" s="30" t="s">
        <v>68</v>
      </c>
      <c r="AN44" s="30" t="s">
        <v>68</v>
      </c>
      <c r="AO44" s="30" t="s">
        <v>68</v>
      </c>
      <c r="AP44" s="30" t="s">
        <v>68</v>
      </c>
      <c r="AQ44" s="30" t="s">
        <v>68</v>
      </c>
      <c r="AR44" s="17" t="str">
        <f t="shared" si="12"/>
        <v>N</v>
      </c>
      <c r="AS44" s="30" t="s">
        <v>68</v>
      </c>
      <c r="AT44" s="30" t="s">
        <v>65</v>
      </c>
      <c r="AU44" s="30" t="s">
        <v>133</v>
      </c>
      <c r="AV44" s="30" t="s">
        <v>68</v>
      </c>
      <c r="AW44" s="30" t="s">
        <v>68</v>
      </c>
      <c r="AX44" s="30" t="s">
        <v>68</v>
      </c>
      <c r="AY44" s="30" t="s">
        <v>68</v>
      </c>
      <c r="AZ44" s="31">
        <v>1</v>
      </c>
      <c r="BA44" s="33">
        <v>1</v>
      </c>
      <c r="BB44" s="32">
        <v>0</v>
      </c>
      <c r="BC44" s="32">
        <v>0</v>
      </c>
      <c r="BD44" s="34">
        <v>0</v>
      </c>
      <c r="BE44" s="19" t="str">
        <f t="shared" si="13"/>
        <v>N</v>
      </c>
      <c r="BF44" s="36" t="s">
        <v>65</v>
      </c>
      <c r="BG44" s="35" t="s">
        <v>64</v>
      </c>
      <c r="BH44" s="36" t="s">
        <v>65</v>
      </c>
      <c r="BI44" s="36" t="s">
        <v>65</v>
      </c>
      <c r="BJ44" s="37" t="s">
        <v>68</v>
      </c>
      <c r="BK44" s="37" t="s">
        <v>68</v>
      </c>
      <c r="BL44" s="37" t="s">
        <v>68</v>
      </c>
      <c r="BM44" s="37" t="s">
        <v>68</v>
      </c>
      <c r="BN44" s="37" t="s">
        <v>68</v>
      </c>
    </row>
    <row r="45" spans="1:66" hidden="1" x14ac:dyDescent="0.3">
      <c r="A45" s="9" t="s">
        <v>540</v>
      </c>
      <c r="B45" s="9" t="s">
        <v>541</v>
      </c>
      <c r="C45" s="9">
        <v>2022</v>
      </c>
      <c r="D45" s="9" t="s">
        <v>542</v>
      </c>
      <c r="E45" s="9">
        <v>2</v>
      </c>
      <c r="F45" s="9" t="s">
        <v>543</v>
      </c>
      <c r="G45" s="10" t="s">
        <v>544</v>
      </c>
      <c r="H45" s="9" t="s">
        <v>545</v>
      </c>
      <c r="I45" s="9" t="s">
        <v>546</v>
      </c>
      <c r="J45" s="9" t="s">
        <v>547</v>
      </c>
      <c r="K45" s="9" t="s">
        <v>548</v>
      </c>
      <c r="L45" s="9" t="s">
        <v>61</v>
      </c>
      <c r="M45" s="9" t="s">
        <v>61</v>
      </c>
      <c r="N45" s="9" t="s">
        <v>1552</v>
      </c>
      <c r="O45" s="9" t="s">
        <v>63</v>
      </c>
      <c r="P45" s="9" t="s">
        <v>63</v>
      </c>
      <c r="Q45" s="9" t="s">
        <v>63</v>
      </c>
      <c r="R45" s="9" t="s">
        <v>63</v>
      </c>
      <c r="S45" s="9" t="str">
        <f t="shared" si="7"/>
        <v>False</v>
      </c>
      <c r="T45" s="9">
        <f t="shared" si="8"/>
        <v>0</v>
      </c>
      <c r="U45" s="38" t="s">
        <v>1553</v>
      </c>
      <c r="V45" s="25">
        <v>1152</v>
      </c>
      <c r="W45" s="39" t="s">
        <v>20</v>
      </c>
      <c r="X45" s="27" t="s">
        <v>67</v>
      </c>
      <c r="Y45" s="30" t="s">
        <v>68</v>
      </c>
      <c r="Z45" s="30" t="s">
        <v>68</v>
      </c>
      <c r="AA45" s="30" t="s">
        <v>68</v>
      </c>
      <c r="AB45" s="30" t="s">
        <v>68</v>
      </c>
      <c r="AC45" s="30" t="s">
        <v>68</v>
      </c>
      <c r="AD45" s="30" t="s">
        <v>68</v>
      </c>
      <c r="AE45" s="30" t="s">
        <v>68</v>
      </c>
      <c r="AF45" s="30" t="s">
        <v>68</v>
      </c>
      <c r="AG45" s="30" t="s">
        <v>68</v>
      </c>
      <c r="AH45" s="30" t="s">
        <v>68</v>
      </c>
      <c r="AI45" s="17" t="str">
        <f t="shared" si="9"/>
        <v>Y</v>
      </c>
      <c r="AJ45" s="17" t="str">
        <f t="shared" si="10"/>
        <v>Y</v>
      </c>
      <c r="AK45" s="17" t="str">
        <f t="shared" si="11"/>
        <v>N</v>
      </c>
      <c r="AL45" s="30" t="s">
        <v>64</v>
      </c>
      <c r="AM45" s="30" t="s">
        <v>65</v>
      </c>
      <c r="AN45" s="30" t="s">
        <v>65</v>
      </c>
      <c r="AO45" s="30" t="s">
        <v>65</v>
      </c>
      <c r="AP45" s="30" t="s">
        <v>65</v>
      </c>
      <c r="AQ45" s="30" t="s">
        <v>65</v>
      </c>
      <c r="AR45" s="17" t="str">
        <f t="shared" si="12"/>
        <v>N</v>
      </c>
      <c r="AS45" s="30" t="s">
        <v>68</v>
      </c>
      <c r="AT45" s="30" t="s">
        <v>64</v>
      </c>
      <c r="AU45" s="30" t="s">
        <v>71</v>
      </c>
      <c r="AV45" s="30" t="s">
        <v>68</v>
      </c>
      <c r="AW45" s="30" t="s">
        <v>68</v>
      </c>
      <c r="AX45" s="30" t="s">
        <v>68</v>
      </c>
      <c r="AY45" s="30" t="s">
        <v>68</v>
      </c>
      <c r="AZ45" s="31">
        <v>1</v>
      </c>
      <c r="BA45" s="33">
        <v>1</v>
      </c>
      <c r="BB45" s="32">
        <v>0</v>
      </c>
      <c r="BC45" s="32">
        <v>0</v>
      </c>
      <c r="BD45" s="34">
        <v>0</v>
      </c>
      <c r="BE45" s="19" t="str">
        <f t="shared" si="13"/>
        <v>N</v>
      </c>
      <c r="BF45" s="36" t="s">
        <v>65</v>
      </c>
      <c r="BG45" s="35" t="s">
        <v>64</v>
      </c>
      <c r="BH45" s="36" t="s">
        <v>65</v>
      </c>
      <c r="BI45" s="36" t="s">
        <v>65</v>
      </c>
      <c r="BJ45" s="30" t="s">
        <v>72</v>
      </c>
      <c r="BK45" s="37" t="s">
        <v>68</v>
      </c>
      <c r="BL45" s="37" t="s">
        <v>68</v>
      </c>
      <c r="BM45" s="37" t="s">
        <v>68</v>
      </c>
      <c r="BN45" s="37" t="s">
        <v>68</v>
      </c>
    </row>
    <row r="46" spans="1:66" hidden="1" x14ac:dyDescent="0.3">
      <c r="A46" s="9" t="s">
        <v>551</v>
      </c>
      <c r="B46" s="9" t="s">
        <v>552</v>
      </c>
      <c r="C46" s="9">
        <v>2014</v>
      </c>
      <c r="D46" s="9" t="s">
        <v>553</v>
      </c>
      <c r="E46" s="9">
        <v>64</v>
      </c>
      <c r="F46" s="9" t="s">
        <v>554</v>
      </c>
      <c r="G46" s="10" t="s">
        <v>555</v>
      </c>
      <c r="H46" s="9" t="s">
        <v>556</v>
      </c>
      <c r="I46" s="9" t="s">
        <v>557</v>
      </c>
      <c r="J46" s="9" t="s">
        <v>558</v>
      </c>
      <c r="K46" s="9" t="s">
        <v>559</v>
      </c>
      <c r="L46" s="9" t="s">
        <v>168</v>
      </c>
      <c r="M46" s="9" t="s">
        <v>169</v>
      </c>
      <c r="N46" s="9" t="s">
        <v>182</v>
      </c>
      <c r="O46" s="9" t="s">
        <v>63</v>
      </c>
      <c r="P46" s="9" t="s">
        <v>63</v>
      </c>
      <c r="Q46" s="9" t="s">
        <v>63</v>
      </c>
      <c r="R46" s="9" t="s">
        <v>63</v>
      </c>
      <c r="S46" s="9" t="str">
        <f t="shared" si="7"/>
        <v>False</v>
      </c>
      <c r="T46" s="9">
        <f t="shared" si="8"/>
        <v>0</v>
      </c>
      <c r="U46" s="41" t="s">
        <v>183</v>
      </c>
      <c r="V46" s="25">
        <v>1627</v>
      </c>
      <c r="W46" s="39" t="s">
        <v>20</v>
      </c>
      <c r="X46" s="27" t="s">
        <v>67</v>
      </c>
      <c r="Y46" s="28" t="s">
        <v>21</v>
      </c>
      <c r="Z46" s="30" t="s">
        <v>68</v>
      </c>
      <c r="AA46" s="39" t="s">
        <v>20</v>
      </c>
      <c r="AB46" s="40" t="s">
        <v>108</v>
      </c>
      <c r="AC46" s="28" t="s">
        <v>21</v>
      </c>
      <c r="AD46" s="29" t="s">
        <v>109</v>
      </c>
      <c r="AE46" s="30" t="s">
        <v>68</v>
      </c>
      <c r="AF46" s="30" t="s">
        <v>68</v>
      </c>
      <c r="AG46" s="30" t="s">
        <v>68</v>
      </c>
      <c r="AH46" s="30" t="s">
        <v>68</v>
      </c>
      <c r="AI46" s="17" t="str">
        <f t="shared" si="9"/>
        <v>Y</v>
      </c>
      <c r="AJ46" s="17" t="str">
        <f t="shared" si="10"/>
        <v>Y</v>
      </c>
      <c r="AK46" s="17" t="str">
        <f t="shared" si="11"/>
        <v>N</v>
      </c>
      <c r="AL46" s="30" t="s">
        <v>64</v>
      </c>
      <c r="AM46" s="30" t="s">
        <v>68</v>
      </c>
      <c r="AN46" s="30" t="s">
        <v>68</v>
      </c>
      <c r="AO46" s="30" t="s">
        <v>68</v>
      </c>
      <c r="AP46" s="30" t="s">
        <v>68</v>
      </c>
      <c r="AQ46" s="30" t="s">
        <v>68</v>
      </c>
      <c r="AR46" s="17" t="str">
        <f t="shared" si="12"/>
        <v>N</v>
      </c>
      <c r="AS46" s="25">
        <v>1</v>
      </c>
      <c r="AT46" s="30" t="s">
        <v>64</v>
      </c>
      <c r="AU46" s="30" t="s">
        <v>158</v>
      </c>
      <c r="AV46" s="30" t="s">
        <v>184</v>
      </c>
      <c r="AW46" s="30" t="s">
        <v>68</v>
      </c>
      <c r="AX46" s="30" t="s">
        <v>68</v>
      </c>
      <c r="AY46" s="30" t="s">
        <v>68</v>
      </c>
      <c r="AZ46" s="25">
        <v>2</v>
      </c>
      <c r="BA46" s="25">
        <v>1</v>
      </c>
      <c r="BB46" s="25">
        <v>0</v>
      </c>
      <c r="BC46" s="25">
        <v>0</v>
      </c>
      <c r="BD46" s="25">
        <v>0</v>
      </c>
      <c r="BE46" s="19" t="str">
        <f t="shared" si="13"/>
        <v>N</v>
      </c>
      <c r="BF46" s="30" t="s">
        <v>65</v>
      </c>
      <c r="BG46" s="30" t="s">
        <v>64</v>
      </c>
      <c r="BH46" s="30" t="s">
        <v>65</v>
      </c>
      <c r="BI46" s="30" t="s">
        <v>65</v>
      </c>
      <c r="BJ46" s="30" t="s">
        <v>110</v>
      </c>
      <c r="BK46" s="30" t="s">
        <v>68</v>
      </c>
      <c r="BL46" s="30" t="s">
        <v>68</v>
      </c>
      <c r="BM46" s="30" t="s">
        <v>68</v>
      </c>
      <c r="BN46" s="30" t="s">
        <v>68</v>
      </c>
    </row>
    <row r="47" spans="1:66" hidden="1" x14ac:dyDescent="0.3">
      <c r="A47" s="9" t="s">
        <v>561</v>
      </c>
      <c r="B47" s="9" t="s">
        <v>562</v>
      </c>
      <c r="C47" s="9">
        <v>2018</v>
      </c>
      <c r="D47" s="9" t="s">
        <v>563</v>
      </c>
      <c r="E47" s="9">
        <v>57</v>
      </c>
      <c r="F47" s="9" t="s">
        <v>564</v>
      </c>
      <c r="G47" s="10" t="s">
        <v>565</v>
      </c>
      <c r="H47" s="9" t="s">
        <v>566</v>
      </c>
      <c r="I47" s="9" t="s">
        <v>567</v>
      </c>
      <c r="J47" s="9" t="s">
        <v>568</v>
      </c>
      <c r="K47" s="9" t="s">
        <v>569</v>
      </c>
      <c r="L47" s="9" t="s">
        <v>61</v>
      </c>
      <c r="M47" s="9" t="s">
        <v>61</v>
      </c>
      <c r="N47" s="9" t="s">
        <v>494</v>
      </c>
      <c r="O47" s="9" t="s">
        <v>63</v>
      </c>
      <c r="P47" s="9" t="s">
        <v>83</v>
      </c>
      <c r="Q47" s="9" t="s">
        <v>63</v>
      </c>
      <c r="R47" s="9" t="s">
        <v>83</v>
      </c>
      <c r="S47" s="9" t="str">
        <f t="shared" si="7"/>
        <v>True</v>
      </c>
      <c r="T47" s="9">
        <f t="shared" si="8"/>
        <v>2</v>
      </c>
      <c r="U47" s="24" t="s">
        <v>495</v>
      </c>
      <c r="V47" s="25">
        <v>721</v>
      </c>
      <c r="W47" s="39" t="s">
        <v>20</v>
      </c>
      <c r="X47" s="29" t="s">
        <v>109</v>
      </c>
      <c r="Y47" s="28" t="s">
        <v>21</v>
      </c>
      <c r="Z47" s="29" t="s">
        <v>109</v>
      </c>
      <c r="AA47" s="39" t="s">
        <v>20</v>
      </c>
      <c r="AB47" s="27" t="s">
        <v>67</v>
      </c>
      <c r="AC47" s="28" t="s">
        <v>21</v>
      </c>
      <c r="AD47" s="27" t="s">
        <v>67</v>
      </c>
      <c r="AE47" s="30" t="s">
        <v>68</v>
      </c>
      <c r="AF47" s="30" t="s">
        <v>68</v>
      </c>
      <c r="AG47" s="30" t="s">
        <v>68</v>
      </c>
      <c r="AH47" s="30" t="s">
        <v>68</v>
      </c>
      <c r="AI47" s="17" t="str">
        <f t="shared" si="9"/>
        <v>Y</v>
      </c>
      <c r="AJ47" s="17" t="str">
        <f t="shared" si="10"/>
        <v>Y</v>
      </c>
      <c r="AK47" s="17" t="str">
        <f t="shared" si="11"/>
        <v>N</v>
      </c>
      <c r="AL47" s="30" t="s">
        <v>64</v>
      </c>
      <c r="AM47" s="30" t="s">
        <v>68</v>
      </c>
      <c r="AN47" s="30" t="s">
        <v>68</v>
      </c>
      <c r="AO47" s="30" t="s">
        <v>68</v>
      </c>
      <c r="AP47" s="30" t="s">
        <v>68</v>
      </c>
      <c r="AQ47" s="30" t="s">
        <v>68</v>
      </c>
      <c r="AR47" s="17" t="str">
        <f t="shared" si="12"/>
        <v>N</v>
      </c>
      <c r="AS47" s="25">
        <v>4</v>
      </c>
      <c r="AT47" s="30" t="s">
        <v>64</v>
      </c>
      <c r="AU47" s="30" t="s">
        <v>70</v>
      </c>
      <c r="AV47" s="30" t="s">
        <v>184</v>
      </c>
      <c r="AW47" s="30" t="s">
        <v>158</v>
      </c>
      <c r="AX47" s="30" t="s">
        <v>68</v>
      </c>
      <c r="AY47" s="30" t="s">
        <v>68</v>
      </c>
      <c r="AZ47" s="44">
        <v>3</v>
      </c>
      <c r="BA47" s="33">
        <v>1</v>
      </c>
      <c r="BB47" s="32">
        <v>0</v>
      </c>
      <c r="BC47" s="32">
        <v>0</v>
      </c>
      <c r="BD47" s="34">
        <v>0</v>
      </c>
      <c r="BE47" s="19" t="str">
        <f t="shared" si="13"/>
        <v>N</v>
      </c>
      <c r="BF47" s="37" t="s">
        <v>68</v>
      </c>
      <c r="BG47" s="35" t="s">
        <v>64</v>
      </c>
      <c r="BH47" s="37" t="s">
        <v>68</v>
      </c>
      <c r="BI47" s="37" t="s">
        <v>68</v>
      </c>
      <c r="BJ47" s="30" t="s">
        <v>72</v>
      </c>
      <c r="BK47" s="37" t="s">
        <v>68</v>
      </c>
      <c r="BL47" s="37" t="s">
        <v>68</v>
      </c>
      <c r="BM47" s="37" t="s">
        <v>68</v>
      </c>
      <c r="BN47" s="37" t="s">
        <v>68</v>
      </c>
    </row>
    <row r="48" spans="1:66" x14ac:dyDescent="0.3">
      <c r="A48" s="9" t="s">
        <v>572</v>
      </c>
      <c r="B48" s="9" t="s">
        <v>573</v>
      </c>
      <c r="C48" s="9">
        <v>2017</v>
      </c>
      <c r="D48" s="9" t="s">
        <v>574</v>
      </c>
      <c r="E48" s="9">
        <v>32</v>
      </c>
      <c r="F48" s="9" t="s">
        <v>575</v>
      </c>
      <c r="G48" s="10" t="s">
        <v>576</v>
      </c>
      <c r="H48" s="9" t="s">
        <v>577</v>
      </c>
      <c r="I48" s="9" t="s">
        <v>578</v>
      </c>
      <c r="J48" s="9" t="s">
        <v>579</v>
      </c>
      <c r="K48" s="9" t="s">
        <v>580</v>
      </c>
      <c r="L48" s="9" t="s">
        <v>154</v>
      </c>
      <c r="M48" s="9" t="s">
        <v>169</v>
      </c>
      <c r="N48" s="9" t="s">
        <v>391</v>
      </c>
      <c r="O48" s="9" t="s">
        <v>83</v>
      </c>
      <c r="P48" s="9" t="s">
        <v>63</v>
      </c>
      <c r="Q48" s="9" t="s">
        <v>63</v>
      </c>
      <c r="R48" s="9" t="s">
        <v>83</v>
      </c>
      <c r="S48" s="9" t="str">
        <f t="shared" si="7"/>
        <v>True</v>
      </c>
      <c r="T48" s="9">
        <f t="shared" si="8"/>
        <v>2</v>
      </c>
      <c r="U48" s="11" t="s">
        <v>392</v>
      </c>
      <c r="V48" s="42">
        <v>1629</v>
      </c>
      <c r="W48" s="39" t="s">
        <v>20</v>
      </c>
      <c r="X48" s="29" t="s">
        <v>109</v>
      </c>
      <c r="Y48" s="39" t="s">
        <v>20</v>
      </c>
      <c r="Z48" s="27" t="s">
        <v>67</v>
      </c>
      <c r="AA48" s="26" t="s">
        <v>19</v>
      </c>
      <c r="AB48" s="29" t="s">
        <v>109</v>
      </c>
      <c r="AC48" s="43" t="s">
        <v>68</v>
      </c>
      <c r="AD48" s="43" t="s">
        <v>68</v>
      </c>
      <c r="AE48" s="43" t="s">
        <v>68</v>
      </c>
      <c r="AF48" s="43" t="s">
        <v>68</v>
      </c>
      <c r="AG48" s="43" t="s">
        <v>68</v>
      </c>
      <c r="AH48" s="43" t="s">
        <v>68</v>
      </c>
      <c r="AI48" s="17" t="str">
        <f t="shared" si="9"/>
        <v>Y</v>
      </c>
      <c r="AJ48" s="17" t="str">
        <f t="shared" si="10"/>
        <v>N</v>
      </c>
      <c r="AK48" s="17" t="str">
        <f t="shared" si="11"/>
        <v>Y</v>
      </c>
      <c r="AL48" s="43" t="s">
        <v>68</v>
      </c>
      <c r="AM48" s="43" t="s">
        <v>64</v>
      </c>
      <c r="AN48" s="43" t="s">
        <v>68</v>
      </c>
      <c r="AO48" s="43" t="s">
        <v>68</v>
      </c>
      <c r="AP48" s="43" t="s">
        <v>64</v>
      </c>
      <c r="AQ48" s="43" t="s">
        <v>68</v>
      </c>
      <c r="AR48" s="17" t="str">
        <f t="shared" si="12"/>
        <v>N</v>
      </c>
      <c r="AS48" s="43" t="s">
        <v>68</v>
      </c>
      <c r="AT48" s="43" t="s">
        <v>68</v>
      </c>
      <c r="AU48" s="43" t="s">
        <v>70</v>
      </c>
      <c r="AV48" s="43" t="s">
        <v>133</v>
      </c>
      <c r="AW48" s="43" t="s">
        <v>71</v>
      </c>
      <c r="AX48" s="43" t="s">
        <v>158</v>
      </c>
      <c r="AY48" s="43" t="s">
        <v>68</v>
      </c>
      <c r="AZ48" s="42">
        <v>4</v>
      </c>
      <c r="BA48" s="42">
        <v>0</v>
      </c>
      <c r="BB48" s="42">
        <v>1</v>
      </c>
      <c r="BC48" s="42">
        <v>0</v>
      </c>
      <c r="BD48" s="42">
        <v>0</v>
      </c>
      <c r="BE48" s="19" t="str">
        <f t="shared" si="13"/>
        <v>N</v>
      </c>
      <c r="BF48" s="43" t="s">
        <v>65</v>
      </c>
      <c r="BG48" s="43" t="s">
        <v>65</v>
      </c>
      <c r="BH48" s="43" t="s">
        <v>64</v>
      </c>
      <c r="BI48" s="43" t="s">
        <v>65</v>
      </c>
      <c r="BJ48" s="43" t="s">
        <v>72</v>
      </c>
      <c r="BK48" s="43" t="s">
        <v>68</v>
      </c>
      <c r="BL48" s="43" t="s">
        <v>68</v>
      </c>
      <c r="BM48" s="43" t="s">
        <v>68</v>
      </c>
      <c r="BN48" s="43" t="s">
        <v>68</v>
      </c>
    </row>
    <row r="49" spans="1:66" hidden="1" x14ac:dyDescent="0.3">
      <c r="A49" s="9" t="s">
        <v>583</v>
      </c>
      <c r="B49" s="9" t="s">
        <v>584</v>
      </c>
      <c r="C49" s="9">
        <v>2022</v>
      </c>
      <c r="D49" s="9" t="s">
        <v>542</v>
      </c>
      <c r="E49" s="9">
        <v>6</v>
      </c>
      <c r="F49" s="9" t="s">
        <v>585</v>
      </c>
      <c r="G49" s="10" t="s">
        <v>586</v>
      </c>
      <c r="H49" s="9" t="s">
        <v>587</v>
      </c>
      <c r="I49" s="9" t="s">
        <v>588</v>
      </c>
      <c r="J49" s="9" t="s">
        <v>589</v>
      </c>
      <c r="K49" s="9" t="s">
        <v>590</v>
      </c>
      <c r="L49" s="9" t="s">
        <v>61</v>
      </c>
      <c r="M49" s="9" t="s">
        <v>61</v>
      </c>
      <c r="N49" s="9" t="s">
        <v>1500</v>
      </c>
      <c r="O49" s="9" t="s">
        <v>63</v>
      </c>
      <c r="P49" s="9" t="s">
        <v>63</v>
      </c>
      <c r="Q49" s="9" t="s">
        <v>63</v>
      </c>
      <c r="R49" s="9" t="s">
        <v>83</v>
      </c>
      <c r="S49" s="9" t="str">
        <f t="shared" si="7"/>
        <v>True</v>
      </c>
      <c r="T49" s="9">
        <f t="shared" si="8"/>
        <v>1</v>
      </c>
      <c r="U49" s="24" t="s">
        <v>1501</v>
      </c>
      <c r="V49" s="42">
        <v>1170</v>
      </c>
      <c r="W49" s="39" t="s">
        <v>20</v>
      </c>
      <c r="X49" s="27" t="s">
        <v>67</v>
      </c>
      <c r="Y49" s="28" t="s">
        <v>21</v>
      </c>
      <c r="Z49" s="43" t="s">
        <v>68</v>
      </c>
      <c r="AA49" s="43" t="s">
        <v>68</v>
      </c>
      <c r="AB49" s="43" t="s">
        <v>68</v>
      </c>
      <c r="AC49" s="43" t="s">
        <v>68</v>
      </c>
      <c r="AD49" s="43" t="s">
        <v>68</v>
      </c>
      <c r="AE49" s="43" t="s">
        <v>68</v>
      </c>
      <c r="AF49" s="43" t="s">
        <v>68</v>
      </c>
      <c r="AG49" s="43" t="s">
        <v>68</v>
      </c>
      <c r="AH49" s="43" t="s">
        <v>68</v>
      </c>
      <c r="AI49" s="17" t="str">
        <f t="shared" si="9"/>
        <v>Y</v>
      </c>
      <c r="AJ49" s="17" t="str">
        <f t="shared" si="10"/>
        <v>Y</v>
      </c>
      <c r="AK49" s="17" t="str">
        <f t="shared" si="11"/>
        <v>N</v>
      </c>
      <c r="AL49" s="43" t="s">
        <v>64</v>
      </c>
      <c r="AM49" s="43" t="s">
        <v>68</v>
      </c>
      <c r="AN49" s="43" t="s">
        <v>68</v>
      </c>
      <c r="AO49" s="43" t="s">
        <v>68</v>
      </c>
      <c r="AP49" s="43" t="s">
        <v>68</v>
      </c>
      <c r="AQ49" s="43" t="s">
        <v>68</v>
      </c>
      <c r="AR49" s="17" t="str">
        <f t="shared" si="12"/>
        <v>N</v>
      </c>
      <c r="AS49" s="43" t="s">
        <v>68</v>
      </c>
      <c r="AT49" s="43" t="s">
        <v>68</v>
      </c>
      <c r="AU49" s="43" t="s">
        <v>68</v>
      </c>
      <c r="AV49" s="43" t="s">
        <v>68</v>
      </c>
      <c r="AW49" s="43" t="s">
        <v>68</v>
      </c>
      <c r="AX49" s="43" t="s">
        <v>68</v>
      </c>
      <c r="AY49" s="43" t="s">
        <v>68</v>
      </c>
      <c r="AZ49" s="25">
        <v>0</v>
      </c>
      <c r="BA49" s="33">
        <v>1</v>
      </c>
      <c r="BB49" s="32">
        <v>0</v>
      </c>
      <c r="BC49" s="32">
        <v>0</v>
      </c>
      <c r="BD49" s="34">
        <v>0</v>
      </c>
      <c r="BE49" s="19" t="str">
        <f t="shared" si="13"/>
        <v>N</v>
      </c>
      <c r="BF49" s="36" t="s">
        <v>65</v>
      </c>
      <c r="BG49" s="35" t="s">
        <v>64</v>
      </c>
      <c r="BH49" s="36" t="s">
        <v>65</v>
      </c>
      <c r="BI49" s="36" t="s">
        <v>65</v>
      </c>
      <c r="BJ49" s="37" t="s">
        <v>68</v>
      </c>
      <c r="BK49" s="37" t="s">
        <v>68</v>
      </c>
      <c r="BL49" s="37" t="s">
        <v>68</v>
      </c>
      <c r="BM49" s="37" t="s">
        <v>68</v>
      </c>
      <c r="BN49" s="37" t="s">
        <v>68</v>
      </c>
    </row>
    <row r="50" spans="1:66" hidden="1" x14ac:dyDescent="0.3">
      <c r="A50" s="9" t="s">
        <v>593</v>
      </c>
      <c r="B50" s="9" t="s">
        <v>594</v>
      </c>
      <c r="C50" s="9">
        <v>2012</v>
      </c>
      <c r="D50" s="9" t="s">
        <v>595</v>
      </c>
      <c r="E50" s="9">
        <v>3</v>
      </c>
      <c r="F50" s="9" t="s">
        <v>596</v>
      </c>
      <c r="G50" s="10" t="s">
        <v>597</v>
      </c>
      <c r="H50" s="9" t="s">
        <v>598</v>
      </c>
      <c r="I50" s="9" t="s">
        <v>599</v>
      </c>
      <c r="J50" s="9" t="s">
        <v>600</v>
      </c>
      <c r="K50" s="9" t="s">
        <v>601</v>
      </c>
      <c r="L50" s="9" t="s">
        <v>168</v>
      </c>
      <c r="M50" s="9" t="s">
        <v>169</v>
      </c>
      <c r="N50" s="9" t="s">
        <v>120</v>
      </c>
      <c r="O50" s="9" t="s">
        <v>63</v>
      </c>
      <c r="P50" s="9" t="s">
        <v>63</v>
      </c>
      <c r="Q50" s="9" t="s">
        <v>83</v>
      </c>
      <c r="R50" s="9" t="s">
        <v>63</v>
      </c>
      <c r="S50" s="9" t="str">
        <f t="shared" si="7"/>
        <v>True</v>
      </c>
      <c r="T50" s="9">
        <f t="shared" si="8"/>
        <v>1</v>
      </c>
      <c r="U50" s="24" t="s">
        <v>121</v>
      </c>
      <c r="V50" s="25">
        <v>898</v>
      </c>
      <c r="W50" s="39" t="s">
        <v>20</v>
      </c>
      <c r="X50" s="27" t="s">
        <v>67</v>
      </c>
      <c r="Y50" s="28" t="s">
        <v>21</v>
      </c>
      <c r="Z50" s="27" t="s">
        <v>67</v>
      </c>
      <c r="AA50" s="39" t="s">
        <v>20</v>
      </c>
      <c r="AB50" s="40" t="s">
        <v>108</v>
      </c>
      <c r="AC50" s="30" t="s">
        <v>68</v>
      </c>
      <c r="AD50" s="30" t="s">
        <v>68</v>
      </c>
      <c r="AE50" s="30" t="s">
        <v>68</v>
      </c>
      <c r="AF50" s="30" t="s">
        <v>68</v>
      </c>
      <c r="AG50" s="30" t="s">
        <v>68</v>
      </c>
      <c r="AH50" s="30" t="s">
        <v>68</v>
      </c>
      <c r="AI50" s="17" t="str">
        <f t="shared" si="9"/>
        <v>Y</v>
      </c>
      <c r="AJ50" s="17" t="str">
        <f t="shared" si="10"/>
        <v>Y</v>
      </c>
      <c r="AK50" s="17" t="str">
        <f t="shared" si="11"/>
        <v>N</v>
      </c>
      <c r="AL50" s="30" t="s">
        <v>64</v>
      </c>
      <c r="AM50" s="30" t="s">
        <v>65</v>
      </c>
      <c r="AN50" s="30" t="s">
        <v>65</v>
      </c>
      <c r="AO50" s="30" t="s">
        <v>65</v>
      </c>
      <c r="AP50" s="30" t="s">
        <v>65</v>
      </c>
      <c r="AQ50" s="30" t="s">
        <v>65</v>
      </c>
      <c r="AR50" s="17" t="str">
        <f t="shared" si="12"/>
        <v>N</v>
      </c>
      <c r="AS50" s="25">
        <v>1</v>
      </c>
      <c r="AT50" s="30" t="s">
        <v>65</v>
      </c>
      <c r="AU50" s="30" t="s">
        <v>71</v>
      </c>
      <c r="AV50" s="30" t="s">
        <v>68</v>
      </c>
      <c r="AW50" s="30" t="s">
        <v>68</v>
      </c>
      <c r="AX50" s="30" t="s">
        <v>68</v>
      </c>
      <c r="AY50" s="30" t="s">
        <v>68</v>
      </c>
      <c r="AZ50" s="31">
        <v>1</v>
      </c>
      <c r="BA50" s="33">
        <v>1</v>
      </c>
      <c r="BB50" s="32">
        <v>0</v>
      </c>
      <c r="BC50" s="32">
        <v>0</v>
      </c>
      <c r="BD50" s="34">
        <v>0</v>
      </c>
      <c r="BE50" s="19" t="str">
        <f t="shared" si="13"/>
        <v>N</v>
      </c>
      <c r="BF50" s="36" t="s">
        <v>65</v>
      </c>
      <c r="BG50" s="48" t="s">
        <v>96</v>
      </c>
      <c r="BH50" s="36" t="s">
        <v>65</v>
      </c>
      <c r="BI50" s="36" t="s">
        <v>65</v>
      </c>
      <c r="BJ50" s="30" t="s">
        <v>72</v>
      </c>
      <c r="BK50" s="37" t="s">
        <v>68</v>
      </c>
      <c r="BL50" s="37" t="s">
        <v>68</v>
      </c>
      <c r="BM50" s="37" t="s">
        <v>68</v>
      </c>
      <c r="BN50" s="37" t="s">
        <v>68</v>
      </c>
    </row>
    <row r="51" spans="1:66" hidden="1" x14ac:dyDescent="0.3">
      <c r="A51" s="9" t="s">
        <v>604</v>
      </c>
      <c r="B51" s="9" t="s">
        <v>605</v>
      </c>
      <c r="C51" s="9">
        <v>2016</v>
      </c>
      <c r="D51" s="9" t="s">
        <v>606</v>
      </c>
      <c r="E51" s="9">
        <v>1</v>
      </c>
      <c r="F51" s="9" t="s">
        <v>607</v>
      </c>
      <c r="G51" s="10" t="s">
        <v>608</v>
      </c>
      <c r="H51" s="9" t="s">
        <v>609</v>
      </c>
      <c r="I51" s="9" t="s">
        <v>610</v>
      </c>
      <c r="J51" s="9"/>
      <c r="K51" s="9" t="s">
        <v>611</v>
      </c>
      <c r="L51" s="9" t="s">
        <v>154</v>
      </c>
      <c r="M51" s="9" t="s">
        <v>155</v>
      </c>
      <c r="N51" s="9" t="s">
        <v>347</v>
      </c>
      <c r="O51" s="9" t="s">
        <v>63</v>
      </c>
      <c r="P51" s="9" t="s">
        <v>83</v>
      </c>
      <c r="Q51" s="9" t="s">
        <v>63</v>
      </c>
      <c r="R51" s="9" t="s">
        <v>63</v>
      </c>
      <c r="S51" s="9" t="str">
        <f t="shared" si="7"/>
        <v>False</v>
      </c>
      <c r="T51" s="9">
        <f t="shared" si="8"/>
        <v>1</v>
      </c>
      <c r="U51" s="41" t="s">
        <v>348</v>
      </c>
      <c r="V51" s="42">
        <v>314</v>
      </c>
      <c r="W51" s="26" t="s">
        <v>19</v>
      </c>
      <c r="X51" s="40" t="s">
        <v>108</v>
      </c>
      <c r="Y51" s="43" t="s">
        <v>68</v>
      </c>
      <c r="Z51" s="43" t="s">
        <v>68</v>
      </c>
      <c r="AA51" s="39" t="s">
        <v>20</v>
      </c>
      <c r="AB51" s="40" t="s">
        <v>108</v>
      </c>
      <c r="AC51" s="28" t="s">
        <v>21</v>
      </c>
      <c r="AD51" s="27" t="s">
        <v>67</v>
      </c>
      <c r="AE51" s="43" t="s">
        <v>68</v>
      </c>
      <c r="AF51" s="43" t="s">
        <v>68</v>
      </c>
      <c r="AG51" s="43" t="s">
        <v>68</v>
      </c>
      <c r="AH51" s="43" t="s">
        <v>68</v>
      </c>
      <c r="AI51" s="17" t="str">
        <f t="shared" si="9"/>
        <v>Y</v>
      </c>
      <c r="AJ51" s="17" t="str">
        <f t="shared" si="10"/>
        <v>Y</v>
      </c>
      <c r="AK51" s="17" t="str">
        <f t="shared" si="11"/>
        <v>Y</v>
      </c>
      <c r="AL51" s="43" t="s">
        <v>64</v>
      </c>
      <c r="AM51" s="43" t="s">
        <v>68</v>
      </c>
      <c r="AN51" s="43" t="s">
        <v>68</v>
      </c>
      <c r="AO51" s="43" t="s">
        <v>68</v>
      </c>
      <c r="AP51" s="43" t="s">
        <v>64</v>
      </c>
      <c r="AQ51" s="43" t="s">
        <v>64</v>
      </c>
      <c r="AR51" s="17" t="str">
        <f t="shared" si="12"/>
        <v>Y</v>
      </c>
      <c r="AS51" s="43" t="s">
        <v>68</v>
      </c>
      <c r="AT51" s="43" t="s">
        <v>68</v>
      </c>
      <c r="AU51" s="43" t="s">
        <v>70</v>
      </c>
      <c r="AV51" s="43" t="s">
        <v>158</v>
      </c>
      <c r="AW51" s="43" t="s">
        <v>68</v>
      </c>
      <c r="AX51" s="43" t="s">
        <v>68</v>
      </c>
      <c r="AY51" s="43" t="s">
        <v>68</v>
      </c>
      <c r="AZ51" s="46">
        <v>2</v>
      </c>
      <c r="BA51" s="33">
        <v>1</v>
      </c>
      <c r="BB51" s="33">
        <v>1</v>
      </c>
      <c r="BC51" s="33">
        <v>1</v>
      </c>
      <c r="BD51" s="49">
        <v>1</v>
      </c>
      <c r="BE51" s="19" t="str">
        <f t="shared" si="13"/>
        <v>Y</v>
      </c>
      <c r="BF51" s="35" t="s">
        <v>64</v>
      </c>
      <c r="BG51" s="35" t="s">
        <v>64</v>
      </c>
      <c r="BH51" s="35" t="s">
        <v>64</v>
      </c>
      <c r="BI51" s="35" t="s">
        <v>64</v>
      </c>
      <c r="BJ51" s="30" t="s">
        <v>72</v>
      </c>
      <c r="BK51" s="37" t="s">
        <v>68</v>
      </c>
      <c r="BL51" s="37" t="s">
        <v>68</v>
      </c>
      <c r="BM51" s="37" t="s">
        <v>68</v>
      </c>
      <c r="BN51" s="37" t="s">
        <v>68</v>
      </c>
    </row>
    <row r="52" spans="1:66" hidden="1" x14ac:dyDescent="0.3">
      <c r="A52" s="9" t="s">
        <v>614</v>
      </c>
      <c r="B52" s="9" t="s">
        <v>615</v>
      </c>
      <c r="C52" s="9">
        <v>2022</v>
      </c>
      <c r="D52" s="9" t="s">
        <v>616</v>
      </c>
      <c r="E52" s="9">
        <v>3</v>
      </c>
      <c r="F52" s="9" t="s">
        <v>617</v>
      </c>
      <c r="G52" s="10" t="s">
        <v>618</v>
      </c>
      <c r="H52" s="9" t="s">
        <v>619</v>
      </c>
      <c r="I52" s="9" t="s">
        <v>620</v>
      </c>
      <c r="J52" s="9" t="s">
        <v>621</v>
      </c>
      <c r="K52" s="9" t="s">
        <v>622</v>
      </c>
      <c r="L52" s="9" t="s">
        <v>61</v>
      </c>
      <c r="M52" s="9" t="s">
        <v>61</v>
      </c>
      <c r="N52" s="9" t="s">
        <v>1542</v>
      </c>
      <c r="O52" s="9" t="s">
        <v>63</v>
      </c>
      <c r="P52" s="9" t="s">
        <v>63</v>
      </c>
      <c r="Q52" s="9" t="s">
        <v>63</v>
      </c>
      <c r="R52" s="9" t="s">
        <v>83</v>
      </c>
      <c r="S52" s="9" t="str">
        <f t="shared" si="7"/>
        <v>True</v>
      </c>
      <c r="T52" s="9">
        <f t="shared" si="8"/>
        <v>1</v>
      </c>
      <c r="U52" s="38" t="s">
        <v>1543</v>
      </c>
      <c r="V52" s="25">
        <v>1171</v>
      </c>
      <c r="W52" s="26" t="s">
        <v>19</v>
      </c>
      <c r="X52" s="40" t="s">
        <v>108</v>
      </c>
      <c r="Y52" s="28" t="s">
        <v>21</v>
      </c>
      <c r="Z52" s="29" t="s">
        <v>109</v>
      </c>
      <c r="AA52" s="30" t="s">
        <v>68</v>
      </c>
      <c r="AB52" s="30" t="s">
        <v>68</v>
      </c>
      <c r="AC52" s="30" t="s">
        <v>68</v>
      </c>
      <c r="AD52" s="30" t="s">
        <v>68</v>
      </c>
      <c r="AE52" s="30" t="s">
        <v>68</v>
      </c>
      <c r="AF52" s="30" t="s">
        <v>68</v>
      </c>
      <c r="AG52" s="30" t="s">
        <v>68</v>
      </c>
      <c r="AH52" s="30" t="s">
        <v>68</v>
      </c>
      <c r="AI52" s="17" t="str">
        <f t="shared" si="9"/>
        <v>N</v>
      </c>
      <c r="AJ52" s="17" t="str">
        <f t="shared" si="10"/>
        <v>Y</v>
      </c>
      <c r="AK52" s="17" t="str">
        <f t="shared" si="11"/>
        <v>Y</v>
      </c>
      <c r="AL52" s="30" t="s">
        <v>65</v>
      </c>
      <c r="AM52" s="30" t="s">
        <v>65</v>
      </c>
      <c r="AN52" s="30" t="s">
        <v>65</v>
      </c>
      <c r="AO52" s="30" t="s">
        <v>65</v>
      </c>
      <c r="AP52" s="30" t="s">
        <v>65</v>
      </c>
      <c r="AQ52" s="30" t="s">
        <v>64</v>
      </c>
      <c r="AR52" s="17" t="str">
        <f t="shared" si="12"/>
        <v>N</v>
      </c>
      <c r="AS52" s="25">
        <v>1</v>
      </c>
      <c r="AT52" s="30" t="s">
        <v>65</v>
      </c>
      <c r="AU52" s="30" t="s">
        <v>71</v>
      </c>
      <c r="AV52" s="30" t="s">
        <v>158</v>
      </c>
      <c r="AW52" s="30" t="s">
        <v>68</v>
      </c>
      <c r="AX52" s="30" t="s">
        <v>68</v>
      </c>
      <c r="AY52" s="30" t="s">
        <v>68</v>
      </c>
      <c r="AZ52" s="46">
        <v>2</v>
      </c>
      <c r="BA52" s="32">
        <v>0</v>
      </c>
      <c r="BB52" s="32">
        <v>0</v>
      </c>
      <c r="BC52" s="33">
        <v>1</v>
      </c>
      <c r="BD52" s="34">
        <v>0</v>
      </c>
      <c r="BE52" s="19" t="str">
        <f t="shared" si="13"/>
        <v>N</v>
      </c>
      <c r="BF52" s="35" t="s">
        <v>64</v>
      </c>
      <c r="BG52" s="36" t="s">
        <v>65</v>
      </c>
      <c r="BH52" s="36" t="s">
        <v>65</v>
      </c>
      <c r="BI52" s="36" t="s">
        <v>65</v>
      </c>
      <c r="BJ52" s="30" t="s">
        <v>72</v>
      </c>
      <c r="BK52" s="37" t="s">
        <v>68</v>
      </c>
      <c r="BL52" s="37" t="s">
        <v>68</v>
      </c>
      <c r="BM52" s="37" t="s">
        <v>68</v>
      </c>
      <c r="BN52" s="37" t="s">
        <v>68</v>
      </c>
    </row>
    <row r="53" spans="1:66" x14ac:dyDescent="0.3">
      <c r="A53" s="9" t="s">
        <v>625</v>
      </c>
      <c r="B53" s="9" t="s">
        <v>626</v>
      </c>
      <c r="C53" s="9">
        <v>2016</v>
      </c>
      <c r="D53" s="9" t="s">
        <v>627</v>
      </c>
      <c r="E53" s="9">
        <v>7</v>
      </c>
      <c r="F53" s="9" t="s">
        <v>628</v>
      </c>
      <c r="G53" s="10" t="s">
        <v>629</v>
      </c>
      <c r="H53" s="9" t="s">
        <v>630</v>
      </c>
      <c r="I53" s="9" t="s">
        <v>631</v>
      </c>
      <c r="J53" s="9"/>
      <c r="K53" s="9" t="s">
        <v>632</v>
      </c>
      <c r="L53" s="9" t="s">
        <v>168</v>
      </c>
      <c r="M53" s="9" t="s">
        <v>169</v>
      </c>
      <c r="N53" s="9" t="s">
        <v>305</v>
      </c>
      <c r="O53" s="9" t="s">
        <v>63</v>
      </c>
      <c r="P53" s="9" t="s">
        <v>63</v>
      </c>
      <c r="Q53" s="9" t="s">
        <v>83</v>
      </c>
      <c r="R53" s="9" t="s">
        <v>63</v>
      </c>
      <c r="S53" s="9" t="str">
        <f t="shared" si="7"/>
        <v>True</v>
      </c>
      <c r="T53" s="9">
        <f t="shared" si="8"/>
        <v>1</v>
      </c>
      <c r="U53" s="38" t="s">
        <v>306</v>
      </c>
      <c r="V53" s="42">
        <v>368</v>
      </c>
      <c r="W53" s="39" t="s">
        <v>20</v>
      </c>
      <c r="X53" s="27" t="s">
        <v>67</v>
      </c>
      <c r="Y53" s="26" t="s">
        <v>19</v>
      </c>
      <c r="Z53" s="27" t="s">
        <v>67</v>
      </c>
      <c r="AA53" s="28" t="s">
        <v>21</v>
      </c>
      <c r="AB53" s="27" t="s">
        <v>67</v>
      </c>
      <c r="AC53" s="43" t="s">
        <v>68</v>
      </c>
      <c r="AD53" s="43" t="s">
        <v>68</v>
      </c>
      <c r="AE53" s="43" t="s">
        <v>68</v>
      </c>
      <c r="AF53" s="43" t="s">
        <v>68</v>
      </c>
      <c r="AG53" s="43" t="s">
        <v>68</v>
      </c>
      <c r="AH53" s="43" t="s">
        <v>68</v>
      </c>
      <c r="AI53" s="17" t="str">
        <f t="shared" si="9"/>
        <v>Y</v>
      </c>
      <c r="AJ53" s="17" t="str">
        <f t="shared" si="10"/>
        <v>Y</v>
      </c>
      <c r="AK53" s="17" t="str">
        <f t="shared" si="11"/>
        <v>Y</v>
      </c>
      <c r="AL53" s="43" t="s">
        <v>64</v>
      </c>
      <c r="AM53" s="43" t="s">
        <v>64</v>
      </c>
      <c r="AN53" s="43" t="s">
        <v>65</v>
      </c>
      <c r="AO53" s="43" t="s">
        <v>65</v>
      </c>
      <c r="AP53" s="43" t="s">
        <v>65</v>
      </c>
      <c r="AQ53" s="43" t="s">
        <v>65</v>
      </c>
      <c r="AR53" s="17" t="str">
        <f t="shared" si="12"/>
        <v>Y</v>
      </c>
      <c r="AS53" s="42">
        <v>3</v>
      </c>
      <c r="AT53" s="43" t="s">
        <v>64</v>
      </c>
      <c r="AU53" s="43" t="s">
        <v>70</v>
      </c>
      <c r="AV53" s="43" t="s">
        <v>184</v>
      </c>
      <c r="AW53" s="43" t="s">
        <v>68</v>
      </c>
      <c r="AX53" s="43" t="s">
        <v>68</v>
      </c>
      <c r="AY53" s="43" t="s">
        <v>68</v>
      </c>
      <c r="AZ53" s="46">
        <v>2</v>
      </c>
      <c r="BA53" s="33">
        <v>1</v>
      </c>
      <c r="BB53" s="33">
        <v>1</v>
      </c>
      <c r="BC53" s="32">
        <v>0</v>
      </c>
      <c r="BD53" s="34">
        <v>0</v>
      </c>
      <c r="BE53" s="19" t="str">
        <f t="shared" si="13"/>
        <v>Y</v>
      </c>
      <c r="BF53" s="36" t="s">
        <v>65</v>
      </c>
      <c r="BG53" s="35" t="s">
        <v>64</v>
      </c>
      <c r="BH53" s="35" t="s">
        <v>64</v>
      </c>
      <c r="BI53" s="35" t="s">
        <v>64</v>
      </c>
      <c r="BJ53" s="30" t="s">
        <v>72</v>
      </c>
      <c r="BK53" s="37" t="s">
        <v>68</v>
      </c>
      <c r="BL53" s="37" t="s">
        <v>68</v>
      </c>
      <c r="BM53" s="37" t="s">
        <v>68</v>
      </c>
      <c r="BN53" s="37" t="s">
        <v>68</v>
      </c>
    </row>
    <row r="54" spans="1:66" hidden="1" x14ac:dyDescent="0.3">
      <c r="A54" s="9" t="s">
        <v>635</v>
      </c>
      <c r="B54" s="9" t="s">
        <v>636</v>
      </c>
      <c r="C54" s="9">
        <v>2020</v>
      </c>
      <c r="D54" s="9" t="s">
        <v>637</v>
      </c>
      <c r="E54" s="9">
        <v>10</v>
      </c>
      <c r="F54" s="9" t="s">
        <v>638</v>
      </c>
      <c r="G54" s="10" t="s">
        <v>639</v>
      </c>
      <c r="H54" s="9" t="s">
        <v>640</v>
      </c>
      <c r="I54" s="9" t="s">
        <v>641</v>
      </c>
      <c r="J54" s="9" t="s">
        <v>642</v>
      </c>
      <c r="K54" s="9" t="s">
        <v>643</v>
      </c>
      <c r="L54" s="9" t="s">
        <v>61</v>
      </c>
      <c r="M54" s="9" t="s">
        <v>61</v>
      </c>
      <c r="N54" s="9" t="s">
        <v>1081</v>
      </c>
      <c r="O54" s="9" t="s">
        <v>83</v>
      </c>
      <c r="P54" s="9" t="s">
        <v>63</v>
      </c>
      <c r="Q54" s="9" t="s">
        <v>63</v>
      </c>
      <c r="R54" s="9" t="s">
        <v>63</v>
      </c>
      <c r="S54" s="9" t="str">
        <f t="shared" si="7"/>
        <v>False</v>
      </c>
      <c r="T54" s="9">
        <f t="shared" si="8"/>
        <v>1</v>
      </c>
      <c r="U54" s="38" t="s">
        <v>1082</v>
      </c>
      <c r="V54" s="42">
        <v>744</v>
      </c>
      <c r="W54" s="39" t="s">
        <v>20</v>
      </c>
      <c r="X54" s="27" t="s">
        <v>67</v>
      </c>
      <c r="Y54" s="28" t="s">
        <v>21</v>
      </c>
      <c r="Z54" s="27" t="s">
        <v>67</v>
      </c>
      <c r="AA54" s="43" t="s">
        <v>68</v>
      </c>
      <c r="AB54" s="43" t="s">
        <v>68</v>
      </c>
      <c r="AC54" s="43" t="s">
        <v>68</v>
      </c>
      <c r="AD54" s="43" t="s">
        <v>68</v>
      </c>
      <c r="AE54" s="43" t="s">
        <v>68</v>
      </c>
      <c r="AF54" s="43" t="s">
        <v>68</v>
      </c>
      <c r="AG54" s="43" t="s">
        <v>68</v>
      </c>
      <c r="AH54" s="43" t="s">
        <v>68</v>
      </c>
      <c r="AI54" s="17" t="str">
        <f t="shared" si="9"/>
        <v>Y</v>
      </c>
      <c r="AJ54" s="17" t="str">
        <f t="shared" si="10"/>
        <v>Y</v>
      </c>
      <c r="AK54" s="17" t="str">
        <f t="shared" si="11"/>
        <v>N</v>
      </c>
      <c r="AL54" s="43" t="s">
        <v>64</v>
      </c>
      <c r="AM54" s="43" t="s">
        <v>68</v>
      </c>
      <c r="AN54" s="43" t="s">
        <v>64</v>
      </c>
      <c r="AO54" s="43" t="s">
        <v>68</v>
      </c>
      <c r="AP54" s="43" t="s">
        <v>68</v>
      </c>
      <c r="AQ54" s="43" t="s">
        <v>68</v>
      </c>
      <c r="AR54" s="17" t="str">
        <f t="shared" si="12"/>
        <v>N</v>
      </c>
      <c r="AS54" s="42">
        <v>1</v>
      </c>
      <c r="AT54" s="43" t="s">
        <v>64</v>
      </c>
      <c r="AU54" s="43" t="s">
        <v>70</v>
      </c>
      <c r="AV54" s="43" t="s">
        <v>133</v>
      </c>
      <c r="AW54" s="43" t="s">
        <v>71</v>
      </c>
      <c r="AX54" s="43" t="s">
        <v>158</v>
      </c>
      <c r="AY54" s="43" t="s">
        <v>69</v>
      </c>
      <c r="AZ54" s="45">
        <v>5</v>
      </c>
      <c r="BA54" s="33">
        <v>1</v>
      </c>
      <c r="BB54" s="32">
        <v>0</v>
      </c>
      <c r="BC54" s="32">
        <v>0</v>
      </c>
      <c r="BD54" s="34">
        <v>0</v>
      </c>
      <c r="BE54" s="19" t="str">
        <f t="shared" si="13"/>
        <v>N</v>
      </c>
      <c r="BF54" s="37" t="s">
        <v>68</v>
      </c>
      <c r="BG54" s="35" t="s">
        <v>64</v>
      </c>
      <c r="BH54" s="37" t="s">
        <v>68</v>
      </c>
      <c r="BI54" s="37" t="s">
        <v>68</v>
      </c>
      <c r="BJ54" s="37" t="s">
        <v>68</v>
      </c>
      <c r="BK54" s="37" t="s">
        <v>68</v>
      </c>
      <c r="BL54" s="37" t="s">
        <v>68</v>
      </c>
      <c r="BM54" s="37" t="s">
        <v>68</v>
      </c>
      <c r="BN54" s="37" t="s">
        <v>68</v>
      </c>
    </row>
    <row r="55" spans="1:66" hidden="1" x14ac:dyDescent="0.3">
      <c r="A55" s="9" t="s">
        <v>646</v>
      </c>
      <c r="B55" s="9" t="s">
        <v>647</v>
      </c>
      <c r="C55" s="9">
        <v>2021</v>
      </c>
      <c r="D55" s="9" t="s">
        <v>373</v>
      </c>
      <c r="E55" s="9">
        <v>0</v>
      </c>
      <c r="F55" s="9" t="s">
        <v>648</v>
      </c>
      <c r="G55" s="10" t="s">
        <v>649</v>
      </c>
      <c r="H55" s="9" t="s">
        <v>650</v>
      </c>
      <c r="I55" s="9" t="s">
        <v>651</v>
      </c>
      <c r="J55" s="9" t="s">
        <v>652</v>
      </c>
      <c r="K55" s="9" t="s">
        <v>653</v>
      </c>
      <c r="L55" s="9" t="s">
        <v>168</v>
      </c>
      <c r="M55" s="9" t="s">
        <v>169</v>
      </c>
      <c r="N55" s="9" t="s">
        <v>1428</v>
      </c>
      <c r="O55" s="9" t="s">
        <v>83</v>
      </c>
      <c r="P55" s="9" t="s">
        <v>83</v>
      </c>
      <c r="Q55" s="9" t="s">
        <v>63</v>
      </c>
      <c r="R55" s="9" t="s">
        <v>63</v>
      </c>
      <c r="S55" s="9" t="str">
        <f t="shared" si="7"/>
        <v>False</v>
      </c>
      <c r="T55" s="9">
        <f t="shared" si="8"/>
        <v>2</v>
      </c>
      <c r="U55" s="24" t="s">
        <v>1429</v>
      </c>
      <c r="V55" s="25">
        <v>344</v>
      </c>
      <c r="W55" s="39" t="s">
        <v>20</v>
      </c>
      <c r="X55" s="27" t="s">
        <v>67</v>
      </c>
      <c r="Y55" s="28" t="s">
        <v>21</v>
      </c>
      <c r="Z55" s="27" t="s">
        <v>67</v>
      </c>
      <c r="AA55" s="39" t="s">
        <v>20</v>
      </c>
      <c r="AB55" s="29" t="s">
        <v>109</v>
      </c>
      <c r="AC55" s="39" t="s">
        <v>20</v>
      </c>
      <c r="AD55" s="40" t="s">
        <v>108</v>
      </c>
      <c r="AE55" s="28" t="s">
        <v>21</v>
      </c>
      <c r="AF55" s="40" t="s">
        <v>108</v>
      </c>
      <c r="AG55" s="30" t="s">
        <v>68</v>
      </c>
      <c r="AH55" s="30" t="s">
        <v>68</v>
      </c>
      <c r="AI55" s="17" t="str">
        <f t="shared" si="9"/>
        <v>Y</v>
      </c>
      <c r="AJ55" s="17" t="str">
        <f t="shared" si="10"/>
        <v>Y</v>
      </c>
      <c r="AK55" s="17" t="str">
        <f t="shared" si="11"/>
        <v>N</v>
      </c>
      <c r="AL55" s="30" t="s">
        <v>65</v>
      </c>
      <c r="AM55" s="30" t="s">
        <v>65</v>
      </c>
      <c r="AN55" s="30" t="s">
        <v>64</v>
      </c>
      <c r="AO55" s="30" t="s">
        <v>65</v>
      </c>
      <c r="AP55" s="30" t="s">
        <v>65</v>
      </c>
      <c r="AQ55" s="30" t="s">
        <v>65</v>
      </c>
      <c r="AR55" s="17" t="str">
        <f t="shared" si="12"/>
        <v>N</v>
      </c>
      <c r="AS55" s="25">
        <v>1</v>
      </c>
      <c r="AT55" s="30" t="s">
        <v>64</v>
      </c>
      <c r="AU55" s="30" t="s">
        <v>69</v>
      </c>
      <c r="AV55" s="30" t="s">
        <v>70</v>
      </c>
      <c r="AW55" s="30" t="s">
        <v>133</v>
      </c>
      <c r="AX55" s="30" t="s">
        <v>71</v>
      </c>
      <c r="AY55" s="30" t="s">
        <v>68</v>
      </c>
      <c r="AZ55" s="50">
        <v>4</v>
      </c>
      <c r="BA55" s="33">
        <v>1</v>
      </c>
      <c r="BB55" s="32">
        <v>0</v>
      </c>
      <c r="BC55" s="32">
        <v>0</v>
      </c>
      <c r="BD55" s="34">
        <v>0</v>
      </c>
      <c r="BE55" s="19" t="str">
        <f t="shared" si="13"/>
        <v>N</v>
      </c>
      <c r="BF55" s="36" t="s">
        <v>65</v>
      </c>
      <c r="BG55" s="35" t="s">
        <v>64</v>
      </c>
      <c r="BH55" s="36" t="s">
        <v>65</v>
      </c>
      <c r="BI55" s="36" t="s">
        <v>65</v>
      </c>
      <c r="BJ55" s="30" t="s">
        <v>72</v>
      </c>
      <c r="BK55" s="30" t="s">
        <v>85</v>
      </c>
      <c r="BL55" s="37" t="s">
        <v>68</v>
      </c>
      <c r="BM55" s="37" t="s">
        <v>68</v>
      </c>
      <c r="BN55" s="37" t="s">
        <v>68</v>
      </c>
    </row>
    <row r="56" spans="1:66" hidden="1" x14ac:dyDescent="0.3">
      <c r="A56" s="9" t="s">
        <v>656</v>
      </c>
      <c r="B56" s="9" t="s">
        <v>657</v>
      </c>
      <c r="C56" s="9">
        <v>2017</v>
      </c>
      <c r="D56" s="9" t="s">
        <v>658</v>
      </c>
      <c r="E56" s="9">
        <v>49</v>
      </c>
      <c r="F56" s="9" t="s">
        <v>659</v>
      </c>
      <c r="G56" s="10" t="s">
        <v>660</v>
      </c>
      <c r="H56" s="9" t="s">
        <v>661</v>
      </c>
      <c r="I56" s="9" t="s">
        <v>662</v>
      </c>
      <c r="J56" s="9"/>
      <c r="K56" s="9" t="s">
        <v>663</v>
      </c>
      <c r="L56" s="9" t="s">
        <v>168</v>
      </c>
      <c r="M56" s="9" t="s">
        <v>169</v>
      </c>
      <c r="N56" s="9" t="s">
        <v>380</v>
      </c>
      <c r="O56" s="9" t="s">
        <v>83</v>
      </c>
      <c r="P56" s="9" t="s">
        <v>63</v>
      </c>
      <c r="Q56" s="9" t="s">
        <v>83</v>
      </c>
      <c r="R56" s="9" t="s">
        <v>63</v>
      </c>
      <c r="S56" s="9" t="str">
        <f t="shared" si="7"/>
        <v>True</v>
      </c>
      <c r="T56" s="9">
        <f t="shared" si="8"/>
        <v>2</v>
      </c>
      <c r="U56" s="24" t="s">
        <v>381</v>
      </c>
      <c r="V56" s="42">
        <v>966</v>
      </c>
      <c r="W56" s="26" t="s">
        <v>19</v>
      </c>
      <c r="X56" s="40" t="s">
        <v>108</v>
      </c>
      <c r="Y56" s="28" t="s">
        <v>21</v>
      </c>
      <c r="Z56" s="27" t="s">
        <v>67</v>
      </c>
      <c r="AA56" s="43" t="s">
        <v>68</v>
      </c>
      <c r="AB56" s="43" t="s">
        <v>68</v>
      </c>
      <c r="AC56" s="43" t="s">
        <v>68</v>
      </c>
      <c r="AD56" s="43" t="s">
        <v>68</v>
      </c>
      <c r="AE56" s="43" t="s">
        <v>68</v>
      </c>
      <c r="AF56" s="43" t="s">
        <v>68</v>
      </c>
      <c r="AG56" s="43" t="s">
        <v>68</v>
      </c>
      <c r="AH56" s="43" t="s">
        <v>68</v>
      </c>
      <c r="AI56" s="17" t="str">
        <f t="shared" si="9"/>
        <v>N</v>
      </c>
      <c r="AJ56" s="17" t="str">
        <f t="shared" si="10"/>
        <v>Y</v>
      </c>
      <c r="AK56" s="17" t="str">
        <f t="shared" si="11"/>
        <v>Y</v>
      </c>
      <c r="AL56" s="43" t="s">
        <v>65</v>
      </c>
      <c r="AM56" s="43" t="s">
        <v>65</v>
      </c>
      <c r="AN56" s="43" t="s">
        <v>65</v>
      </c>
      <c r="AO56" s="43" t="s">
        <v>65</v>
      </c>
      <c r="AP56" s="43" t="s">
        <v>65</v>
      </c>
      <c r="AQ56" s="43" t="s">
        <v>64</v>
      </c>
      <c r="AR56" s="17" t="str">
        <f t="shared" si="12"/>
        <v>N</v>
      </c>
      <c r="AS56" s="42">
        <v>1</v>
      </c>
      <c r="AT56" s="43" t="s">
        <v>68</v>
      </c>
      <c r="AU56" s="43" t="s">
        <v>158</v>
      </c>
      <c r="AV56" s="43" t="s">
        <v>68</v>
      </c>
      <c r="AW56" s="43" t="s">
        <v>68</v>
      </c>
      <c r="AX56" s="43" t="s">
        <v>68</v>
      </c>
      <c r="AY56" s="43" t="s">
        <v>68</v>
      </c>
      <c r="AZ56" s="31">
        <v>1</v>
      </c>
      <c r="BA56" s="32">
        <v>0</v>
      </c>
      <c r="BB56" s="32">
        <v>0</v>
      </c>
      <c r="BC56" s="33">
        <v>1</v>
      </c>
      <c r="BD56" s="34">
        <v>0</v>
      </c>
      <c r="BE56" s="19" t="str">
        <f t="shared" si="13"/>
        <v>N</v>
      </c>
      <c r="BF56" s="48" t="s">
        <v>96</v>
      </c>
      <c r="BG56" s="36" t="s">
        <v>65</v>
      </c>
      <c r="BH56" s="36" t="s">
        <v>65</v>
      </c>
      <c r="BI56" s="36" t="s">
        <v>65</v>
      </c>
      <c r="BJ56" s="30" t="s">
        <v>72</v>
      </c>
      <c r="BK56" s="37" t="s">
        <v>68</v>
      </c>
      <c r="BL56" s="37" t="s">
        <v>68</v>
      </c>
      <c r="BM56" s="37" t="s">
        <v>68</v>
      </c>
      <c r="BN56" s="37" t="s">
        <v>68</v>
      </c>
    </row>
    <row r="57" spans="1:66" hidden="1" x14ac:dyDescent="0.3">
      <c r="A57" s="9" t="s">
        <v>666</v>
      </c>
      <c r="B57" s="9" t="s">
        <v>667</v>
      </c>
      <c r="C57" s="9">
        <v>2021</v>
      </c>
      <c r="D57" s="9" t="s">
        <v>668</v>
      </c>
      <c r="E57" s="9">
        <v>15</v>
      </c>
      <c r="F57" s="9" t="s">
        <v>669</v>
      </c>
      <c r="G57" s="10" t="s">
        <v>670</v>
      </c>
      <c r="H57" s="9" t="s">
        <v>671</v>
      </c>
      <c r="I57" s="9" t="s">
        <v>672</v>
      </c>
      <c r="J57" s="9" t="s">
        <v>673</v>
      </c>
      <c r="K57" s="9" t="s">
        <v>674</v>
      </c>
      <c r="L57" s="9" t="s">
        <v>61</v>
      </c>
      <c r="M57" s="9" t="s">
        <v>61</v>
      </c>
      <c r="N57" s="9" t="s">
        <v>1239</v>
      </c>
      <c r="O57" s="9" t="s">
        <v>83</v>
      </c>
      <c r="P57" s="9" t="s">
        <v>63</v>
      </c>
      <c r="Q57" s="9" t="s">
        <v>63</v>
      </c>
      <c r="R57" s="9" t="s">
        <v>63</v>
      </c>
      <c r="S57" s="9" t="str">
        <f t="shared" si="7"/>
        <v>False</v>
      </c>
      <c r="T57" s="9">
        <f t="shared" si="8"/>
        <v>1</v>
      </c>
      <c r="U57" s="38" t="s">
        <v>1240</v>
      </c>
      <c r="V57" s="42">
        <v>831</v>
      </c>
      <c r="W57" s="43" t="s">
        <v>68</v>
      </c>
      <c r="X57" s="43" t="s">
        <v>68</v>
      </c>
      <c r="Y57" s="43" t="s">
        <v>68</v>
      </c>
      <c r="Z57" s="43" t="s">
        <v>68</v>
      </c>
      <c r="AA57" s="43" t="s">
        <v>68</v>
      </c>
      <c r="AB57" s="43" t="s">
        <v>68</v>
      </c>
      <c r="AC57" s="43" t="s">
        <v>68</v>
      </c>
      <c r="AD57" s="43" t="s">
        <v>68</v>
      </c>
      <c r="AE57" s="43" t="s">
        <v>68</v>
      </c>
      <c r="AF57" s="43" t="s">
        <v>68</v>
      </c>
      <c r="AG57" s="43" t="s">
        <v>68</v>
      </c>
      <c r="AH57" s="43" t="s">
        <v>68</v>
      </c>
      <c r="AI57" s="17" t="str">
        <f t="shared" si="9"/>
        <v>Y</v>
      </c>
      <c r="AJ57" s="17" t="str">
        <f t="shared" si="10"/>
        <v>Y</v>
      </c>
      <c r="AK57" s="17" t="str">
        <f t="shared" si="11"/>
        <v>N</v>
      </c>
      <c r="AL57" s="43" t="s">
        <v>64</v>
      </c>
      <c r="AM57" s="43" t="s">
        <v>65</v>
      </c>
      <c r="AN57" s="43" t="s">
        <v>64</v>
      </c>
      <c r="AO57" s="43" t="s">
        <v>65</v>
      </c>
      <c r="AP57" s="43" t="s">
        <v>65</v>
      </c>
      <c r="AQ57" s="43" t="s">
        <v>65</v>
      </c>
      <c r="AR57" s="17" t="str">
        <f t="shared" si="12"/>
        <v>N</v>
      </c>
      <c r="AS57" s="42">
        <v>0</v>
      </c>
      <c r="AT57" s="43" t="s">
        <v>68</v>
      </c>
      <c r="AU57" s="43" t="s">
        <v>68</v>
      </c>
      <c r="AV57" s="43" t="s">
        <v>68</v>
      </c>
      <c r="AW57" s="43" t="s">
        <v>68</v>
      </c>
      <c r="AX57" s="43" t="s">
        <v>68</v>
      </c>
      <c r="AY57" s="43" t="s">
        <v>68</v>
      </c>
      <c r="AZ57" s="25">
        <v>0</v>
      </c>
      <c r="BA57" s="33">
        <v>1</v>
      </c>
      <c r="BB57" s="32">
        <v>0</v>
      </c>
      <c r="BC57" s="32">
        <v>0</v>
      </c>
      <c r="BD57" s="34">
        <v>0</v>
      </c>
      <c r="BE57" s="19" t="str">
        <f t="shared" si="13"/>
        <v>N</v>
      </c>
      <c r="BF57" s="36" t="s">
        <v>65</v>
      </c>
      <c r="BG57" s="35" t="s">
        <v>64</v>
      </c>
      <c r="BH57" s="36" t="s">
        <v>65</v>
      </c>
      <c r="BI57" s="36" t="s">
        <v>65</v>
      </c>
      <c r="BJ57" s="37" t="s">
        <v>68</v>
      </c>
      <c r="BK57" s="37" t="s">
        <v>68</v>
      </c>
      <c r="BL57" s="37" t="s">
        <v>68</v>
      </c>
      <c r="BM57" s="37" t="s">
        <v>68</v>
      </c>
      <c r="BN57" s="37" t="s">
        <v>68</v>
      </c>
    </row>
    <row r="58" spans="1:66" hidden="1" x14ac:dyDescent="0.3">
      <c r="A58" s="9" t="s">
        <v>677</v>
      </c>
      <c r="B58" s="9" t="s">
        <v>678</v>
      </c>
      <c r="C58" s="9">
        <v>2021</v>
      </c>
      <c r="D58" s="9" t="s">
        <v>136</v>
      </c>
      <c r="E58" s="9">
        <v>23</v>
      </c>
      <c r="F58" s="9" t="s">
        <v>679</v>
      </c>
      <c r="G58" s="10" t="s">
        <v>680</v>
      </c>
      <c r="H58" s="9" t="s">
        <v>681</v>
      </c>
      <c r="I58" s="9" t="s">
        <v>682</v>
      </c>
      <c r="J58" s="9"/>
      <c r="K58" s="9" t="s">
        <v>683</v>
      </c>
      <c r="L58" s="9" t="s">
        <v>61</v>
      </c>
      <c r="M58" s="9" t="s">
        <v>61</v>
      </c>
      <c r="N58" s="9" t="s">
        <v>1219</v>
      </c>
      <c r="O58" s="9" t="s">
        <v>83</v>
      </c>
      <c r="P58" s="9" t="s">
        <v>63</v>
      </c>
      <c r="Q58" s="9" t="s">
        <v>83</v>
      </c>
      <c r="R58" s="9" t="s">
        <v>63</v>
      </c>
      <c r="S58" s="9" t="str">
        <f t="shared" si="7"/>
        <v>True</v>
      </c>
      <c r="T58" s="9">
        <f t="shared" si="8"/>
        <v>2</v>
      </c>
      <c r="U58" s="41" t="s">
        <v>1220</v>
      </c>
      <c r="V58" s="25">
        <v>1641</v>
      </c>
      <c r="W58" s="26" t="s">
        <v>19</v>
      </c>
      <c r="X58" s="40" t="s">
        <v>108</v>
      </c>
      <c r="Y58" s="39" t="s">
        <v>20</v>
      </c>
      <c r="Z58" s="30" t="s">
        <v>68</v>
      </c>
      <c r="AA58" s="39" t="s">
        <v>20</v>
      </c>
      <c r="AB58" s="29" t="s">
        <v>109</v>
      </c>
      <c r="AC58" s="30" t="s">
        <v>68</v>
      </c>
      <c r="AD58" s="30" t="s">
        <v>68</v>
      </c>
      <c r="AE58" s="30" t="s">
        <v>68</v>
      </c>
      <c r="AF58" s="30" t="s">
        <v>68</v>
      </c>
      <c r="AG58" s="30" t="s">
        <v>68</v>
      </c>
      <c r="AH58" s="30" t="s">
        <v>68</v>
      </c>
      <c r="AI58" s="17" t="str">
        <f t="shared" si="9"/>
        <v>Y</v>
      </c>
      <c r="AJ58" s="17" t="str">
        <f t="shared" si="10"/>
        <v>N</v>
      </c>
      <c r="AK58" s="17" t="str">
        <f t="shared" si="11"/>
        <v>Y</v>
      </c>
      <c r="AL58" s="30" t="s">
        <v>68</v>
      </c>
      <c r="AM58" s="30" t="s">
        <v>68</v>
      </c>
      <c r="AN58" s="30" t="s">
        <v>68</v>
      </c>
      <c r="AO58" s="30" t="s">
        <v>68</v>
      </c>
      <c r="AP58" s="30" t="s">
        <v>64</v>
      </c>
      <c r="AQ58" s="30" t="s">
        <v>68</v>
      </c>
      <c r="AR58" s="17" t="str">
        <f t="shared" si="12"/>
        <v>N</v>
      </c>
      <c r="AS58" s="30" t="s">
        <v>68</v>
      </c>
      <c r="AT58" s="30" t="s">
        <v>68</v>
      </c>
      <c r="AU58" s="30" t="s">
        <v>70</v>
      </c>
      <c r="AV58" s="30" t="s">
        <v>68</v>
      </c>
      <c r="AW58" s="30" t="s">
        <v>68</v>
      </c>
      <c r="AX58" s="30" t="s">
        <v>68</v>
      </c>
      <c r="AY58" s="30" t="s">
        <v>68</v>
      </c>
      <c r="AZ58" s="25">
        <v>1</v>
      </c>
      <c r="BA58" s="25">
        <v>0</v>
      </c>
      <c r="BB58" s="25">
        <v>1</v>
      </c>
      <c r="BC58" s="25">
        <v>0</v>
      </c>
      <c r="BD58" s="25">
        <v>0</v>
      </c>
      <c r="BE58" s="19" t="str">
        <f t="shared" si="13"/>
        <v>N</v>
      </c>
      <c r="BF58" s="30" t="s">
        <v>65</v>
      </c>
      <c r="BG58" s="30" t="s">
        <v>65</v>
      </c>
      <c r="BH58" s="30" t="s">
        <v>64</v>
      </c>
      <c r="BI58" s="30" t="s">
        <v>65</v>
      </c>
      <c r="BJ58" s="30" t="s">
        <v>68</v>
      </c>
      <c r="BK58" s="30" t="s">
        <v>68</v>
      </c>
      <c r="BL58" s="30" t="s">
        <v>68</v>
      </c>
      <c r="BM58" s="30" t="s">
        <v>68</v>
      </c>
      <c r="BN58" s="30" t="s">
        <v>68</v>
      </c>
    </row>
    <row r="59" spans="1:66" hidden="1" x14ac:dyDescent="0.3">
      <c r="A59" s="9" t="s">
        <v>686</v>
      </c>
      <c r="B59" s="9" t="s">
        <v>687</v>
      </c>
      <c r="C59" s="9">
        <v>2022</v>
      </c>
      <c r="D59" s="9" t="s">
        <v>688</v>
      </c>
      <c r="E59" s="9">
        <v>0</v>
      </c>
      <c r="F59" s="9" t="s">
        <v>689</v>
      </c>
      <c r="G59" s="10" t="s">
        <v>690</v>
      </c>
      <c r="H59" s="9" t="s">
        <v>691</v>
      </c>
      <c r="I59" s="9" t="s">
        <v>692</v>
      </c>
      <c r="J59" s="9" t="s">
        <v>693</v>
      </c>
      <c r="K59" s="9" t="s">
        <v>694</v>
      </c>
      <c r="L59" s="9" t="s">
        <v>61</v>
      </c>
      <c r="M59" s="9" t="s">
        <v>61</v>
      </c>
      <c r="N59" s="9" t="s">
        <v>1686</v>
      </c>
      <c r="O59" s="9" t="s">
        <v>63</v>
      </c>
      <c r="P59" s="9" t="s">
        <v>63</v>
      </c>
      <c r="Q59" s="9" t="s">
        <v>63</v>
      </c>
      <c r="R59" s="9" t="s">
        <v>63</v>
      </c>
      <c r="S59" s="9" t="str">
        <f t="shared" si="7"/>
        <v>False</v>
      </c>
      <c r="T59" s="9">
        <f t="shared" si="8"/>
        <v>0</v>
      </c>
      <c r="U59" s="24" t="s">
        <v>1687</v>
      </c>
      <c r="V59" s="42">
        <v>1183</v>
      </c>
      <c r="W59" s="26" t="s">
        <v>19</v>
      </c>
      <c r="X59" s="40" t="s">
        <v>108</v>
      </c>
      <c r="Y59" s="28" t="s">
        <v>21</v>
      </c>
      <c r="Z59" s="27" t="s">
        <v>67</v>
      </c>
      <c r="AA59" s="43" t="s">
        <v>68</v>
      </c>
      <c r="AB59" s="43" t="s">
        <v>68</v>
      </c>
      <c r="AC59" s="43" t="s">
        <v>68</v>
      </c>
      <c r="AD59" s="43" t="s">
        <v>68</v>
      </c>
      <c r="AE59" s="43" t="s">
        <v>68</v>
      </c>
      <c r="AF59" s="43" t="s">
        <v>68</v>
      </c>
      <c r="AG59" s="43" t="s">
        <v>68</v>
      </c>
      <c r="AH59" s="43" t="s">
        <v>68</v>
      </c>
      <c r="AI59" s="17" t="str">
        <f t="shared" si="9"/>
        <v>N</v>
      </c>
      <c r="AJ59" s="17" t="str">
        <f t="shared" si="10"/>
        <v>Y</v>
      </c>
      <c r="AK59" s="17" t="str">
        <f t="shared" si="11"/>
        <v>Y</v>
      </c>
      <c r="AL59" s="43" t="s">
        <v>65</v>
      </c>
      <c r="AM59" s="43" t="s">
        <v>65</v>
      </c>
      <c r="AN59" s="43" t="s">
        <v>65</v>
      </c>
      <c r="AO59" s="43" t="s">
        <v>65</v>
      </c>
      <c r="AP59" s="43" t="s">
        <v>65</v>
      </c>
      <c r="AQ59" s="43" t="s">
        <v>64</v>
      </c>
      <c r="AR59" s="17" t="str">
        <f t="shared" si="12"/>
        <v>N</v>
      </c>
      <c r="AS59" s="43" t="s">
        <v>64</v>
      </c>
      <c r="AT59" s="43" t="s">
        <v>65</v>
      </c>
      <c r="AU59" s="43" t="s">
        <v>68</v>
      </c>
      <c r="AV59" s="43" t="s">
        <v>68</v>
      </c>
      <c r="AW59" s="43" t="s">
        <v>68</v>
      </c>
      <c r="AX59" s="43" t="s">
        <v>68</v>
      </c>
      <c r="AY59" s="43" t="s">
        <v>68</v>
      </c>
      <c r="AZ59" s="25">
        <v>0</v>
      </c>
      <c r="BA59" s="32">
        <v>0</v>
      </c>
      <c r="BB59" s="32">
        <v>0</v>
      </c>
      <c r="BC59" s="33">
        <v>1</v>
      </c>
      <c r="BD59" s="34">
        <v>0</v>
      </c>
      <c r="BE59" s="19" t="str">
        <f t="shared" si="13"/>
        <v>N</v>
      </c>
      <c r="BF59" s="35" t="s">
        <v>64</v>
      </c>
      <c r="BG59" s="36" t="s">
        <v>65</v>
      </c>
      <c r="BH59" s="36" t="s">
        <v>65</v>
      </c>
      <c r="BI59" s="36" t="s">
        <v>65</v>
      </c>
      <c r="BJ59" s="37" t="s">
        <v>68</v>
      </c>
      <c r="BK59" s="37" t="s">
        <v>68</v>
      </c>
      <c r="BL59" s="37" t="s">
        <v>68</v>
      </c>
      <c r="BM59" s="37" t="s">
        <v>68</v>
      </c>
      <c r="BN59" s="37" t="s">
        <v>68</v>
      </c>
    </row>
    <row r="60" spans="1:66" hidden="1" x14ac:dyDescent="0.3">
      <c r="A60" s="9" t="s">
        <v>697</v>
      </c>
      <c r="B60" s="9" t="s">
        <v>698</v>
      </c>
      <c r="C60" s="9">
        <v>2020</v>
      </c>
      <c r="D60" s="9" t="s">
        <v>699</v>
      </c>
      <c r="E60" s="9">
        <v>10</v>
      </c>
      <c r="F60" s="9" t="s">
        <v>700</v>
      </c>
      <c r="G60" s="10" t="s">
        <v>701</v>
      </c>
      <c r="H60" s="9" t="s">
        <v>702</v>
      </c>
      <c r="I60" s="9" t="s">
        <v>703</v>
      </c>
      <c r="J60" s="9" t="s">
        <v>704</v>
      </c>
      <c r="K60" s="9" t="s">
        <v>705</v>
      </c>
      <c r="L60" s="9" t="s">
        <v>168</v>
      </c>
      <c r="M60" s="9" t="s">
        <v>169</v>
      </c>
      <c r="N60" s="9" t="s">
        <v>1090</v>
      </c>
      <c r="O60" s="9" t="s">
        <v>83</v>
      </c>
      <c r="P60" s="9" t="s">
        <v>83</v>
      </c>
      <c r="Q60" s="9" t="s">
        <v>63</v>
      </c>
      <c r="R60" s="9" t="s">
        <v>63</v>
      </c>
      <c r="S60" s="9" t="str">
        <f t="shared" si="7"/>
        <v>False</v>
      </c>
      <c r="T60" s="9">
        <f t="shared" si="8"/>
        <v>2</v>
      </c>
      <c r="U60" s="38" t="s">
        <v>1091</v>
      </c>
      <c r="V60" s="42">
        <v>734</v>
      </c>
      <c r="W60" s="39" t="s">
        <v>20</v>
      </c>
      <c r="X60" s="27" t="s">
        <v>67</v>
      </c>
      <c r="Y60" s="28" t="s">
        <v>21</v>
      </c>
      <c r="Z60" s="27" t="s">
        <v>67</v>
      </c>
      <c r="AA60" s="39" t="s">
        <v>20</v>
      </c>
      <c r="AB60" s="40" t="s">
        <v>108</v>
      </c>
      <c r="AC60" s="43" t="s">
        <v>68</v>
      </c>
      <c r="AD60" s="43" t="s">
        <v>68</v>
      </c>
      <c r="AE60" s="43" t="s">
        <v>68</v>
      </c>
      <c r="AF60" s="43" t="s">
        <v>68</v>
      </c>
      <c r="AG60" s="43" t="s">
        <v>68</v>
      </c>
      <c r="AH60" s="43" t="s">
        <v>68</v>
      </c>
      <c r="AI60" s="17" t="str">
        <f t="shared" si="9"/>
        <v>Y</v>
      </c>
      <c r="AJ60" s="17" t="str">
        <f t="shared" si="10"/>
        <v>Y</v>
      </c>
      <c r="AK60" s="17" t="str">
        <f t="shared" si="11"/>
        <v>N</v>
      </c>
      <c r="AL60" s="43" t="s">
        <v>64</v>
      </c>
      <c r="AM60" s="43" t="s">
        <v>65</v>
      </c>
      <c r="AN60" s="43" t="s">
        <v>65</v>
      </c>
      <c r="AO60" s="43" t="s">
        <v>65</v>
      </c>
      <c r="AP60" s="43" t="s">
        <v>65</v>
      </c>
      <c r="AQ60" s="43" t="s">
        <v>65</v>
      </c>
      <c r="AR60" s="17" t="str">
        <f t="shared" si="12"/>
        <v>N</v>
      </c>
      <c r="AS60" s="42">
        <v>2</v>
      </c>
      <c r="AT60" s="43" t="s">
        <v>64</v>
      </c>
      <c r="AU60" s="43" t="s">
        <v>70</v>
      </c>
      <c r="AV60" s="43" t="s">
        <v>133</v>
      </c>
      <c r="AW60" s="43" t="s">
        <v>68</v>
      </c>
      <c r="AX60" s="43" t="s">
        <v>68</v>
      </c>
      <c r="AY60" s="43" t="s">
        <v>68</v>
      </c>
      <c r="AZ60" s="46">
        <v>2</v>
      </c>
      <c r="BA60" s="33">
        <v>1</v>
      </c>
      <c r="BB60" s="32">
        <v>0</v>
      </c>
      <c r="BC60" s="32">
        <v>0</v>
      </c>
      <c r="BD60" s="34">
        <v>0</v>
      </c>
      <c r="BE60" s="19" t="str">
        <f t="shared" si="13"/>
        <v>N</v>
      </c>
      <c r="BF60" s="36" t="s">
        <v>65</v>
      </c>
      <c r="BG60" s="35" t="s">
        <v>64</v>
      </c>
      <c r="BH60" s="36" t="s">
        <v>65</v>
      </c>
      <c r="BI60" s="36" t="s">
        <v>65</v>
      </c>
      <c r="BJ60" s="30" t="s">
        <v>72</v>
      </c>
      <c r="BK60" s="37" t="s">
        <v>68</v>
      </c>
      <c r="BL60" s="37" t="s">
        <v>68</v>
      </c>
      <c r="BM60" s="37" t="s">
        <v>68</v>
      </c>
      <c r="BN60" s="37" t="s">
        <v>68</v>
      </c>
    </row>
    <row r="61" spans="1:66" hidden="1" x14ac:dyDescent="0.3">
      <c r="A61" s="9" t="s">
        <v>708</v>
      </c>
      <c r="B61" s="9" t="s">
        <v>709</v>
      </c>
      <c r="C61" s="9">
        <v>2019</v>
      </c>
      <c r="D61" s="9" t="s">
        <v>187</v>
      </c>
      <c r="E61" s="9">
        <v>2</v>
      </c>
      <c r="F61" s="9" t="s">
        <v>710</v>
      </c>
      <c r="G61" s="10" t="s">
        <v>711</v>
      </c>
      <c r="H61" s="9" t="s">
        <v>712</v>
      </c>
      <c r="I61" s="9" t="s">
        <v>713</v>
      </c>
      <c r="J61" s="9" t="s">
        <v>714</v>
      </c>
      <c r="K61" s="9" t="s">
        <v>715</v>
      </c>
      <c r="L61" s="9" t="s">
        <v>168</v>
      </c>
      <c r="M61" s="9" t="s">
        <v>155</v>
      </c>
      <c r="N61" s="9" t="s">
        <v>893</v>
      </c>
      <c r="O61" s="9" t="s">
        <v>83</v>
      </c>
      <c r="P61" s="9" t="s">
        <v>63</v>
      </c>
      <c r="Q61" s="9" t="s">
        <v>63</v>
      </c>
      <c r="R61" s="9" t="s">
        <v>63</v>
      </c>
      <c r="S61" s="9" t="str">
        <f t="shared" si="7"/>
        <v>False</v>
      </c>
      <c r="T61" s="9">
        <f t="shared" si="8"/>
        <v>1</v>
      </c>
      <c r="U61" s="11" t="s">
        <v>894</v>
      </c>
      <c r="V61" s="42">
        <v>1648</v>
      </c>
      <c r="W61" s="39" t="s">
        <v>20</v>
      </c>
      <c r="X61" s="27" t="s">
        <v>67</v>
      </c>
      <c r="Y61" s="39" t="s">
        <v>20</v>
      </c>
      <c r="Z61" s="40" t="s">
        <v>108</v>
      </c>
      <c r="AA61" s="28" t="s">
        <v>21</v>
      </c>
      <c r="AB61" s="27" t="s">
        <v>67</v>
      </c>
      <c r="AC61" s="43" t="s">
        <v>68</v>
      </c>
      <c r="AD61" s="43" t="s">
        <v>68</v>
      </c>
      <c r="AE61" s="43" t="s">
        <v>68</v>
      </c>
      <c r="AF61" s="43" t="s">
        <v>68</v>
      </c>
      <c r="AG61" s="43" t="s">
        <v>68</v>
      </c>
      <c r="AH61" s="43" t="s">
        <v>68</v>
      </c>
      <c r="AI61" s="17" t="str">
        <f t="shared" si="9"/>
        <v>Y</v>
      </c>
      <c r="AJ61" s="17" t="str">
        <f t="shared" si="10"/>
        <v>Y</v>
      </c>
      <c r="AK61" s="17" t="str">
        <f t="shared" si="11"/>
        <v>N</v>
      </c>
      <c r="AL61" s="43" t="s">
        <v>64</v>
      </c>
      <c r="AM61" s="43" t="s">
        <v>68</v>
      </c>
      <c r="AN61" s="43" t="s">
        <v>68</v>
      </c>
      <c r="AO61" s="43" t="s">
        <v>68</v>
      </c>
      <c r="AP61" s="43" t="s">
        <v>68</v>
      </c>
      <c r="AQ61" s="43" t="s">
        <v>68</v>
      </c>
      <c r="AR61" s="17" t="str">
        <f t="shared" si="12"/>
        <v>N</v>
      </c>
      <c r="AS61" s="42">
        <v>1</v>
      </c>
      <c r="AT61" s="43" t="s">
        <v>68</v>
      </c>
      <c r="AU61" s="43" t="s">
        <v>70</v>
      </c>
      <c r="AV61" s="43" t="s">
        <v>133</v>
      </c>
      <c r="AW61" s="43" t="s">
        <v>68</v>
      </c>
      <c r="AX61" s="43" t="s">
        <v>68</v>
      </c>
      <c r="AY61" s="43" t="s">
        <v>68</v>
      </c>
      <c r="AZ61" s="46">
        <v>2</v>
      </c>
      <c r="BA61" s="45">
        <v>1</v>
      </c>
      <c r="BB61" s="25">
        <v>0</v>
      </c>
      <c r="BC61" s="25">
        <v>0</v>
      </c>
      <c r="BD61" s="25">
        <v>0</v>
      </c>
      <c r="BE61" s="19" t="str">
        <f t="shared" si="13"/>
        <v>N</v>
      </c>
      <c r="BF61" s="36" t="s">
        <v>65</v>
      </c>
      <c r="BG61" s="35" t="s">
        <v>64</v>
      </c>
      <c r="BH61" s="36" t="s">
        <v>65</v>
      </c>
      <c r="BI61" s="36" t="s">
        <v>65</v>
      </c>
      <c r="BJ61" s="43" t="s">
        <v>72</v>
      </c>
      <c r="BK61" s="37" t="s">
        <v>68</v>
      </c>
      <c r="BL61" s="37" t="s">
        <v>68</v>
      </c>
      <c r="BM61" s="37" t="s">
        <v>68</v>
      </c>
      <c r="BN61" s="37" t="s">
        <v>68</v>
      </c>
    </row>
    <row r="62" spans="1:66" hidden="1" x14ac:dyDescent="0.3">
      <c r="A62" s="9" t="s">
        <v>718</v>
      </c>
      <c r="B62" s="9" t="s">
        <v>719</v>
      </c>
      <c r="C62" s="9">
        <v>2022</v>
      </c>
      <c r="D62" s="9" t="s">
        <v>720</v>
      </c>
      <c r="E62" s="9">
        <v>0</v>
      </c>
      <c r="F62" s="9" t="s">
        <v>721</v>
      </c>
      <c r="G62" s="10" t="s">
        <v>722</v>
      </c>
      <c r="H62" s="9" t="s">
        <v>723</v>
      </c>
      <c r="I62" s="9" t="s">
        <v>724</v>
      </c>
      <c r="J62" s="9" t="s">
        <v>725</v>
      </c>
      <c r="K62" s="9" t="s">
        <v>726</v>
      </c>
      <c r="L62" s="9" t="s">
        <v>154</v>
      </c>
      <c r="M62" s="9" t="s">
        <v>155</v>
      </c>
      <c r="N62" s="9" t="s">
        <v>1697</v>
      </c>
      <c r="O62" s="9" t="s">
        <v>63</v>
      </c>
      <c r="P62" s="9" t="s">
        <v>83</v>
      </c>
      <c r="Q62" s="9" t="s">
        <v>83</v>
      </c>
      <c r="R62" s="9" t="s">
        <v>63</v>
      </c>
      <c r="S62" s="9" t="str">
        <f t="shared" si="7"/>
        <v>True</v>
      </c>
      <c r="T62" s="9">
        <f t="shared" si="8"/>
        <v>2</v>
      </c>
      <c r="U62" s="38" t="s">
        <v>1698</v>
      </c>
      <c r="V62" s="25">
        <v>1200</v>
      </c>
      <c r="W62" s="28" t="s">
        <v>21</v>
      </c>
      <c r="X62" s="27" t="s">
        <v>67</v>
      </c>
      <c r="Y62" s="39" t="s">
        <v>20</v>
      </c>
      <c r="Z62" s="29" t="s">
        <v>109</v>
      </c>
      <c r="AA62" s="30" t="s">
        <v>68</v>
      </c>
      <c r="AB62" s="30" t="s">
        <v>68</v>
      </c>
      <c r="AC62" s="30" t="s">
        <v>68</v>
      </c>
      <c r="AD62" s="30" t="s">
        <v>68</v>
      </c>
      <c r="AE62" s="30" t="s">
        <v>68</v>
      </c>
      <c r="AF62" s="30" t="s">
        <v>68</v>
      </c>
      <c r="AG62" s="30" t="s">
        <v>68</v>
      </c>
      <c r="AH62" s="30" t="s">
        <v>68</v>
      </c>
      <c r="AI62" s="17" t="str">
        <f t="shared" si="9"/>
        <v>Y</v>
      </c>
      <c r="AJ62" s="17" t="str">
        <f t="shared" si="10"/>
        <v>Y</v>
      </c>
      <c r="AK62" s="17" t="str">
        <f t="shared" si="11"/>
        <v>N</v>
      </c>
      <c r="AL62" s="30" t="s">
        <v>64</v>
      </c>
      <c r="AM62" s="30" t="s">
        <v>65</v>
      </c>
      <c r="AN62" s="30" t="s">
        <v>65</v>
      </c>
      <c r="AO62" s="30" t="s">
        <v>65</v>
      </c>
      <c r="AP62" s="30" t="s">
        <v>65</v>
      </c>
      <c r="AQ62" s="30" t="s">
        <v>65</v>
      </c>
      <c r="AR62" s="17" t="str">
        <f t="shared" si="12"/>
        <v>N</v>
      </c>
      <c r="AS62" s="25">
        <v>0</v>
      </c>
      <c r="AT62" s="30" t="s">
        <v>65</v>
      </c>
      <c r="AU62" s="30" t="s">
        <v>69</v>
      </c>
      <c r="AV62" s="30" t="s">
        <v>70</v>
      </c>
      <c r="AW62" s="30" t="s">
        <v>158</v>
      </c>
      <c r="AX62" s="30" t="s">
        <v>68</v>
      </c>
      <c r="AY62" s="30" t="s">
        <v>68</v>
      </c>
      <c r="AZ62" s="44">
        <v>3</v>
      </c>
      <c r="BA62" s="33">
        <v>1</v>
      </c>
      <c r="BB62" s="32">
        <v>0</v>
      </c>
      <c r="BC62" s="32">
        <v>0</v>
      </c>
      <c r="BD62" s="34">
        <v>0</v>
      </c>
      <c r="BE62" s="19" t="str">
        <f t="shared" si="13"/>
        <v>N</v>
      </c>
      <c r="BF62" s="36" t="s">
        <v>65</v>
      </c>
      <c r="BG62" s="35" t="s">
        <v>64</v>
      </c>
      <c r="BH62" s="36" t="s">
        <v>65</v>
      </c>
      <c r="BI62" s="36" t="s">
        <v>65</v>
      </c>
      <c r="BJ62" s="30" t="s">
        <v>72</v>
      </c>
      <c r="BK62" s="37" t="s">
        <v>68</v>
      </c>
      <c r="BL62" s="37" t="s">
        <v>68</v>
      </c>
      <c r="BM62" s="37" t="s">
        <v>68</v>
      </c>
      <c r="BN62" s="37" t="s">
        <v>68</v>
      </c>
    </row>
    <row r="63" spans="1:66" hidden="1" x14ac:dyDescent="0.3">
      <c r="A63" s="9" t="s">
        <v>729</v>
      </c>
      <c r="B63" s="9" t="s">
        <v>730</v>
      </c>
      <c r="C63" s="9">
        <v>2020</v>
      </c>
      <c r="D63" s="9" t="s">
        <v>731</v>
      </c>
      <c r="E63" s="9">
        <v>26</v>
      </c>
      <c r="F63" s="9" t="s">
        <v>732</v>
      </c>
      <c r="G63" s="10" t="s">
        <v>733</v>
      </c>
      <c r="H63" s="9" t="s">
        <v>734</v>
      </c>
      <c r="I63" s="9" t="s">
        <v>735</v>
      </c>
      <c r="J63" s="9" t="s">
        <v>736</v>
      </c>
      <c r="K63" s="9" t="s">
        <v>737</v>
      </c>
      <c r="L63" s="9" t="s">
        <v>61</v>
      </c>
      <c r="M63" s="9" t="s">
        <v>61</v>
      </c>
      <c r="N63" s="9" t="s">
        <v>947</v>
      </c>
      <c r="O63" s="9" t="s">
        <v>83</v>
      </c>
      <c r="P63" s="9" t="s">
        <v>83</v>
      </c>
      <c r="Q63" s="9" t="s">
        <v>63</v>
      </c>
      <c r="R63" s="9" t="s">
        <v>63</v>
      </c>
      <c r="S63" s="9" t="str">
        <f t="shared" si="7"/>
        <v>False</v>
      </c>
      <c r="T63" s="9">
        <f t="shared" si="8"/>
        <v>2</v>
      </c>
      <c r="U63" s="41" t="s">
        <v>948</v>
      </c>
      <c r="V63" s="25">
        <v>1650</v>
      </c>
      <c r="W63" s="39" t="s">
        <v>20</v>
      </c>
      <c r="X63" s="40" t="s">
        <v>108</v>
      </c>
      <c r="Y63" s="28" t="s">
        <v>21</v>
      </c>
      <c r="Z63" s="27" t="s">
        <v>67</v>
      </c>
      <c r="AA63" s="26" t="s">
        <v>19</v>
      </c>
      <c r="AB63" s="40" t="s">
        <v>108</v>
      </c>
      <c r="AC63" s="30" t="s">
        <v>68</v>
      </c>
      <c r="AD63" s="30" t="s">
        <v>68</v>
      </c>
      <c r="AE63" s="30" t="s">
        <v>68</v>
      </c>
      <c r="AF63" s="30" t="s">
        <v>68</v>
      </c>
      <c r="AG63" s="30" t="s">
        <v>68</v>
      </c>
      <c r="AH63" s="30" t="s">
        <v>68</v>
      </c>
      <c r="AI63" s="17" t="str">
        <f t="shared" si="9"/>
        <v>Y</v>
      </c>
      <c r="AJ63" s="17" t="str">
        <f t="shared" si="10"/>
        <v>Y</v>
      </c>
      <c r="AK63" s="17" t="str">
        <f t="shared" si="11"/>
        <v>N</v>
      </c>
      <c r="AL63" s="30" t="s">
        <v>64</v>
      </c>
      <c r="AM63" s="30" t="s">
        <v>68</v>
      </c>
      <c r="AN63" s="30" t="s">
        <v>68</v>
      </c>
      <c r="AO63" s="30" t="s">
        <v>68</v>
      </c>
      <c r="AP63" s="30" t="s">
        <v>68</v>
      </c>
      <c r="AQ63" s="30" t="s">
        <v>68</v>
      </c>
      <c r="AR63" s="17" t="str">
        <f t="shared" si="12"/>
        <v>N</v>
      </c>
      <c r="AS63" s="25">
        <v>1</v>
      </c>
      <c r="AT63" s="30" t="s">
        <v>68</v>
      </c>
      <c r="AU63" s="30" t="s">
        <v>70</v>
      </c>
      <c r="AV63" s="30" t="s">
        <v>158</v>
      </c>
      <c r="AW63" s="30" t="s">
        <v>68</v>
      </c>
      <c r="AX63" s="30" t="s">
        <v>68</v>
      </c>
      <c r="AY63" s="30" t="s">
        <v>68</v>
      </c>
      <c r="AZ63" s="46">
        <v>2</v>
      </c>
      <c r="BA63" s="45">
        <v>1</v>
      </c>
      <c r="BB63" s="25">
        <v>0</v>
      </c>
      <c r="BC63" s="25">
        <v>0</v>
      </c>
      <c r="BD63" s="25">
        <v>0</v>
      </c>
      <c r="BE63" s="19" t="str">
        <f t="shared" si="13"/>
        <v>N</v>
      </c>
      <c r="BF63" s="36" t="s">
        <v>65</v>
      </c>
      <c r="BG63" s="35" t="s">
        <v>64</v>
      </c>
      <c r="BH63" s="36" t="s">
        <v>65</v>
      </c>
      <c r="BI63" s="36" t="s">
        <v>65</v>
      </c>
      <c r="BJ63" s="37" t="s">
        <v>68</v>
      </c>
      <c r="BK63" s="37" t="s">
        <v>68</v>
      </c>
      <c r="BL63" s="37" t="s">
        <v>68</v>
      </c>
      <c r="BM63" s="37" t="s">
        <v>68</v>
      </c>
      <c r="BN63" s="37" t="s">
        <v>68</v>
      </c>
    </row>
    <row r="64" spans="1:66" hidden="1" x14ac:dyDescent="0.3">
      <c r="A64" s="9" t="s">
        <v>740</v>
      </c>
      <c r="B64" s="9" t="s">
        <v>741</v>
      </c>
      <c r="C64" s="9">
        <v>2020</v>
      </c>
      <c r="D64" s="9" t="s">
        <v>742</v>
      </c>
      <c r="E64" s="9">
        <v>16</v>
      </c>
      <c r="F64" s="9" t="s">
        <v>743</v>
      </c>
      <c r="G64" s="10" t="s">
        <v>744</v>
      </c>
      <c r="H64" s="9" t="s">
        <v>745</v>
      </c>
      <c r="I64" s="9" t="s">
        <v>746</v>
      </c>
      <c r="J64" s="9" t="s">
        <v>747</v>
      </c>
      <c r="K64" s="9" t="s">
        <v>748</v>
      </c>
      <c r="L64" s="9" t="s">
        <v>168</v>
      </c>
      <c r="M64" s="9" t="s">
        <v>155</v>
      </c>
      <c r="N64" s="9" t="s">
        <v>987</v>
      </c>
      <c r="O64" s="9" t="s">
        <v>83</v>
      </c>
      <c r="P64" s="9" t="s">
        <v>83</v>
      </c>
      <c r="Q64" s="9" t="s">
        <v>63</v>
      </c>
      <c r="R64" s="9" t="s">
        <v>63</v>
      </c>
      <c r="S64" s="9" t="str">
        <f t="shared" si="7"/>
        <v>False</v>
      </c>
      <c r="T64" s="9">
        <f t="shared" si="8"/>
        <v>2</v>
      </c>
      <c r="U64" s="24" t="s">
        <v>988</v>
      </c>
      <c r="V64" s="25">
        <v>715</v>
      </c>
      <c r="W64" s="39" t="s">
        <v>20</v>
      </c>
      <c r="X64" s="27" t="s">
        <v>67</v>
      </c>
      <c r="Y64" s="28" t="s">
        <v>21</v>
      </c>
      <c r="Z64" s="27" t="s">
        <v>67</v>
      </c>
      <c r="AA64" s="39" t="s">
        <v>20</v>
      </c>
      <c r="AB64" s="40" t="s">
        <v>108</v>
      </c>
      <c r="AC64" s="39" t="s">
        <v>20</v>
      </c>
      <c r="AD64" s="29" t="s">
        <v>109</v>
      </c>
      <c r="AE64" s="30" t="s">
        <v>68</v>
      </c>
      <c r="AF64" s="30" t="s">
        <v>68</v>
      </c>
      <c r="AG64" s="30" t="s">
        <v>68</v>
      </c>
      <c r="AH64" s="30" t="s">
        <v>68</v>
      </c>
      <c r="AI64" s="17" t="str">
        <f t="shared" si="9"/>
        <v>Y</v>
      </c>
      <c r="AJ64" s="17" t="str">
        <f t="shared" si="10"/>
        <v>Y</v>
      </c>
      <c r="AK64" s="17" t="str">
        <f t="shared" si="11"/>
        <v>N</v>
      </c>
      <c r="AL64" s="30" t="s">
        <v>64</v>
      </c>
      <c r="AM64" s="30" t="s">
        <v>65</v>
      </c>
      <c r="AN64" s="30" t="s">
        <v>64</v>
      </c>
      <c r="AO64" s="30" t="s">
        <v>65</v>
      </c>
      <c r="AP64" s="30" t="s">
        <v>65</v>
      </c>
      <c r="AQ64" s="30" t="s">
        <v>65</v>
      </c>
      <c r="AR64" s="17" t="str">
        <f t="shared" si="12"/>
        <v>N</v>
      </c>
      <c r="AS64" s="25">
        <v>1</v>
      </c>
      <c r="AT64" s="30" t="s">
        <v>64</v>
      </c>
      <c r="AU64" s="30" t="s">
        <v>70</v>
      </c>
      <c r="AV64" s="43" t="s">
        <v>133</v>
      </c>
      <c r="AW64" s="43" t="s">
        <v>71</v>
      </c>
      <c r="AX64" s="43" t="s">
        <v>158</v>
      </c>
      <c r="AY64" s="30" t="s">
        <v>68</v>
      </c>
      <c r="AZ64" s="31">
        <v>1</v>
      </c>
      <c r="BA64" s="33">
        <v>1</v>
      </c>
      <c r="BB64" s="32">
        <v>0</v>
      </c>
      <c r="BC64" s="32">
        <v>0</v>
      </c>
      <c r="BD64" s="34">
        <v>0</v>
      </c>
      <c r="BE64" s="19" t="str">
        <f t="shared" si="13"/>
        <v>N</v>
      </c>
      <c r="BF64" s="47" t="s">
        <v>172</v>
      </c>
      <c r="BG64" s="35" t="s">
        <v>64</v>
      </c>
      <c r="BH64" s="36" t="s">
        <v>65</v>
      </c>
      <c r="BI64" s="47" t="s">
        <v>172</v>
      </c>
      <c r="BJ64" s="30" t="s">
        <v>72</v>
      </c>
      <c r="BK64" s="37" t="s">
        <v>68</v>
      </c>
      <c r="BL64" s="37" t="s">
        <v>68</v>
      </c>
      <c r="BM64" s="37" t="s">
        <v>68</v>
      </c>
      <c r="BN64" s="37" t="s">
        <v>68</v>
      </c>
    </row>
    <row r="65" spans="1:66" x14ac:dyDescent="0.3">
      <c r="A65" s="9" t="s">
        <v>751</v>
      </c>
      <c r="B65" s="9" t="s">
        <v>752</v>
      </c>
      <c r="C65" s="9">
        <v>2015</v>
      </c>
      <c r="D65" s="9" t="s">
        <v>753</v>
      </c>
      <c r="E65" s="9">
        <v>54</v>
      </c>
      <c r="F65" s="9" t="s">
        <v>754</v>
      </c>
      <c r="G65" s="10" t="s">
        <v>755</v>
      </c>
      <c r="H65" s="9" t="s">
        <v>756</v>
      </c>
      <c r="I65" s="9" t="s">
        <v>757</v>
      </c>
      <c r="J65" s="9" t="s">
        <v>758</v>
      </c>
      <c r="K65" s="9" t="s">
        <v>759</v>
      </c>
      <c r="L65" s="9" t="s">
        <v>168</v>
      </c>
      <c r="M65" s="9" t="s">
        <v>155</v>
      </c>
      <c r="N65" s="9" t="s">
        <v>206</v>
      </c>
      <c r="O65" s="9" t="s">
        <v>83</v>
      </c>
      <c r="P65" s="9" t="s">
        <v>63</v>
      </c>
      <c r="Q65" s="9" t="s">
        <v>83</v>
      </c>
      <c r="R65" s="9" t="s">
        <v>63</v>
      </c>
      <c r="S65" s="9" t="str">
        <f t="shared" si="7"/>
        <v>True</v>
      </c>
      <c r="T65" s="9">
        <f t="shared" si="8"/>
        <v>2</v>
      </c>
      <c r="U65" s="24" t="s">
        <v>207</v>
      </c>
      <c r="V65" s="25">
        <v>880</v>
      </c>
      <c r="W65" s="39" t="s">
        <v>20</v>
      </c>
      <c r="X65" s="27" t="s">
        <v>67</v>
      </c>
      <c r="Y65" s="30" t="s">
        <v>68</v>
      </c>
      <c r="Z65" s="30" t="s">
        <v>68</v>
      </c>
      <c r="AA65" s="30" t="s">
        <v>68</v>
      </c>
      <c r="AB65" s="30" t="s">
        <v>68</v>
      </c>
      <c r="AC65" s="30" t="s">
        <v>68</v>
      </c>
      <c r="AD65" s="30" t="s">
        <v>68</v>
      </c>
      <c r="AE65" s="30" t="s">
        <v>68</v>
      </c>
      <c r="AF65" s="30" t="s">
        <v>68</v>
      </c>
      <c r="AG65" s="30" t="s">
        <v>68</v>
      </c>
      <c r="AH65" s="30" t="s">
        <v>68</v>
      </c>
      <c r="AI65" s="17" t="str">
        <f t="shared" si="9"/>
        <v>Y</v>
      </c>
      <c r="AJ65" s="17" t="str">
        <f t="shared" si="10"/>
        <v>N</v>
      </c>
      <c r="AK65" s="17" t="str">
        <f t="shared" si="11"/>
        <v>Y</v>
      </c>
      <c r="AL65" s="30" t="s">
        <v>68</v>
      </c>
      <c r="AM65" s="30" t="s">
        <v>64</v>
      </c>
      <c r="AN65" s="30" t="s">
        <v>68</v>
      </c>
      <c r="AO65" s="30" t="s">
        <v>68</v>
      </c>
      <c r="AP65" s="30" t="s">
        <v>68</v>
      </c>
      <c r="AQ65" s="30" t="s">
        <v>68</v>
      </c>
      <c r="AR65" s="17" t="str">
        <f t="shared" si="12"/>
        <v>N</v>
      </c>
      <c r="AS65" s="25">
        <v>0</v>
      </c>
      <c r="AT65" s="30" t="s">
        <v>68</v>
      </c>
      <c r="AU65" s="30" t="s">
        <v>68</v>
      </c>
      <c r="AV65" s="30" t="s">
        <v>68</v>
      </c>
      <c r="AW65" s="30" t="s">
        <v>68</v>
      </c>
      <c r="AX65" s="30" t="s">
        <v>68</v>
      </c>
      <c r="AY65" s="30" t="s">
        <v>68</v>
      </c>
      <c r="AZ65" s="25">
        <v>0</v>
      </c>
      <c r="BA65" s="32">
        <v>0</v>
      </c>
      <c r="BB65" s="33">
        <v>1</v>
      </c>
      <c r="BC65" s="32">
        <v>0</v>
      </c>
      <c r="BD65" s="34">
        <v>0</v>
      </c>
      <c r="BE65" s="19" t="str">
        <f t="shared" si="13"/>
        <v>N</v>
      </c>
      <c r="BF65" s="36" t="s">
        <v>65</v>
      </c>
      <c r="BG65" s="36" t="s">
        <v>65</v>
      </c>
      <c r="BH65" s="35" t="s">
        <v>64</v>
      </c>
      <c r="BI65" s="36" t="s">
        <v>65</v>
      </c>
      <c r="BJ65" s="30" t="s">
        <v>72</v>
      </c>
      <c r="BK65" s="37" t="s">
        <v>68</v>
      </c>
      <c r="BL65" s="37" t="s">
        <v>68</v>
      </c>
      <c r="BM65" s="37" t="s">
        <v>68</v>
      </c>
      <c r="BN65" s="37" t="s">
        <v>68</v>
      </c>
    </row>
    <row r="66" spans="1:66" hidden="1" x14ac:dyDescent="0.3">
      <c r="A66" s="9" t="s">
        <v>762</v>
      </c>
      <c r="B66" s="9" t="s">
        <v>763</v>
      </c>
      <c r="C66" s="9">
        <v>2023</v>
      </c>
      <c r="D66" s="9" t="s">
        <v>764</v>
      </c>
      <c r="E66" s="9">
        <v>1</v>
      </c>
      <c r="F66" s="9" t="s">
        <v>765</v>
      </c>
      <c r="G66" s="10" t="s">
        <v>766</v>
      </c>
      <c r="H66" s="9" t="s">
        <v>767</v>
      </c>
      <c r="I66" s="9" t="s">
        <v>768</v>
      </c>
      <c r="J66" s="9"/>
      <c r="K66" s="9" t="s">
        <v>769</v>
      </c>
      <c r="L66" s="9" t="s">
        <v>770</v>
      </c>
      <c r="M66" s="9" t="s">
        <v>61</v>
      </c>
      <c r="N66" s="9" t="s">
        <v>1749</v>
      </c>
      <c r="O66" s="9" t="s">
        <v>63</v>
      </c>
      <c r="P66" s="9" t="s">
        <v>63</v>
      </c>
      <c r="Q66" s="9" t="s">
        <v>83</v>
      </c>
      <c r="R66" s="9" t="s">
        <v>63</v>
      </c>
      <c r="S66" s="9" t="str">
        <f t="shared" ref="S66:S97" si="14">IF(OR(Q66="True",R66="True"),"True","False")</f>
        <v>True</v>
      </c>
      <c r="T66" s="9">
        <f t="shared" ref="T66:T97" si="15">COUNTIF(O66:R66,"True")</f>
        <v>1</v>
      </c>
      <c r="U66" s="24" t="s">
        <v>1750</v>
      </c>
      <c r="V66" s="42">
        <v>1206</v>
      </c>
      <c r="W66" s="39" t="s">
        <v>20</v>
      </c>
      <c r="X66" s="27" t="s">
        <v>67</v>
      </c>
      <c r="Y66" s="26" t="s">
        <v>19</v>
      </c>
      <c r="Z66" s="27" t="s">
        <v>67</v>
      </c>
      <c r="AA66" s="43" t="s">
        <v>68</v>
      </c>
      <c r="AB66" s="43" t="s">
        <v>68</v>
      </c>
      <c r="AC66" s="43" t="s">
        <v>68</v>
      </c>
      <c r="AD66" s="43" t="s">
        <v>68</v>
      </c>
      <c r="AE66" s="43" t="s">
        <v>68</v>
      </c>
      <c r="AF66" s="43" t="s">
        <v>68</v>
      </c>
      <c r="AG66" s="43" t="s">
        <v>68</v>
      </c>
      <c r="AH66" s="43" t="s">
        <v>68</v>
      </c>
      <c r="AI66" s="17" t="str">
        <f t="shared" ref="AI66:AI97" si="16">IF(OR(AL66="Y",AM66="Y",AN66="Y",AP66="Y"),"Y","N")</f>
        <v>Y</v>
      </c>
      <c r="AJ66" s="17" t="str">
        <f t="shared" ref="AJ66:AJ97" si="17">IF(OR(AL66="Y",AN66="Y",AO66="Y",AQ66="Y"),"Y","N")</f>
        <v>N</v>
      </c>
      <c r="AK66" s="17" t="str">
        <f t="shared" ref="AK66:AK97" si="18">IF(OR(AM66="Y",AO66="Y",AP66="Y",AQ66="Y"),"Y","N")</f>
        <v>Y</v>
      </c>
      <c r="AL66" s="43" t="s">
        <v>65</v>
      </c>
      <c r="AM66" s="43" t="s">
        <v>65</v>
      </c>
      <c r="AN66" s="43" t="s">
        <v>65</v>
      </c>
      <c r="AO66" s="43" t="s">
        <v>65</v>
      </c>
      <c r="AP66" s="43" t="s">
        <v>64</v>
      </c>
      <c r="AQ66" s="43" t="s">
        <v>65</v>
      </c>
      <c r="AR66" s="17" t="str">
        <f t="shared" ref="AR66:AR97" si="19">IF(AND(AI66="Y",AJ66="Y",AK66="Y"),"Y","N")</f>
        <v>N</v>
      </c>
      <c r="AS66" s="43" t="s">
        <v>64</v>
      </c>
      <c r="AT66" s="43" t="s">
        <v>65</v>
      </c>
      <c r="AU66" s="43" t="s">
        <v>68</v>
      </c>
      <c r="AV66" s="43" t="s">
        <v>68</v>
      </c>
      <c r="AW66" s="43" t="s">
        <v>68</v>
      </c>
      <c r="AX66" s="43" t="s">
        <v>68</v>
      </c>
      <c r="AY66" s="43" t="s">
        <v>68</v>
      </c>
      <c r="AZ66" s="25">
        <v>0</v>
      </c>
      <c r="BA66" s="32">
        <v>0</v>
      </c>
      <c r="BB66" s="33">
        <v>1</v>
      </c>
      <c r="BC66" s="32">
        <v>0</v>
      </c>
      <c r="BD66" s="34">
        <v>0</v>
      </c>
      <c r="BE66" s="19" t="str">
        <f t="shared" ref="BE66:BE97" si="20">IF(AND(BA66=1,BB66=1),"Y",IF(AND(BB66=1,BC66=1),"Y",IF(AND(BA66=1,BC66=1),"Y","N")))</f>
        <v>N</v>
      </c>
      <c r="BF66" s="36" t="s">
        <v>65</v>
      </c>
      <c r="BG66" s="36" t="s">
        <v>65</v>
      </c>
      <c r="BH66" s="35" t="s">
        <v>64</v>
      </c>
      <c r="BI66" s="36" t="s">
        <v>65</v>
      </c>
      <c r="BJ66" s="30" t="s">
        <v>85</v>
      </c>
      <c r="BK66" s="37" t="s">
        <v>68</v>
      </c>
      <c r="BL66" s="37" t="s">
        <v>68</v>
      </c>
      <c r="BM66" s="37" t="s">
        <v>68</v>
      </c>
      <c r="BN66" s="37" t="s">
        <v>68</v>
      </c>
    </row>
    <row r="67" spans="1:66" hidden="1" x14ac:dyDescent="0.3">
      <c r="A67" s="9" t="s">
        <v>773</v>
      </c>
      <c r="B67" s="9" t="s">
        <v>774</v>
      </c>
      <c r="C67" s="9">
        <v>2023</v>
      </c>
      <c r="D67" s="9" t="s">
        <v>775</v>
      </c>
      <c r="E67" s="9">
        <v>0</v>
      </c>
      <c r="F67" s="9" t="s">
        <v>776</v>
      </c>
      <c r="G67" s="10" t="s">
        <v>777</v>
      </c>
      <c r="H67" s="9" t="s">
        <v>778</v>
      </c>
      <c r="I67" s="9" t="s">
        <v>779</v>
      </c>
      <c r="J67" s="9" t="s">
        <v>780</v>
      </c>
      <c r="K67" s="9" t="s">
        <v>781</v>
      </c>
      <c r="L67" s="9" t="s">
        <v>168</v>
      </c>
      <c r="M67" s="9" t="s">
        <v>169</v>
      </c>
      <c r="N67" s="9" t="s">
        <v>1779</v>
      </c>
      <c r="O67" s="9" t="s">
        <v>63</v>
      </c>
      <c r="P67" s="9" t="s">
        <v>83</v>
      </c>
      <c r="Q67" s="9" t="s">
        <v>83</v>
      </c>
      <c r="R67" s="9" t="s">
        <v>63</v>
      </c>
      <c r="S67" s="9" t="str">
        <f t="shared" si="14"/>
        <v>True</v>
      </c>
      <c r="T67" s="9">
        <f t="shared" si="15"/>
        <v>2</v>
      </c>
      <c r="U67" s="11" t="s">
        <v>1780</v>
      </c>
      <c r="V67" s="25">
        <v>1523</v>
      </c>
      <c r="W67" s="28" t="s">
        <v>21</v>
      </c>
      <c r="X67" s="40" t="s">
        <v>108</v>
      </c>
      <c r="Y67" s="28" t="s">
        <v>21</v>
      </c>
      <c r="Z67" s="27" t="s">
        <v>67</v>
      </c>
      <c r="AA67" s="26" t="s">
        <v>19</v>
      </c>
      <c r="AB67" s="40" t="s">
        <v>108</v>
      </c>
      <c r="AC67" s="26" t="s">
        <v>19</v>
      </c>
      <c r="AD67" s="29" t="s">
        <v>109</v>
      </c>
      <c r="AE67" s="30" t="s">
        <v>68</v>
      </c>
      <c r="AF67" s="30" t="s">
        <v>68</v>
      </c>
      <c r="AG67" s="30" t="s">
        <v>68</v>
      </c>
      <c r="AH67" s="30" t="s">
        <v>68</v>
      </c>
      <c r="AI67" s="17" t="str">
        <f t="shared" si="16"/>
        <v>N</v>
      </c>
      <c r="AJ67" s="17" t="str">
        <f t="shared" si="17"/>
        <v>Y</v>
      </c>
      <c r="AK67" s="17" t="str">
        <f t="shared" si="18"/>
        <v>Y</v>
      </c>
      <c r="AL67" s="30" t="s">
        <v>68</v>
      </c>
      <c r="AM67" s="30" t="s">
        <v>68</v>
      </c>
      <c r="AN67" s="30" t="s">
        <v>68</v>
      </c>
      <c r="AO67" s="30" t="s">
        <v>64</v>
      </c>
      <c r="AP67" s="30" t="s">
        <v>68</v>
      </c>
      <c r="AQ67" s="30" t="s">
        <v>68</v>
      </c>
      <c r="AR67" s="17" t="str">
        <f t="shared" si="19"/>
        <v>N</v>
      </c>
      <c r="AS67" s="25">
        <v>1</v>
      </c>
      <c r="AT67" s="30" t="s">
        <v>68</v>
      </c>
      <c r="AU67" s="30" t="s">
        <v>158</v>
      </c>
      <c r="AV67" s="30" t="s">
        <v>71</v>
      </c>
      <c r="AW67" s="30" t="s">
        <v>68</v>
      </c>
      <c r="AX67" s="30" t="s">
        <v>68</v>
      </c>
      <c r="AY67" s="30" t="s">
        <v>68</v>
      </c>
      <c r="AZ67" s="25">
        <v>2</v>
      </c>
      <c r="BA67" s="25">
        <v>0</v>
      </c>
      <c r="BB67" s="25">
        <v>0</v>
      </c>
      <c r="BC67" s="25">
        <v>1</v>
      </c>
      <c r="BD67" s="25">
        <v>0</v>
      </c>
      <c r="BE67" s="19" t="str">
        <f t="shared" si="20"/>
        <v>N</v>
      </c>
      <c r="BF67" s="30" t="s">
        <v>64</v>
      </c>
      <c r="BG67" s="30" t="s">
        <v>65</v>
      </c>
      <c r="BH67" s="30" t="s">
        <v>65</v>
      </c>
      <c r="BI67" s="30" t="s">
        <v>65</v>
      </c>
      <c r="BJ67" s="30" t="s">
        <v>85</v>
      </c>
      <c r="BK67" s="30" t="s">
        <v>72</v>
      </c>
      <c r="BL67" s="30" t="s">
        <v>68</v>
      </c>
      <c r="BM67" s="30" t="s">
        <v>68</v>
      </c>
      <c r="BN67" s="30" t="s">
        <v>68</v>
      </c>
    </row>
    <row r="68" spans="1:66" x14ac:dyDescent="0.3">
      <c r="A68" s="9" t="s">
        <v>784</v>
      </c>
      <c r="B68" s="9" t="s">
        <v>785</v>
      </c>
      <c r="C68" s="9">
        <v>2022</v>
      </c>
      <c r="D68" s="9" t="s">
        <v>786</v>
      </c>
      <c r="E68" s="9">
        <v>1</v>
      </c>
      <c r="F68" s="9" t="s">
        <v>787</v>
      </c>
      <c r="G68" s="10" t="s">
        <v>788</v>
      </c>
      <c r="H68" s="9" t="s">
        <v>789</v>
      </c>
      <c r="I68" s="9" t="s">
        <v>790</v>
      </c>
      <c r="J68" s="9" t="s">
        <v>791</v>
      </c>
      <c r="K68" s="9" t="s">
        <v>792</v>
      </c>
      <c r="L68" s="9" t="s">
        <v>168</v>
      </c>
      <c r="M68" s="9" t="s">
        <v>169</v>
      </c>
      <c r="N68" s="9" t="s">
        <v>1617</v>
      </c>
      <c r="O68" s="9" t="s">
        <v>83</v>
      </c>
      <c r="P68" s="9" t="s">
        <v>83</v>
      </c>
      <c r="Q68" s="9" t="s">
        <v>83</v>
      </c>
      <c r="R68" s="9" t="s">
        <v>63</v>
      </c>
      <c r="S68" s="9" t="str">
        <f t="shared" si="14"/>
        <v>True</v>
      </c>
      <c r="T68" s="9">
        <f t="shared" si="15"/>
        <v>3</v>
      </c>
      <c r="U68" s="38" t="s">
        <v>1618</v>
      </c>
      <c r="V68" s="25">
        <v>1218</v>
      </c>
      <c r="W68" s="39" t="s">
        <v>20</v>
      </c>
      <c r="X68" s="40" t="s">
        <v>108</v>
      </c>
      <c r="Y68" s="28" t="s">
        <v>21</v>
      </c>
      <c r="Z68" s="27" t="s">
        <v>67</v>
      </c>
      <c r="AA68" s="26" t="s">
        <v>19</v>
      </c>
      <c r="AB68" s="30" t="s">
        <v>68</v>
      </c>
      <c r="AC68" s="26" t="s">
        <v>19</v>
      </c>
      <c r="AD68" s="27" t="s">
        <v>67</v>
      </c>
      <c r="AE68" s="30" t="s">
        <v>68</v>
      </c>
      <c r="AF68" s="30" t="s">
        <v>68</v>
      </c>
      <c r="AG68" s="30" t="s">
        <v>68</v>
      </c>
      <c r="AH68" s="30" t="s">
        <v>68</v>
      </c>
      <c r="AI68" s="17" t="str">
        <f t="shared" si="16"/>
        <v>Y</v>
      </c>
      <c r="AJ68" s="17" t="str">
        <f t="shared" si="17"/>
        <v>Y</v>
      </c>
      <c r="AK68" s="17" t="str">
        <f t="shared" si="18"/>
        <v>Y</v>
      </c>
      <c r="AL68" s="30" t="s">
        <v>64</v>
      </c>
      <c r="AM68" s="30" t="s">
        <v>64</v>
      </c>
      <c r="AN68" s="30" t="s">
        <v>68</v>
      </c>
      <c r="AO68" s="30" t="s">
        <v>68</v>
      </c>
      <c r="AP68" s="30" t="s">
        <v>68</v>
      </c>
      <c r="AQ68" s="30" t="s">
        <v>64</v>
      </c>
      <c r="AR68" s="17" t="str">
        <f t="shared" si="19"/>
        <v>Y</v>
      </c>
      <c r="AS68" s="25">
        <v>1</v>
      </c>
      <c r="AT68" s="30" t="s">
        <v>65</v>
      </c>
      <c r="AU68" s="30" t="s">
        <v>68</v>
      </c>
      <c r="AV68" s="30" t="s">
        <v>68</v>
      </c>
      <c r="AW68" s="30" t="s">
        <v>68</v>
      </c>
      <c r="AX68" s="30" t="s">
        <v>68</v>
      </c>
      <c r="AY68" s="30" t="s">
        <v>68</v>
      </c>
      <c r="AZ68" s="25">
        <v>0</v>
      </c>
      <c r="BA68" s="33">
        <v>1</v>
      </c>
      <c r="BB68" s="33">
        <v>1</v>
      </c>
      <c r="BC68" s="33">
        <v>1</v>
      </c>
      <c r="BD68" s="49">
        <v>1</v>
      </c>
      <c r="BE68" s="19" t="str">
        <f t="shared" si="20"/>
        <v>Y</v>
      </c>
      <c r="BF68" s="35" t="s">
        <v>64</v>
      </c>
      <c r="BG68" s="35" t="s">
        <v>64</v>
      </c>
      <c r="BH68" s="35" t="s">
        <v>64</v>
      </c>
      <c r="BI68" s="35" t="s">
        <v>64</v>
      </c>
      <c r="BJ68" s="30" t="s">
        <v>72</v>
      </c>
      <c r="BK68" s="37" t="s">
        <v>68</v>
      </c>
      <c r="BL68" s="37" t="s">
        <v>68</v>
      </c>
      <c r="BM68" s="37" t="s">
        <v>68</v>
      </c>
      <c r="BN68" s="37" t="s">
        <v>68</v>
      </c>
    </row>
    <row r="69" spans="1:66" hidden="1" x14ac:dyDescent="0.3">
      <c r="A69" s="9" t="s">
        <v>795</v>
      </c>
      <c r="B69" s="9" t="s">
        <v>796</v>
      </c>
      <c r="C69" s="9">
        <v>2023</v>
      </c>
      <c r="D69" s="9" t="s">
        <v>797</v>
      </c>
      <c r="E69" s="9">
        <v>0</v>
      </c>
      <c r="F69" s="9" t="s">
        <v>798</v>
      </c>
      <c r="G69" s="10" t="s">
        <v>799</v>
      </c>
      <c r="H69" s="9" t="s">
        <v>800</v>
      </c>
      <c r="I69" s="9" t="s">
        <v>801</v>
      </c>
      <c r="J69" s="9" t="s">
        <v>802</v>
      </c>
      <c r="K69" s="9" t="s">
        <v>803</v>
      </c>
      <c r="L69" s="9" t="s">
        <v>168</v>
      </c>
      <c r="M69" s="9" t="s">
        <v>169</v>
      </c>
      <c r="N69" s="9" t="s">
        <v>1790</v>
      </c>
      <c r="O69" s="9" t="s">
        <v>63</v>
      </c>
      <c r="P69" s="9" t="s">
        <v>63</v>
      </c>
      <c r="Q69" s="9" t="s">
        <v>63</v>
      </c>
      <c r="R69" s="9" t="s">
        <v>63</v>
      </c>
      <c r="S69" s="9" t="str">
        <f t="shared" si="14"/>
        <v>False</v>
      </c>
      <c r="T69" s="9">
        <f t="shared" si="15"/>
        <v>0</v>
      </c>
      <c r="U69" s="11" t="s">
        <v>1791</v>
      </c>
      <c r="V69" s="25">
        <v>1489</v>
      </c>
      <c r="W69" s="39" t="s">
        <v>20</v>
      </c>
      <c r="X69" s="40" t="s">
        <v>108</v>
      </c>
      <c r="Y69" s="28" t="s">
        <v>21</v>
      </c>
      <c r="Z69" s="27" t="s">
        <v>67</v>
      </c>
      <c r="AA69" s="30" t="s">
        <v>68</v>
      </c>
      <c r="AB69" s="30" t="s">
        <v>68</v>
      </c>
      <c r="AC69" s="30" t="s">
        <v>68</v>
      </c>
      <c r="AD69" s="30" t="s">
        <v>68</v>
      </c>
      <c r="AE69" s="30" t="s">
        <v>68</v>
      </c>
      <c r="AF69" s="30" t="s">
        <v>68</v>
      </c>
      <c r="AG69" s="30" t="s">
        <v>68</v>
      </c>
      <c r="AH69" s="30" t="s">
        <v>68</v>
      </c>
      <c r="AI69" s="17" t="str">
        <f t="shared" si="16"/>
        <v>Y</v>
      </c>
      <c r="AJ69" s="17" t="str">
        <f t="shared" si="17"/>
        <v>Y</v>
      </c>
      <c r="AK69" s="17" t="str">
        <f t="shared" si="18"/>
        <v>N</v>
      </c>
      <c r="AL69" s="30" t="s">
        <v>64</v>
      </c>
      <c r="AM69" s="30" t="s">
        <v>68</v>
      </c>
      <c r="AN69" s="30" t="s">
        <v>68</v>
      </c>
      <c r="AO69" s="30" t="s">
        <v>68</v>
      </c>
      <c r="AP69" s="30" t="s">
        <v>68</v>
      </c>
      <c r="AQ69" s="30" t="s">
        <v>68</v>
      </c>
      <c r="AR69" s="17" t="str">
        <f t="shared" si="19"/>
        <v>N</v>
      </c>
      <c r="AS69" s="25">
        <v>2</v>
      </c>
      <c r="AT69" s="30" t="s">
        <v>68</v>
      </c>
      <c r="AU69" s="30" t="s">
        <v>70</v>
      </c>
      <c r="AV69" s="30" t="s">
        <v>158</v>
      </c>
      <c r="AW69" s="30" t="s">
        <v>68</v>
      </c>
      <c r="AX69" s="30" t="s">
        <v>68</v>
      </c>
      <c r="AY69" s="30" t="s">
        <v>68</v>
      </c>
      <c r="AZ69" s="46">
        <v>2</v>
      </c>
      <c r="BA69" s="45">
        <v>1</v>
      </c>
      <c r="BB69" s="25">
        <v>0</v>
      </c>
      <c r="BC69" s="25">
        <v>0</v>
      </c>
      <c r="BD69" s="34">
        <v>0</v>
      </c>
      <c r="BE69" s="19" t="str">
        <f t="shared" si="20"/>
        <v>N</v>
      </c>
      <c r="BF69" s="36" t="s">
        <v>65</v>
      </c>
      <c r="BG69" s="35" t="s">
        <v>64</v>
      </c>
      <c r="BH69" s="36" t="s">
        <v>65</v>
      </c>
      <c r="BI69" s="36" t="s">
        <v>65</v>
      </c>
      <c r="BJ69" s="37" t="s">
        <v>68</v>
      </c>
      <c r="BK69" s="37" t="s">
        <v>68</v>
      </c>
      <c r="BL69" s="37" t="s">
        <v>68</v>
      </c>
      <c r="BM69" s="37" t="s">
        <v>68</v>
      </c>
      <c r="BN69" s="37" t="s">
        <v>68</v>
      </c>
    </row>
    <row r="70" spans="1:66" x14ac:dyDescent="0.3">
      <c r="A70" s="9" t="s">
        <v>806</v>
      </c>
      <c r="B70" s="9" t="s">
        <v>807</v>
      </c>
      <c r="C70" s="9">
        <v>2022</v>
      </c>
      <c r="D70" s="9" t="s">
        <v>808</v>
      </c>
      <c r="E70" s="9">
        <v>2</v>
      </c>
      <c r="F70" s="9" t="s">
        <v>809</v>
      </c>
      <c r="G70" s="10" t="s">
        <v>810</v>
      </c>
      <c r="H70" s="9" t="s">
        <v>811</v>
      </c>
      <c r="I70" s="9" t="s">
        <v>812</v>
      </c>
      <c r="J70" s="9" t="s">
        <v>813</v>
      </c>
      <c r="K70" s="9" t="s">
        <v>814</v>
      </c>
      <c r="L70" s="9" t="s">
        <v>168</v>
      </c>
      <c r="M70" s="9" t="s">
        <v>169</v>
      </c>
      <c r="N70" s="9" t="s">
        <v>1563</v>
      </c>
      <c r="O70" s="9" t="s">
        <v>63</v>
      </c>
      <c r="P70" s="9" t="s">
        <v>63</v>
      </c>
      <c r="Q70" s="9" t="s">
        <v>83</v>
      </c>
      <c r="R70" s="9" t="s">
        <v>83</v>
      </c>
      <c r="S70" s="9" t="str">
        <f t="shared" si="14"/>
        <v>True</v>
      </c>
      <c r="T70" s="9">
        <f t="shared" si="15"/>
        <v>2</v>
      </c>
      <c r="U70" s="11" t="s">
        <v>1564</v>
      </c>
      <c r="V70" s="42">
        <v>1659</v>
      </c>
      <c r="W70" s="39" t="s">
        <v>20</v>
      </c>
      <c r="X70" s="40" t="s">
        <v>108</v>
      </c>
      <c r="Y70" s="26" t="s">
        <v>19</v>
      </c>
      <c r="Z70" s="29" t="s">
        <v>109</v>
      </c>
      <c r="AA70" s="43" t="s">
        <v>68</v>
      </c>
      <c r="AB70" s="43" t="s">
        <v>68</v>
      </c>
      <c r="AC70" s="43" t="s">
        <v>68</v>
      </c>
      <c r="AD70" s="43" t="s">
        <v>68</v>
      </c>
      <c r="AE70" s="43" t="s">
        <v>68</v>
      </c>
      <c r="AF70" s="43" t="s">
        <v>68</v>
      </c>
      <c r="AG70" s="43" t="s">
        <v>68</v>
      </c>
      <c r="AH70" s="43" t="s">
        <v>68</v>
      </c>
      <c r="AI70" s="17" t="str">
        <f t="shared" si="16"/>
        <v>Y</v>
      </c>
      <c r="AJ70" s="17" t="str">
        <f t="shared" si="17"/>
        <v>N</v>
      </c>
      <c r="AK70" s="17" t="str">
        <f t="shared" si="18"/>
        <v>Y</v>
      </c>
      <c r="AL70" s="43" t="s">
        <v>68</v>
      </c>
      <c r="AM70" s="43" t="s">
        <v>64</v>
      </c>
      <c r="AN70" s="43" t="s">
        <v>68</v>
      </c>
      <c r="AO70" s="43" t="s">
        <v>68</v>
      </c>
      <c r="AP70" s="43" t="s">
        <v>68</v>
      </c>
      <c r="AQ70" s="43" t="s">
        <v>68</v>
      </c>
      <c r="AR70" s="17" t="str">
        <f t="shared" si="19"/>
        <v>N</v>
      </c>
      <c r="AS70" s="42">
        <v>1</v>
      </c>
      <c r="AT70" s="43" t="s">
        <v>65</v>
      </c>
      <c r="AU70" s="43" t="s">
        <v>70</v>
      </c>
      <c r="AV70" s="43" t="s">
        <v>133</v>
      </c>
      <c r="AW70" s="43" t="s">
        <v>68</v>
      </c>
      <c r="AX70" s="43" t="s">
        <v>68</v>
      </c>
      <c r="AY70" s="43" t="s">
        <v>68</v>
      </c>
      <c r="AZ70" s="46">
        <v>2</v>
      </c>
      <c r="BA70" s="25">
        <v>0</v>
      </c>
      <c r="BB70" s="45">
        <v>1</v>
      </c>
      <c r="BC70" s="25">
        <v>0</v>
      </c>
      <c r="BD70" s="25">
        <v>0</v>
      </c>
      <c r="BE70" s="19" t="str">
        <f t="shared" si="20"/>
        <v>N</v>
      </c>
      <c r="BF70" s="36" t="s">
        <v>65</v>
      </c>
      <c r="BG70" s="36" t="s">
        <v>65</v>
      </c>
      <c r="BH70" s="35" t="s">
        <v>64</v>
      </c>
      <c r="BI70" s="36" t="s">
        <v>65</v>
      </c>
      <c r="BJ70" s="43" t="s">
        <v>72</v>
      </c>
      <c r="BK70" s="37" t="s">
        <v>68</v>
      </c>
      <c r="BL70" s="37" t="s">
        <v>68</v>
      </c>
      <c r="BM70" s="37" t="s">
        <v>68</v>
      </c>
      <c r="BN70" s="37" t="s">
        <v>68</v>
      </c>
    </row>
    <row r="71" spans="1:66" hidden="1" x14ac:dyDescent="0.3">
      <c r="A71" s="9" t="s">
        <v>817</v>
      </c>
      <c r="B71" s="9" t="s">
        <v>818</v>
      </c>
      <c r="C71" s="9">
        <v>2018</v>
      </c>
      <c r="D71" s="9" t="s">
        <v>819</v>
      </c>
      <c r="E71" s="9">
        <v>20</v>
      </c>
      <c r="F71" s="9" t="s">
        <v>820</v>
      </c>
      <c r="G71" s="10" t="s">
        <v>821</v>
      </c>
      <c r="H71" s="9" t="s">
        <v>822</v>
      </c>
      <c r="I71" s="9" t="s">
        <v>823</v>
      </c>
      <c r="J71" s="9" t="s">
        <v>824</v>
      </c>
      <c r="K71" s="9" t="s">
        <v>825</v>
      </c>
      <c r="L71" s="9" t="s">
        <v>154</v>
      </c>
      <c r="M71" s="9" t="s">
        <v>155</v>
      </c>
      <c r="N71" s="9" t="s">
        <v>527</v>
      </c>
      <c r="O71" s="9" t="s">
        <v>63</v>
      </c>
      <c r="P71" s="9" t="s">
        <v>83</v>
      </c>
      <c r="Q71" s="9" t="s">
        <v>83</v>
      </c>
      <c r="R71" s="9" t="s">
        <v>83</v>
      </c>
      <c r="S71" s="9" t="str">
        <f t="shared" si="14"/>
        <v>True</v>
      </c>
      <c r="T71" s="9">
        <f t="shared" si="15"/>
        <v>3</v>
      </c>
      <c r="U71" s="38" t="s">
        <v>528</v>
      </c>
      <c r="V71" s="42">
        <v>553</v>
      </c>
      <c r="W71" s="39" t="s">
        <v>20</v>
      </c>
      <c r="X71" s="27" t="s">
        <v>67</v>
      </c>
      <c r="Y71" s="28" t="s">
        <v>21</v>
      </c>
      <c r="Z71" s="27" t="s">
        <v>67</v>
      </c>
      <c r="AA71" s="39" t="s">
        <v>20</v>
      </c>
      <c r="AB71" s="40" t="s">
        <v>108</v>
      </c>
      <c r="AC71" s="28" t="s">
        <v>21</v>
      </c>
      <c r="AD71" s="40" t="s">
        <v>108</v>
      </c>
      <c r="AE71" s="43" t="s">
        <v>68</v>
      </c>
      <c r="AF71" s="43" t="s">
        <v>68</v>
      </c>
      <c r="AG71" s="43" t="s">
        <v>68</v>
      </c>
      <c r="AH71" s="43" t="s">
        <v>68</v>
      </c>
      <c r="AI71" s="17" t="str">
        <f t="shared" si="16"/>
        <v>Y</v>
      </c>
      <c r="AJ71" s="17" t="str">
        <f t="shared" si="17"/>
        <v>Y</v>
      </c>
      <c r="AK71" s="17" t="str">
        <f t="shared" si="18"/>
        <v>N</v>
      </c>
      <c r="AL71" s="43" t="s">
        <v>64</v>
      </c>
      <c r="AM71" s="43" t="s">
        <v>65</v>
      </c>
      <c r="AN71" s="43" t="s">
        <v>65</v>
      </c>
      <c r="AO71" s="43" t="s">
        <v>65</v>
      </c>
      <c r="AP71" s="43" t="s">
        <v>65</v>
      </c>
      <c r="AQ71" s="43" t="s">
        <v>65</v>
      </c>
      <c r="AR71" s="17" t="str">
        <f t="shared" si="19"/>
        <v>N</v>
      </c>
      <c r="AS71" s="42">
        <v>0</v>
      </c>
      <c r="AT71" s="43" t="s">
        <v>64</v>
      </c>
      <c r="AU71" s="43" t="s">
        <v>70</v>
      </c>
      <c r="AV71" s="43" t="s">
        <v>133</v>
      </c>
      <c r="AW71" s="43" t="s">
        <v>71</v>
      </c>
      <c r="AX71" s="43" t="s">
        <v>158</v>
      </c>
      <c r="AY71" s="43" t="s">
        <v>68</v>
      </c>
      <c r="AZ71" s="50">
        <v>4</v>
      </c>
      <c r="BA71" s="33">
        <v>1</v>
      </c>
      <c r="BB71" s="32">
        <v>0</v>
      </c>
      <c r="BC71" s="32">
        <v>0</v>
      </c>
      <c r="BD71" s="34">
        <v>0</v>
      </c>
      <c r="BE71" s="19" t="str">
        <f t="shared" si="20"/>
        <v>N</v>
      </c>
      <c r="BF71" s="36" t="s">
        <v>65</v>
      </c>
      <c r="BG71" s="35" t="s">
        <v>64</v>
      </c>
      <c r="BH71" s="36" t="s">
        <v>65</v>
      </c>
      <c r="BI71" s="36" t="s">
        <v>65</v>
      </c>
      <c r="BJ71" s="30" t="s">
        <v>72</v>
      </c>
      <c r="BK71" s="37" t="s">
        <v>68</v>
      </c>
      <c r="BL71" s="37" t="s">
        <v>68</v>
      </c>
      <c r="BM71" s="37" t="s">
        <v>68</v>
      </c>
      <c r="BN71" s="37" t="s">
        <v>68</v>
      </c>
    </row>
    <row r="72" spans="1:66" hidden="1" x14ac:dyDescent="0.3">
      <c r="A72" s="9" t="s">
        <v>828</v>
      </c>
      <c r="B72" s="9" t="s">
        <v>829</v>
      </c>
      <c r="C72" s="9">
        <v>2022</v>
      </c>
      <c r="D72" s="9" t="s">
        <v>830</v>
      </c>
      <c r="E72" s="9">
        <v>1</v>
      </c>
      <c r="F72" s="9" t="s">
        <v>831</v>
      </c>
      <c r="G72" s="10" t="s">
        <v>832</v>
      </c>
      <c r="H72" s="9" t="s">
        <v>833</v>
      </c>
      <c r="I72" s="9" t="s">
        <v>834</v>
      </c>
      <c r="J72" s="9" t="s">
        <v>835</v>
      </c>
      <c r="K72" s="9" t="s">
        <v>836</v>
      </c>
      <c r="L72" s="9" t="s">
        <v>154</v>
      </c>
      <c r="M72" s="9" t="s">
        <v>169</v>
      </c>
      <c r="N72" s="9" t="s">
        <v>1627</v>
      </c>
      <c r="O72" s="9" t="s">
        <v>83</v>
      </c>
      <c r="P72" s="9" t="s">
        <v>63</v>
      </c>
      <c r="Q72" s="9" t="s">
        <v>83</v>
      </c>
      <c r="R72" s="9" t="s">
        <v>63</v>
      </c>
      <c r="S72" s="9" t="str">
        <f t="shared" si="14"/>
        <v>True</v>
      </c>
      <c r="T72" s="9">
        <f t="shared" si="15"/>
        <v>2</v>
      </c>
      <c r="U72" s="24" t="s">
        <v>1628</v>
      </c>
      <c r="V72" s="42">
        <v>1235</v>
      </c>
      <c r="W72" s="39" t="s">
        <v>20</v>
      </c>
      <c r="X72" s="40" t="s">
        <v>108</v>
      </c>
      <c r="Y72" s="39" t="s">
        <v>20</v>
      </c>
      <c r="Z72" s="29" t="s">
        <v>109</v>
      </c>
      <c r="AA72" s="28" t="s">
        <v>21</v>
      </c>
      <c r="AB72" s="27" t="s">
        <v>67</v>
      </c>
      <c r="AC72" s="43" t="s">
        <v>68</v>
      </c>
      <c r="AD72" s="43" t="s">
        <v>68</v>
      </c>
      <c r="AE72" s="43" t="s">
        <v>68</v>
      </c>
      <c r="AF72" s="43" t="s">
        <v>68</v>
      </c>
      <c r="AG72" s="43" t="s">
        <v>68</v>
      </c>
      <c r="AH72" s="43" t="s">
        <v>68</v>
      </c>
      <c r="AI72" s="17" t="str">
        <f t="shared" si="16"/>
        <v>Y</v>
      </c>
      <c r="AJ72" s="17" t="str">
        <f t="shared" si="17"/>
        <v>Y</v>
      </c>
      <c r="AK72" s="17" t="str">
        <f t="shared" si="18"/>
        <v>N</v>
      </c>
      <c r="AL72" s="43" t="s">
        <v>64</v>
      </c>
      <c r="AM72" s="43" t="s">
        <v>65</v>
      </c>
      <c r="AN72" s="43" t="s">
        <v>65</v>
      </c>
      <c r="AO72" s="43" t="s">
        <v>65</v>
      </c>
      <c r="AP72" s="43" t="s">
        <v>65</v>
      </c>
      <c r="AQ72" s="43" t="s">
        <v>65</v>
      </c>
      <c r="AR72" s="17" t="str">
        <f t="shared" si="19"/>
        <v>N</v>
      </c>
      <c r="AS72" s="42">
        <v>1</v>
      </c>
      <c r="AT72" s="43" t="s">
        <v>64</v>
      </c>
      <c r="AU72" s="43" t="s">
        <v>70</v>
      </c>
      <c r="AV72" s="43" t="s">
        <v>68</v>
      </c>
      <c r="AW72" s="43" t="s">
        <v>68</v>
      </c>
      <c r="AX72" s="43" t="s">
        <v>68</v>
      </c>
      <c r="AY72" s="43" t="s">
        <v>68</v>
      </c>
      <c r="AZ72" s="31">
        <v>1</v>
      </c>
      <c r="BA72" s="33">
        <v>1</v>
      </c>
      <c r="BB72" s="32">
        <v>0</v>
      </c>
      <c r="BC72" s="32">
        <v>0</v>
      </c>
      <c r="BD72" s="34">
        <v>0</v>
      </c>
      <c r="BE72" s="19" t="str">
        <f t="shared" si="20"/>
        <v>N</v>
      </c>
      <c r="BF72" s="36" t="s">
        <v>65</v>
      </c>
      <c r="BG72" s="35" t="s">
        <v>64</v>
      </c>
      <c r="BH72" s="36" t="s">
        <v>65</v>
      </c>
      <c r="BI72" s="36" t="s">
        <v>65</v>
      </c>
      <c r="BJ72" s="30" t="s">
        <v>72</v>
      </c>
      <c r="BK72" s="37" t="s">
        <v>68</v>
      </c>
      <c r="BL72" s="37" t="s">
        <v>68</v>
      </c>
      <c r="BM72" s="37" t="s">
        <v>68</v>
      </c>
      <c r="BN72" s="37" t="s">
        <v>68</v>
      </c>
    </row>
    <row r="73" spans="1:66" hidden="1" x14ac:dyDescent="0.3">
      <c r="A73" s="9" t="s">
        <v>839</v>
      </c>
      <c r="B73" s="9" t="s">
        <v>840</v>
      </c>
      <c r="C73" s="9">
        <v>2023</v>
      </c>
      <c r="D73" s="9" t="s">
        <v>841</v>
      </c>
      <c r="E73" s="9">
        <v>0</v>
      </c>
      <c r="F73" s="9" t="s">
        <v>842</v>
      </c>
      <c r="G73" s="10" t="s">
        <v>843</v>
      </c>
      <c r="H73" s="9" t="s">
        <v>844</v>
      </c>
      <c r="I73" s="9" t="s">
        <v>845</v>
      </c>
      <c r="J73" s="9" t="s">
        <v>846</v>
      </c>
      <c r="K73" s="9" t="s">
        <v>847</v>
      </c>
      <c r="L73" s="9" t="s">
        <v>168</v>
      </c>
      <c r="M73" s="9" t="s">
        <v>169</v>
      </c>
      <c r="N73" s="9" t="s">
        <v>1800</v>
      </c>
      <c r="O73" s="9" t="s">
        <v>63</v>
      </c>
      <c r="P73" s="9" t="s">
        <v>83</v>
      </c>
      <c r="Q73" s="9" t="s">
        <v>83</v>
      </c>
      <c r="R73" s="9" t="s">
        <v>63</v>
      </c>
      <c r="S73" s="9" t="str">
        <f t="shared" si="14"/>
        <v>True</v>
      </c>
      <c r="T73" s="9">
        <f t="shared" si="15"/>
        <v>2</v>
      </c>
      <c r="U73" s="41" t="s">
        <v>1801</v>
      </c>
      <c r="V73" s="42">
        <v>1462</v>
      </c>
      <c r="W73" s="39" t="s">
        <v>20</v>
      </c>
      <c r="X73" s="40" t="s">
        <v>108</v>
      </c>
      <c r="Y73" s="28" t="s">
        <v>21</v>
      </c>
      <c r="Z73" s="27" t="s">
        <v>67</v>
      </c>
      <c r="AA73" s="43" t="s">
        <v>68</v>
      </c>
      <c r="AB73" s="43" t="s">
        <v>68</v>
      </c>
      <c r="AC73" s="43" t="s">
        <v>68</v>
      </c>
      <c r="AD73" s="43" t="s">
        <v>68</v>
      </c>
      <c r="AE73" s="43" t="s">
        <v>68</v>
      </c>
      <c r="AF73" s="43" t="s">
        <v>68</v>
      </c>
      <c r="AG73" s="43" t="s">
        <v>68</v>
      </c>
      <c r="AH73" s="43" t="s">
        <v>68</v>
      </c>
      <c r="AI73" s="17" t="str">
        <f t="shared" si="16"/>
        <v>Y</v>
      </c>
      <c r="AJ73" s="17" t="str">
        <f t="shared" si="17"/>
        <v>Y</v>
      </c>
      <c r="AK73" s="17" t="str">
        <f t="shared" si="18"/>
        <v>N</v>
      </c>
      <c r="AL73" s="43" t="s">
        <v>64</v>
      </c>
      <c r="AM73" s="43" t="s">
        <v>68</v>
      </c>
      <c r="AN73" s="43" t="s">
        <v>68</v>
      </c>
      <c r="AO73" s="43" t="s">
        <v>68</v>
      </c>
      <c r="AP73" s="43" t="s">
        <v>68</v>
      </c>
      <c r="AQ73" s="43" t="s">
        <v>68</v>
      </c>
      <c r="AR73" s="17" t="str">
        <f t="shared" si="19"/>
        <v>N</v>
      </c>
      <c r="AS73" s="42">
        <v>2</v>
      </c>
      <c r="AT73" s="43" t="s">
        <v>68</v>
      </c>
      <c r="AU73" s="43" t="s">
        <v>70</v>
      </c>
      <c r="AV73" s="43" t="s">
        <v>158</v>
      </c>
      <c r="AW73" s="43" t="s">
        <v>68</v>
      </c>
      <c r="AX73" s="43" t="s">
        <v>68</v>
      </c>
      <c r="AY73" s="43" t="s">
        <v>68</v>
      </c>
      <c r="AZ73" s="46">
        <v>2</v>
      </c>
      <c r="BA73" s="45">
        <v>1</v>
      </c>
      <c r="BB73" s="25">
        <v>0</v>
      </c>
      <c r="BC73" s="25">
        <v>0</v>
      </c>
      <c r="BD73" s="34">
        <v>0</v>
      </c>
      <c r="BE73" s="19" t="str">
        <f t="shared" si="20"/>
        <v>N</v>
      </c>
      <c r="BF73" s="36" t="s">
        <v>65</v>
      </c>
      <c r="BG73" s="35" t="s">
        <v>64</v>
      </c>
      <c r="BH73" s="36" t="s">
        <v>65</v>
      </c>
      <c r="BI73" s="36" t="s">
        <v>65</v>
      </c>
      <c r="BJ73" s="37" t="s">
        <v>68</v>
      </c>
      <c r="BK73" s="37" t="s">
        <v>68</v>
      </c>
      <c r="BL73" s="37" t="s">
        <v>68</v>
      </c>
      <c r="BM73" s="37" t="s">
        <v>68</v>
      </c>
      <c r="BN73" s="37" t="s">
        <v>68</v>
      </c>
    </row>
    <row r="74" spans="1:66" hidden="1" x14ac:dyDescent="0.3">
      <c r="A74" s="9" t="s">
        <v>850</v>
      </c>
      <c r="B74" s="9" t="s">
        <v>851</v>
      </c>
      <c r="C74" s="9">
        <v>2024</v>
      </c>
      <c r="D74" s="9" t="s">
        <v>852</v>
      </c>
      <c r="E74" s="9">
        <v>0</v>
      </c>
      <c r="F74" s="9" t="s">
        <v>853</v>
      </c>
      <c r="G74" s="10" t="s">
        <v>854</v>
      </c>
      <c r="H74" s="9" t="s">
        <v>855</v>
      </c>
      <c r="I74" s="9" t="s">
        <v>856</v>
      </c>
      <c r="J74" s="9" t="s">
        <v>857</v>
      </c>
      <c r="K74" s="9" t="s">
        <v>858</v>
      </c>
      <c r="L74" s="9" t="s">
        <v>61</v>
      </c>
      <c r="M74" s="9" t="s">
        <v>61</v>
      </c>
      <c r="N74" s="9" t="s">
        <v>1872</v>
      </c>
      <c r="O74" s="9" t="s">
        <v>63</v>
      </c>
      <c r="P74" s="9" t="s">
        <v>63</v>
      </c>
      <c r="Q74" s="9" t="s">
        <v>83</v>
      </c>
      <c r="R74" s="9" t="s">
        <v>83</v>
      </c>
      <c r="S74" s="9" t="str">
        <f t="shared" si="14"/>
        <v>True</v>
      </c>
      <c r="T74" s="9">
        <f t="shared" si="15"/>
        <v>2</v>
      </c>
      <c r="U74" s="11" t="s">
        <v>1873</v>
      </c>
      <c r="V74" s="25">
        <v>1520</v>
      </c>
      <c r="W74" s="28" t="s">
        <v>21</v>
      </c>
      <c r="X74" s="27" t="s">
        <v>67</v>
      </c>
      <c r="Y74" s="26" t="s">
        <v>19</v>
      </c>
      <c r="Z74" s="30" t="s">
        <v>68</v>
      </c>
      <c r="AA74" s="26" t="s">
        <v>19</v>
      </c>
      <c r="AB74" s="29" t="s">
        <v>109</v>
      </c>
      <c r="AC74" s="30" t="s">
        <v>68</v>
      </c>
      <c r="AD74" s="30" t="s">
        <v>68</v>
      </c>
      <c r="AE74" s="30" t="s">
        <v>68</v>
      </c>
      <c r="AF74" s="30" t="s">
        <v>68</v>
      </c>
      <c r="AG74" s="30" t="s">
        <v>68</v>
      </c>
      <c r="AH74" s="30" t="s">
        <v>68</v>
      </c>
      <c r="AI74" s="17" t="str">
        <f t="shared" si="16"/>
        <v>N</v>
      </c>
      <c r="AJ74" s="17" t="str">
        <f t="shared" si="17"/>
        <v>Y</v>
      </c>
      <c r="AK74" s="17" t="str">
        <f t="shared" si="18"/>
        <v>Y</v>
      </c>
      <c r="AL74" s="30" t="s">
        <v>68</v>
      </c>
      <c r="AM74" s="30" t="s">
        <v>68</v>
      </c>
      <c r="AN74" s="30" t="s">
        <v>68</v>
      </c>
      <c r="AO74" s="30" t="s">
        <v>64</v>
      </c>
      <c r="AP74" s="30" t="s">
        <v>68</v>
      </c>
      <c r="AQ74" s="30" t="s">
        <v>68</v>
      </c>
      <c r="AR74" s="17" t="str">
        <f t="shared" si="19"/>
        <v>N</v>
      </c>
      <c r="AS74" s="30" t="s">
        <v>68</v>
      </c>
      <c r="AT74" s="30" t="s">
        <v>68</v>
      </c>
      <c r="AU74" s="30" t="s">
        <v>69</v>
      </c>
      <c r="AV74" s="30" t="s">
        <v>158</v>
      </c>
      <c r="AW74" s="30" t="s">
        <v>68</v>
      </c>
      <c r="AX74" s="30" t="s">
        <v>68</v>
      </c>
      <c r="AY74" s="30" t="s">
        <v>68</v>
      </c>
      <c r="AZ74" s="46">
        <v>2</v>
      </c>
      <c r="BA74" s="25">
        <v>0</v>
      </c>
      <c r="BB74" s="25">
        <v>0</v>
      </c>
      <c r="BC74" s="45">
        <v>1</v>
      </c>
      <c r="BD74" s="25">
        <v>0</v>
      </c>
      <c r="BE74" s="19" t="str">
        <f t="shared" si="20"/>
        <v>N</v>
      </c>
      <c r="BF74" s="35" t="s">
        <v>64</v>
      </c>
      <c r="BG74" s="36" t="s">
        <v>65</v>
      </c>
      <c r="BH74" s="36" t="s">
        <v>65</v>
      </c>
      <c r="BI74" s="36" t="s">
        <v>65</v>
      </c>
      <c r="BJ74" s="37" t="s">
        <v>68</v>
      </c>
      <c r="BK74" s="37" t="s">
        <v>68</v>
      </c>
      <c r="BL74" s="37" t="s">
        <v>68</v>
      </c>
      <c r="BM74" s="37" t="s">
        <v>68</v>
      </c>
      <c r="BN74" s="37" t="s">
        <v>68</v>
      </c>
    </row>
    <row r="75" spans="1:66" hidden="1" x14ac:dyDescent="0.3">
      <c r="A75" s="9" t="s">
        <v>861</v>
      </c>
      <c r="B75" s="9" t="s">
        <v>862</v>
      </c>
      <c r="C75" s="9">
        <v>2019</v>
      </c>
      <c r="D75" s="9" t="s">
        <v>863</v>
      </c>
      <c r="E75" s="9">
        <v>18</v>
      </c>
      <c r="F75" s="9" t="s">
        <v>864</v>
      </c>
      <c r="G75" s="10" t="s">
        <v>865</v>
      </c>
      <c r="H75" s="9" t="s">
        <v>866</v>
      </c>
      <c r="I75" s="9" t="s">
        <v>867</v>
      </c>
      <c r="J75" s="9" t="s">
        <v>868</v>
      </c>
      <c r="K75" s="9" t="s">
        <v>869</v>
      </c>
      <c r="L75" s="9" t="s">
        <v>870</v>
      </c>
      <c r="M75" s="9" t="s">
        <v>870</v>
      </c>
      <c r="N75" s="9" t="s">
        <v>695</v>
      </c>
      <c r="O75" s="9" t="s">
        <v>83</v>
      </c>
      <c r="P75" s="9" t="s">
        <v>83</v>
      </c>
      <c r="Q75" s="9" t="s">
        <v>83</v>
      </c>
      <c r="R75" s="9" t="s">
        <v>83</v>
      </c>
      <c r="S75" s="9" t="str">
        <f t="shared" si="14"/>
        <v>True</v>
      </c>
      <c r="T75" s="9">
        <f t="shared" si="15"/>
        <v>4</v>
      </c>
      <c r="U75" s="41" t="s">
        <v>696</v>
      </c>
      <c r="V75" s="25">
        <v>1671</v>
      </c>
      <c r="W75" s="39" t="s">
        <v>20</v>
      </c>
      <c r="X75" s="27" t="s">
        <v>67</v>
      </c>
      <c r="Y75" s="28" t="s">
        <v>21</v>
      </c>
      <c r="Z75" s="29" t="s">
        <v>109</v>
      </c>
      <c r="AA75" s="28" t="s">
        <v>21</v>
      </c>
      <c r="AB75" s="40" t="s">
        <v>108</v>
      </c>
      <c r="AC75" s="30" t="s">
        <v>68</v>
      </c>
      <c r="AD75" s="30" t="s">
        <v>68</v>
      </c>
      <c r="AE75" s="30" t="s">
        <v>68</v>
      </c>
      <c r="AF75" s="30" t="s">
        <v>68</v>
      </c>
      <c r="AG75" s="30" t="s">
        <v>68</v>
      </c>
      <c r="AH75" s="30" t="s">
        <v>68</v>
      </c>
      <c r="AI75" s="17" t="str">
        <f t="shared" si="16"/>
        <v>Y</v>
      </c>
      <c r="AJ75" s="17" t="str">
        <f t="shared" si="17"/>
        <v>Y</v>
      </c>
      <c r="AK75" s="17" t="str">
        <f t="shared" si="18"/>
        <v>N</v>
      </c>
      <c r="AL75" s="30" t="s">
        <v>64</v>
      </c>
      <c r="AM75" s="30" t="s">
        <v>68</v>
      </c>
      <c r="AN75" s="30" t="s">
        <v>68</v>
      </c>
      <c r="AO75" s="30" t="s">
        <v>68</v>
      </c>
      <c r="AP75" s="30" t="s">
        <v>68</v>
      </c>
      <c r="AQ75" s="30" t="s">
        <v>68</v>
      </c>
      <c r="AR75" s="17" t="str">
        <f t="shared" si="19"/>
        <v>N</v>
      </c>
      <c r="AS75" s="25">
        <v>1</v>
      </c>
      <c r="AT75" s="30" t="s">
        <v>64</v>
      </c>
      <c r="AU75" s="30" t="s">
        <v>69</v>
      </c>
      <c r="AV75" s="30" t="s">
        <v>70</v>
      </c>
      <c r="AW75" s="30" t="s">
        <v>68</v>
      </c>
      <c r="AX75" s="30" t="s">
        <v>68</v>
      </c>
      <c r="AY75" s="30" t="s">
        <v>68</v>
      </c>
      <c r="AZ75" s="46">
        <v>2</v>
      </c>
      <c r="BA75" s="45">
        <v>1</v>
      </c>
      <c r="BB75" s="25">
        <v>0</v>
      </c>
      <c r="BC75" s="25">
        <v>0</v>
      </c>
      <c r="BD75" s="25">
        <v>0</v>
      </c>
      <c r="BE75" s="19" t="str">
        <f t="shared" si="20"/>
        <v>N</v>
      </c>
      <c r="BF75" s="36" t="s">
        <v>65</v>
      </c>
      <c r="BG75" s="35" t="s">
        <v>64</v>
      </c>
      <c r="BH75" s="36" t="s">
        <v>65</v>
      </c>
      <c r="BI75" s="36" t="s">
        <v>65</v>
      </c>
      <c r="BJ75" s="30" t="s">
        <v>72</v>
      </c>
      <c r="BK75" s="37" t="s">
        <v>68</v>
      </c>
      <c r="BL75" s="37" t="s">
        <v>68</v>
      </c>
      <c r="BM75" s="37" t="s">
        <v>68</v>
      </c>
      <c r="BN75" s="37" t="s">
        <v>68</v>
      </c>
    </row>
    <row r="76" spans="1:66" hidden="1" x14ac:dyDescent="0.3">
      <c r="A76" s="9" t="s">
        <v>873</v>
      </c>
      <c r="B76" s="9" t="s">
        <v>874</v>
      </c>
      <c r="C76" s="9">
        <v>2020</v>
      </c>
      <c r="D76" s="9" t="s">
        <v>875</v>
      </c>
      <c r="E76" s="9">
        <v>11</v>
      </c>
      <c r="F76" s="9" t="s">
        <v>876</v>
      </c>
      <c r="G76" s="10" t="s">
        <v>877</v>
      </c>
      <c r="H76" s="9" t="s">
        <v>878</v>
      </c>
      <c r="I76" s="9" t="s">
        <v>879</v>
      </c>
      <c r="J76" s="9" t="s">
        <v>880</v>
      </c>
      <c r="K76" s="9" t="s">
        <v>881</v>
      </c>
      <c r="L76" s="9" t="s">
        <v>61</v>
      </c>
      <c r="M76" s="9" t="s">
        <v>61</v>
      </c>
      <c r="N76" s="9" t="s">
        <v>1070</v>
      </c>
      <c r="O76" s="9" t="s">
        <v>63</v>
      </c>
      <c r="P76" s="9" t="s">
        <v>63</v>
      </c>
      <c r="Q76" s="9" t="s">
        <v>63</v>
      </c>
      <c r="R76" s="9" t="s">
        <v>63</v>
      </c>
      <c r="S76" s="9" t="str">
        <f t="shared" si="14"/>
        <v>False</v>
      </c>
      <c r="T76" s="9">
        <f t="shared" si="15"/>
        <v>0</v>
      </c>
      <c r="U76" s="24" t="s">
        <v>1071</v>
      </c>
      <c r="V76" s="25">
        <v>544</v>
      </c>
      <c r="W76" s="39" t="s">
        <v>20</v>
      </c>
      <c r="X76" s="29" t="s">
        <v>109</v>
      </c>
      <c r="Y76" s="39" t="s">
        <v>20</v>
      </c>
      <c r="Z76" s="27" t="s">
        <v>67</v>
      </c>
      <c r="AA76" s="26" t="s">
        <v>19</v>
      </c>
      <c r="AB76" s="29" t="s">
        <v>109</v>
      </c>
      <c r="AC76" s="39" t="s">
        <v>20</v>
      </c>
      <c r="AD76" s="40" t="s">
        <v>108</v>
      </c>
      <c r="AE76" s="30" t="s">
        <v>68</v>
      </c>
      <c r="AF76" s="30" t="s">
        <v>68</v>
      </c>
      <c r="AG76" s="30" t="s">
        <v>68</v>
      </c>
      <c r="AH76" s="30" t="s">
        <v>68</v>
      </c>
      <c r="AI76" s="17" t="str">
        <f t="shared" si="16"/>
        <v>Y</v>
      </c>
      <c r="AJ76" s="17" t="str">
        <f t="shared" si="17"/>
        <v>N</v>
      </c>
      <c r="AK76" s="17" t="str">
        <f t="shared" si="18"/>
        <v>Y</v>
      </c>
      <c r="AL76" s="30" t="s">
        <v>65</v>
      </c>
      <c r="AM76" s="30" t="s">
        <v>65</v>
      </c>
      <c r="AN76" s="30" t="s">
        <v>65</v>
      </c>
      <c r="AO76" s="30" t="s">
        <v>65</v>
      </c>
      <c r="AP76" s="30" t="s">
        <v>64</v>
      </c>
      <c r="AQ76" s="30" t="s">
        <v>65</v>
      </c>
      <c r="AR76" s="17" t="str">
        <f t="shared" si="19"/>
        <v>N</v>
      </c>
      <c r="AS76" s="25">
        <v>1</v>
      </c>
      <c r="AT76" s="30" t="s">
        <v>64</v>
      </c>
      <c r="AU76" s="30" t="s">
        <v>71</v>
      </c>
      <c r="AV76" s="30" t="s">
        <v>158</v>
      </c>
      <c r="AW76" s="30" t="s">
        <v>68</v>
      </c>
      <c r="AX76" s="30" t="s">
        <v>68</v>
      </c>
      <c r="AY76" s="30" t="s">
        <v>68</v>
      </c>
      <c r="AZ76" s="46">
        <v>2</v>
      </c>
      <c r="BA76" s="32">
        <v>0</v>
      </c>
      <c r="BB76" s="33">
        <v>1</v>
      </c>
      <c r="BC76" s="32">
        <v>0</v>
      </c>
      <c r="BD76" s="34">
        <v>0</v>
      </c>
      <c r="BE76" s="19" t="str">
        <f t="shared" si="20"/>
        <v>N</v>
      </c>
      <c r="BF76" s="47" t="s">
        <v>172</v>
      </c>
      <c r="BG76" s="37" t="s">
        <v>68</v>
      </c>
      <c r="BH76" s="35" t="s">
        <v>64</v>
      </c>
      <c r="BI76" s="37" t="s">
        <v>68</v>
      </c>
      <c r="BJ76" s="30" t="s">
        <v>85</v>
      </c>
      <c r="BK76" s="37" t="s">
        <v>68</v>
      </c>
      <c r="BL76" s="37" t="s">
        <v>68</v>
      </c>
      <c r="BM76" s="37" t="s">
        <v>68</v>
      </c>
      <c r="BN76" s="37" t="s">
        <v>68</v>
      </c>
    </row>
    <row r="77" spans="1:66" x14ac:dyDescent="0.3">
      <c r="A77" s="9" t="s">
        <v>884</v>
      </c>
      <c r="B77" s="9" t="s">
        <v>885</v>
      </c>
      <c r="C77" s="9">
        <v>2018</v>
      </c>
      <c r="D77" s="9" t="s">
        <v>886</v>
      </c>
      <c r="E77" s="9">
        <v>16</v>
      </c>
      <c r="F77" s="9" t="s">
        <v>887</v>
      </c>
      <c r="G77" s="10" t="s">
        <v>888</v>
      </c>
      <c r="H77" s="9" t="s">
        <v>889</v>
      </c>
      <c r="I77" s="9" t="s">
        <v>890</v>
      </c>
      <c r="J77" s="9" t="s">
        <v>891</v>
      </c>
      <c r="K77" s="9" t="s">
        <v>892</v>
      </c>
      <c r="L77" s="9" t="s">
        <v>168</v>
      </c>
      <c r="M77" s="9" t="s">
        <v>169</v>
      </c>
      <c r="N77" s="9" t="s">
        <v>538</v>
      </c>
      <c r="O77" s="9" t="s">
        <v>83</v>
      </c>
      <c r="P77" s="9" t="s">
        <v>63</v>
      </c>
      <c r="Q77" s="9" t="s">
        <v>83</v>
      </c>
      <c r="R77" s="9" t="s">
        <v>63</v>
      </c>
      <c r="S77" s="9" t="str">
        <f t="shared" si="14"/>
        <v>True</v>
      </c>
      <c r="T77" s="9">
        <f t="shared" si="15"/>
        <v>2</v>
      </c>
      <c r="U77" s="38" t="s">
        <v>539</v>
      </c>
      <c r="V77" s="42">
        <v>627</v>
      </c>
      <c r="W77" s="39" t="s">
        <v>20</v>
      </c>
      <c r="X77" s="27" t="s">
        <v>67</v>
      </c>
      <c r="Y77" s="39" t="s">
        <v>20</v>
      </c>
      <c r="Z77" s="29" t="s">
        <v>109</v>
      </c>
      <c r="AA77" s="39" t="s">
        <v>20</v>
      </c>
      <c r="AB77" s="40" t="s">
        <v>108</v>
      </c>
      <c r="AC77" s="43" t="s">
        <v>68</v>
      </c>
      <c r="AD77" s="43" t="s">
        <v>68</v>
      </c>
      <c r="AE77" s="43" t="s">
        <v>68</v>
      </c>
      <c r="AF77" s="43" t="s">
        <v>68</v>
      </c>
      <c r="AG77" s="43" t="s">
        <v>68</v>
      </c>
      <c r="AH77" s="43" t="s">
        <v>68</v>
      </c>
      <c r="AI77" s="17" t="str">
        <f t="shared" si="16"/>
        <v>Y</v>
      </c>
      <c r="AJ77" s="17" t="str">
        <f t="shared" si="17"/>
        <v>N</v>
      </c>
      <c r="AK77" s="17" t="str">
        <f t="shared" si="18"/>
        <v>Y</v>
      </c>
      <c r="AL77" s="43" t="s">
        <v>65</v>
      </c>
      <c r="AM77" s="43" t="s">
        <v>64</v>
      </c>
      <c r="AN77" s="43" t="s">
        <v>65</v>
      </c>
      <c r="AO77" s="43" t="s">
        <v>65</v>
      </c>
      <c r="AP77" s="43" t="s">
        <v>65</v>
      </c>
      <c r="AQ77" s="43" t="s">
        <v>65</v>
      </c>
      <c r="AR77" s="17" t="str">
        <f t="shared" si="19"/>
        <v>N</v>
      </c>
      <c r="AS77" s="42">
        <v>4</v>
      </c>
      <c r="AT77" s="43" t="s">
        <v>64</v>
      </c>
      <c r="AU77" s="43" t="s">
        <v>133</v>
      </c>
      <c r="AV77" s="43" t="s">
        <v>71</v>
      </c>
      <c r="AW77" s="43" t="s">
        <v>70</v>
      </c>
      <c r="AX77" s="43" t="s">
        <v>68</v>
      </c>
      <c r="AY77" s="43" t="s">
        <v>68</v>
      </c>
      <c r="AZ77" s="44">
        <v>3</v>
      </c>
      <c r="BA77" s="32">
        <v>0</v>
      </c>
      <c r="BB77" s="33">
        <v>1</v>
      </c>
      <c r="BC77" s="32">
        <v>0</v>
      </c>
      <c r="BD77" s="34">
        <v>0</v>
      </c>
      <c r="BE77" s="19" t="str">
        <f t="shared" si="20"/>
        <v>N</v>
      </c>
      <c r="BF77" s="37" t="s">
        <v>68</v>
      </c>
      <c r="BG77" s="37" t="s">
        <v>68</v>
      </c>
      <c r="BH77" s="35" t="s">
        <v>64</v>
      </c>
      <c r="BI77" s="37" t="s">
        <v>68</v>
      </c>
      <c r="BJ77" s="30" t="s">
        <v>196</v>
      </c>
      <c r="BK77" s="30" t="s">
        <v>72</v>
      </c>
      <c r="BL77" s="37" t="s">
        <v>68</v>
      </c>
      <c r="BM77" s="37" t="s">
        <v>68</v>
      </c>
      <c r="BN77" s="37" t="s">
        <v>68</v>
      </c>
    </row>
    <row r="78" spans="1:66" hidden="1" x14ac:dyDescent="0.3">
      <c r="A78" s="9" t="s">
        <v>895</v>
      </c>
      <c r="B78" s="9" t="s">
        <v>896</v>
      </c>
      <c r="C78" s="9">
        <v>2021</v>
      </c>
      <c r="D78" s="9" t="s">
        <v>897</v>
      </c>
      <c r="E78" s="9">
        <v>14</v>
      </c>
      <c r="F78" s="9" t="s">
        <v>898</v>
      </c>
      <c r="G78" s="10" t="s">
        <v>899</v>
      </c>
      <c r="H78" s="9" t="s">
        <v>900</v>
      </c>
      <c r="I78" s="9" t="s">
        <v>901</v>
      </c>
      <c r="J78" s="9"/>
      <c r="K78" s="9" t="s">
        <v>902</v>
      </c>
      <c r="L78" s="9" t="s">
        <v>168</v>
      </c>
      <c r="M78" s="9" t="s">
        <v>169</v>
      </c>
      <c r="N78" s="9" t="s">
        <v>1249</v>
      </c>
      <c r="O78" s="9" t="s">
        <v>63</v>
      </c>
      <c r="P78" s="9" t="s">
        <v>83</v>
      </c>
      <c r="Q78" s="9" t="s">
        <v>63</v>
      </c>
      <c r="R78" s="9" t="s">
        <v>63</v>
      </c>
      <c r="S78" s="9" t="str">
        <f t="shared" si="14"/>
        <v>False</v>
      </c>
      <c r="T78" s="9">
        <f t="shared" si="15"/>
        <v>1</v>
      </c>
      <c r="U78" s="38" t="s">
        <v>1250</v>
      </c>
      <c r="V78" s="42">
        <v>799</v>
      </c>
      <c r="W78" s="28" t="s">
        <v>21</v>
      </c>
      <c r="X78" s="27" t="s">
        <v>67</v>
      </c>
      <c r="Y78" s="26" t="s">
        <v>19</v>
      </c>
      <c r="Z78" s="27" t="s">
        <v>67</v>
      </c>
      <c r="AA78" s="28" t="s">
        <v>21</v>
      </c>
      <c r="AB78" s="29" t="s">
        <v>109</v>
      </c>
      <c r="AC78" s="43" t="s">
        <v>68</v>
      </c>
      <c r="AD78" s="43" t="s">
        <v>68</v>
      </c>
      <c r="AE78" s="43" t="s">
        <v>68</v>
      </c>
      <c r="AF78" s="43" t="s">
        <v>68</v>
      </c>
      <c r="AG78" s="43" t="s">
        <v>68</v>
      </c>
      <c r="AH78" s="43" t="s">
        <v>68</v>
      </c>
      <c r="AI78" s="17" t="str">
        <f t="shared" si="16"/>
        <v>N</v>
      </c>
      <c r="AJ78" s="17" t="str">
        <f t="shared" si="17"/>
        <v>Y</v>
      </c>
      <c r="AK78" s="17" t="str">
        <f t="shared" si="18"/>
        <v>Y</v>
      </c>
      <c r="AL78" s="43" t="s">
        <v>68</v>
      </c>
      <c r="AM78" s="43" t="s">
        <v>68</v>
      </c>
      <c r="AN78" s="43" t="s">
        <v>68</v>
      </c>
      <c r="AO78" s="43" t="s">
        <v>64</v>
      </c>
      <c r="AP78" s="43" t="s">
        <v>68</v>
      </c>
      <c r="AQ78" s="43" t="s">
        <v>64</v>
      </c>
      <c r="AR78" s="17" t="str">
        <f t="shared" si="19"/>
        <v>N</v>
      </c>
      <c r="AS78" s="42">
        <v>1</v>
      </c>
      <c r="AT78" s="43" t="s">
        <v>64</v>
      </c>
      <c r="AU78" s="43" t="s">
        <v>70</v>
      </c>
      <c r="AV78" s="43" t="s">
        <v>133</v>
      </c>
      <c r="AW78" s="43" t="s">
        <v>68</v>
      </c>
      <c r="AX78" s="43" t="s">
        <v>68</v>
      </c>
      <c r="AY78" s="43" t="s">
        <v>68</v>
      </c>
      <c r="AZ78" s="46">
        <v>2</v>
      </c>
      <c r="BA78" s="32">
        <v>0</v>
      </c>
      <c r="BB78" s="32">
        <v>0</v>
      </c>
      <c r="BC78" s="33">
        <v>1</v>
      </c>
      <c r="BD78" s="34">
        <v>0</v>
      </c>
      <c r="BE78" s="19" t="str">
        <f t="shared" si="20"/>
        <v>N</v>
      </c>
      <c r="BF78" s="35" t="s">
        <v>64</v>
      </c>
      <c r="BG78" s="37" t="s">
        <v>68</v>
      </c>
      <c r="BH78" s="37" t="s">
        <v>68</v>
      </c>
      <c r="BI78" s="37" t="s">
        <v>68</v>
      </c>
      <c r="BJ78" s="30" t="s">
        <v>72</v>
      </c>
      <c r="BK78" s="37" t="s">
        <v>68</v>
      </c>
      <c r="BL78" s="37" t="s">
        <v>68</v>
      </c>
      <c r="BM78" s="37" t="s">
        <v>68</v>
      </c>
      <c r="BN78" s="37" t="s">
        <v>68</v>
      </c>
    </row>
    <row r="79" spans="1:66" hidden="1" x14ac:dyDescent="0.3">
      <c r="A79" s="9" t="s">
        <v>905</v>
      </c>
      <c r="B79" s="9" t="s">
        <v>906</v>
      </c>
      <c r="C79" s="9">
        <v>2019</v>
      </c>
      <c r="D79" s="9" t="s">
        <v>351</v>
      </c>
      <c r="E79" s="9">
        <v>12</v>
      </c>
      <c r="F79" s="9" t="s">
        <v>907</v>
      </c>
      <c r="G79" s="10" t="s">
        <v>908</v>
      </c>
      <c r="H79" s="9" t="s">
        <v>909</v>
      </c>
      <c r="I79" s="9" t="s">
        <v>910</v>
      </c>
      <c r="J79" s="9" t="s">
        <v>911</v>
      </c>
      <c r="K79" s="9" t="s">
        <v>912</v>
      </c>
      <c r="L79" s="9" t="s">
        <v>168</v>
      </c>
      <c r="M79" s="9" t="s">
        <v>169</v>
      </c>
      <c r="N79" s="9" t="s">
        <v>749</v>
      </c>
      <c r="O79" s="9" t="s">
        <v>83</v>
      </c>
      <c r="P79" s="9" t="s">
        <v>83</v>
      </c>
      <c r="Q79" s="9" t="s">
        <v>63</v>
      </c>
      <c r="R79" s="9" t="s">
        <v>63</v>
      </c>
      <c r="S79" s="9" t="str">
        <f t="shared" si="14"/>
        <v>False</v>
      </c>
      <c r="T79" s="9">
        <f t="shared" si="15"/>
        <v>2</v>
      </c>
      <c r="U79" s="24" t="s">
        <v>750</v>
      </c>
      <c r="V79" s="25">
        <v>241</v>
      </c>
      <c r="W79" s="28" t="s">
        <v>21</v>
      </c>
      <c r="X79" s="27" t="s">
        <v>67</v>
      </c>
      <c r="Y79" s="39" t="s">
        <v>20</v>
      </c>
      <c r="Z79" s="27" t="s">
        <v>67</v>
      </c>
      <c r="AA79" s="30" t="s">
        <v>68</v>
      </c>
      <c r="AB79" s="30" t="s">
        <v>68</v>
      </c>
      <c r="AC79" s="30" t="s">
        <v>68</v>
      </c>
      <c r="AD79" s="30" t="s">
        <v>68</v>
      </c>
      <c r="AE79" s="30" t="s">
        <v>68</v>
      </c>
      <c r="AF79" s="30" t="s">
        <v>68</v>
      </c>
      <c r="AG79" s="30" t="s">
        <v>68</v>
      </c>
      <c r="AH79" s="30" t="s">
        <v>68</v>
      </c>
      <c r="AI79" s="17" t="str">
        <f t="shared" si="16"/>
        <v>Y</v>
      </c>
      <c r="AJ79" s="17" t="str">
        <f t="shared" si="17"/>
        <v>Y</v>
      </c>
      <c r="AK79" s="17" t="str">
        <f t="shared" si="18"/>
        <v>N</v>
      </c>
      <c r="AL79" s="30" t="s">
        <v>65</v>
      </c>
      <c r="AM79" s="30" t="s">
        <v>65</v>
      </c>
      <c r="AN79" s="30" t="s">
        <v>64</v>
      </c>
      <c r="AO79" s="30" t="s">
        <v>65</v>
      </c>
      <c r="AP79" s="30" t="s">
        <v>65</v>
      </c>
      <c r="AQ79" s="30" t="s">
        <v>65</v>
      </c>
      <c r="AR79" s="17" t="str">
        <f t="shared" si="19"/>
        <v>N</v>
      </c>
      <c r="AS79" s="25">
        <v>3</v>
      </c>
      <c r="AT79" s="30" t="s">
        <v>65</v>
      </c>
      <c r="AU79" s="30" t="s">
        <v>69</v>
      </c>
      <c r="AV79" s="30" t="s">
        <v>70</v>
      </c>
      <c r="AW79" s="30" t="s">
        <v>133</v>
      </c>
      <c r="AX79" s="30" t="s">
        <v>71</v>
      </c>
      <c r="AY79" s="30" t="s">
        <v>68</v>
      </c>
      <c r="AZ79" s="50">
        <v>4</v>
      </c>
      <c r="BA79" s="33">
        <v>1</v>
      </c>
      <c r="BB79" s="32">
        <v>0</v>
      </c>
      <c r="BC79" s="32">
        <v>0</v>
      </c>
      <c r="BD79" s="34">
        <v>0</v>
      </c>
      <c r="BE79" s="19" t="str">
        <f t="shared" si="20"/>
        <v>N</v>
      </c>
      <c r="BF79" s="36" t="s">
        <v>65</v>
      </c>
      <c r="BG79" s="35" t="s">
        <v>64</v>
      </c>
      <c r="BH79" s="36" t="s">
        <v>65</v>
      </c>
      <c r="BI79" s="36" t="s">
        <v>65</v>
      </c>
      <c r="BJ79" s="37" t="s">
        <v>68</v>
      </c>
      <c r="BK79" s="37" t="s">
        <v>68</v>
      </c>
      <c r="BL79" s="37" t="s">
        <v>68</v>
      </c>
      <c r="BM79" s="37" t="s">
        <v>68</v>
      </c>
      <c r="BN79" s="37" t="s">
        <v>68</v>
      </c>
    </row>
    <row r="80" spans="1:66" hidden="1" x14ac:dyDescent="0.3">
      <c r="A80" s="9" t="s">
        <v>916</v>
      </c>
      <c r="B80" s="9" t="s">
        <v>917</v>
      </c>
      <c r="C80" s="9">
        <v>2018</v>
      </c>
      <c r="D80" s="9" t="s">
        <v>918</v>
      </c>
      <c r="E80" s="9">
        <v>3</v>
      </c>
      <c r="F80" s="9" t="s">
        <v>919</v>
      </c>
      <c r="G80" s="10" t="s">
        <v>920</v>
      </c>
      <c r="H80" s="9" t="s">
        <v>921</v>
      </c>
      <c r="I80" s="9" t="s">
        <v>922</v>
      </c>
      <c r="J80" s="9" t="s">
        <v>923</v>
      </c>
      <c r="K80" s="9" t="s">
        <v>924</v>
      </c>
      <c r="L80" s="9" t="s">
        <v>168</v>
      </c>
      <c r="M80" s="9" t="s">
        <v>169</v>
      </c>
      <c r="N80" s="9" t="s">
        <v>623</v>
      </c>
      <c r="O80" s="9" t="s">
        <v>63</v>
      </c>
      <c r="P80" s="9" t="s">
        <v>83</v>
      </c>
      <c r="Q80" s="9" t="s">
        <v>83</v>
      </c>
      <c r="R80" s="9" t="s">
        <v>63</v>
      </c>
      <c r="S80" s="9" t="str">
        <f t="shared" si="14"/>
        <v>True</v>
      </c>
      <c r="T80" s="9">
        <f t="shared" si="15"/>
        <v>2</v>
      </c>
      <c r="U80" s="11" t="s">
        <v>624</v>
      </c>
      <c r="V80" s="25">
        <v>295</v>
      </c>
      <c r="W80" s="39" t="s">
        <v>20</v>
      </c>
      <c r="X80" s="27" t="s">
        <v>67</v>
      </c>
      <c r="Y80" s="26" t="s">
        <v>19</v>
      </c>
      <c r="Z80" s="40" t="s">
        <v>108</v>
      </c>
      <c r="AA80" s="28" t="s">
        <v>21</v>
      </c>
      <c r="AB80" s="27" t="s">
        <v>67</v>
      </c>
      <c r="AC80" s="30" t="s">
        <v>68</v>
      </c>
      <c r="AD80" s="30" t="s">
        <v>68</v>
      </c>
      <c r="AE80" s="30" t="s">
        <v>68</v>
      </c>
      <c r="AF80" s="30" t="s">
        <v>68</v>
      </c>
      <c r="AG80" s="30" t="s">
        <v>68</v>
      </c>
      <c r="AH80" s="30" t="s">
        <v>68</v>
      </c>
      <c r="AI80" s="17" t="str">
        <f t="shared" si="16"/>
        <v>Y</v>
      </c>
      <c r="AJ80" s="17" t="str">
        <f t="shared" si="17"/>
        <v>N</v>
      </c>
      <c r="AK80" s="17" t="str">
        <f t="shared" si="18"/>
        <v>Y</v>
      </c>
      <c r="AL80" s="30" t="s">
        <v>65</v>
      </c>
      <c r="AM80" s="30" t="s">
        <v>65</v>
      </c>
      <c r="AN80" s="30" t="s">
        <v>65</v>
      </c>
      <c r="AO80" s="30" t="s">
        <v>65</v>
      </c>
      <c r="AP80" s="30" t="s">
        <v>64</v>
      </c>
      <c r="AQ80" s="30" t="s">
        <v>65</v>
      </c>
      <c r="AR80" s="17" t="str">
        <f t="shared" si="19"/>
        <v>N</v>
      </c>
      <c r="AS80" s="25">
        <v>1</v>
      </c>
      <c r="AT80" s="30" t="s">
        <v>65</v>
      </c>
      <c r="AU80" s="30" t="s">
        <v>69</v>
      </c>
      <c r="AV80" s="30" t="s">
        <v>70</v>
      </c>
      <c r="AW80" s="30" t="s">
        <v>71</v>
      </c>
      <c r="AX80" s="30" t="s">
        <v>68</v>
      </c>
      <c r="AY80" s="30" t="s">
        <v>68</v>
      </c>
      <c r="AZ80" s="44">
        <v>3</v>
      </c>
      <c r="BA80" s="32">
        <v>0</v>
      </c>
      <c r="BB80" s="33">
        <v>1</v>
      </c>
      <c r="BC80" s="32">
        <v>0</v>
      </c>
      <c r="BD80" s="34">
        <v>0</v>
      </c>
      <c r="BE80" s="19" t="str">
        <f t="shared" si="20"/>
        <v>N</v>
      </c>
      <c r="BF80" s="36" t="s">
        <v>65</v>
      </c>
      <c r="BG80" s="36" t="s">
        <v>65</v>
      </c>
      <c r="BH80" s="35" t="s">
        <v>64</v>
      </c>
      <c r="BI80" s="36" t="s">
        <v>65</v>
      </c>
      <c r="BJ80" s="30" t="s">
        <v>72</v>
      </c>
      <c r="BK80" s="37" t="s">
        <v>68</v>
      </c>
      <c r="BL80" s="37" t="s">
        <v>68</v>
      </c>
      <c r="BM80" s="37" t="s">
        <v>68</v>
      </c>
      <c r="BN80" s="37" t="s">
        <v>68</v>
      </c>
    </row>
    <row r="81" spans="1:66" hidden="1" x14ac:dyDescent="0.3">
      <c r="A81" s="9" t="s">
        <v>927</v>
      </c>
      <c r="B81" s="9" t="s">
        <v>928</v>
      </c>
      <c r="C81" s="9">
        <v>2017</v>
      </c>
      <c r="D81" s="9" t="s">
        <v>929</v>
      </c>
      <c r="E81" s="9">
        <v>3</v>
      </c>
      <c r="F81" s="9" t="s">
        <v>930</v>
      </c>
      <c r="G81" s="10" t="s">
        <v>931</v>
      </c>
      <c r="H81" s="9" t="s">
        <v>932</v>
      </c>
      <c r="I81" s="9" t="s">
        <v>933</v>
      </c>
      <c r="J81" s="9" t="s">
        <v>934</v>
      </c>
      <c r="K81" s="9" t="s">
        <v>935</v>
      </c>
      <c r="L81" s="9" t="s">
        <v>61</v>
      </c>
      <c r="M81" s="9" t="s">
        <v>61</v>
      </c>
      <c r="N81" s="9" t="s">
        <v>463</v>
      </c>
      <c r="O81" s="9" t="s">
        <v>83</v>
      </c>
      <c r="P81" s="9" t="s">
        <v>63</v>
      </c>
      <c r="Q81" s="9" t="s">
        <v>83</v>
      </c>
      <c r="R81" s="9" t="s">
        <v>63</v>
      </c>
      <c r="S81" s="9" t="str">
        <f t="shared" si="14"/>
        <v>True</v>
      </c>
      <c r="T81" s="9">
        <f t="shared" si="15"/>
        <v>2</v>
      </c>
      <c r="U81" s="24" t="s">
        <v>464</v>
      </c>
      <c r="V81" s="25">
        <v>506</v>
      </c>
      <c r="W81" s="26" t="s">
        <v>19</v>
      </c>
      <c r="X81" s="27" t="s">
        <v>67</v>
      </c>
      <c r="Y81" s="39" t="s">
        <v>20</v>
      </c>
      <c r="Z81" s="40" t="s">
        <v>108</v>
      </c>
      <c r="AA81" s="30" t="s">
        <v>68</v>
      </c>
      <c r="AB81" s="30" t="s">
        <v>68</v>
      </c>
      <c r="AC81" s="30" t="s">
        <v>68</v>
      </c>
      <c r="AD81" s="30" t="s">
        <v>68</v>
      </c>
      <c r="AE81" s="30" t="s">
        <v>68</v>
      </c>
      <c r="AF81" s="30" t="s">
        <v>68</v>
      </c>
      <c r="AG81" s="30" t="s">
        <v>68</v>
      </c>
      <c r="AH81" s="30" t="s">
        <v>68</v>
      </c>
      <c r="AI81" s="17" t="str">
        <f t="shared" si="16"/>
        <v>Y</v>
      </c>
      <c r="AJ81" s="17" t="str">
        <f t="shared" si="17"/>
        <v>N</v>
      </c>
      <c r="AK81" s="17" t="str">
        <f t="shared" si="18"/>
        <v>Y</v>
      </c>
      <c r="AL81" s="30" t="s">
        <v>65</v>
      </c>
      <c r="AM81" s="30" t="s">
        <v>65</v>
      </c>
      <c r="AN81" s="30" t="s">
        <v>65</v>
      </c>
      <c r="AO81" s="30" t="s">
        <v>65</v>
      </c>
      <c r="AP81" s="30" t="s">
        <v>64</v>
      </c>
      <c r="AQ81" s="30" t="s">
        <v>65</v>
      </c>
      <c r="AR81" s="17" t="str">
        <f t="shared" si="19"/>
        <v>N</v>
      </c>
      <c r="AS81" s="25">
        <v>2</v>
      </c>
      <c r="AT81" s="30" t="s">
        <v>64</v>
      </c>
      <c r="AU81" s="30" t="s">
        <v>71</v>
      </c>
      <c r="AV81" s="30" t="s">
        <v>68</v>
      </c>
      <c r="AW81" s="30" t="s">
        <v>68</v>
      </c>
      <c r="AX81" s="30" t="s">
        <v>68</v>
      </c>
      <c r="AY81" s="30" t="s">
        <v>68</v>
      </c>
      <c r="AZ81" s="31">
        <v>1</v>
      </c>
      <c r="BA81" s="32">
        <v>0</v>
      </c>
      <c r="BB81" s="33">
        <v>1</v>
      </c>
      <c r="BC81" s="32">
        <v>0</v>
      </c>
      <c r="BD81" s="34">
        <v>0</v>
      </c>
      <c r="BE81" s="19" t="str">
        <f t="shared" si="20"/>
        <v>N</v>
      </c>
      <c r="BF81" s="36" t="s">
        <v>65</v>
      </c>
      <c r="BG81" s="36" t="s">
        <v>65</v>
      </c>
      <c r="BH81" s="35" t="s">
        <v>64</v>
      </c>
      <c r="BI81" s="36" t="s">
        <v>65</v>
      </c>
      <c r="BJ81" s="30" t="s">
        <v>196</v>
      </c>
      <c r="BK81" s="30" t="s">
        <v>72</v>
      </c>
      <c r="BL81" s="30" t="s">
        <v>219</v>
      </c>
      <c r="BM81" s="30" t="s">
        <v>85</v>
      </c>
      <c r="BN81" s="37" t="s">
        <v>68</v>
      </c>
    </row>
    <row r="82" spans="1:66" hidden="1" x14ac:dyDescent="0.3">
      <c r="A82" s="9" t="s">
        <v>938</v>
      </c>
      <c r="B82" s="9" t="s">
        <v>939</v>
      </c>
      <c r="C82" s="9">
        <v>2018</v>
      </c>
      <c r="D82" s="9" t="s">
        <v>940</v>
      </c>
      <c r="E82" s="9">
        <v>24</v>
      </c>
      <c r="F82" s="9" t="s">
        <v>941</v>
      </c>
      <c r="G82" s="10" t="s">
        <v>942</v>
      </c>
      <c r="H82" s="9" t="s">
        <v>943</v>
      </c>
      <c r="I82" s="9" t="s">
        <v>944</v>
      </c>
      <c r="J82" s="9" t="s">
        <v>945</v>
      </c>
      <c r="K82" s="9" t="s">
        <v>946</v>
      </c>
      <c r="L82" s="9" t="s">
        <v>168</v>
      </c>
      <c r="M82" s="9" t="s">
        <v>169</v>
      </c>
      <c r="N82" s="9" t="s">
        <v>516</v>
      </c>
      <c r="O82" s="9" t="s">
        <v>63</v>
      </c>
      <c r="P82" s="9" t="s">
        <v>83</v>
      </c>
      <c r="Q82" s="9" t="s">
        <v>83</v>
      </c>
      <c r="R82" s="9" t="s">
        <v>83</v>
      </c>
      <c r="S82" s="9" t="str">
        <f t="shared" si="14"/>
        <v>True</v>
      </c>
      <c r="T82" s="9">
        <f t="shared" si="15"/>
        <v>3</v>
      </c>
      <c r="U82" s="38" t="s">
        <v>517</v>
      </c>
      <c r="V82" s="42">
        <v>1808</v>
      </c>
      <c r="W82" s="26" t="s">
        <v>19</v>
      </c>
      <c r="X82" s="40" t="s">
        <v>108</v>
      </c>
      <c r="Y82" s="28" t="s">
        <v>21</v>
      </c>
      <c r="Z82" s="40" t="s">
        <v>108</v>
      </c>
      <c r="AA82" s="28" t="s">
        <v>21</v>
      </c>
      <c r="AB82" s="27" t="s">
        <v>67</v>
      </c>
      <c r="AC82" s="43" t="s">
        <v>68</v>
      </c>
      <c r="AD82" s="43" t="s">
        <v>68</v>
      </c>
      <c r="AE82" s="43" t="s">
        <v>68</v>
      </c>
      <c r="AF82" s="43" t="s">
        <v>68</v>
      </c>
      <c r="AG82" s="43" t="s">
        <v>68</v>
      </c>
      <c r="AH82" s="43" t="s">
        <v>68</v>
      </c>
      <c r="AI82" s="17" t="str">
        <f t="shared" si="16"/>
        <v>N</v>
      </c>
      <c r="AJ82" s="17" t="str">
        <f t="shared" si="17"/>
        <v>Y</v>
      </c>
      <c r="AK82" s="17" t="str">
        <f t="shared" si="18"/>
        <v>Y</v>
      </c>
      <c r="AL82" s="43" t="s">
        <v>65</v>
      </c>
      <c r="AM82" s="43" t="s">
        <v>65</v>
      </c>
      <c r="AN82" s="43" t="s">
        <v>65</v>
      </c>
      <c r="AO82" s="43" t="s">
        <v>65</v>
      </c>
      <c r="AP82" s="43" t="s">
        <v>65</v>
      </c>
      <c r="AQ82" s="43" t="s">
        <v>64</v>
      </c>
      <c r="AR82" s="17" t="str">
        <f t="shared" si="19"/>
        <v>N</v>
      </c>
      <c r="AS82" s="43" t="s">
        <v>68</v>
      </c>
      <c r="AT82" s="43" t="s">
        <v>65</v>
      </c>
      <c r="AU82" s="43" t="s">
        <v>68</v>
      </c>
      <c r="AV82" s="43" t="s">
        <v>68</v>
      </c>
      <c r="AW82" s="43" t="s">
        <v>68</v>
      </c>
      <c r="AX82" s="43" t="s">
        <v>68</v>
      </c>
      <c r="AY82" s="43" t="s">
        <v>68</v>
      </c>
      <c r="AZ82" s="42">
        <v>0</v>
      </c>
      <c r="BA82" s="42">
        <v>0</v>
      </c>
      <c r="BB82" s="42">
        <v>0</v>
      </c>
      <c r="BC82" s="42">
        <v>1</v>
      </c>
      <c r="BD82" s="42">
        <v>0</v>
      </c>
      <c r="BE82" s="19" t="str">
        <f t="shared" si="20"/>
        <v>N</v>
      </c>
      <c r="BF82" s="43" t="s">
        <v>64</v>
      </c>
      <c r="BG82" s="43" t="s">
        <v>65</v>
      </c>
      <c r="BH82" s="43" t="s">
        <v>65</v>
      </c>
      <c r="BI82" s="43" t="s">
        <v>65</v>
      </c>
      <c r="BJ82" s="43" t="s">
        <v>72</v>
      </c>
      <c r="BK82" s="43" t="s">
        <v>68</v>
      </c>
      <c r="BL82" s="43" t="s">
        <v>68</v>
      </c>
      <c r="BM82" s="43" t="s">
        <v>68</v>
      </c>
      <c r="BN82" s="43" t="s">
        <v>68</v>
      </c>
    </row>
    <row r="83" spans="1:66" hidden="1" x14ac:dyDescent="0.3">
      <c r="A83" s="9" t="s">
        <v>949</v>
      </c>
      <c r="B83" s="9" t="s">
        <v>950</v>
      </c>
      <c r="C83" s="9">
        <v>2020</v>
      </c>
      <c r="D83" s="9" t="s">
        <v>637</v>
      </c>
      <c r="E83" s="9">
        <v>12</v>
      </c>
      <c r="F83" s="9" t="s">
        <v>951</v>
      </c>
      <c r="G83" s="10" t="s">
        <v>952</v>
      </c>
      <c r="H83" s="9" t="s">
        <v>953</v>
      </c>
      <c r="I83" s="9" t="s">
        <v>954</v>
      </c>
      <c r="J83" s="9" t="s">
        <v>955</v>
      </c>
      <c r="K83" s="9" t="s">
        <v>956</v>
      </c>
      <c r="L83" s="9" t="s">
        <v>61</v>
      </c>
      <c r="M83" s="9" t="s">
        <v>61</v>
      </c>
      <c r="N83" s="9" t="s">
        <v>1039</v>
      </c>
      <c r="O83" s="9" t="s">
        <v>83</v>
      </c>
      <c r="P83" s="9" t="s">
        <v>83</v>
      </c>
      <c r="Q83" s="9" t="s">
        <v>63</v>
      </c>
      <c r="R83" s="9" t="s">
        <v>83</v>
      </c>
      <c r="S83" s="9" t="str">
        <f t="shared" si="14"/>
        <v>True</v>
      </c>
      <c r="T83" s="9">
        <f t="shared" si="15"/>
        <v>3</v>
      </c>
      <c r="U83" s="11" t="s">
        <v>1040</v>
      </c>
      <c r="V83" s="42">
        <v>1673</v>
      </c>
      <c r="W83" s="39" t="s">
        <v>20</v>
      </c>
      <c r="X83" s="29" t="s">
        <v>109</v>
      </c>
      <c r="Y83" s="39" t="s">
        <v>20</v>
      </c>
      <c r="Z83" s="27" t="s">
        <v>67</v>
      </c>
      <c r="AA83" s="26" t="s">
        <v>19</v>
      </c>
      <c r="AB83" s="27" t="s">
        <v>67</v>
      </c>
      <c r="AC83" s="43" t="s">
        <v>68</v>
      </c>
      <c r="AD83" s="43" t="s">
        <v>68</v>
      </c>
      <c r="AE83" s="43" t="s">
        <v>68</v>
      </c>
      <c r="AF83" s="43" t="s">
        <v>68</v>
      </c>
      <c r="AG83" s="43" t="s">
        <v>68</v>
      </c>
      <c r="AH83" s="43" t="s">
        <v>68</v>
      </c>
      <c r="AI83" s="17" t="str">
        <f t="shared" si="16"/>
        <v>Y</v>
      </c>
      <c r="AJ83" s="17" t="str">
        <f t="shared" si="17"/>
        <v>N</v>
      </c>
      <c r="AK83" s="17" t="str">
        <f t="shared" si="18"/>
        <v>Y</v>
      </c>
      <c r="AL83" s="43" t="s">
        <v>68</v>
      </c>
      <c r="AM83" s="43" t="s">
        <v>68</v>
      </c>
      <c r="AN83" s="43" t="s">
        <v>68</v>
      </c>
      <c r="AO83" s="43" t="s">
        <v>68</v>
      </c>
      <c r="AP83" s="43" t="s">
        <v>64</v>
      </c>
      <c r="AQ83" s="43" t="s">
        <v>68</v>
      </c>
      <c r="AR83" s="17" t="str">
        <f t="shared" si="19"/>
        <v>N</v>
      </c>
      <c r="AS83" s="43" t="s">
        <v>68</v>
      </c>
      <c r="AT83" s="43" t="s">
        <v>64</v>
      </c>
      <c r="AU83" s="43" t="s">
        <v>158</v>
      </c>
      <c r="AV83" s="43" t="s">
        <v>71</v>
      </c>
      <c r="AW83" s="43" t="s">
        <v>68</v>
      </c>
      <c r="AX83" s="43" t="s">
        <v>68</v>
      </c>
      <c r="AY83" s="43" t="s">
        <v>68</v>
      </c>
      <c r="AZ83" s="46">
        <v>2</v>
      </c>
      <c r="BA83" s="25">
        <v>0</v>
      </c>
      <c r="BB83" s="45">
        <v>1</v>
      </c>
      <c r="BC83" s="25">
        <v>0</v>
      </c>
      <c r="BD83" s="25">
        <v>0</v>
      </c>
      <c r="BE83" s="19" t="str">
        <f t="shared" si="20"/>
        <v>N</v>
      </c>
      <c r="BF83" s="36" t="s">
        <v>65</v>
      </c>
      <c r="BG83" s="36" t="s">
        <v>65</v>
      </c>
      <c r="BH83" s="35" t="s">
        <v>64</v>
      </c>
      <c r="BI83" s="36" t="s">
        <v>65</v>
      </c>
      <c r="BJ83" s="43" t="s">
        <v>72</v>
      </c>
      <c r="BK83" s="37" t="s">
        <v>68</v>
      </c>
      <c r="BL83" s="37" t="s">
        <v>68</v>
      </c>
      <c r="BM83" s="37" t="s">
        <v>68</v>
      </c>
      <c r="BN83" s="37" t="s">
        <v>68</v>
      </c>
    </row>
    <row r="84" spans="1:66" hidden="1" x14ac:dyDescent="0.3">
      <c r="A84" s="9" t="s">
        <v>959</v>
      </c>
      <c r="B84" s="9" t="s">
        <v>960</v>
      </c>
      <c r="C84" s="9">
        <v>2016</v>
      </c>
      <c r="D84" s="9" t="s">
        <v>961</v>
      </c>
      <c r="E84" s="9">
        <v>4</v>
      </c>
      <c r="F84" s="9"/>
      <c r="G84" s="9"/>
      <c r="H84" s="9" t="s">
        <v>962</v>
      </c>
      <c r="I84" s="9" t="s">
        <v>963</v>
      </c>
      <c r="J84" s="9" t="s">
        <v>964</v>
      </c>
      <c r="K84" s="9" t="s">
        <v>965</v>
      </c>
      <c r="L84" s="9" t="s">
        <v>168</v>
      </c>
      <c r="M84" s="9" t="s">
        <v>169</v>
      </c>
      <c r="N84" s="9" t="s">
        <v>325</v>
      </c>
      <c r="O84" s="9" t="s">
        <v>63</v>
      </c>
      <c r="P84" s="9" t="s">
        <v>63</v>
      </c>
      <c r="Q84" s="9" t="s">
        <v>63</v>
      </c>
      <c r="R84" s="9" t="s">
        <v>63</v>
      </c>
      <c r="S84" s="9" t="str">
        <f t="shared" si="14"/>
        <v>False</v>
      </c>
      <c r="T84" s="9">
        <f t="shared" si="15"/>
        <v>0</v>
      </c>
      <c r="U84" s="24" t="s">
        <v>326</v>
      </c>
      <c r="V84" s="25">
        <v>42</v>
      </c>
      <c r="W84" s="39" t="s">
        <v>20</v>
      </c>
      <c r="X84" s="27" t="s">
        <v>67</v>
      </c>
      <c r="Y84" s="28" t="s">
        <v>21</v>
      </c>
      <c r="Z84" s="29" t="s">
        <v>109</v>
      </c>
      <c r="AA84" s="30" t="s">
        <v>68</v>
      </c>
      <c r="AB84" s="30" t="s">
        <v>68</v>
      </c>
      <c r="AC84" s="30" t="s">
        <v>68</v>
      </c>
      <c r="AD84" s="30" t="s">
        <v>68</v>
      </c>
      <c r="AE84" s="30" t="s">
        <v>68</v>
      </c>
      <c r="AF84" s="30" t="s">
        <v>68</v>
      </c>
      <c r="AG84" s="30" t="s">
        <v>68</v>
      </c>
      <c r="AH84" s="30" t="s">
        <v>68</v>
      </c>
      <c r="AI84" s="17" t="str">
        <f t="shared" si="16"/>
        <v>Y</v>
      </c>
      <c r="AJ84" s="17" t="str">
        <f t="shared" si="17"/>
        <v>Y</v>
      </c>
      <c r="AK84" s="17" t="str">
        <f t="shared" si="18"/>
        <v>N</v>
      </c>
      <c r="AL84" s="30" t="s">
        <v>64</v>
      </c>
      <c r="AM84" s="30" t="s">
        <v>65</v>
      </c>
      <c r="AN84" s="30" t="s">
        <v>65</v>
      </c>
      <c r="AO84" s="30" t="s">
        <v>65</v>
      </c>
      <c r="AP84" s="30" t="s">
        <v>65</v>
      </c>
      <c r="AQ84" s="30" t="s">
        <v>65</v>
      </c>
      <c r="AR84" s="17" t="str">
        <f t="shared" si="19"/>
        <v>N</v>
      </c>
      <c r="AS84" s="25">
        <v>1</v>
      </c>
      <c r="AT84" s="30" t="s">
        <v>65</v>
      </c>
      <c r="AU84" s="30" t="s">
        <v>184</v>
      </c>
      <c r="AV84" s="30" t="s">
        <v>68</v>
      </c>
      <c r="AW84" s="30" t="s">
        <v>68</v>
      </c>
      <c r="AX84" s="30" t="s">
        <v>68</v>
      </c>
      <c r="AY84" s="30" t="s">
        <v>68</v>
      </c>
      <c r="AZ84" s="31">
        <v>1</v>
      </c>
      <c r="BA84" s="33">
        <v>1</v>
      </c>
      <c r="BB84" s="32">
        <v>0</v>
      </c>
      <c r="BC84" s="32">
        <v>0</v>
      </c>
      <c r="BD84" s="34">
        <v>0</v>
      </c>
      <c r="BE84" s="19" t="str">
        <f t="shared" si="20"/>
        <v>N</v>
      </c>
      <c r="BF84" s="36" t="s">
        <v>65</v>
      </c>
      <c r="BG84" s="35" t="s">
        <v>64</v>
      </c>
      <c r="BH84" s="36" t="s">
        <v>65</v>
      </c>
      <c r="BI84" s="36" t="s">
        <v>65</v>
      </c>
      <c r="BJ84" s="30" t="s">
        <v>85</v>
      </c>
      <c r="BK84" s="30" t="s">
        <v>72</v>
      </c>
      <c r="BL84" s="37" t="s">
        <v>68</v>
      </c>
      <c r="BM84" s="37" t="s">
        <v>68</v>
      </c>
      <c r="BN84" s="37" t="s">
        <v>68</v>
      </c>
    </row>
    <row r="85" spans="1:66" hidden="1" x14ac:dyDescent="0.3">
      <c r="A85" s="9" t="s">
        <v>968</v>
      </c>
      <c r="B85" s="9" t="s">
        <v>969</v>
      </c>
      <c r="C85" s="9">
        <v>2022</v>
      </c>
      <c r="D85" s="9" t="s">
        <v>786</v>
      </c>
      <c r="E85" s="9">
        <v>1</v>
      </c>
      <c r="F85" s="9" t="s">
        <v>970</v>
      </c>
      <c r="G85" s="10" t="s">
        <v>971</v>
      </c>
      <c r="H85" s="9" t="s">
        <v>972</v>
      </c>
      <c r="I85" s="9" t="s">
        <v>973</v>
      </c>
      <c r="J85" s="9" t="s">
        <v>974</v>
      </c>
      <c r="K85" s="9" t="s">
        <v>975</v>
      </c>
      <c r="L85" s="9" t="s">
        <v>168</v>
      </c>
      <c r="M85" s="9" t="s">
        <v>169</v>
      </c>
      <c r="N85" s="9" t="s">
        <v>1635</v>
      </c>
      <c r="O85" s="9" t="s">
        <v>83</v>
      </c>
      <c r="P85" s="9" t="s">
        <v>83</v>
      </c>
      <c r="Q85" s="9" t="s">
        <v>63</v>
      </c>
      <c r="R85" s="9" t="s">
        <v>63</v>
      </c>
      <c r="S85" s="9" t="str">
        <f t="shared" si="14"/>
        <v>False</v>
      </c>
      <c r="T85" s="9">
        <f t="shared" si="15"/>
        <v>2</v>
      </c>
      <c r="U85" s="38" t="s">
        <v>1636</v>
      </c>
      <c r="V85" s="25">
        <v>1275</v>
      </c>
      <c r="W85" s="26" t="s">
        <v>19</v>
      </c>
      <c r="X85" s="40" t="s">
        <v>108</v>
      </c>
      <c r="Y85" s="39" t="s">
        <v>20</v>
      </c>
      <c r="Z85" s="29" t="s">
        <v>109</v>
      </c>
      <c r="AA85" s="28" t="s">
        <v>21</v>
      </c>
      <c r="AB85" s="27" t="s">
        <v>67</v>
      </c>
      <c r="AC85" s="30" t="s">
        <v>68</v>
      </c>
      <c r="AD85" s="30" t="s">
        <v>68</v>
      </c>
      <c r="AE85" s="30" t="s">
        <v>68</v>
      </c>
      <c r="AF85" s="30" t="s">
        <v>68</v>
      </c>
      <c r="AG85" s="30" t="s">
        <v>68</v>
      </c>
      <c r="AH85" s="30" t="s">
        <v>68</v>
      </c>
      <c r="AI85" s="17" t="str">
        <f t="shared" si="16"/>
        <v>Y</v>
      </c>
      <c r="AJ85" s="17" t="str">
        <f t="shared" si="17"/>
        <v>Y</v>
      </c>
      <c r="AK85" s="17" t="str">
        <f t="shared" si="18"/>
        <v>Y</v>
      </c>
      <c r="AL85" s="30" t="s">
        <v>64</v>
      </c>
      <c r="AM85" s="30" t="s">
        <v>65</v>
      </c>
      <c r="AN85" s="30" t="s">
        <v>65</v>
      </c>
      <c r="AO85" s="30" t="s">
        <v>65</v>
      </c>
      <c r="AP85" s="30" t="s">
        <v>64</v>
      </c>
      <c r="AQ85" s="30" t="s">
        <v>65</v>
      </c>
      <c r="AR85" s="17" t="str">
        <f t="shared" si="19"/>
        <v>Y</v>
      </c>
      <c r="AS85" s="25">
        <v>1</v>
      </c>
      <c r="AT85" s="30" t="s">
        <v>65</v>
      </c>
      <c r="AU85" s="30" t="s">
        <v>69</v>
      </c>
      <c r="AV85" s="30" t="s">
        <v>68</v>
      </c>
      <c r="AW85" s="30" t="s">
        <v>68</v>
      </c>
      <c r="AX85" s="30" t="s">
        <v>68</v>
      </c>
      <c r="AY85" s="30" t="s">
        <v>68</v>
      </c>
      <c r="AZ85" s="31">
        <v>1</v>
      </c>
      <c r="BA85" s="33">
        <v>1</v>
      </c>
      <c r="BB85" s="33">
        <v>1</v>
      </c>
      <c r="BC85" s="32">
        <v>0</v>
      </c>
      <c r="BD85" s="34">
        <v>0</v>
      </c>
      <c r="BE85" s="19" t="str">
        <f t="shared" si="20"/>
        <v>Y</v>
      </c>
      <c r="BF85" s="37" t="s">
        <v>68</v>
      </c>
      <c r="BG85" s="35" t="s">
        <v>64</v>
      </c>
      <c r="BH85" s="35" t="s">
        <v>64</v>
      </c>
      <c r="BI85" s="35" t="s">
        <v>64</v>
      </c>
      <c r="BJ85" s="30" t="s">
        <v>72</v>
      </c>
      <c r="BK85" s="37" t="s">
        <v>68</v>
      </c>
      <c r="BL85" s="37" t="s">
        <v>68</v>
      </c>
      <c r="BM85" s="37" t="s">
        <v>68</v>
      </c>
      <c r="BN85" s="37" t="s">
        <v>68</v>
      </c>
    </row>
    <row r="86" spans="1:66" hidden="1" x14ac:dyDescent="0.3">
      <c r="A86" s="9" t="s">
        <v>978</v>
      </c>
      <c r="B86" s="9" t="s">
        <v>979</v>
      </c>
      <c r="C86" s="9">
        <v>2015</v>
      </c>
      <c r="D86" s="9" t="s">
        <v>980</v>
      </c>
      <c r="E86" s="9">
        <v>3</v>
      </c>
      <c r="F86" s="9" t="s">
        <v>981</v>
      </c>
      <c r="G86" s="10" t="s">
        <v>982</v>
      </c>
      <c r="H86" s="9" t="s">
        <v>983</v>
      </c>
      <c r="I86" s="9" t="s">
        <v>984</v>
      </c>
      <c r="J86" s="9" t="s">
        <v>985</v>
      </c>
      <c r="K86" s="9" t="s">
        <v>986</v>
      </c>
      <c r="L86" s="9" t="s">
        <v>168</v>
      </c>
      <c r="M86" s="9" t="s">
        <v>169</v>
      </c>
      <c r="N86" s="9" t="s">
        <v>262</v>
      </c>
      <c r="O86" s="9" t="s">
        <v>83</v>
      </c>
      <c r="P86" s="9" t="s">
        <v>83</v>
      </c>
      <c r="Q86" s="9" t="s">
        <v>63</v>
      </c>
      <c r="R86" s="9" t="s">
        <v>63</v>
      </c>
      <c r="S86" s="9" t="str">
        <f t="shared" si="14"/>
        <v>False</v>
      </c>
      <c r="T86" s="9">
        <f t="shared" si="15"/>
        <v>2</v>
      </c>
      <c r="U86" s="38" t="s">
        <v>263</v>
      </c>
      <c r="V86" s="42">
        <v>701</v>
      </c>
      <c r="W86" s="39" t="s">
        <v>20</v>
      </c>
      <c r="X86" s="27" t="s">
        <v>67</v>
      </c>
      <c r="Y86" s="28" t="s">
        <v>21</v>
      </c>
      <c r="Z86" s="27" t="s">
        <v>67</v>
      </c>
      <c r="AA86" s="39" t="s">
        <v>20</v>
      </c>
      <c r="AB86" s="40" t="s">
        <v>108</v>
      </c>
      <c r="AC86" s="28" t="s">
        <v>21</v>
      </c>
      <c r="AD86" s="43" t="s">
        <v>68</v>
      </c>
      <c r="AE86" s="43" t="s">
        <v>68</v>
      </c>
      <c r="AF86" s="43" t="s">
        <v>68</v>
      </c>
      <c r="AG86" s="43" t="s">
        <v>68</v>
      </c>
      <c r="AH86" s="43" t="s">
        <v>68</v>
      </c>
      <c r="AI86" s="17" t="str">
        <f t="shared" si="16"/>
        <v>Y</v>
      </c>
      <c r="AJ86" s="17" t="str">
        <f t="shared" si="17"/>
        <v>Y</v>
      </c>
      <c r="AK86" s="17" t="str">
        <f t="shared" si="18"/>
        <v>N</v>
      </c>
      <c r="AL86" s="43" t="s">
        <v>64</v>
      </c>
      <c r="AM86" s="43" t="s">
        <v>65</v>
      </c>
      <c r="AN86" s="43" t="s">
        <v>65</v>
      </c>
      <c r="AO86" s="43" t="s">
        <v>65</v>
      </c>
      <c r="AP86" s="43" t="s">
        <v>65</v>
      </c>
      <c r="AQ86" s="43" t="s">
        <v>65</v>
      </c>
      <c r="AR86" s="17" t="str">
        <f t="shared" si="19"/>
        <v>N</v>
      </c>
      <c r="AS86" s="42">
        <v>1</v>
      </c>
      <c r="AT86" s="43" t="s">
        <v>65</v>
      </c>
      <c r="AU86" s="43" t="s">
        <v>158</v>
      </c>
      <c r="AV86" s="43" t="s">
        <v>68</v>
      </c>
      <c r="AW86" s="43" t="s">
        <v>68</v>
      </c>
      <c r="AX86" s="43" t="s">
        <v>68</v>
      </c>
      <c r="AY86" s="43" t="s">
        <v>68</v>
      </c>
      <c r="AZ86" s="31">
        <v>1</v>
      </c>
      <c r="BA86" s="33">
        <v>1</v>
      </c>
      <c r="BB86" s="32">
        <v>0</v>
      </c>
      <c r="BC86" s="32">
        <v>0</v>
      </c>
      <c r="BD86" s="34">
        <v>0</v>
      </c>
      <c r="BE86" s="19" t="str">
        <f t="shared" si="20"/>
        <v>N</v>
      </c>
      <c r="BF86" s="36" t="s">
        <v>65</v>
      </c>
      <c r="BG86" s="35" t="s">
        <v>64</v>
      </c>
      <c r="BH86" s="36" t="s">
        <v>65</v>
      </c>
      <c r="BI86" s="36" t="s">
        <v>65</v>
      </c>
      <c r="BJ86" s="30" t="s">
        <v>110</v>
      </c>
      <c r="BK86" s="37" t="s">
        <v>68</v>
      </c>
      <c r="BL86" s="37" t="s">
        <v>68</v>
      </c>
      <c r="BM86" s="37" t="s">
        <v>68</v>
      </c>
      <c r="BN86" s="37" t="s">
        <v>68</v>
      </c>
    </row>
    <row r="87" spans="1:66" hidden="1" x14ac:dyDescent="0.3">
      <c r="A87" s="9" t="s">
        <v>989</v>
      </c>
      <c r="B87" s="9" t="s">
        <v>990</v>
      </c>
      <c r="C87" s="9">
        <v>2019</v>
      </c>
      <c r="D87" s="9" t="s">
        <v>991</v>
      </c>
      <c r="E87" s="9">
        <v>2</v>
      </c>
      <c r="F87" s="9" t="s">
        <v>992</v>
      </c>
      <c r="G87" s="10" t="s">
        <v>993</v>
      </c>
      <c r="H87" s="9" t="s">
        <v>994</v>
      </c>
      <c r="I87" s="9" t="s">
        <v>995</v>
      </c>
      <c r="J87" s="9"/>
      <c r="K87" s="9" t="s">
        <v>996</v>
      </c>
      <c r="L87" s="9" t="s">
        <v>168</v>
      </c>
      <c r="M87" s="9" t="s">
        <v>169</v>
      </c>
      <c r="N87" s="9" t="s">
        <v>903</v>
      </c>
      <c r="O87" s="9" t="s">
        <v>83</v>
      </c>
      <c r="P87" s="9" t="s">
        <v>83</v>
      </c>
      <c r="Q87" s="9" t="s">
        <v>83</v>
      </c>
      <c r="R87" s="9" t="s">
        <v>63</v>
      </c>
      <c r="S87" s="9" t="str">
        <f t="shared" si="14"/>
        <v>True</v>
      </c>
      <c r="T87" s="9">
        <f t="shared" si="15"/>
        <v>3</v>
      </c>
      <c r="U87" s="38" t="s">
        <v>904</v>
      </c>
      <c r="V87" s="42">
        <v>877</v>
      </c>
      <c r="W87" s="39" t="s">
        <v>20</v>
      </c>
      <c r="X87" s="43" t="s">
        <v>68</v>
      </c>
      <c r="Y87" s="39" t="s">
        <v>20</v>
      </c>
      <c r="Z87" s="27" t="s">
        <v>67</v>
      </c>
      <c r="AA87" s="26" t="s">
        <v>19</v>
      </c>
      <c r="AB87" s="27" t="s">
        <v>67</v>
      </c>
      <c r="AC87" s="43" t="s">
        <v>68</v>
      </c>
      <c r="AD87" s="43" t="s">
        <v>68</v>
      </c>
      <c r="AE87" s="43" t="s">
        <v>68</v>
      </c>
      <c r="AF87" s="43" t="s">
        <v>68</v>
      </c>
      <c r="AG87" s="43" t="s">
        <v>68</v>
      </c>
      <c r="AH87" s="43" t="s">
        <v>68</v>
      </c>
      <c r="AI87" s="17" t="str">
        <f t="shared" si="16"/>
        <v>Y</v>
      </c>
      <c r="AJ87" s="17" t="str">
        <f t="shared" si="17"/>
        <v>N</v>
      </c>
      <c r="AK87" s="17" t="str">
        <f t="shared" si="18"/>
        <v>Y</v>
      </c>
      <c r="AL87" s="43" t="s">
        <v>65</v>
      </c>
      <c r="AM87" s="43" t="s">
        <v>65</v>
      </c>
      <c r="AN87" s="43" t="s">
        <v>65</v>
      </c>
      <c r="AO87" s="43" t="s">
        <v>65</v>
      </c>
      <c r="AP87" s="43" t="s">
        <v>64</v>
      </c>
      <c r="AQ87" s="43" t="s">
        <v>65</v>
      </c>
      <c r="AR87" s="17" t="str">
        <f t="shared" si="19"/>
        <v>N</v>
      </c>
      <c r="AS87" s="42">
        <v>0</v>
      </c>
      <c r="AT87" s="43" t="s">
        <v>65</v>
      </c>
      <c r="AU87" s="43" t="s">
        <v>184</v>
      </c>
      <c r="AV87" s="43" t="s">
        <v>70</v>
      </c>
      <c r="AW87" s="43" t="s">
        <v>69</v>
      </c>
      <c r="AX87" s="43" t="s">
        <v>68</v>
      </c>
      <c r="AY87" s="43" t="s">
        <v>68</v>
      </c>
      <c r="AZ87" s="44">
        <v>3</v>
      </c>
      <c r="BA87" s="32">
        <v>0</v>
      </c>
      <c r="BB87" s="33">
        <v>1</v>
      </c>
      <c r="BC87" s="32">
        <v>0</v>
      </c>
      <c r="BD87" s="34">
        <v>0</v>
      </c>
      <c r="BE87" s="19" t="str">
        <f t="shared" si="20"/>
        <v>N</v>
      </c>
      <c r="BF87" s="36" t="s">
        <v>65</v>
      </c>
      <c r="BG87" s="36" t="s">
        <v>65</v>
      </c>
      <c r="BH87" s="35" t="s">
        <v>64</v>
      </c>
      <c r="BI87" s="36" t="s">
        <v>65</v>
      </c>
      <c r="BJ87" s="30" t="s">
        <v>72</v>
      </c>
      <c r="BK87" s="37" t="s">
        <v>68</v>
      </c>
      <c r="BL87" s="37" t="s">
        <v>68</v>
      </c>
      <c r="BM87" s="37" t="s">
        <v>68</v>
      </c>
      <c r="BN87" s="37" t="s">
        <v>68</v>
      </c>
    </row>
    <row r="88" spans="1:66" hidden="1" x14ac:dyDescent="0.3">
      <c r="A88" s="9" t="s">
        <v>999</v>
      </c>
      <c r="B88" s="9" t="s">
        <v>1000</v>
      </c>
      <c r="C88" s="9">
        <v>2021</v>
      </c>
      <c r="D88" s="9" t="s">
        <v>688</v>
      </c>
      <c r="E88" s="9">
        <v>10</v>
      </c>
      <c r="F88" s="9" t="s">
        <v>1001</v>
      </c>
      <c r="G88" s="10" t="s">
        <v>1002</v>
      </c>
      <c r="H88" s="9" t="s">
        <v>1003</v>
      </c>
      <c r="I88" s="9" t="s">
        <v>1004</v>
      </c>
      <c r="J88" s="9" t="s">
        <v>1005</v>
      </c>
      <c r="K88" s="9" t="s">
        <v>1006</v>
      </c>
      <c r="L88" s="9" t="s">
        <v>61</v>
      </c>
      <c r="M88" s="9" t="s">
        <v>61</v>
      </c>
      <c r="N88" s="9" t="s">
        <v>1289</v>
      </c>
      <c r="O88" s="9" t="s">
        <v>63</v>
      </c>
      <c r="P88" s="9" t="s">
        <v>63</v>
      </c>
      <c r="Q88" s="9" t="s">
        <v>83</v>
      </c>
      <c r="R88" s="9" t="s">
        <v>83</v>
      </c>
      <c r="S88" s="9" t="str">
        <f t="shared" si="14"/>
        <v>True</v>
      </c>
      <c r="T88" s="9">
        <f t="shared" si="15"/>
        <v>2</v>
      </c>
      <c r="U88" s="38" t="s">
        <v>1290</v>
      </c>
      <c r="V88" s="42">
        <v>190</v>
      </c>
      <c r="W88" s="39" t="s">
        <v>20</v>
      </c>
      <c r="X88" s="27" t="s">
        <v>67</v>
      </c>
      <c r="Y88" s="39" t="s">
        <v>20</v>
      </c>
      <c r="Z88" s="29" t="s">
        <v>109</v>
      </c>
      <c r="AA88" s="26" t="s">
        <v>19</v>
      </c>
      <c r="AB88" s="29" t="s">
        <v>109</v>
      </c>
      <c r="AC88" s="26" t="s">
        <v>19</v>
      </c>
      <c r="AD88" s="40" t="s">
        <v>108</v>
      </c>
      <c r="AE88" s="43" t="s">
        <v>68</v>
      </c>
      <c r="AF88" s="43" t="s">
        <v>68</v>
      </c>
      <c r="AG88" s="43" t="s">
        <v>68</v>
      </c>
      <c r="AH88" s="43" t="s">
        <v>68</v>
      </c>
      <c r="AI88" s="17" t="str">
        <f t="shared" si="16"/>
        <v>Y</v>
      </c>
      <c r="AJ88" s="17" t="str">
        <f t="shared" si="17"/>
        <v>N</v>
      </c>
      <c r="AK88" s="17" t="str">
        <f t="shared" si="18"/>
        <v>Y</v>
      </c>
      <c r="AL88" s="43" t="s">
        <v>68</v>
      </c>
      <c r="AM88" s="43" t="s">
        <v>68</v>
      </c>
      <c r="AN88" s="43" t="s">
        <v>68</v>
      </c>
      <c r="AO88" s="43" t="s">
        <v>68</v>
      </c>
      <c r="AP88" s="43" t="s">
        <v>64</v>
      </c>
      <c r="AQ88" s="43" t="s">
        <v>68</v>
      </c>
      <c r="AR88" s="17" t="str">
        <f t="shared" si="19"/>
        <v>N</v>
      </c>
      <c r="AS88" s="42">
        <v>5</v>
      </c>
      <c r="AT88" s="43" t="s">
        <v>64</v>
      </c>
      <c r="AU88" s="43" t="s">
        <v>70</v>
      </c>
      <c r="AV88" s="43" t="s">
        <v>68</v>
      </c>
      <c r="AW88" s="43" t="s">
        <v>68</v>
      </c>
      <c r="AX88" s="43" t="s">
        <v>68</v>
      </c>
      <c r="AY88" s="43" t="s">
        <v>68</v>
      </c>
      <c r="AZ88" s="31">
        <v>1</v>
      </c>
      <c r="BA88" s="32">
        <v>0</v>
      </c>
      <c r="BB88" s="33">
        <v>1</v>
      </c>
      <c r="BC88" s="32">
        <v>0</v>
      </c>
      <c r="BD88" s="34">
        <v>0</v>
      </c>
      <c r="BE88" s="19" t="str">
        <f t="shared" si="20"/>
        <v>N</v>
      </c>
      <c r="BF88" s="37" t="s">
        <v>68</v>
      </c>
      <c r="BG88" s="37" t="s">
        <v>68</v>
      </c>
      <c r="BH88" s="35" t="s">
        <v>64</v>
      </c>
      <c r="BI88" s="37" t="s">
        <v>68</v>
      </c>
      <c r="BJ88" s="30" t="s">
        <v>196</v>
      </c>
      <c r="BK88" s="30" t="s">
        <v>219</v>
      </c>
      <c r="BL88" s="30" t="s">
        <v>72</v>
      </c>
      <c r="BM88" s="37" t="s">
        <v>68</v>
      </c>
      <c r="BN88" s="37" t="s">
        <v>68</v>
      </c>
    </row>
    <row r="89" spans="1:66" hidden="1" x14ac:dyDescent="0.3">
      <c r="A89" s="9" t="s">
        <v>1009</v>
      </c>
      <c r="B89" s="9" t="s">
        <v>1010</v>
      </c>
      <c r="C89" s="9">
        <v>2020</v>
      </c>
      <c r="D89" s="9" t="s">
        <v>1011</v>
      </c>
      <c r="E89" s="9">
        <v>51</v>
      </c>
      <c r="F89" s="9" t="s">
        <v>1012</v>
      </c>
      <c r="G89" s="10" t="s">
        <v>1013</v>
      </c>
      <c r="H89" s="9" t="s">
        <v>1014</v>
      </c>
      <c r="I89" s="9" t="s">
        <v>1015</v>
      </c>
      <c r="J89" s="9" t="s">
        <v>1016</v>
      </c>
      <c r="K89" s="9" t="s">
        <v>1017</v>
      </c>
      <c r="L89" s="9" t="s">
        <v>168</v>
      </c>
      <c r="M89" s="9" t="s">
        <v>169</v>
      </c>
      <c r="N89" s="9" t="s">
        <v>936</v>
      </c>
      <c r="O89" s="9" t="s">
        <v>63</v>
      </c>
      <c r="P89" s="9" t="s">
        <v>63</v>
      </c>
      <c r="Q89" s="9" t="s">
        <v>63</v>
      </c>
      <c r="R89" s="9" t="s">
        <v>63</v>
      </c>
      <c r="S89" s="9" t="str">
        <f t="shared" si="14"/>
        <v>False</v>
      </c>
      <c r="T89" s="9">
        <f t="shared" si="15"/>
        <v>0</v>
      </c>
      <c r="U89" s="11" t="s">
        <v>937</v>
      </c>
      <c r="V89" s="25">
        <v>1809</v>
      </c>
      <c r="W89" s="26" t="s">
        <v>19</v>
      </c>
      <c r="X89" s="40" t="s">
        <v>108</v>
      </c>
      <c r="Y89" s="28" t="s">
        <v>21</v>
      </c>
      <c r="Z89" s="30" t="s">
        <v>68</v>
      </c>
      <c r="AA89" s="28" t="s">
        <v>21</v>
      </c>
      <c r="AB89" s="27" t="s">
        <v>67</v>
      </c>
      <c r="AC89" s="30" t="s">
        <v>68</v>
      </c>
      <c r="AD89" s="30" t="s">
        <v>68</v>
      </c>
      <c r="AE89" s="30" t="s">
        <v>68</v>
      </c>
      <c r="AF89" s="30" t="s">
        <v>68</v>
      </c>
      <c r="AG89" s="30" t="s">
        <v>68</v>
      </c>
      <c r="AH89" s="30" t="s">
        <v>68</v>
      </c>
      <c r="AI89" s="17" t="str">
        <f t="shared" si="16"/>
        <v>N</v>
      </c>
      <c r="AJ89" s="17" t="str">
        <f t="shared" si="17"/>
        <v>Y</v>
      </c>
      <c r="AK89" s="17" t="str">
        <f t="shared" si="18"/>
        <v>Y</v>
      </c>
      <c r="AL89" s="30" t="s">
        <v>68</v>
      </c>
      <c r="AM89" s="30" t="s">
        <v>68</v>
      </c>
      <c r="AN89" s="30" t="s">
        <v>68</v>
      </c>
      <c r="AO89" s="30" t="s">
        <v>68</v>
      </c>
      <c r="AP89" s="30" t="s">
        <v>68</v>
      </c>
      <c r="AQ89" s="30" t="s">
        <v>64</v>
      </c>
      <c r="AR89" s="17" t="str">
        <f t="shared" si="19"/>
        <v>N</v>
      </c>
      <c r="AS89" s="30" t="s">
        <v>68</v>
      </c>
      <c r="AT89" s="30" t="s">
        <v>68</v>
      </c>
      <c r="AU89" s="30" t="s">
        <v>68</v>
      </c>
      <c r="AV89" s="30" t="s">
        <v>68</v>
      </c>
      <c r="AW89" s="30" t="s">
        <v>68</v>
      </c>
      <c r="AX89" s="30" t="s">
        <v>68</v>
      </c>
      <c r="AY89" s="30" t="s">
        <v>68</v>
      </c>
      <c r="AZ89" s="25">
        <v>0</v>
      </c>
      <c r="BA89" s="25">
        <v>0</v>
      </c>
      <c r="BB89" s="25">
        <v>0</v>
      </c>
      <c r="BC89" s="25">
        <v>1</v>
      </c>
      <c r="BD89" s="25">
        <v>0</v>
      </c>
      <c r="BE89" s="19" t="str">
        <f t="shared" si="20"/>
        <v>N</v>
      </c>
      <c r="BF89" s="30" t="s">
        <v>64</v>
      </c>
      <c r="BG89" s="30" t="s">
        <v>65</v>
      </c>
      <c r="BH89" s="30" t="s">
        <v>65</v>
      </c>
      <c r="BI89" s="30" t="s">
        <v>65</v>
      </c>
      <c r="BJ89" s="30" t="s">
        <v>68</v>
      </c>
      <c r="BK89" s="30" t="s">
        <v>68</v>
      </c>
      <c r="BL89" s="30" t="s">
        <v>68</v>
      </c>
      <c r="BM89" s="30" t="s">
        <v>68</v>
      </c>
      <c r="BN89" s="30" t="s">
        <v>68</v>
      </c>
    </row>
    <row r="90" spans="1:66" hidden="1" x14ac:dyDescent="0.3">
      <c r="A90" s="9" t="s">
        <v>1020</v>
      </c>
      <c r="B90" s="9" t="s">
        <v>1021</v>
      </c>
      <c r="C90" s="9">
        <v>2020</v>
      </c>
      <c r="D90" s="9" t="s">
        <v>742</v>
      </c>
      <c r="E90" s="9">
        <v>3</v>
      </c>
      <c r="F90" s="9" t="s">
        <v>1022</v>
      </c>
      <c r="G90" s="10" t="s">
        <v>1023</v>
      </c>
      <c r="H90" s="9" t="s">
        <v>1024</v>
      </c>
      <c r="I90" s="9" t="s">
        <v>1025</v>
      </c>
      <c r="J90" s="9" t="s">
        <v>1026</v>
      </c>
      <c r="K90" s="9" t="s">
        <v>1027</v>
      </c>
      <c r="L90" s="9" t="s">
        <v>168</v>
      </c>
      <c r="M90" s="9" t="s">
        <v>155</v>
      </c>
      <c r="N90" s="9" t="s">
        <v>1166</v>
      </c>
      <c r="O90" s="9" t="s">
        <v>83</v>
      </c>
      <c r="P90" s="9" t="s">
        <v>63</v>
      </c>
      <c r="Q90" s="9" t="s">
        <v>63</v>
      </c>
      <c r="R90" s="9" t="s">
        <v>63</v>
      </c>
      <c r="S90" s="9" t="str">
        <f t="shared" si="14"/>
        <v>False</v>
      </c>
      <c r="T90" s="9">
        <f t="shared" si="15"/>
        <v>1</v>
      </c>
      <c r="U90" s="24" t="s">
        <v>1167</v>
      </c>
      <c r="V90" s="25">
        <v>384</v>
      </c>
      <c r="W90" s="39" t="s">
        <v>20</v>
      </c>
      <c r="X90" s="27" t="s">
        <v>67</v>
      </c>
      <c r="Y90" s="28" t="s">
        <v>21</v>
      </c>
      <c r="Z90" s="27" t="s">
        <v>67</v>
      </c>
      <c r="AA90" s="39" t="s">
        <v>20</v>
      </c>
      <c r="AB90" s="40" t="s">
        <v>108</v>
      </c>
      <c r="AC90" s="30" t="s">
        <v>68</v>
      </c>
      <c r="AD90" s="30" t="s">
        <v>68</v>
      </c>
      <c r="AE90" s="30" t="s">
        <v>68</v>
      </c>
      <c r="AF90" s="30" t="s">
        <v>68</v>
      </c>
      <c r="AG90" s="30" t="s">
        <v>68</v>
      </c>
      <c r="AH90" s="30" t="s">
        <v>68</v>
      </c>
      <c r="AI90" s="17" t="str">
        <f t="shared" si="16"/>
        <v>Y</v>
      </c>
      <c r="AJ90" s="17" t="str">
        <f t="shared" si="17"/>
        <v>Y</v>
      </c>
      <c r="AK90" s="17" t="str">
        <f t="shared" si="18"/>
        <v>N</v>
      </c>
      <c r="AL90" s="30" t="s">
        <v>64</v>
      </c>
      <c r="AM90" s="30" t="s">
        <v>65</v>
      </c>
      <c r="AN90" s="30" t="s">
        <v>64</v>
      </c>
      <c r="AO90" s="30" t="s">
        <v>65</v>
      </c>
      <c r="AP90" s="30" t="s">
        <v>65</v>
      </c>
      <c r="AQ90" s="30" t="s">
        <v>65</v>
      </c>
      <c r="AR90" s="17" t="str">
        <f t="shared" si="19"/>
        <v>N</v>
      </c>
      <c r="AS90" s="25">
        <v>0</v>
      </c>
      <c r="AT90" s="30" t="s">
        <v>64</v>
      </c>
      <c r="AU90" s="30" t="s">
        <v>70</v>
      </c>
      <c r="AV90" s="30" t="s">
        <v>133</v>
      </c>
      <c r="AW90" s="30" t="s">
        <v>68</v>
      </c>
      <c r="AX90" s="30" t="s">
        <v>68</v>
      </c>
      <c r="AY90" s="30" t="s">
        <v>68</v>
      </c>
      <c r="AZ90" s="46">
        <v>2</v>
      </c>
      <c r="BA90" s="33">
        <v>1</v>
      </c>
      <c r="BB90" s="32">
        <v>0</v>
      </c>
      <c r="BC90" s="32">
        <v>0</v>
      </c>
      <c r="BD90" s="34">
        <v>0</v>
      </c>
      <c r="BE90" s="19" t="str">
        <f t="shared" si="20"/>
        <v>N</v>
      </c>
      <c r="BF90" s="36" t="s">
        <v>65</v>
      </c>
      <c r="BG90" s="35" t="s">
        <v>64</v>
      </c>
      <c r="BH90" s="36" t="s">
        <v>65</v>
      </c>
      <c r="BI90" s="36" t="s">
        <v>65</v>
      </c>
      <c r="BJ90" s="30" t="s">
        <v>72</v>
      </c>
      <c r="BK90" s="37" t="s">
        <v>68</v>
      </c>
      <c r="BL90" s="37" t="s">
        <v>68</v>
      </c>
      <c r="BM90" s="37" t="s">
        <v>68</v>
      </c>
      <c r="BN90" s="37" t="s">
        <v>68</v>
      </c>
    </row>
    <row r="91" spans="1:66" hidden="1" x14ac:dyDescent="0.3">
      <c r="A91" s="9" t="s">
        <v>1030</v>
      </c>
      <c r="B91" s="9" t="s">
        <v>1031</v>
      </c>
      <c r="C91" s="9">
        <v>2023</v>
      </c>
      <c r="D91" s="9" t="s">
        <v>1032</v>
      </c>
      <c r="E91" s="9">
        <v>2</v>
      </c>
      <c r="F91" s="9" t="s">
        <v>1033</v>
      </c>
      <c r="G91" s="10" t="s">
        <v>1034</v>
      </c>
      <c r="H91" s="9" t="s">
        <v>1035</v>
      </c>
      <c r="I91" s="9" t="s">
        <v>1036</v>
      </c>
      <c r="J91" s="9" t="s">
        <v>1037</v>
      </c>
      <c r="K91" s="9" t="s">
        <v>1038</v>
      </c>
      <c r="L91" s="9" t="s">
        <v>61</v>
      </c>
      <c r="M91" s="9" t="s">
        <v>61</v>
      </c>
      <c r="N91" s="9" t="s">
        <v>1728</v>
      </c>
      <c r="O91" s="9" t="s">
        <v>63</v>
      </c>
      <c r="P91" s="9" t="s">
        <v>83</v>
      </c>
      <c r="Q91" s="9" t="s">
        <v>63</v>
      </c>
      <c r="R91" s="9" t="s">
        <v>83</v>
      </c>
      <c r="S91" s="9" t="str">
        <f t="shared" si="14"/>
        <v>True</v>
      </c>
      <c r="T91" s="9">
        <f t="shared" si="15"/>
        <v>2</v>
      </c>
      <c r="U91" s="41" t="s">
        <v>1729</v>
      </c>
      <c r="V91" s="25">
        <v>1686</v>
      </c>
      <c r="W91" s="26" t="s">
        <v>19</v>
      </c>
      <c r="X91" s="27" t="s">
        <v>67</v>
      </c>
      <c r="Y91" s="26" t="s">
        <v>19</v>
      </c>
      <c r="Z91" s="29" t="s">
        <v>109</v>
      </c>
      <c r="AA91" s="28" t="s">
        <v>21</v>
      </c>
      <c r="AB91" s="27" t="s">
        <v>67</v>
      </c>
      <c r="AC91" s="26" t="s">
        <v>19</v>
      </c>
      <c r="AD91" s="40" t="s">
        <v>108</v>
      </c>
      <c r="AE91" s="30" t="s">
        <v>68</v>
      </c>
      <c r="AF91" s="30" t="s">
        <v>68</v>
      </c>
      <c r="AG91" s="30" t="s">
        <v>68</v>
      </c>
      <c r="AH91" s="30" t="s">
        <v>68</v>
      </c>
      <c r="AI91" s="17" t="str">
        <f t="shared" si="16"/>
        <v>N</v>
      </c>
      <c r="AJ91" s="17" t="str">
        <f t="shared" si="17"/>
        <v>Y</v>
      </c>
      <c r="AK91" s="17" t="str">
        <f t="shared" si="18"/>
        <v>Y</v>
      </c>
      <c r="AL91" s="30" t="s">
        <v>68</v>
      </c>
      <c r="AM91" s="30" t="s">
        <v>68</v>
      </c>
      <c r="AN91" s="30" t="s">
        <v>68</v>
      </c>
      <c r="AO91" s="30" t="s">
        <v>68</v>
      </c>
      <c r="AP91" s="30" t="s">
        <v>68</v>
      </c>
      <c r="AQ91" s="30" t="s">
        <v>64</v>
      </c>
      <c r="AR91" s="17" t="str">
        <f t="shared" si="19"/>
        <v>N</v>
      </c>
      <c r="AS91" s="25">
        <v>1</v>
      </c>
      <c r="AT91" s="30" t="s">
        <v>68</v>
      </c>
      <c r="AU91" s="30" t="s">
        <v>68</v>
      </c>
      <c r="AV91" s="30" t="s">
        <v>68</v>
      </c>
      <c r="AW91" s="30" t="s">
        <v>68</v>
      </c>
      <c r="AX91" s="30" t="s">
        <v>68</v>
      </c>
      <c r="AY91" s="30" t="s">
        <v>68</v>
      </c>
      <c r="AZ91" s="25">
        <v>0</v>
      </c>
      <c r="BA91" s="25">
        <v>0</v>
      </c>
      <c r="BB91" s="25">
        <v>0</v>
      </c>
      <c r="BC91" s="45">
        <v>1</v>
      </c>
      <c r="BD91" s="25">
        <v>0</v>
      </c>
      <c r="BE91" s="19" t="str">
        <f t="shared" si="20"/>
        <v>N</v>
      </c>
      <c r="BF91" s="35" t="s">
        <v>64</v>
      </c>
      <c r="BG91" s="36" t="s">
        <v>65</v>
      </c>
      <c r="BH91" s="36" t="s">
        <v>65</v>
      </c>
      <c r="BI91" s="36" t="s">
        <v>65</v>
      </c>
      <c r="BJ91" s="37" t="s">
        <v>68</v>
      </c>
      <c r="BK91" s="37" t="s">
        <v>68</v>
      </c>
      <c r="BL91" s="37" t="s">
        <v>68</v>
      </c>
      <c r="BM91" s="37" t="s">
        <v>68</v>
      </c>
      <c r="BN91" s="37" t="s">
        <v>68</v>
      </c>
    </row>
    <row r="92" spans="1:66" hidden="1" x14ac:dyDescent="0.3">
      <c r="A92" s="9" t="s">
        <v>1041</v>
      </c>
      <c r="B92" s="9" t="s">
        <v>1042</v>
      </c>
      <c r="C92" s="9">
        <v>2022</v>
      </c>
      <c r="D92" s="9" t="s">
        <v>1043</v>
      </c>
      <c r="E92" s="9">
        <v>2</v>
      </c>
      <c r="F92" s="9" t="s">
        <v>1044</v>
      </c>
      <c r="G92" s="10" t="s">
        <v>1045</v>
      </c>
      <c r="H92" s="9" t="s">
        <v>1046</v>
      </c>
      <c r="I92" s="9" t="s">
        <v>1047</v>
      </c>
      <c r="J92" s="9" t="s">
        <v>1048</v>
      </c>
      <c r="K92" s="9" t="s">
        <v>1049</v>
      </c>
      <c r="L92" s="9" t="s">
        <v>168</v>
      </c>
      <c r="M92" s="9" t="s">
        <v>169</v>
      </c>
      <c r="N92" s="9" t="s">
        <v>1574</v>
      </c>
      <c r="O92" s="9" t="s">
        <v>63</v>
      </c>
      <c r="P92" s="9" t="s">
        <v>63</v>
      </c>
      <c r="Q92" s="9" t="s">
        <v>83</v>
      </c>
      <c r="R92" s="9" t="s">
        <v>83</v>
      </c>
      <c r="S92" s="9" t="str">
        <f t="shared" si="14"/>
        <v>True</v>
      </c>
      <c r="T92" s="9">
        <f t="shared" si="15"/>
        <v>2</v>
      </c>
      <c r="U92" s="41" t="s">
        <v>1575</v>
      </c>
      <c r="V92" s="42">
        <v>1810</v>
      </c>
      <c r="W92" s="26" t="s">
        <v>19</v>
      </c>
      <c r="X92" s="27" t="s">
        <v>67</v>
      </c>
      <c r="Y92" s="28" t="s">
        <v>21</v>
      </c>
      <c r="Z92" s="27" t="s">
        <v>67</v>
      </c>
      <c r="AA92" s="26" t="s">
        <v>19</v>
      </c>
      <c r="AB92" s="40" t="s">
        <v>108</v>
      </c>
      <c r="AC92" s="43" t="s">
        <v>68</v>
      </c>
      <c r="AD92" s="43" t="s">
        <v>68</v>
      </c>
      <c r="AE92" s="43" t="s">
        <v>68</v>
      </c>
      <c r="AF92" s="43" t="s">
        <v>68</v>
      </c>
      <c r="AG92" s="43" t="s">
        <v>68</v>
      </c>
      <c r="AH92" s="43" t="s">
        <v>68</v>
      </c>
      <c r="AI92" s="17" t="str">
        <f t="shared" si="16"/>
        <v>N</v>
      </c>
      <c r="AJ92" s="17" t="str">
        <f t="shared" si="17"/>
        <v>Y</v>
      </c>
      <c r="AK92" s="17" t="str">
        <f t="shared" si="18"/>
        <v>Y</v>
      </c>
      <c r="AL92" s="43" t="s">
        <v>68</v>
      </c>
      <c r="AM92" s="43" t="s">
        <v>68</v>
      </c>
      <c r="AN92" s="43" t="s">
        <v>68</v>
      </c>
      <c r="AO92" s="43" t="s">
        <v>68</v>
      </c>
      <c r="AP92" s="43" t="s">
        <v>68</v>
      </c>
      <c r="AQ92" s="43" t="s">
        <v>64</v>
      </c>
      <c r="AR92" s="17" t="str">
        <f t="shared" si="19"/>
        <v>N</v>
      </c>
      <c r="AS92" s="43" t="s">
        <v>68</v>
      </c>
      <c r="AT92" s="43" t="s">
        <v>68</v>
      </c>
      <c r="AU92" s="43" t="s">
        <v>71</v>
      </c>
      <c r="AV92" s="43" t="s">
        <v>68</v>
      </c>
      <c r="AW92" s="43" t="s">
        <v>68</v>
      </c>
      <c r="AX92" s="43" t="s">
        <v>68</v>
      </c>
      <c r="AY92" s="43" t="s">
        <v>68</v>
      </c>
      <c r="AZ92" s="42">
        <v>1</v>
      </c>
      <c r="BA92" s="42">
        <v>0</v>
      </c>
      <c r="BB92" s="42">
        <v>0</v>
      </c>
      <c r="BC92" s="42">
        <v>1</v>
      </c>
      <c r="BD92" s="42">
        <v>0</v>
      </c>
      <c r="BE92" s="19" t="str">
        <f t="shared" si="20"/>
        <v>N</v>
      </c>
      <c r="BF92" s="43" t="s">
        <v>64</v>
      </c>
      <c r="BG92" s="43" t="s">
        <v>65</v>
      </c>
      <c r="BH92" s="43" t="s">
        <v>65</v>
      </c>
      <c r="BI92" s="43" t="s">
        <v>65</v>
      </c>
      <c r="BJ92" s="43" t="s">
        <v>72</v>
      </c>
      <c r="BK92" s="43" t="s">
        <v>68</v>
      </c>
      <c r="BL92" s="43" t="s">
        <v>68</v>
      </c>
      <c r="BM92" s="43" t="s">
        <v>68</v>
      </c>
      <c r="BN92" s="43" t="s">
        <v>68</v>
      </c>
    </row>
    <row r="93" spans="1:66" x14ac:dyDescent="0.3">
      <c r="A93" s="9" t="s">
        <v>1052</v>
      </c>
      <c r="B93" s="9" t="s">
        <v>1053</v>
      </c>
      <c r="C93" s="9">
        <v>2022</v>
      </c>
      <c r="D93" s="9" t="s">
        <v>786</v>
      </c>
      <c r="E93" s="9">
        <v>1</v>
      </c>
      <c r="F93" s="9" t="s">
        <v>1054</v>
      </c>
      <c r="G93" s="10" t="s">
        <v>1055</v>
      </c>
      <c r="H93" s="9" t="s">
        <v>1056</v>
      </c>
      <c r="I93" s="9" t="s">
        <v>1057</v>
      </c>
      <c r="J93" s="9" t="s">
        <v>1058</v>
      </c>
      <c r="K93" s="9" t="s">
        <v>1059</v>
      </c>
      <c r="L93" s="9" t="s">
        <v>168</v>
      </c>
      <c r="M93" s="9" t="s">
        <v>169</v>
      </c>
      <c r="N93" s="9" t="s">
        <v>1645</v>
      </c>
      <c r="O93" s="9" t="s">
        <v>63</v>
      </c>
      <c r="P93" s="9" t="s">
        <v>63</v>
      </c>
      <c r="Q93" s="9" t="s">
        <v>83</v>
      </c>
      <c r="R93" s="9" t="s">
        <v>83</v>
      </c>
      <c r="S93" s="9" t="str">
        <f t="shared" si="14"/>
        <v>True</v>
      </c>
      <c r="T93" s="9">
        <f t="shared" si="15"/>
        <v>2</v>
      </c>
      <c r="U93" s="11" t="s">
        <v>1646</v>
      </c>
      <c r="V93" s="25">
        <v>1828</v>
      </c>
      <c r="W93" s="39" t="s">
        <v>20</v>
      </c>
      <c r="X93" s="27" t="s">
        <v>67</v>
      </c>
      <c r="Y93" s="39" t="s">
        <v>20</v>
      </c>
      <c r="Z93" s="40" t="s">
        <v>108</v>
      </c>
      <c r="AA93" s="26" t="s">
        <v>19</v>
      </c>
      <c r="AB93" s="29" t="s">
        <v>109</v>
      </c>
      <c r="AC93" s="30" t="s">
        <v>68</v>
      </c>
      <c r="AD93" s="30" t="s">
        <v>68</v>
      </c>
      <c r="AE93" s="30" t="s">
        <v>68</v>
      </c>
      <c r="AF93" s="30" t="s">
        <v>68</v>
      </c>
      <c r="AG93" s="30" t="s">
        <v>68</v>
      </c>
      <c r="AH93" s="30" t="s">
        <v>68</v>
      </c>
      <c r="AI93" s="17" t="str">
        <f t="shared" si="16"/>
        <v>Y</v>
      </c>
      <c r="AJ93" s="17" t="str">
        <f t="shared" si="17"/>
        <v>N</v>
      </c>
      <c r="AK93" s="17" t="str">
        <f t="shared" si="18"/>
        <v>Y</v>
      </c>
      <c r="AL93" s="30" t="s">
        <v>68</v>
      </c>
      <c r="AM93" s="30" t="s">
        <v>64</v>
      </c>
      <c r="AN93" s="30" t="s">
        <v>68</v>
      </c>
      <c r="AO93" s="30" t="s">
        <v>68</v>
      </c>
      <c r="AP93" s="30" t="s">
        <v>68</v>
      </c>
      <c r="AQ93" s="30" t="s">
        <v>68</v>
      </c>
      <c r="AR93" s="17" t="str">
        <f t="shared" si="19"/>
        <v>N</v>
      </c>
      <c r="AS93" s="30" t="s">
        <v>68</v>
      </c>
      <c r="AT93" s="30" t="s">
        <v>64</v>
      </c>
      <c r="AU93" s="30" t="s">
        <v>70</v>
      </c>
      <c r="AV93" s="30" t="s">
        <v>133</v>
      </c>
      <c r="AW93" s="30" t="s">
        <v>68</v>
      </c>
      <c r="AX93" s="30" t="s">
        <v>68</v>
      </c>
      <c r="AY93" s="30" t="s">
        <v>68</v>
      </c>
      <c r="AZ93" s="25">
        <v>2</v>
      </c>
      <c r="BA93" s="25">
        <v>0</v>
      </c>
      <c r="BB93" s="25">
        <v>1</v>
      </c>
      <c r="BC93" s="25">
        <v>0</v>
      </c>
      <c r="BD93" s="25">
        <v>0</v>
      </c>
      <c r="BE93" s="19" t="str">
        <f t="shared" si="20"/>
        <v>N</v>
      </c>
      <c r="BF93" s="30" t="s">
        <v>65</v>
      </c>
      <c r="BG93" s="30" t="s">
        <v>65</v>
      </c>
      <c r="BH93" s="30" t="s">
        <v>64</v>
      </c>
      <c r="BI93" s="30" t="s">
        <v>65</v>
      </c>
      <c r="BJ93" s="30" t="s">
        <v>72</v>
      </c>
      <c r="BK93" s="30" t="s">
        <v>68</v>
      </c>
      <c r="BL93" s="30" t="s">
        <v>68</v>
      </c>
      <c r="BM93" s="30" t="s">
        <v>68</v>
      </c>
      <c r="BN93" s="30" t="s">
        <v>68</v>
      </c>
    </row>
    <row r="94" spans="1:66" x14ac:dyDescent="0.3">
      <c r="A94" s="9" t="s">
        <v>264</v>
      </c>
      <c r="B94" s="9" t="s">
        <v>1062</v>
      </c>
      <c r="C94" s="9">
        <v>2019</v>
      </c>
      <c r="D94" s="9" t="s">
        <v>1063</v>
      </c>
      <c r="E94" s="9">
        <v>0</v>
      </c>
      <c r="F94" s="9" t="s">
        <v>1064</v>
      </c>
      <c r="G94" s="10" t="s">
        <v>1065</v>
      </c>
      <c r="H94" s="9" t="s">
        <v>1066</v>
      </c>
      <c r="I94" s="9" t="s">
        <v>1067</v>
      </c>
      <c r="J94" s="9" t="s">
        <v>1068</v>
      </c>
      <c r="K94" s="9" t="s">
        <v>1069</v>
      </c>
      <c r="L94" s="9" t="s">
        <v>168</v>
      </c>
      <c r="M94" s="9" t="s">
        <v>169</v>
      </c>
      <c r="N94" s="9" t="s">
        <v>925</v>
      </c>
      <c r="O94" s="9" t="s">
        <v>63</v>
      </c>
      <c r="P94" s="9" t="s">
        <v>83</v>
      </c>
      <c r="Q94" s="9" t="s">
        <v>83</v>
      </c>
      <c r="R94" s="9" t="s">
        <v>63</v>
      </c>
      <c r="S94" s="9" t="str">
        <f t="shared" si="14"/>
        <v>True</v>
      </c>
      <c r="T94" s="9">
        <f t="shared" si="15"/>
        <v>2</v>
      </c>
      <c r="U94" s="38" t="s">
        <v>926</v>
      </c>
      <c r="V94" s="42">
        <v>507</v>
      </c>
      <c r="W94" s="39" t="s">
        <v>20</v>
      </c>
      <c r="X94" s="29" t="s">
        <v>109</v>
      </c>
      <c r="Y94" s="28" t="s">
        <v>21</v>
      </c>
      <c r="Z94" s="27" t="s">
        <v>67</v>
      </c>
      <c r="AA94" s="39" t="s">
        <v>20</v>
      </c>
      <c r="AB94" s="27" t="s">
        <v>67</v>
      </c>
      <c r="AC94" s="39" t="s">
        <v>20</v>
      </c>
      <c r="AD94" s="40" t="s">
        <v>108</v>
      </c>
      <c r="AE94" s="43" t="s">
        <v>68</v>
      </c>
      <c r="AF94" s="43" t="s">
        <v>68</v>
      </c>
      <c r="AG94" s="43" t="s">
        <v>68</v>
      </c>
      <c r="AH94" s="43" t="s">
        <v>68</v>
      </c>
      <c r="AI94" s="17" t="str">
        <f t="shared" si="16"/>
        <v>Y</v>
      </c>
      <c r="AJ94" s="17" t="str">
        <f t="shared" si="17"/>
        <v>Y</v>
      </c>
      <c r="AK94" s="17" t="str">
        <f t="shared" si="18"/>
        <v>Y</v>
      </c>
      <c r="AL94" s="43" t="s">
        <v>64</v>
      </c>
      <c r="AM94" s="43" t="s">
        <v>64</v>
      </c>
      <c r="AN94" s="43" t="s">
        <v>65</v>
      </c>
      <c r="AO94" s="43" t="s">
        <v>64</v>
      </c>
      <c r="AP94" s="43" t="s">
        <v>65</v>
      </c>
      <c r="AQ94" s="43" t="s">
        <v>65</v>
      </c>
      <c r="AR94" s="17" t="str">
        <f t="shared" si="19"/>
        <v>Y</v>
      </c>
      <c r="AS94" s="42">
        <v>2</v>
      </c>
      <c r="AT94" s="43" t="s">
        <v>64</v>
      </c>
      <c r="AU94" s="43" t="s">
        <v>70</v>
      </c>
      <c r="AV94" s="43" t="s">
        <v>133</v>
      </c>
      <c r="AW94" s="43" t="s">
        <v>158</v>
      </c>
      <c r="AX94" s="43" t="s">
        <v>68</v>
      </c>
      <c r="AY94" s="43" t="s">
        <v>68</v>
      </c>
      <c r="AZ94" s="44">
        <v>3</v>
      </c>
      <c r="BA94" s="33">
        <v>1</v>
      </c>
      <c r="BB94" s="33">
        <v>1</v>
      </c>
      <c r="BC94" s="33">
        <v>1</v>
      </c>
      <c r="BD94" s="49">
        <v>1</v>
      </c>
      <c r="BE94" s="19" t="str">
        <f t="shared" si="20"/>
        <v>Y</v>
      </c>
      <c r="BF94" s="35" t="s">
        <v>64</v>
      </c>
      <c r="BG94" s="35" t="s">
        <v>64</v>
      </c>
      <c r="BH94" s="35" t="s">
        <v>64</v>
      </c>
      <c r="BI94" s="35" t="s">
        <v>64</v>
      </c>
      <c r="BJ94" s="30" t="s">
        <v>219</v>
      </c>
      <c r="BK94" s="30" t="s">
        <v>72</v>
      </c>
      <c r="BL94" s="30" t="s">
        <v>110</v>
      </c>
      <c r="BM94" s="37" t="s">
        <v>68</v>
      </c>
      <c r="BN94" s="37" t="s">
        <v>68</v>
      </c>
    </row>
    <row r="95" spans="1:66" hidden="1" x14ac:dyDescent="0.3">
      <c r="A95" s="9" t="s">
        <v>1072</v>
      </c>
      <c r="B95" s="9" t="s">
        <v>1073</v>
      </c>
      <c r="C95" s="9">
        <v>2021</v>
      </c>
      <c r="D95" s="9" t="s">
        <v>1074</v>
      </c>
      <c r="E95" s="9">
        <v>3</v>
      </c>
      <c r="F95" s="9" t="s">
        <v>1075</v>
      </c>
      <c r="G95" s="10" t="s">
        <v>1076</v>
      </c>
      <c r="H95" s="9" t="s">
        <v>1077</v>
      </c>
      <c r="I95" s="9" t="s">
        <v>1078</v>
      </c>
      <c r="J95" s="9" t="s">
        <v>1079</v>
      </c>
      <c r="K95" s="9" t="s">
        <v>1080</v>
      </c>
      <c r="L95" s="9" t="s">
        <v>61</v>
      </c>
      <c r="M95" s="9" t="s">
        <v>61</v>
      </c>
      <c r="N95" s="9" t="s">
        <v>1382</v>
      </c>
      <c r="O95" s="9" t="s">
        <v>63</v>
      </c>
      <c r="P95" s="9" t="s">
        <v>63</v>
      </c>
      <c r="Q95" s="9" t="s">
        <v>63</v>
      </c>
      <c r="R95" s="9" t="s">
        <v>63</v>
      </c>
      <c r="S95" s="9" t="str">
        <f t="shared" si="14"/>
        <v>False</v>
      </c>
      <c r="T95" s="9">
        <f t="shared" si="15"/>
        <v>0</v>
      </c>
      <c r="U95" s="24" t="s">
        <v>1383</v>
      </c>
      <c r="V95" s="42">
        <v>1305</v>
      </c>
      <c r="W95" s="26" t="s">
        <v>19</v>
      </c>
      <c r="X95" s="40" t="s">
        <v>108</v>
      </c>
      <c r="Y95" s="39" t="s">
        <v>20</v>
      </c>
      <c r="Z95" s="29" t="s">
        <v>109</v>
      </c>
      <c r="AA95" s="28" t="s">
        <v>21</v>
      </c>
      <c r="AB95" s="43" t="s">
        <v>68</v>
      </c>
      <c r="AC95" s="43" t="s">
        <v>68</v>
      </c>
      <c r="AD95" s="43" t="s">
        <v>68</v>
      </c>
      <c r="AE95" s="43" t="s">
        <v>68</v>
      </c>
      <c r="AF95" s="43" t="s">
        <v>68</v>
      </c>
      <c r="AG95" s="43" t="s">
        <v>68</v>
      </c>
      <c r="AH95" s="43" t="s">
        <v>68</v>
      </c>
      <c r="AI95" s="17" t="str">
        <f t="shared" si="16"/>
        <v>Y</v>
      </c>
      <c r="AJ95" s="17" t="str">
        <f t="shared" si="17"/>
        <v>Y</v>
      </c>
      <c r="AK95" s="17" t="str">
        <f t="shared" si="18"/>
        <v>Y</v>
      </c>
      <c r="AL95" s="43" t="s">
        <v>64</v>
      </c>
      <c r="AM95" s="43" t="s">
        <v>65</v>
      </c>
      <c r="AN95" s="43" t="s">
        <v>65</v>
      </c>
      <c r="AO95" s="43" t="s">
        <v>65</v>
      </c>
      <c r="AP95" s="43" t="s">
        <v>64</v>
      </c>
      <c r="AQ95" s="43" t="s">
        <v>65</v>
      </c>
      <c r="AR95" s="17" t="str">
        <f t="shared" si="19"/>
        <v>Y</v>
      </c>
      <c r="AS95" s="42">
        <v>4</v>
      </c>
      <c r="AT95" s="43" t="s">
        <v>65</v>
      </c>
      <c r="AU95" s="43" t="s">
        <v>70</v>
      </c>
      <c r="AV95" s="43" t="s">
        <v>68</v>
      </c>
      <c r="AW95" s="43" t="s">
        <v>68</v>
      </c>
      <c r="AX95" s="43" t="s">
        <v>68</v>
      </c>
      <c r="AY95" s="43" t="s">
        <v>68</v>
      </c>
      <c r="AZ95" s="31">
        <v>1</v>
      </c>
      <c r="BA95" s="33">
        <v>1</v>
      </c>
      <c r="BB95" s="33">
        <v>1</v>
      </c>
      <c r="BC95" s="32">
        <v>0</v>
      </c>
      <c r="BD95" s="34">
        <v>0</v>
      </c>
      <c r="BE95" s="19" t="str">
        <f t="shared" si="20"/>
        <v>Y</v>
      </c>
      <c r="BF95" s="36" t="s">
        <v>65</v>
      </c>
      <c r="BG95" s="35" t="s">
        <v>64</v>
      </c>
      <c r="BH95" s="35" t="s">
        <v>64</v>
      </c>
      <c r="BI95" s="35" t="s">
        <v>64</v>
      </c>
      <c r="BJ95" s="30" t="s">
        <v>72</v>
      </c>
      <c r="BK95" s="37" t="s">
        <v>68</v>
      </c>
      <c r="BL95" s="37" t="s">
        <v>68</v>
      </c>
      <c r="BM95" s="37" t="s">
        <v>68</v>
      </c>
      <c r="BN95" s="37" t="s">
        <v>68</v>
      </c>
    </row>
    <row r="96" spans="1:66" hidden="1" x14ac:dyDescent="0.3">
      <c r="A96" s="9" t="s">
        <v>1083</v>
      </c>
      <c r="B96" s="9" t="s">
        <v>1084</v>
      </c>
      <c r="C96" s="9">
        <v>2021</v>
      </c>
      <c r="D96" s="9" t="s">
        <v>1085</v>
      </c>
      <c r="E96" s="9">
        <v>0</v>
      </c>
      <c r="F96" s="9" t="s">
        <v>1086</v>
      </c>
      <c r="G96" s="10" t="s">
        <v>1087</v>
      </c>
      <c r="H96" s="9" t="s">
        <v>1088</v>
      </c>
      <c r="I96" s="9"/>
      <c r="J96" s="9"/>
      <c r="K96" s="9" t="s">
        <v>1089</v>
      </c>
      <c r="L96" s="9" t="s">
        <v>870</v>
      </c>
      <c r="M96" s="9" t="s">
        <v>870</v>
      </c>
      <c r="N96" s="9" t="s">
        <v>1438</v>
      </c>
      <c r="O96" s="9" t="s">
        <v>63</v>
      </c>
      <c r="P96" s="9" t="s">
        <v>63</v>
      </c>
      <c r="Q96" s="9" t="s">
        <v>63</v>
      </c>
      <c r="R96" s="9" t="s">
        <v>63</v>
      </c>
      <c r="S96" s="9" t="str">
        <f t="shared" si="14"/>
        <v>False</v>
      </c>
      <c r="T96" s="9">
        <f t="shared" si="15"/>
        <v>0</v>
      </c>
      <c r="U96" s="38" t="s">
        <v>1439</v>
      </c>
      <c r="V96" s="25">
        <v>1306</v>
      </c>
      <c r="W96" s="39" t="s">
        <v>20</v>
      </c>
      <c r="X96" s="27" t="s">
        <v>67</v>
      </c>
      <c r="Y96" s="30" t="s">
        <v>68</v>
      </c>
      <c r="Z96" s="30" t="s">
        <v>68</v>
      </c>
      <c r="AA96" s="30" t="s">
        <v>68</v>
      </c>
      <c r="AB96" s="30" t="s">
        <v>68</v>
      </c>
      <c r="AC96" s="30" t="s">
        <v>68</v>
      </c>
      <c r="AD96" s="30" t="s">
        <v>68</v>
      </c>
      <c r="AE96" s="30" t="s">
        <v>68</v>
      </c>
      <c r="AF96" s="30" t="s">
        <v>68</v>
      </c>
      <c r="AG96" s="30" t="s">
        <v>68</v>
      </c>
      <c r="AH96" s="30" t="s">
        <v>68</v>
      </c>
      <c r="AI96" s="17" t="str">
        <f t="shared" si="16"/>
        <v>Y</v>
      </c>
      <c r="AJ96" s="17" t="str">
        <f t="shared" si="17"/>
        <v>Y</v>
      </c>
      <c r="AK96" s="17" t="str">
        <f t="shared" si="18"/>
        <v>N</v>
      </c>
      <c r="AL96" s="30" t="s">
        <v>64</v>
      </c>
      <c r="AM96" s="30" t="s">
        <v>65</v>
      </c>
      <c r="AN96" s="30" t="s">
        <v>65</v>
      </c>
      <c r="AO96" s="30" t="s">
        <v>65</v>
      </c>
      <c r="AP96" s="30" t="s">
        <v>65</v>
      </c>
      <c r="AQ96" s="30" t="s">
        <v>65</v>
      </c>
      <c r="AR96" s="17" t="str">
        <f t="shared" si="19"/>
        <v>N</v>
      </c>
      <c r="AS96" s="30" t="s">
        <v>64</v>
      </c>
      <c r="AT96" s="30" t="s">
        <v>64</v>
      </c>
      <c r="AU96" s="30" t="s">
        <v>68</v>
      </c>
      <c r="AV96" s="30" t="s">
        <v>68</v>
      </c>
      <c r="AW96" s="30" t="s">
        <v>68</v>
      </c>
      <c r="AX96" s="30" t="s">
        <v>68</v>
      </c>
      <c r="AY96" s="30" t="s">
        <v>68</v>
      </c>
      <c r="AZ96" s="25">
        <v>0</v>
      </c>
      <c r="BA96" s="33">
        <v>1</v>
      </c>
      <c r="BB96" s="32">
        <v>0</v>
      </c>
      <c r="BC96" s="32">
        <v>0</v>
      </c>
      <c r="BD96" s="34">
        <v>0</v>
      </c>
      <c r="BE96" s="19" t="str">
        <f t="shared" si="20"/>
        <v>N</v>
      </c>
      <c r="BF96" s="36" t="s">
        <v>65</v>
      </c>
      <c r="BG96" s="35" t="s">
        <v>64</v>
      </c>
      <c r="BH96" s="36" t="s">
        <v>65</v>
      </c>
      <c r="BI96" s="36" t="s">
        <v>65</v>
      </c>
      <c r="BJ96" s="30" t="s">
        <v>72</v>
      </c>
      <c r="BK96" s="37" t="s">
        <v>68</v>
      </c>
      <c r="BL96" s="37" t="s">
        <v>68</v>
      </c>
      <c r="BM96" s="37" t="s">
        <v>68</v>
      </c>
      <c r="BN96" s="37" t="s">
        <v>68</v>
      </c>
    </row>
    <row r="97" spans="1:66" hidden="1" x14ac:dyDescent="0.3">
      <c r="A97" s="9" t="s">
        <v>1092</v>
      </c>
      <c r="B97" s="9" t="s">
        <v>1093</v>
      </c>
      <c r="C97" s="9">
        <v>2023</v>
      </c>
      <c r="D97" s="9" t="s">
        <v>1094</v>
      </c>
      <c r="E97" s="9">
        <v>0</v>
      </c>
      <c r="F97" s="9" t="s">
        <v>1095</v>
      </c>
      <c r="G97" s="10" t="s">
        <v>1096</v>
      </c>
      <c r="H97" s="9" t="s">
        <v>1097</v>
      </c>
      <c r="I97" s="9" t="s">
        <v>1098</v>
      </c>
      <c r="J97" s="9" t="s">
        <v>1099</v>
      </c>
      <c r="K97" s="9" t="s">
        <v>1100</v>
      </c>
      <c r="L97" s="9" t="s">
        <v>168</v>
      </c>
      <c r="M97" s="9" t="s">
        <v>155</v>
      </c>
      <c r="N97" s="9" t="s">
        <v>1809</v>
      </c>
      <c r="O97" s="9" t="s">
        <v>63</v>
      </c>
      <c r="P97" s="9" t="s">
        <v>83</v>
      </c>
      <c r="Q97" s="9" t="s">
        <v>63</v>
      </c>
      <c r="R97" s="9" t="s">
        <v>63</v>
      </c>
      <c r="S97" s="9" t="str">
        <f t="shared" si="14"/>
        <v>False</v>
      </c>
      <c r="T97" s="9">
        <f t="shared" si="15"/>
        <v>1</v>
      </c>
      <c r="U97" s="41" t="s">
        <v>1810</v>
      </c>
      <c r="V97" s="42">
        <v>1515</v>
      </c>
      <c r="W97" s="39" t="s">
        <v>20</v>
      </c>
      <c r="X97" s="27" t="s">
        <v>67</v>
      </c>
      <c r="Y97" s="39" t="s">
        <v>20</v>
      </c>
      <c r="Z97" s="40" t="s">
        <v>108</v>
      </c>
      <c r="AA97" s="39" t="s">
        <v>20</v>
      </c>
      <c r="AB97" s="29" t="s">
        <v>109</v>
      </c>
      <c r="AC97" s="28" t="s">
        <v>21</v>
      </c>
      <c r="AD97" s="27" t="s">
        <v>67</v>
      </c>
      <c r="AE97" s="28" t="s">
        <v>21</v>
      </c>
      <c r="AF97" s="40" t="s">
        <v>108</v>
      </c>
      <c r="AG97" s="28" t="s">
        <v>21</v>
      </c>
      <c r="AH97" s="29" t="s">
        <v>109</v>
      </c>
      <c r="AI97" s="17" t="str">
        <f t="shared" si="16"/>
        <v>Y</v>
      </c>
      <c r="AJ97" s="17" t="str">
        <f t="shared" si="17"/>
        <v>Y</v>
      </c>
      <c r="AK97" s="17" t="str">
        <f t="shared" si="18"/>
        <v>N</v>
      </c>
      <c r="AL97" s="43" t="s">
        <v>64</v>
      </c>
      <c r="AM97" s="43" t="s">
        <v>68</v>
      </c>
      <c r="AN97" s="43" t="s">
        <v>68</v>
      </c>
      <c r="AO97" s="43" t="s">
        <v>68</v>
      </c>
      <c r="AP97" s="43" t="s">
        <v>68</v>
      </c>
      <c r="AQ97" s="43" t="s">
        <v>68</v>
      </c>
      <c r="AR97" s="17" t="str">
        <f t="shared" si="19"/>
        <v>N</v>
      </c>
      <c r="AS97" s="42">
        <v>1</v>
      </c>
      <c r="AT97" s="43" t="s">
        <v>68</v>
      </c>
      <c r="AU97" s="43" t="s">
        <v>70</v>
      </c>
      <c r="AV97" s="30" t="s">
        <v>69</v>
      </c>
      <c r="AW97" s="30" t="s">
        <v>158</v>
      </c>
      <c r="AX97" s="43" t="s">
        <v>68</v>
      </c>
      <c r="AY97" s="43" t="s">
        <v>68</v>
      </c>
      <c r="AZ97" s="31">
        <v>1</v>
      </c>
      <c r="BA97" s="45">
        <v>1</v>
      </c>
      <c r="BB97" s="25">
        <v>0</v>
      </c>
      <c r="BC97" s="25">
        <v>0</v>
      </c>
      <c r="BD97" s="34">
        <v>0</v>
      </c>
      <c r="BE97" s="19" t="str">
        <f t="shared" si="20"/>
        <v>N</v>
      </c>
      <c r="BF97" s="36" t="s">
        <v>65</v>
      </c>
      <c r="BG97" s="35" t="s">
        <v>64</v>
      </c>
      <c r="BH97" s="36" t="s">
        <v>65</v>
      </c>
      <c r="BI97" s="36" t="s">
        <v>65</v>
      </c>
      <c r="BJ97" s="43" t="s">
        <v>85</v>
      </c>
      <c r="BK97" s="30" t="s">
        <v>72</v>
      </c>
      <c r="BL97" s="37" t="s">
        <v>68</v>
      </c>
      <c r="BM97" s="37" t="s">
        <v>68</v>
      </c>
      <c r="BN97" s="37" t="s">
        <v>68</v>
      </c>
    </row>
    <row r="98" spans="1:66" hidden="1" x14ac:dyDescent="0.3">
      <c r="A98" s="9" t="s">
        <v>1103</v>
      </c>
      <c r="B98" s="9" t="s">
        <v>1104</v>
      </c>
      <c r="C98" s="9">
        <v>2022</v>
      </c>
      <c r="D98" s="9" t="s">
        <v>542</v>
      </c>
      <c r="E98" s="9">
        <v>6</v>
      </c>
      <c r="F98" s="9" t="s">
        <v>1105</v>
      </c>
      <c r="G98" s="10" t="s">
        <v>1106</v>
      </c>
      <c r="H98" s="9" t="s">
        <v>1107</v>
      </c>
      <c r="I98" s="9" t="s">
        <v>1108</v>
      </c>
      <c r="J98" s="9" t="s">
        <v>1109</v>
      </c>
      <c r="K98" s="9" t="s">
        <v>1110</v>
      </c>
      <c r="L98" s="9" t="s">
        <v>61</v>
      </c>
      <c r="M98" s="9" t="s">
        <v>61</v>
      </c>
      <c r="N98" s="9" t="s">
        <v>1511</v>
      </c>
      <c r="O98" s="9" t="s">
        <v>83</v>
      </c>
      <c r="P98" s="9" t="s">
        <v>83</v>
      </c>
      <c r="Q98" s="9" t="s">
        <v>63</v>
      </c>
      <c r="R98" s="9" t="s">
        <v>63</v>
      </c>
      <c r="S98" s="9" t="str">
        <f t="shared" ref="S98:S129" si="21">IF(OR(Q98="True",R98="True"),"True","False")</f>
        <v>False</v>
      </c>
      <c r="T98" s="9">
        <f t="shared" ref="T98:T129" si="22">COUNTIF(O98:R98,"True")</f>
        <v>2</v>
      </c>
      <c r="U98" s="24" t="s">
        <v>1512</v>
      </c>
      <c r="V98" s="42">
        <v>1308</v>
      </c>
      <c r="W98" s="39" t="s">
        <v>20</v>
      </c>
      <c r="X98" s="27" t="s">
        <v>67</v>
      </c>
      <c r="Y98" s="28" t="s">
        <v>21</v>
      </c>
      <c r="Z98" s="43" t="s">
        <v>68</v>
      </c>
      <c r="AA98" s="43" t="s">
        <v>68</v>
      </c>
      <c r="AB98" s="43" t="s">
        <v>68</v>
      </c>
      <c r="AC98" s="43" t="s">
        <v>68</v>
      </c>
      <c r="AD98" s="43" t="s">
        <v>68</v>
      </c>
      <c r="AE98" s="43" t="s">
        <v>68</v>
      </c>
      <c r="AF98" s="43" t="s">
        <v>68</v>
      </c>
      <c r="AG98" s="43" t="s">
        <v>68</v>
      </c>
      <c r="AH98" s="43" t="s">
        <v>68</v>
      </c>
      <c r="AI98" s="17" t="str">
        <f t="shared" ref="AI98:AI129" si="23">IF(OR(AL98="Y",AM98="Y",AN98="Y",AP98="Y"),"Y","N")</f>
        <v>Y</v>
      </c>
      <c r="AJ98" s="17" t="str">
        <f t="shared" ref="AJ98:AJ129" si="24">IF(OR(AL98="Y",AN98="Y",AO98="Y",AQ98="Y"),"Y","N")</f>
        <v>Y</v>
      </c>
      <c r="AK98" s="17" t="str">
        <f t="shared" ref="AK98:AK129" si="25">IF(OR(AM98="Y",AO98="Y",AP98="Y",AQ98="Y"),"Y","N")</f>
        <v>N</v>
      </c>
      <c r="AL98" s="43" t="s">
        <v>64</v>
      </c>
      <c r="AM98" s="43" t="s">
        <v>68</v>
      </c>
      <c r="AN98" s="43" t="s">
        <v>68</v>
      </c>
      <c r="AO98" s="43" t="s">
        <v>68</v>
      </c>
      <c r="AP98" s="43" t="s">
        <v>68</v>
      </c>
      <c r="AQ98" s="43" t="s">
        <v>68</v>
      </c>
      <c r="AR98" s="17" t="str">
        <f t="shared" ref="AR98:AR129" si="26">IF(AND(AI98="Y",AJ98="Y",AK98="Y"),"Y","N")</f>
        <v>N</v>
      </c>
      <c r="AS98" s="43" t="s">
        <v>68</v>
      </c>
      <c r="AT98" s="43" t="s">
        <v>68</v>
      </c>
      <c r="AU98" s="43" t="s">
        <v>68</v>
      </c>
      <c r="AV98" s="43" t="s">
        <v>68</v>
      </c>
      <c r="AW98" s="43" t="s">
        <v>68</v>
      </c>
      <c r="AX98" s="43" t="s">
        <v>68</v>
      </c>
      <c r="AY98" s="43" t="s">
        <v>68</v>
      </c>
      <c r="AZ98" s="25">
        <v>0</v>
      </c>
      <c r="BA98" s="33">
        <v>1</v>
      </c>
      <c r="BB98" s="32">
        <v>0</v>
      </c>
      <c r="BC98" s="32">
        <v>0</v>
      </c>
      <c r="BD98" s="34">
        <v>0</v>
      </c>
      <c r="BE98" s="19" t="str">
        <f t="shared" ref="BE98:BE129" si="27">IF(AND(BA98=1,BB98=1),"Y",IF(AND(BB98=1,BC98=1),"Y",IF(AND(BA98=1,BC98=1),"Y","N")))</f>
        <v>N</v>
      </c>
      <c r="BF98" s="36" t="s">
        <v>65</v>
      </c>
      <c r="BG98" s="35" t="s">
        <v>64</v>
      </c>
      <c r="BH98" s="36" t="s">
        <v>65</v>
      </c>
      <c r="BI98" s="36" t="s">
        <v>65</v>
      </c>
      <c r="BJ98" s="30" t="s">
        <v>110</v>
      </c>
      <c r="BK98" s="37" t="s">
        <v>68</v>
      </c>
      <c r="BL98" s="37" t="s">
        <v>68</v>
      </c>
      <c r="BM98" s="37" t="s">
        <v>68</v>
      </c>
      <c r="BN98" s="37" t="s">
        <v>68</v>
      </c>
    </row>
    <row r="99" spans="1:66" x14ac:dyDescent="0.3">
      <c r="A99" s="9" t="s">
        <v>1103</v>
      </c>
      <c r="B99" s="9" t="s">
        <v>1113</v>
      </c>
      <c r="C99" s="9">
        <v>2020</v>
      </c>
      <c r="D99" s="9" t="s">
        <v>1114</v>
      </c>
      <c r="E99" s="9">
        <v>14</v>
      </c>
      <c r="F99" s="9" t="s">
        <v>1115</v>
      </c>
      <c r="G99" s="10" t="s">
        <v>1116</v>
      </c>
      <c r="H99" s="9" t="s">
        <v>1117</v>
      </c>
      <c r="I99" s="9" t="s">
        <v>1118</v>
      </c>
      <c r="J99" s="9" t="s">
        <v>1119</v>
      </c>
      <c r="K99" s="9" t="s">
        <v>1120</v>
      </c>
      <c r="L99" s="9" t="s">
        <v>168</v>
      </c>
      <c r="M99" s="9" t="s">
        <v>169</v>
      </c>
      <c r="N99" s="9" t="s">
        <v>1018</v>
      </c>
      <c r="O99" s="9" t="s">
        <v>63</v>
      </c>
      <c r="P99" s="9" t="s">
        <v>83</v>
      </c>
      <c r="Q99" s="9" t="s">
        <v>63</v>
      </c>
      <c r="R99" s="9" t="s">
        <v>63</v>
      </c>
      <c r="S99" s="9" t="str">
        <f t="shared" si="21"/>
        <v>False</v>
      </c>
      <c r="T99" s="9">
        <f t="shared" si="22"/>
        <v>1</v>
      </c>
      <c r="U99" s="38" t="s">
        <v>1019</v>
      </c>
      <c r="V99" s="42">
        <v>353</v>
      </c>
      <c r="W99" s="39" t="s">
        <v>20</v>
      </c>
      <c r="X99" s="27" t="s">
        <v>67</v>
      </c>
      <c r="Y99" s="28" t="s">
        <v>21</v>
      </c>
      <c r="Z99" s="27" t="s">
        <v>67</v>
      </c>
      <c r="AA99" s="26" t="s">
        <v>19</v>
      </c>
      <c r="AB99" s="29" t="s">
        <v>109</v>
      </c>
      <c r="AC99" s="43" t="s">
        <v>68</v>
      </c>
      <c r="AD99" s="43" t="s">
        <v>68</v>
      </c>
      <c r="AE99" s="43" t="s">
        <v>68</v>
      </c>
      <c r="AF99" s="43" t="s">
        <v>68</v>
      </c>
      <c r="AG99" s="43" t="s">
        <v>68</v>
      </c>
      <c r="AH99" s="43" t="s">
        <v>68</v>
      </c>
      <c r="AI99" s="17" t="str">
        <f t="shared" si="23"/>
        <v>Y</v>
      </c>
      <c r="AJ99" s="17" t="str">
        <f t="shared" si="24"/>
        <v>Y</v>
      </c>
      <c r="AK99" s="17" t="str">
        <f t="shared" si="25"/>
        <v>Y</v>
      </c>
      <c r="AL99" s="43" t="s">
        <v>64</v>
      </c>
      <c r="AM99" s="43" t="s">
        <v>64</v>
      </c>
      <c r="AN99" s="43" t="s">
        <v>68</v>
      </c>
      <c r="AO99" s="43" t="s">
        <v>68</v>
      </c>
      <c r="AP99" s="43" t="s">
        <v>68</v>
      </c>
      <c r="AQ99" s="43" t="s">
        <v>68</v>
      </c>
      <c r="AR99" s="17" t="str">
        <f t="shared" si="26"/>
        <v>Y</v>
      </c>
      <c r="AS99" s="43" t="s">
        <v>68</v>
      </c>
      <c r="AT99" s="43" t="s">
        <v>64</v>
      </c>
      <c r="AU99" s="43" t="s">
        <v>70</v>
      </c>
      <c r="AV99" s="43" t="s">
        <v>69</v>
      </c>
      <c r="AW99" s="43" t="s">
        <v>68</v>
      </c>
      <c r="AX99" s="43" t="s">
        <v>68</v>
      </c>
      <c r="AY99" s="43" t="s">
        <v>68</v>
      </c>
      <c r="AZ99" s="46">
        <v>2</v>
      </c>
      <c r="BA99" s="33">
        <v>1</v>
      </c>
      <c r="BB99" s="33">
        <v>1</v>
      </c>
      <c r="BC99" s="32">
        <v>0</v>
      </c>
      <c r="BD99" s="34">
        <v>0</v>
      </c>
      <c r="BE99" s="19" t="str">
        <f t="shared" si="27"/>
        <v>Y</v>
      </c>
      <c r="BF99" s="37" t="s">
        <v>68</v>
      </c>
      <c r="BG99" s="35" t="s">
        <v>64</v>
      </c>
      <c r="BH99" s="35" t="s">
        <v>64</v>
      </c>
      <c r="BI99" s="35" t="s">
        <v>64</v>
      </c>
      <c r="BJ99" s="30" t="s">
        <v>72</v>
      </c>
      <c r="BK99" s="37" t="s">
        <v>68</v>
      </c>
      <c r="BL99" s="37" t="s">
        <v>68</v>
      </c>
      <c r="BM99" s="37" t="s">
        <v>68</v>
      </c>
      <c r="BN99" s="37" t="s">
        <v>68</v>
      </c>
    </row>
    <row r="100" spans="1:66" hidden="1" x14ac:dyDescent="0.3">
      <c r="A100" s="9" t="s">
        <v>1123</v>
      </c>
      <c r="B100" s="9" t="s">
        <v>1124</v>
      </c>
      <c r="C100" s="9">
        <v>2012</v>
      </c>
      <c r="D100" s="9" t="s">
        <v>1125</v>
      </c>
      <c r="E100" s="9">
        <v>5</v>
      </c>
      <c r="F100" s="9" t="s">
        <v>1126</v>
      </c>
      <c r="G100" s="10" t="s">
        <v>1127</v>
      </c>
      <c r="H100" s="9" t="s">
        <v>1128</v>
      </c>
      <c r="I100" s="9" t="s">
        <v>1129</v>
      </c>
      <c r="J100" s="9" t="s">
        <v>1130</v>
      </c>
      <c r="K100" s="9" t="s">
        <v>1131</v>
      </c>
      <c r="L100" s="9" t="s">
        <v>168</v>
      </c>
      <c r="M100" s="9" t="s">
        <v>169</v>
      </c>
      <c r="N100" s="9" t="s">
        <v>106</v>
      </c>
      <c r="O100" s="9" t="s">
        <v>83</v>
      </c>
      <c r="P100" s="9" t="s">
        <v>83</v>
      </c>
      <c r="Q100" s="9" t="s">
        <v>63</v>
      </c>
      <c r="R100" s="9" t="s">
        <v>63</v>
      </c>
      <c r="S100" s="9" t="str">
        <f t="shared" si="21"/>
        <v>False</v>
      </c>
      <c r="T100" s="9">
        <f t="shared" si="22"/>
        <v>2</v>
      </c>
      <c r="U100" s="24" t="s">
        <v>107</v>
      </c>
      <c r="V100" s="25">
        <v>838</v>
      </c>
      <c r="W100" s="39" t="s">
        <v>20</v>
      </c>
      <c r="X100" s="27" t="s">
        <v>67</v>
      </c>
      <c r="Y100" s="28" t="s">
        <v>21</v>
      </c>
      <c r="Z100" s="27" t="s">
        <v>67</v>
      </c>
      <c r="AA100" s="39" t="s">
        <v>20</v>
      </c>
      <c r="AB100" s="40" t="s">
        <v>108</v>
      </c>
      <c r="AC100" s="39" t="s">
        <v>20</v>
      </c>
      <c r="AD100" s="29" t="s">
        <v>109</v>
      </c>
      <c r="AE100" s="30" t="s">
        <v>68</v>
      </c>
      <c r="AF100" s="30" t="s">
        <v>68</v>
      </c>
      <c r="AG100" s="30" t="s">
        <v>68</v>
      </c>
      <c r="AH100" s="30" t="s">
        <v>68</v>
      </c>
      <c r="AI100" s="17" t="str">
        <f t="shared" si="23"/>
        <v>Y</v>
      </c>
      <c r="AJ100" s="17" t="str">
        <f t="shared" si="24"/>
        <v>Y</v>
      </c>
      <c r="AK100" s="17" t="str">
        <f t="shared" si="25"/>
        <v>N</v>
      </c>
      <c r="AL100" s="30" t="s">
        <v>64</v>
      </c>
      <c r="AM100" s="30" t="s">
        <v>68</v>
      </c>
      <c r="AN100" s="30" t="s">
        <v>64</v>
      </c>
      <c r="AO100" s="30" t="s">
        <v>68</v>
      </c>
      <c r="AP100" s="30" t="s">
        <v>68</v>
      </c>
      <c r="AQ100" s="30" t="s">
        <v>68</v>
      </c>
      <c r="AR100" s="17" t="str">
        <f t="shared" si="26"/>
        <v>N</v>
      </c>
      <c r="AS100" s="25">
        <v>3</v>
      </c>
      <c r="AT100" s="30" t="s">
        <v>64</v>
      </c>
      <c r="AU100" s="30" t="s">
        <v>69</v>
      </c>
      <c r="AV100" s="30" t="s">
        <v>70</v>
      </c>
      <c r="AW100" s="30" t="s">
        <v>71</v>
      </c>
      <c r="AX100" s="30" t="s">
        <v>68</v>
      </c>
      <c r="AY100" s="30" t="s">
        <v>68</v>
      </c>
      <c r="AZ100" s="44">
        <v>3</v>
      </c>
      <c r="BA100" s="33">
        <v>1</v>
      </c>
      <c r="BB100" s="32">
        <v>0</v>
      </c>
      <c r="BC100" s="32">
        <v>0</v>
      </c>
      <c r="BD100" s="34">
        <v>0</v>
      </c>
      <c r="BE100" s="19" t="str">
        <f t="shared" si="27"/>
        <v>N</v>
      </c>
      <c r="BF100" s="37" t="s">
        <v>68</v>
      </c>
      <c r="BG100" s="35" t="s">
        <v>64</v>
      </c>
      <c r="BH100" s="37" t="s">
        <v>68</v>
      </c>
      <c r="BI100" s="36" t="s">
        <v>65</v>
      </c>
      <c r="BJ100" s="30" t="s">
        <v>72</v>
      </c>
      <c r="BK100" s="30" t="s">
        <v>110</v>
      </c>
      <c r="BL100" s="37" t="s">
        <v>68</v>
      </c>
      <c r="BM100" s="37" t="s">
        <v>68</v>
      </c>
      <c r="BN100" s="37" t="s">
        <v>68</v>
      </c>
    </row>
    <row r="101" spans="1:66" hidden="1" x14ac:dyDescent="0.3">
      <c r="A101" s="9" t="s">
        <v>1135</v>
      </c>
      <c r="B101" s="9" t="s">
        <v>1136</v>
      </c>
      <c r="C101" s="9">
        <v>2016</v>
      </c>
      <c r="D101" s="9" t="s">
        <v>1137</v>
      </c>
      <c r="E101" s="9">
        <v>32</v>
      </c>
      <c r="F101" s="9" t="s">
        <v>1138</v>
      </c>
      <c r="G101" s="10" t="s">
        <v>1139</v>
      </c>
      <c r="H101" s="9" t="s">
        <v>1140</v>
      </c>
      <c r="I101" s="9" t="s">
        <v>1141</v>
      </c>
      <c r="J101" s="9" t="s">
        <v>1142</v>
      </c>
      <c r="K101" s="9" t="s">
        <v>1143</v>
      </c>
      <c r="L101" s="9" t="s">
        <v>168</v>
      </c>
      <c r="M101" s="9" t="s">
        <v>155</v>
      </c>
      <c r="N101" s="9" t="s">
        <v>283</v>
      </c>
      <c r="O101" s="9" t="s">
        <v>83</v>
      </c>
      <c r="P101" s="9" t="s">
        <v>83</v>
      </c>
      <c r="Q101" s="9" t="s">
        <v>83</v>
      </c>
      <c r="R101" s="9" t="s">
        <v>63</v>
      </c>
      <c r="S101" s="9" t="str">
        <f t="shared" si="21"/>
        <v>True</v>
      </c>
      <c r="T101" s="9">
        <f t="shared" si="22"/>
        <v>3</v>
      </c>
      <c r="U101" s="38" t="s">
        <v>284</v>
      </c>
      <c r="V101" s="42">
        <v>695</v>
      </c>
      <c r="W101" s="39" t="s">
        <v>20</v>
      </c>
      <c r="X101" s="29" t="s">
        <v>109</v>
      </c>
      <c r="Y101" s="28" t="s">
        <v>21</v>
      </c>
      <c r="Z101" s="52" t="s">
        <v>68</v>
      </c>
      <c r="AA101" s="43" t="s">
        <v>68</v>
      </c>
      <c r="AB101" s="43" t="s">
        <v>68</v>
      </c>
      <c r="AC101" s="43" t="s">
        <v>68</v>
      </c>
      <c r="AD101" s="43" t="s">
        <v>68</v>
      </c>
      <c r="AE101" s="43" t="s">
        <v>68</v>
      </c>
      <c r="AF101" s="43" t="s">
        <v>68</v>
      </c>
      <c r="AG101" s="43" t="s">
        <v>68</v>
      </c>
      <c r="AH101" s="43" t="s">
        <v>68</v>
      </c>
      <c r="AI101" s="17" t="str">
        <f t="shared" si="23"/>
        <v>Y</v>
      </c>
      <c r="AJ101" s="17" t="str">
        <f t="shared" si="24"/>
        <v>Y</v>
      </c>
      <c r="AK101" s="17" t="str">
        <f t="shared" si="25"/>
        <v>N</v>
      </c>
      <c r="AL101" s="43" t="s">
        <v>64</v>
      </c>
      <c r="AM101" s="43" t="s">
        <v>65</v>
      </c>
      <c r="AN101" s="43" t="s">
        <v>65</v>
      </c>
      <c r="AO101" s="43" t="s">
        <v>65</v>
      </c>
      <c r="AP101" s="43" t="s">
        <v>65</v>
      </c>
      <c r="AQ101" s="43" t="s">
        <v>65</v>
      </c>
      <c r="AR101" s="17" t="str">
        <f t="shared" si="26"/>
        <v>N</v>
      </c>
      <c r="AS101" s="43" t="s">
        <v>68</v>
      </c>
      <c r="AT101" s="43" t="s">
        <v>64</v>
      </c>
      <c r="AU101" s="43" t="s">
        <v>70</v>
      </c>
      <c r="AV101" s="43" t="s">
        <v>184</v>
      </c>
      <c r="AW101" s="43" t="s">
        <v>68</v>
      </c>
      <c r="AX101" s="43" t="s">
        <v>68</v>
      </c>
      <c r="AY101" s="43" t="s">
        <v>68</v>
      </c>
      <c r="AZ101" s="46">
        <v>2</v>
      </c>
      <c r="BA101" s="33">
        <v>1</v>
      </c>
      <c r="BB101" s="32">
        <v>0</v>
      </c>
      <c r="BC101" s="32">
        <v>0</v>
      </c>
      <c r="BD101" s="34">
        <v>0</v>
      </c>
      <c r="BE101" s="19" t="str">
        <f t="shared" si="27"/>
        <v>N</v>
      </c>
      <c r="BF101" s="36" t="s">
        <v>65</v>
      </c>
      <c r="BG101" s="35" t="s">
        <v>64</v>
      </c>
      <c r="BH101" s="36" t="s">
        <v>65</v>
      </c>
      <c r="BI101" s="36" t="s">
        <v>65</v>
      </c>
      <c r="BJ101" s="30" t="s">
        <v>72</v>
      </c>
      <c r="BK101" s="37" t="s">
        <v>68</v>
      </c>
      <c r="BL101" s="37" t="s">
        <v>68</v>
      </c>
      <c r="BM101" s="37" t="s">
        <v>68</v>
      </c>
      <c r="BN101" s="37" t="s">
        <v>68</v>
      </c>
    </row>
    <row r="102" spans="1:66" x14ac:dyDescent="0.3">
      <c r="A102" s="9" t="s">
        <v>1146</v>
      </c>
      <c r="B102" s="9" t="s">
        <v>1147</v>
      </c>
      <c r="C102" s="9">
        <v>2020</v>
      </c>
      <c r="D102" s="9" t="s">
        <v>1148</v>
      </c>
      <c r="E102" s="9">
        <v>13</v>
      </c>
      <c r="F102" s="9" t="s">
        <v>1149</v>
      </c>
      <c r="G102" s="10" t="s">
        <v>1150</v>
      </c>
      <c r="H102" s="9" t="s">
        <v>1151</v>
      </c>
      <c r="I102" s="9" t="s">
        <v>1152</v>
      </c>
      <c r="J102" s="9" t="s">
        <v>1153</v>
      </c>
      <c r="K102" s="9" t="s">
        <v>1154</v>
      </c>
      <c r="L102" s="9" t="s">
        <v>154</v>
      </c>
      <c r="M102" s="9" t="s">
        <v>169</v>
      </c>
      <c r="N102" s="9" t="s">
        <v>1028</v>
      </c>
      <c r="O102" s="9" t="s">
        <v>63</v>
      </c>
      <c r="P102" s="9" t="s">
        <v>63</v>
      </c>
      <c r="Q102" s="9" t="s">
        <v>83</v>
      </c>
      <c r="R102" s="9" t="s">
        <v>83</v>
      </c>
      <c r="S102" s="9" t="str">
        <f t="shared" si="21"/>
        <v>True</v>
      </c>
      <c r="T102" s="9">
        <f t="shared" si="22"/>
        <v>2</v>
      </c>
      <c r="U102" s="38" t="s">
        <v>1029</v>
      </c>
      <c r="V102" s="42">
        <v>312</v>
      </c>
      <c r="W102" s="39" t="s">
        <v>20</v>
      </c>
      <c r="X102" s="40" t="s">
        <v>108</v>
      </c>
      <c r="Y102" s="28" t="s">
        <v>21</v>
      </c>
      <c r="Z102" s="27" t="s">
        <v>67</v>
      </c>
      <c r="AA102" s="26" t="s">
        <v>19</v>
      </c>
      <c r="AB102" s="29" t="s">
        <v>109</v>
      </c>
      <c r="AC102" s="39" t="s">
        <v>20</v>
      </c>
      <c r="AD102" s="27" t="s">
        <v>67</v>
      </c>
      <c r="AE102" s="39" t="s">
        <v>20</v>
      </c>
      <c r="AF102" s="29" t="s">
        <v>109</v>
      </c>
      <c r="AG102" s="26" t="s">
        <v>19</v>
      </c>
      <c r="AH102" s="27" t="s">
        <v>67</v>
      </c>
      <c r="AI102" s="17" t="str">
        <f t="shared" si="23"/>
        <v>Y</v>
      </c>
      <c r="AJ102" s="17" t="str">
        <f t="shared" si="24"/>
        <v>Y</v>
      </c>
      <c r="AK102" s="17" t="str">
        <f t="shared" si="25"/>
        <v>Y</v>
      </c>
      <c r="AL102" s="43" t="s">
        <v>64</v>
      </c>
      <c r="AM102" s="43" t="s">
        <v>64</v>
      </c>
      <c r="AN102" s="43" t="s">
        <v>65</v>
      </c>
      <c r="AO102" s="43" t="s">
        <v>64</v>
      </c>
      <c r="AP102" s="43" t="s">
        <v>65</v>
      </c>
      <c r="AQ102" s="43" t="s">
        <v>65</v>
      </c>
      <c r="AR102" s="17" t="str">
        <f t="shared" si="26"/>
        <v>Y</v>
      </c>
      <c r="AS102" s="42">
        <v>1</v>
      </c>
      <c r="AT102" s="43" t="s">
        <v>65</v>
      </c>
      <c r="AU102" s="43" t="s">
        <v>133</v>
      </c>
      <c r="AV102" s="43" t="s">
        <v>71</v>
      </c>
      <c r="AW102" s="43" t="s">
        <v>158</v>
      </c>
      <c r="AX102" s="43" t="s">
        <v>70</v>
      </c>
      <c r="AY102" s="43" t="s">
        <v>68</v>
      </c>
      <c r="AZ102" s="50">
        <v>4</v>
      </c>
      <c r="BA102" s="33">
        <v>1</v>
      </c>
      <c r="BB102" s="33">
        <v>1</v>
      </c>
      <c r="BC102" s="33">
        <v>1</v>
      </c>
      <c r="BD102" s="49">
        <v>1</v>
      </c>
      <c r="BE102" s="19" t="str">
        <f t="shared" si="27"/>
        <v>Y</v>
      </c>
      <c r="BF102" s="35" t="s">
        <v>64</v>
      </c>
      <c r="BG102" s="35" t="s">
        <v>64</v>
      </c>
      <c r="BH102" s="35" t="s">
        <v>64</v>
      </c>
      <c r="BI102" s="48" t="s">
        <v>96</v>
      </c>
      <c r="BJ102" s="30" t="s">
        <v>110</v>
      </c>
      <c r="BK102" s="30" t="s">
        <v>72</v>
      </c>
      <c r="BL102" s="37" t="s">
        <v>68</v>
      </c>
      <c r="BM102" s="37" t="s">
        <v>68</v>
      </c>
      <c r="BN102" s="37" t="s">
        <v>68</v>
      </c>
    </row>
    <row r="103" spans="1:66" hidden="1" x14ac:dyDescent="0.3">
      <c r="A103" s="9" t="s">
        <v>1157</v>
      </c>
      <c r="B103" s="9" t="s">
        <v>1158</v>
      </c>
      <c r="C103" s="9">
        <v>2019</v>
      </c>
      <c r="D103" s="9" t="s">
        <v>1159</v>
      </c>
      <c r="E103" s="9">
        <v>8</v>
      </c>
      <c r="F103" s="9" t="s">
        <v>1160</v>
      </c>
      <c r="G103" s="10" t="s">
        <v>1161</v>
      </c>
      <c r="H103" s="9" t="s">
        <v>1162</v>
      </c>
      <c r="I103" s="9" t="s">
        <v>1163</v>
      </c>
      <c r="J103" s="9" t="s">
        <v>1164</v>
      </c>
      <c r="K103" s="9" t="s">
        <v>1165</v>
      </c>
      <c r="L103" s="9" t="s">
        <v>168</v>
      </c>
      <c r="M103" s="9" t="s">
        <v>169</v>
      </c>
      <c r="N103" s="9" t="s">
        <v>782</v>
      </c>
      <c r="O103" s="9" t="s">
        <v>83</v>
      </c>
      <c r="P103" s="9" t="s">
        <v>83</v>
      </c>
      <c r="Q103" s="9" t="s">
        <v>63</v>
      </c>
      <c r="R103" s="9" t="s">
        <v>63</v>
      </c>
      <c r="S103" s="9" t="str">
        <f t="shared" si="21"/>
        <v>False</v>
      </c>
      <c r="T103" s="9">
        <f t="shared" si="22"/>
        <v>2</v>
      </c>
      <c r="U103" s="24" t="s">
        <v>783</v>
      </c>
      <c r="V103" s="25">
        <v>789</v>
      </c>
      <c r="W103" s="39" t="s">
        <v>20</v>
      </c>
      <c r="X103" s="40" t="s">
        <v>108</v>
      </c>
      <c r="Y103" s="39" t="s">
        <v>20</v>
      </c>
      <c r="Z103" s="27" t="s">
        <v>67</v>
      </c>
      <c r="AA103" s="28" t="s">
        <v>21</v>
      </c>
      <c r="AB103" s="40" t="s">
        <v>108</v>
      </c>
      <c r="AC103" s="39" t="s">
        <v>20</v>
      </c>
      <c r="AD103" s="29" t="s">
        <v>109</v>
      </c>
      <c r="AE103" s="30" t="s">
        <v>68</v>
      </c>
      <c r="AF103" s="30" t="s">
        <v>68</v>
      </c>
      <c r="AG103" s="30" t="s">
        <v>68</v>
      </c>
      <c r="AH103" s="30" t="s">
        <v>68</v>
      </c>
      <c r="AI103" s="17" t="str">
        <f t="shared" si="23"/>
        <v>Y</v>
      </c>
      <c r="AJ103" s="17" t="str">
        <f t="shared" si="24"/>
        <v>Y</v>
      </c>
      <c r="AK103" s="17" t="str">
        <f t="shared" si="25"/>
        <v>N</v>
      </c>
      <c r="AL103" s="30" t="s">
        <v>64</v>
      </c>
      <c r="AM103" s="30" t="s">
        <v>65</v>
      </c>
      <c r="AN103" s="30" t="s">
        <v>65</v>
      </c>
      <c r="AO103" s="30" t="s">
        <v>65</v>
      </c>
      <c r="AP103" s="30" t="s">
        <v>65</v>
      </c>
      <c r="AQ103" s="30" t="s">
        <v>65</v>
      </c>
      <c r="AR103" s="17" t="str">
        <f t="shared" si="26"/>
        <v>N</v>
      </c>
      <c r="AS103" s="25">
        <v>5</v>
      </c>
      <c r="AT103" s="30" t="s">
        <v>64</v>
      </c>
      <c r="AU103" s="30" t="s">
        <v>70</v>
      </c>
      <c r="AV103" s="30" t="s">
        <v>133</v>
      </c>
      <c r="AW103" s="30" t="s">
        <v>68</v>
      </c>
      <c r="AX103" s="30" t="s">
        <v>68</v>
      </c>
      <c r="AY103" s="30" t="s">
        <v>68</v>
      </c>
      <c r="AZ103" s="46">
        <v>2</v>
      </c>
      <c r="BA103" s="33">
        <v>1</v>
      </c>
      <c r="BB103" s="32">
        <v>0</v>
      </c>
      <c r="BC103" s="32">
        <v>0</v>
      </c>
      <c r="BD103" s="34">
        <v>0</v>
      </c>
      <c r="BE103" s="19" t="str">
        <f t="shared" si="27"/>
        <v>N</v>
      </c>
      <c r="BF103" s="36" t="s">
        <v>65</v>
      </c>
      <c r="BG103" s="35" t="s">
        <v>64</v>
      </c>
      <c r="BH103" s="36" t="s">
        <v>65</v>
      </c>
      <c r="BI103" s="36" t="s">
        <v>65</v>
      </c>
      <c r="BJ103" s="30" t="s">
        <v>72</v>
      </c>
      <c r="BK103" s="37" t="s">
        <v>68</v>
      </c>
      <c r="BL103" s="37" t="s">
        <v>68</v>
      </c>
      <c r="BM103" s="37" t="s">
        <v>68</v>
      </c>
      <c r="BN103" s="37" t="s">
        <v>68</v>
      </c>
    </row>
    <row r="104" spans="1:66" hidden="1" x14ac:dyDescent="0.3">
      <c r="A104" s="9" t="s">
        <v>1168</v>
      </c>
      <c r="B104" s="9" t="s">
        <v>1169</v>
      </c>
      <c r="C104" s="9">
        <v>2018</v>
      </c>
      <c r="D104" s="9" t="s">
        <v>1170</v>
      </c>
      <c r="E104" s="9">
        <v>9</v>
      </c>
      <c r="F104" s="9" t="s">
        <v>1171</v>
      </c>
      <c r="G104" s="10" t="s">
        <v>1172</v>
      </c>
      <c r="H104" s="9" t="s">
        <v>1173</v>
      </c>
      <c r="I104" s="9" t="s">
        <v>1174</v>
      </c>
      <c r="J104" s="9" t="s">
        <v>1175</v>
      </c>
      <c r="K104" s="9" t="s">
        <v>1176</v>
      </c>
      <c r="L104" s="9" t="s">
        <v>168</v>
      </c>
      <c r="M104" s="9" t="s">
        <v>169</v>
      </c>
      <c r="N104" s="9" t="s">
        <v>570</v>
      </c>
      <c r="O104" s="9" t="s">
        <v>63</v>
      </c>
      <c r="P104" s="9" t="s">
        <v>63</v>
      </c>
      <c r="Q104" s="9" t="s">
        <v>63</v>
      </c>
      <c r="R104" s="9" t="s">
        <v>63</v>
      </c>
      <c r="S104" s="9" t="str">
        <f t="shared" si="21"/>
        <v>False</v>
      </c>
      <c r="T104" s="9">
        <f t="shared" si="22"/>
        <v>0</v>
      </c>
      <c r="U104" s="38" t="s">
        <v>571</v>
      </c>
      <c r="V104" s="42">
        <v>417</v>
      </c>
      <c r="W104" s="28" t="s">
        <v>21</v>
      </c>
      <c r="X104" s="27" t="s">
        <v>67</v>
      </c>
      <c r="Y104" s="39" t="s">
        <v>20</v>
      </c>
      <c r="Z104" s="27" t="s">
        <v>67</v>
      </c>
      <c r="AA104" s="28" t="s">
        <v>21</v>
      </c>
      <c r="AB104" s="27" t="s">
        <v>67</v>
      </c>
      <c r="AC104" s="43" t="s">
        <v>68</v>
      </c>
      <c r="AD104" s="43" t="s">
        <v>68</v>
      </c>
      <c r="AE104" s="43" t="s">
        <v>68</v>
      </c>
      <c r="AF104" s="43" t="s">
        <v>68</v>
      </c>
      <c r="AG104" s="43" t="s">
        <v>68</v>
      </c>
      <c r="AH104" s="43" t="s">
        <v>68</v>
      </c>
      <c r="AI104" s="17" t="str">
        <f t="shared" si="23"/>
        <v>Y</v>
      </c>
      <c r="AJ104" s="17" t="str">
        <f t="shared" si="24"/>
        <v>Y</v>
      </c>
      <c r="AK104" s="17" t="str">
        <f t="shared" si="25"/>
        <v>N</v>
      </c>
      <c r="AL104" s="43" t="s">
        <v>64</v>
      </c>
      <c r="AM104" s="43" t="s">
        <v>65</v>
      </c>
      <c r="AN104" s="43" t="s">
        <v>65</v>
      </c>
      <c r="AO104" s="43" t="s">
        <v>65</v>
      </c>
      <c r="AP104" s="43" t="s">
        <v>65</v>
      </c>
      <c r="AQ104" s="43" t="s">
        <v>65</v>
      </c>
      <c r="AR104" s="17" t="str">
        <f t="shared" si="26"/>
        <v>N</v>
      </c>
      <c r="AS104" s="42">
        <v>1</v>
      </c>
      <c r="AT104" s="43" t="s">
        <v>64</v>
      </c>
      <c r="AU104" s="43" t="s">
        <v>70</v>
      </c>
      <c r="AV104" s="43" t="s">
        <v>71</v>
      </c>
      <c r="AW104" s="43" t="s">
        <v>158</v>
      </c>
      <c r="AX104" s="43" t="s">
        <v>68</v>
      </c>
      <c r="AY104" s="43" t="s">
        <v>68</v>
      </c>
      <c r="AZ104" s="44">
        <v>3</v>
      </c>
      <c r="BA104" s="33">
        <v>1</v>
      </c>
      <c r="BB104" s="32">
        <v>0</v>
      </c>
      <c r="BC104" s="32">
        <v>0</v>
      </c>
      <c r="BD104" s="34">
        <v>0</v>
      </c>
      <c r="BE104" s="19" t="str">
        <f t="shared" si="27"/>
        <v>N</v>
      </c>
      <c r="BF104" s="37" t="s">
        <v>68</v>
      </c>
      <c r="BG104" s="35" t="s">
        <v>64</v>
      </c>
      <c r="BH104" s="37" t="s">
        <v>68</v>
      </c>
      <c r="BI104" s="37" t="s">
        <v>68</v>
      </c>
      <c r="BJ104" s="30" t="s">
        <v>110</v>
      </c>
      <c r="BK104" s="37" t="s">
        <v>68</v>
      </c>
      <c r="BL104" s="37" t="s">
        <v>68</v>
      </c>
      <c r="BM104" s="37" t="s">
        <v>68</v>
      </c>
      <c r="BN104" s="37" t="s">
        <v>68</v>
      </c>
    </row>
    <row r="105" spans="1:66" x14ac:dyDescent="0.3">
      <c r="A105" s="9" t="s">
        <v>1179</v>
      </c>
      <c r="B105" s="9" t="s">
        <v>1180</v>
      </c>
      <c r="C105" s="9">
        <v>2019</v>
      </c>
      <c r="D105" s="9" t="s">
        <v>456</v>
      </c>
      <c r="E105" s="9">
        <v>15</v>
      </c>
      <c r="F105" s="9" t="s">
        <v>1181</v>
      </c>
      <c r="G105" s="10" t="s">
        <v>1182</v>
      </c>
      <c r="H105" s="9" t="s">
        <v>1183</v>
      </c>
      <c r="I105" s="9" t="s">
        <v>1184</v>
      </c>
      <c r="J105" s="9" t="s">
        <v>1185</v>
      </c>
      <c r="K105" s="9" t="s">
        <v>1186</v>
      </c>
      <c r="L105" s="9" t="s">
        <v>168</v>
      </c>
      <c r="M105" s="9" t="s">
        <v>169</v>
      </c>
      <c r="N105" s="9" t="s">
        <v>716</v>
      </c>
      <c r="O105" s="9" t="s">
        <v>83</v>
      </c>
      <c r="P105" s="9" t="s">
        <v>63</v>
      </c>
      <c r="Q105" s="9" t="s">
        <v>83</v>
      </c>
      <c r="R105" s="9" t="s">
        <v>63</v>
      </c>
      <c r="S105" s="9" t="str">
        <f t="shared" si="21"/>
        <v>True</v>
      </c>
      <c r="T105" s="9">
        <f t="shared" si="22"/>
        <v>2</v>
      </c>
      <c r="U105" s="11" t="s">
        <v>717</v>
      </c>
      <c r="V105" s="42">
        <v>1707</v>
      </c>
      <c r="W105" s="39" t="s">
        <v>20</v>
      </c>
      <c r="X105" s="27" t="s">
        <v>67</v>
      </c>
      <c r="Y105" s="26" t="s">
        <v>19</v>
      </c>
      <c r="Z105" s="43" t="s">
        <v>68</v>
      </c>
      <c r="AA105" s="26" t="s">
        <v>19</v>
      </c>
      <c r="AB105" s="29" t="s">
        <v>109</v>
      </c>
      <c r="AC105" s="43" t="s">
        <v>68</v>
      </c>
      <c r="AD105" s="43" t="s">
        <v>68</v>
      </c>
      <c r="AE105" s="43" t="s">
        <v>68</v>
      </c>
      <c r="AF105" s="43" t="s">
        <v>68</v>
      </c>
      <c r="AG105" s="43" t="s">
        <v>68</v>
      </c>
      <c r="AH105" s="43" t="s">
        <v>68</v>
      </c>
      <c r="AI105" s="17" t="str">
        <f t="shared" si="23"/>
        <v>Y</v>
      </c>
      <c r="AJ105" s="17" t="str">
        <f t="shared" si="24"/>
        <v>N</v>
      </c>
      <c r="AK105" s="17" t="str">
        <f t="shared" si="25"/>
        <v>Y</v>
      </c>
      <c r="AL105" s="43" t="s">
        <v>68</v>
      </c>
      <c r="AM105" s="43" t="s">
        <v>64</v>
      </c>
      <c r="AN105" s="43" t="s">
        <v>68</v>
      </c>
      <c r="AO105" s="43" t="s">
        <v>68</v>
      </c>
      <c r="AP105" s="43" t="s">
        <v>68</v>
      </c>
      <c r="AQ105" s="43" t="s">
        <v>68</v>
      </c>
      <c r="AR105" s="17" t="str">
        <f t="shared" si="26"/>
        <v>N</v>
      </c>
      <c r="AS105" s="43" t="s">
        <v>68</v>
      </c>
      <c r="AT105" s="43" t="s">
        <v>64</v>
      </c>
      <c r="AU105" s="43" t="s">
        <v>70</v>
      </c>
      <c r="AV105" s="43" t="s">
        <v>133</v>
      </c>
      <c r="AW105" s="43" t="s">
        <v>68</v>
      </c>
      <c r="AX105" s="43" t="s">
        <v>68</v>
      </c>
      <c r="AY105" s="43" t="s">
        <v>68</v>
      </c>
      <c r="AZ105" s="46">
        <v>2</v>
      </c>
      <c r="BA105" s="25">
        <v>0</v>
      </c>
      <c r="BB105" s="45">
        <v>1</v>
      </c>
      <c r="BC105" s="25">
        <v>0</v>
      </c>
      <c r="BD105" s="25">
        <v>0</v>
      </c>
      <c r="BE105" s="19" t="str">
        <f t="shared" si="27"/>
        <v>N</v>
      </c>
      <c r="BF105" s="36" t="s">
        <v>65</v>
      </c>
      <c r="BG105" s="36" t="s">
        <v>65</v>
      </c>
      <c r="BH105" s="35" t="s">
        <v>64</v>
      </c>
      <c r="BI105" s="36" t="s">
        <v>65</v>
      </c>
      <c r="BJ105" s="43" t="s">
        <v>72</v>
      </c>
      <c r="BK105" s="43" t="s">
        <v>196</v>
      </c>
      <c r="BL105" s="37" t="s">
        <v>68</v>
      </c>
      <c r="BM105" s="37" t="s">
        <v>68</v>
      </c>
      <c r="BN105" s="37" t="s">
        <v>68</v>
      </c>
    </row>
    <row r="106" spans="1:66" x14ac:dyDescent="0.3">
      <c r="A106" s="9" t="s">
        <v>1189</v>
      </c>
      <c r="B106" s="9" t="s">
        <v>1190</v>
      </c>
      <c r="C106" s="9">
        <v>2019</v>
      </c>
      <c r="D106" s="9" t="s">
        <v>187</v>
      </c>
      <c r="E106" s="9">
        <v>8</v>
      </c>
      <c r="F106" s="9" t="s">
        <v>1191</v>
      </c>
      <c r="G106" s="10" t="s">
        <v>1192</v>
      </c>
      <c r="H106" s="9" t="s">
        <v>1193</v>
      </c>
      <c r="I106" s="9" t="s">
        <v>1194</v>
      </c>
      <c r="J106" s="9" t="s">
        <v>1195</v>
      </c>
      <c r="K106" s="9" t="s">
        <v>1196</v>
      </c>
      <c r="L106" s="9" t="s">
        <v>168</v>
      </c>
      <c r="M106" s="9" t="s">
        <v>155</v>
      </c>
      <c r="N106" s="9" t="s">
        <v>793</v>
      </c>
      <c r="O106" s="9" t="s">
        <v>63</v>
      </c>
      <c r="P106" s="9" t="s">
        <v>63</v>
      </c>
      <c r="Q106" s="9" t="s">
        <v>63</v>
      </c>
      <c r="R106" s="9" t="s">
        <v>83</v>
      </c>
      <c r="S106" s="9" t="str">
        <f t="shared" si="21"/>
        <v>True</v>
      </c>
      <c r="T106" s="9">
        <f t="shared" si="22"/>
        <v>1</v>
      </c>
      <c r="U106" s="41" t="s">
        <v>794</v>
      </c>
      <c r="V106" s="25">
        <v>1708</v>
      </c>
      <c r="W106" s="39" t="s">
        <v>20</v>
      </c>
      <c r="X106" s="29" t="s">
        <v>109</v>
      </c>
      <c r="Y106" s="26" t="s">
        <v>19</v>
      </c>
      <c r="Z106" s="29" t="s">
        <v>109</v>
      </c>
      <c r="AA106" s="26" t="s">
        <v>19</v>
      </c>
      <c r="AB106" s="40" t="s">
        <v>108</v>
      </c>
      <c r="AC106" s="30" t="s">
        <v>68</v>
      </c>
      <c r="AD106" s="30" t="s">
        <v>68</v>
      </c>
      <c r="AE106" s="30" t="s">
        <v>68</v>
      </c>
      <c r="AF106" s="30" t="s">
        <v>68</v>
      </c>
      <c r="AG106" s="30" t="s">
        <v>68</v>
      </c>
      <c r="AH106" s="30" t="s">
        <v>68</v>
      </c>
      <c r="AI106" s="17" t="str">
        <f t="shared" si="23"/>
        <v>Y</v>
      </c>
      <c r="AJ106" s="17" t="str">
        <f t="shared" si="24"/>
        <v>N</v>
      </c>
      <c r="AK106" s="17" t="str">
        <f t="shared" si="25"/>
        <v>Y</v>
      </c>
      <c r="AL106" s="30" t="s">
        <v>68</v>
      </c>
      <c r="AM106" s="30" t="s">
        <v>64</v>
      </c>
      <c r="AN106" s="30" t="s">
        <v>68</v>
      </c>
      <c r="AO106" s="30" t="s">
        <v>68</v>
      </c>
      <c r="AP106" s="30" t="s">
        <v>68</v>
      </c>
      <c r="AQ106" s="30" t="s">
        <v>68</v>
      </c>
      <c r="AR106" s="17" t="str">
        <f t="shared" si="26"/>
        <v>N</v>
      </c>
      <c r="AS106" s="25">
        <v>1</v>
      </c>
      <c r="AT106" s="30" t="s">
        <v>64</v>
      </c>
      <c r="AU106" s="30" t="s">
        <v>70</v>
      </c>
      <c r="AV106" s="30" t="s">
        <v>68</v>
      </c>
      <c r="AW106" s="30" t="s">
        <v>68</v>
      </c>
      <c r="AX106" s="30" t="s">
        <v>68</v>
      </c>
      <c r="AY106" s="30" t="s">
        <v>68</v>
      </c>
      <c r="AZ106" s="31">
        <v>1</v>
      </c>
      <c r="BA106" s="25">
        <v>0</v>
      </c>
      <c r="BB106" s="45">
        <v>1</v>
      </c>
      <c r="BC106" s="25">
        <v>0</v>
      </c>
      <c r="BD106" s="25">
        <v>0</v>
      </c>
      <c r="BE106" s="19" t="str">
        <f t="shared" si="27"/>
        <v>N</v>
      </c>
      <c r="BF106" s="36" t="s">
        <v>65</v>
      </c>
      <c r="BG106" s="36" t="s">
        <v>65</v>
      </c>
      <c r="BH106" s="35" t="s">
        <v>64</v>
      </c>
      <c r="BI106" s="36" t="s">
        <v>65</v>
      </c>
      <c r="BJ106" s="30" t="s">
        <v>72</v>
      </c>
      <c r="BK106" s="30" t="s">
        <v>196</v>
      </c>
      <c r="BL106" s="37" t="s">
        <v>68</v>
      </c>
      <c r="BM106" s="37" t="s">
        <v>68</v>
      </c>
      <c r="BN106" s="37" t="s">
        <v>68</v>
      </c>
    </row>
    <row r="107" spans="1:66" hidden="1" x14ac:dyDescent="0.3">
      <c r="A107" s="9" t="s">
        <v>1199</v>
      </c>
      <c r="B107" s="9" t="s">
        <v>1200</v>
      </c>
      <c r="C107" s="9">
        <v>2015</v>
      </c>
      <c r="D107" s="9" t="s">
        <v>1201</v>
      </c>
      <c r="E107" s="9">
        <v>17</v>
      </c>
      <c r="F107" s="9" t="s">
        <v>1202</v>
      </c>
      <c r="G107" s="10" t="s">
        <v>1203</v>
      </c>
      <c r="H107" s="9" t="s">
        <v>1204</v>
      </c>
      <c r="I107" s="9" t="s">
        <v>1205</v>
      </c>
      <c r="J107" s="9" t="s">
        <v>1206</v>
      </c>
      <c r="K107" s="9" t="s">
        <v>1207</v>
      </c>
      <c r="L107" s="9" t="s">
        <v>154</v>
      </c>
      <c r="M107" s="9" t="s">
        <v>169</v>
      </c>
      <c r="N107" s="9" t="s">
        <v>240</v>
      </c>
      <c r="O107" s="9" t="s">
        <v>63</v>
      </c>
      <c r="P107" s="9" t="s">
        <v>83</v>
      </c>
      <c r="Q107" s="9" t="s">
        <v>63</v>
      </c>
      <c r="R107" s="9" t="s">
        <v>63</v>
      </c>
      <c r="S107" s="9" t="str">
        <f t="shared" si="21"/>
        <v>False</v>
      </c>
      <c r="T107" s="9">
        <f t="shared" si="22"/>
        <v>1</v>
      </c>
      <c r="U107" s="11" t="s">
        <v>241</v>
      </c>
      <c r="V107" s="42">
        <v>1709</v>
      </c>
      <c r="W107" s="39" t="s">
        <v>20</v>
      </c>
      <c r="X107" s="40" t="s">
        <v>108</v>
      </c>
      <c r="Y107" s="39" t="s">
        <v>20</v>
      </c>
      <c r="Z107" s="43" t="s">
        <v>68</v>
      </c>
      <c r="AA107" s="28" t="s">
        <v>21</v>
      </c>
      <c r="AB107" s="29" t="s">
        <v>109</v>
      </c>
      <c r="AC107" s="28" t="s">
        <v>21</v>
      </c>
      <c r="AD107" s="27" t="s">
        <v>67</v>
      </c>
      <c r="AE107" s="39" t="s">
        <v>20</v>
      </c>
      <c r="AF107" s="29" t="s">
        <v>109</v>
      </c>
      <c r="AG107" s="39" t="s">
        <v>20</v>
      </c>
      <c r="AH107" s="27" t="s">
        <v>67</v>
      </c>
      <c r="AI107" s="17" t="str">
        <f t="shared" si="23"/>
        <v>Y</v>
      </c>
      <c r="AJ107" s="17" t="str">
        <f t="shared" si="24"/>
        <v>Y</v>
      </c>
      <c r="AK107" s="17" t="str">
        <f t="shared" si="25"/>
        <v>N</v>
      </c>
      <c r="AL107" s="43" t="s">
        <v>64</v>
      </c>
      <c r="AM107" s="43" t="s">
        <v>68</v>
      </c>
      <c r="AN107" s="43" t="s">
        <v>68</v>
      </c>
      <c r="AO107" s="43" t="s">
        <v>68</v>
      </c>
      <c r="AP107" s="43" t="s">
        <v>68</v>
      </c>
      <c r="AQ107" s="43" t="s">
        <v>68</v>
      </c>
      <c r="AR107" s="17" t="str">
        <f t="shared" si="26"/>
        <v>N</v>
      </c>
      <c r="AS107" s="43" t="s">
        <v>68</v>
      </c>
      <c r="AT107" s="43" t="s">
        <v>68</v>
      </c>
      <c r="AU107" s="43" t="s">
        <v>69</v>
      </c>
      <c r="AV107" s="43" t="s">
        <v>70</v>
      </c>
      <c r="AW107" s="43" t="s">
        <v>68</v>
      </c>
      <c r="AX107" s="43" t="s">
        <v>68</v>
      </c>
      <c r="AY107" s="43" t="s">
        <v>68</v>
      </c>
      <c r="AZ107" s="46">
        <v>2</v>
      </c>
      <c r="BA107" s="45">
        <v>1</v>
      </c>
      <c r="BB107" s="25">
        <v>0</v>
      </c>
      <c r="BC107" s="25">
        <v>0</v>
      </c>
      <c r="BD107" s="25">
        <v>0</v>
      </c>
      <c r="BE107" s="19" t="str">
        <f t="shared" si="27"/>
        <v>N</v>
      </c>
      <c r="BF107" s="36" t="s">
        <v>65</v>
      </c>
      <c r="BG107" s="35" t="s">
        <v>64</v>
      </c>
      <c r="BH107" s="36" t="s">
        <v>65</v>
      </c>
      <c r="BI107" s="36" t="s">
        <v>65</v>
      </c>
      <c r="BJ107" s="43" t="s">
        <v>72</v>
      </c>
      <c r="BK107" s="37" t="s">
        <v>68</v>
      </c>
      <c r="BL107" s="37" t="s">
        <v>68</v>
      </c>
      <c r="BM107" s="37" t="s">
        <v>68</v>
      </c>
      <c r="BN107" s="37" t="s">
        <v>68</v>
      </c>
    </row>
    <row r="108" spans="1:66" hidden="1" x14ac:dyDescent="0.3">
      <c r="A108" s="9" t="s">
        <v>1210</v>
      </c>
      <c r="B108" s="9" t="s">
        <v>1211</v>
      </c>
      <c r="C108" s="9">
        <v>2015</v>
      </c>
      <c r="D108" s="9" t="s">
        <v>1212</v>
      </c>
      <c r="E108" s="9">
        <v>6</v>
      </c>
      <c r="F108" s="9" t="s">
        <v>1213</v>
      </c>
      <c r="G108" s="10" t="s">
        <v>1214</v>
      </c>
      <c r="H108" s="9" t="s">
        <v>1215</v>
      </c>
      <c r="I108" s="9" t="s">
        <v>1216</v>
      </c>
      <c r="J108" s="9" t="s">
        <v>1217</v>
      </c>
      <c r="K108" s="9" t="s">
        <v>1218</v>
      </c>
      <c r="L108" s="9" t="s">
        <v>168</v>
      </c>
      <c r="M108" s="9" t="s">
        <v>169</v>
      </c>
      <c r="N108" s="9" t="s">
        <v>251</v>
      </c>
      <c r="O108" s="9" t="s">
        <v>83</v>
      </c>
      <c r="P108" s="9" t="s">
        <v>63</v>
      </c>
      <c r="Q108" s="9" t="s">
        <v>83</v>
      </c>
      <c r="R108" s="9" t="s">
        <v>63</v>
      </c>
      <c r="S108" s="9" t="str">
        <f t="shared" si="21"/>
        <v>True</v>
      </c>
      <c r="T108" s="9">
        <f t="shared" si="22"/>
        <v>2</v>
      </c>
      <c r="U108" s="38" t="s">
        <v>252</v>
      </c>
      <c r="V108" s="42">
        <v>720</v>
      </c>
      <c r="W108" s="39" t="s">
        <v>20</v>
      </c>
      <c r="X108" s="29" t="s">
        <v>109</v>
      </c>
      <c r="Y108" s="28" t="s">
        <v>21</v>
      </c>
      <c r="Z108" s="27" t="s">
        <v>67</v>
      </c>
      <c r="AA108" s="39" t="s">
        <v>20</v>
      </c>
      <c r="AB108" s="27" t="s">
        <v>67</v>
      </c>
      <c r="AC108" s="43" t="s">
        <v>68</v>
      </c>
      <c r="AD108" s="43" t="s">
        <v>68</v>
      </c>
      <c r="AE108" s="43" t="s">
        <v>68</v>
      </c>
      <c r="AF108" s="43" t="s">
        <v>68</v>
      </c>
      <c r="AG108" s="43" t="s">
        <v>68</v>
      </c>
      <c r="AH108" s="43" t="s">
        <v>68</v>
      </c>
      <c r="AI108" s="17" t="str">
        <f t="shared" si="23"/>
        <v>Y</v>
      </c>
      <c r="AJ108" s="17" t="str">
        <f t="shared" si="24"/>
        <v>Y</v>
      </c>
      <c r="AK108" s="17" t="str">
        <f t="shared" si="25"/>
        <v>N</v>
      </c>
      <c r="AL108" s="43" t="s">
        <v>64</v>
      </c>
      <c r="AM108" s="43" t="s">
        <v>68</v>
      </c>
      <c r="AN108" s="43" t="s">
        <v>64</v>
      </c>
      <c r="AO108" s="43" t="s">
        <v>68</v>
      </c>
      <c r="AP108" s="43" t="s">
        <v>68</v>
      </c>
      <c r="AQ108" s="43" t="s">
        <v>68</v>
      </c>
      <c r="AR108" s="17" t="str">
        <f t="shared" si="26"/>
        <v>N</v>
      </c>
      <c r="AS108" s="42">
        <v>2</v>
      </c>
      <c r="AT108" s="43" t="s">
        <v>65</v>
      </c>
      <c r="AU108" s="43" t="s">
        <v>70</v>
      </c>
      <c r="AV108" s="43" t="s">
        <v>71</v>
      </c>
      <c r="AW108" s="43" t="s">
        <v>69</v>
      </c>
      <c r="AX108" s="43" t="s">
        <v>133</v>
      </c>
      <c r="AY108" s="43" t="s">
        <v>68</v>
      </c>
      <c r="AZ108" s="50">
        <v>4</v>
      </c>
      <c r="BA108" s="33">
        <v>1</v>
      </c>
      <c r="BB108" s="32">
        <v>0</v>
      </c>
      <c r="BC108" s="32">
        <v>0</v>
      </c>
      <c r="BD108" s="34">
        <v>0</v>
      </c>
      <c r="BE108" s="19" t="str">
        <f t="shared" si="27"/>
        <v>N</v>
      </c>
      <c r="BF108" s="37" t="s">
        <v>68</v>
      </c>
      <c r="BG108" s="35" t="s">
        <v>64</v>
      </c>
      <c r="BH108" s="37" t="s">
        <v>68</v>
      </c>
      <c r="BI108" s="37" t="s">
        <v>68</v>
      </c>
      <c r="BJ108" s="30" t="s">
        <v>196</v>
      </c>
      <c r="BK108" s="37" t="s">
        <v>68</v>
      </c>
      <c r="BL108" s="37" t="s">
        <v>68</v>
      </c>
      <c r="BM108" s="37" t="s">
        <v>68</v>
      </c>
      <c r="BN108" s="37" t="s">
        <v>68</v>
      </c>
    </row>
    <row r="109" spans="1:66" hidden="1" x14ac:dyDescent="0.3">
      <c r="A109" s="9" t="s">
        <v>1221</v>
      </c>
      <c r="B109" s="9" t="s">
        <v>1222</v>
      </c>
      <c r="C109" s="9">
        <v>2017</v>
      </c>
      <c r="D109" s="9" t="s">
        <v>1223</v>
      </c>
      <c r="E109" s="9">
        <v>3</v>
      </c>
      <c r="F109" s="9" t="s">
        <v>1224</v>
      </c>
      <c r="G109" s="10" t="s">
        <v>1225</v>
      </c>
      <c r="H109" s="9" t="s">
        <v>1226</v>
      </c>
      <c r="I109" s="9" t="s">
        <v>1227</v>
      </c>
      <c r="J109" s="9"/>
      <c r="K109" s="9" t="s">
        <v>1228</v>
      </c>
      <c r="L109" s="9" t="s">
        <v>154</v>
      </c>
      <c r="M109" s="9" t="s">
        <v>870</v>
      </c>
      <c r="N109" s="9" t="s">
        <v>472</v>
      </c>
      <c r="O109" s="9" t="s">
        <v>83</v>
      </c>
      <c r="P109" s="9" t="s">
        <v>63</v>
      </c>
      <c r="Q109" s="9" t="s">
        <v>63</v>
      </c>
      <c r="R109" s="9" t="s">
        <v>63</v>
      </c>
      <c r="S109" s="9" t="str">
        <f t="shared" si="21"/>
        <v>False</v>
      </c>
      <c r="T109" s="9">
        <f t="shared" si="22"/>
        <v>1</v>
      </c>
      <c r="U109" s="41" t="s">
        <v>473</v>
      </c>
      <c r="V109" s="25">
        <v>1715</v>
      </c>
      <c r="W109" s="39" t="s">
        <v>20</v>
      </c>
      <c r="X109" s="27" t="s">
        <v>67</v>
      </c>
      <c r="Y109" s="39" t="s">
        <v>20</v>
      </c>
      <c r="Z109" s="40" t="s">
        <v>108</v>
      </c>
      <c r="AA109" s="28" t="s">
        <v>21</v>
      </c>
      <c r="AB109" s="27" t="s">
        <v>67</v>
      </c>
      <c r="AC109" s="28" t="s">
        <v>21</v>
      </c>
      <c r="AD109" s="29" t="s">
        <v>109</v>
      </c>
      <c r="AE109" s="30" t="s">
        <v>68</v>
      </c>
      <c r="AF109" s="30" t="s">
        <v>68</v>
      </c>
      <c r="AG109" s="30" t="s">
        <v>68</v>
      </c>
      <c r="AH109" s="30" t="s">
        <v>68</v>
      </c>
      <c r="AI109" s="17" t="str">
        <f t="shared" si="23"/>
        <v>Y</v>
      </c>
      <c r="AJ109" s="17" t="str">
        <f t="shared" si="24"/>
        <v>Y</v>
      </c>
      <c r="AK109" s="17" t="str">
        <f t="shared" si="25"/>
        <v>N</v>
      </c>
      <c r="AL109" s="30" t="s">
        <v>64</v>
      </c>
      <c r="AM109" s="30" t="s">
        <v>68</v>
      </c>
      <c r="AN109" s="30" t="s">
        <v>68</v>
      </c>
      <c r="AO109" s="30" t="s">
        <v>68</v>
      </c>
      <c r="AP109" s="30" t="s">
        <v>68</v>
      </c>
      <c r="AQ109" s="30" t="s">
        <v>68</v>
      </c>
      <c r="AR109" s="17" t="str">
        <f t="shared" si="26"/>
        <v>N</v>
      </c>
      <c r="AS109" s="30" t="s">
        <v>68</v>
      </c>
      <c r="AT109" s="30" t="s">
        <v>68</v>
      </c>
      <c r="AU109" s="30" t="s">
        <v>70</v>
      </c>
      <c r="AV109" s="30" t="s">
        <v>68</v>
      </c>
      <c r="AW109" s="30" t="s">
        <v>68</v>
      </c>
      <c r="AX109" s="30" t="s">
        <v>68</v>
      </c>
      <c r="AY109" s="30" t="s">
        <v>68</v>
      </c>
      <c r="AZ109" s="31">
        <v>1</v>
      </c>
      <c r="BA109" s="45">
        <v>1</v>
      </c>
      <c r="BB109" s="25">
        <v>0</v>
      </c>
      <c r="BC109" s="25">
        <v>0</v>
      </c>
      <c r="BD109" s="25">
        <v>0</v>
      </c>
      <c r="BE109" s="19" t="str">
        <f t="shared" si="27"/>
        <v>N</v>
      </c>
      <c r="BF109" s="36" t="s">
        <v>65</v>
      </c>
      <c r="BG109" s="35" t="s">
        <v>64</v>
      </c>
      <c r="BH109" s="36" t="s">
        <v>65</v>
      </c>
      <c r="BI109" s="36" t="s">
        <v>65</v>
      </c>
      <c r="BJ109" s="30" t="s">
        <v>72</v>
      </c>
      <c r="BK109" s="37" t="s">
        <v>68</v>
      </c>
      <c r="BL109" s="37" t="s">
        <v>68</v>
      </c>
      <c r="BM109" s="37" t="s">
        <v>68</v>
      </c>
      <c r="BN109" s="37" t="s">
        <v>68</v>
      </c>
    </row>
    <row r="110" spans="1:66" hidden="1" x14ac:dyDescent="0.3">
      <c r="A110" s="9" t="s">
        <v>1231</v>
      </c>
      <c r="B110" s="9" t="s">
        <v>1232</v>
      </c>
      <c r="C110" s="9">
        <v>2022</v>
      </c>
      <c r="D110" s="9" t="s">
        <v>136</v>
      </c>
      <c r="E110" s="9">
        <v>25</v>
      </c>
      <c r="F110" s="9" t="s">
        <v>1233</v>
      </c>
      <c r="G110" s="10" t="s">
        <v>1234</v>
      </c>
      <c r="H110" s="9" t="s">
        <v>1235</v>
      </c>
      <c r="I110" s="9" t="s">
        <v>1236</v>
      </c>
      <c r="J110" s="9" t="s">
        <v>1237</v>
      </c>
      <c r="K110" s="9" t="s">
        <v>1238</v>
      </c>
      <c r="L110" s="9" t="s">
        <v>61</v>
      </c>
      <c r="M110" s="9" t="s">
        <v>61</v>
      </c>
      <c r="N110" s="9" t="s">
        <v>1458</v>
      </c>
      <c r="O110" s="9" t="s">
        <v>63</v>
      </c>
      <c r="P110" s="9" t="s">
        <v>63</v>
      </c>
      <c r="Q110" s="9" t="s">
        <v>63</v>
      </c>
      <c r="R110" s="9" t="s">
        <v>63</v>
      </c>
      <c r="S110" s="9" t="str">
        <f t="shared" si="21"/>
        <v>False</v>
      </c>
      <c r="T110" s="9">
        <f t="shared" si="22"/>
        <v>0</v>
      </c>
      <c r="U110" s="11" t="s">
        <v>1459</v>
      </c>
      <c r="V110" s="25">
        <v>1563</v>
      </c>
      <c r="W110" s="39" t="s">
        <v>20</v>
      </c>
      <c r="X110" s="29" t="s">
        <v>109</v>
      </c>
      <c r="Y110" s="28" t="s">
        <v>21</v>
      </c>
      <c r="Z110" s="27" t="s">
        <v>67</v>
      </c>
      <c r="AA110" s="30" t="s">
        <v>68</v>
      </c>
      <c r="AB110" s="30" t="s">
        <v>68</v>
      </c>
      <c r="AC110" s="30" t="s">
        <v>68</v>
      </c>
      <c r="AD110" s="30" t="s">
        <v>68</v>
      </c>
      <c r="AE110" s="30" t="s">
        <v>68</v>
      </c>
      <c r="AF110" s="30" t="s">
        <v>68</v>
      </c>
      <c r="AG110" s="30" t="s">
        <v>68</v>
      </c>
      <c r="AH110" s="30" t="s">
        <v>68</v>
      </c>
      <c r="AI110" s="17" t="str">
        <f t="shared" si="23"/>
        <v>Y</v>
      </c>
      <c r="AJ110" s="17" t="str">
        <f t="shared" si="24"/>
        <v>Y</v>
      </c>
      <c r="AK110" s="17" t="str">
        <f t="shared" si="25"/>
        <v>N</v>
      </c>
      <c r="AL110" s="30" t="s">
        <v>65</v>
      </c>
      <c r="AM110" s="30" t="s">
        <v>65</v>
      </c>
      <c r="AN110" s="30" t="s">
        <v>64</v>
      </c>
      <c r="AO110" s="30" t="s">
        <v>65</v>
      </c>
      <c r="AP110" s="30" t="s">
        <v>65</v>
      </c>
      <c r="AQ110" s="30" t="s">
        <v>65</v>
      </c>
      <c r="AR110" s="17" t="str">
        <f t="shared" si="26"/>
        <v>N</v>
      </c>
      <c r="AS110" s="25">
        <v>1</v>
      </c>
      <c r="AT110" s="30" t="s">
        <v>64</v>
      </c>
      <c r="AU110" s="30" t="s">
        <v>70</v>
      </c>
      <c r="AV110" s="30" t="s">
        <v>133</v>
      </c>
      <c r="AW110" s="30" t="s">
        <v>184</v>
      </c>
      <c r="AX110" s="30" t="s">
        <v>68</v>
      </c>
      <c r="AY110" s="30" t="s">
        <v>68</v>
      </c>
      <c r="AZ110" s="25">
        <v>3</v>
      </c>
      <c r="BA110" s="25">
        <v>1</v>
      </c>
      <c r="BB110" s="25">
        <v>0</v>
      </c>
      <c r="BC110" s="25">
        <v>0</v>
      </c>
      <c r="BD110" s="25">
        <v>0</v>
      </c>
      <c r="BE110" s="19" t="str">
        <f t="shared" si="27"/>
        <v>N</v>
      </c>
      <c r="BF110" s="30" t="s">
        <v>65</v>
      </c>
      <c r="BG110" s="30" t="s">
        <v>64</v>
      </c>
      <c r="BH110" s="30" t="s">
        <v>65</v>
      </c>
      <c r="BI110" s="30" t="s">
        <v>65</v>
      </c>
      <c r="BJ110" s="30" t="s">
        <v>72</v>
      </c>
      <c r="BK110" s="30" t="s">
        <v>68</v>
      </c>
      <c r="BL110" s="30" t="s">
        <v>68</v>
      </c>
      <c r="BM110" s="30" t="s">
        <v>68</v>
      </c>
      <c r="BN110" s="30" t="s">
        <v>68</v>
      </c>
    </row>
    <row r="111" spans="1:66" hidden="1" x14ac:dyDescent="0.3">
      <c r="A111" s="9" t="s">
        <v>1241</v>
      </c>
      <c r="B111" s="9" t="s">
        <v>1242</v>
      </c>
      <c r="C111" s="9">
        <v>2022</v>
      </c>
      <c r="D111" s="9" t="s">
        <v>1243</v>
      </c>
      <c r="E111" s="9">
        <v>2</v>
      </c>
      <c r="F111" s="9" t="s">
        <v>1244</v>
      </c>
      <c r="G111" s="10" t="s">
        <v>1245</v>
      </c>
      <c r="H111" s="9" t="s">
        <v>418</v>
      </c>
      <c r="I111" s="9" t="s">
        <v>1246</v>
      </c>
      <c r="J111" s="9" t="s">
        <v>1247</v>
      </c>
      <c r="K111" s="9" t="s">
        <v>1248</v>
      </c>
      <c r="L111" s="9" t="s">
        <v>168</v>
      </c>
      <c r="M111" s="9" t="s">
        <v>169</v>
      </c>
      <c r="N111" s="9" t="s">
        <v>1584</v>
      </c>
      <c r="O111" s="9" t="s">
        <v>63</v>
      </c>
      <c r="P111" s="9" t="s">
        <v>63</v>
      </c>
      <c r="Q111" s="9" t="s">
        <v>63</v>
      </c>
      <c r="R111" s="9" t="s">
        <v>63</v>
      </c>
      <c r="S111" s="9" t="str">
        <f t="shared" si="21"/>
        <v>False</v>
      </c>
      <c r="T111" s="9">
        <f t="shared" si="22"/>
        <v>0</v>
      </c>
      <c r="U111" s="11" t="s">
        <v>1585</v>
      </c>
      <c r="V111" s="42">
        <v>1720</v>
      </c>
      <c r="W111" s="39" t="s">
        <v>20</v>
      </c>
      <c r="X111" s="43" t="s">
        <v>68</v>
      </c>
      <c r="Y111" s="26" t="s">
        <v>19</v>
      </c>
      <c r="Z111" s="40" t="s">
        <v>108</v>
      </c>
      <c r="AA111" s="43" t="s">
        <v>68</v>
      </c>
      <c r="AB111" s="43" t="s">
        <v>68</v>
      </c>
      <c r="AC111" s="43" t="s">
        <v>68</v>
      </c>
      <c r="AD111" s="43" t="s">
        <v>68</v>
      </c>
      <c r="AE111" s="43" t="s">
        <v>68</v>
      </c>
      <c r="AF111" s="43" t="s">
        <v>68</v>
      </c>
      <c r="AG111" s="43" t="s">
        <v>68</v>
      </c>
      <c r="AH111" s="43" t="s">
        <v>68</v>
      </c>
      <c r="AI111" s="17" t="str">
        <f t="shared" si="23"/>
        <v>Y</v>
      </c>
      <c r="AJ111" s="17" t="str">
        <f t="shared" si="24"/>
        <v>N</v>
      </c>
      <c r="AK111" s="17" t="str">
        <f t="shared" si="25"/>
        <v>Y</v>
      </c>
      <c r="AL111" s="43" t="s">
        <v>68</v>
      </c>
      <c r="AM111" s="43" t="s">
        <v>68</v>
      </c>
      <c r="AN111" s="43" t="s">
        <v>68</v>
      </c>
      <c r="AO111" s="43" t="s">
        <v>68</v>
      </c>
      <c r="AP111" s="43" t="s">
        <v>64</v>
      </c>
      <c r="AQ111" s="43" t="s">
        <v>68</v>
      </c>
      <c r="AR111" s="17" t="str">
        <f t="shared" si="26"/>
        <v>N</v>
      </c>
      <c r="AS111" s="42">
        <v>1</v>
      </c>
      <c r="AT111" s="43" t="s">
        <v>68</v>
      </c>
      <c r="AU111" s="43" t="s">
        <v>69</v>
      </c>
      <c r="AV111" s="43" t="s">
        <v>70</v>
      </c>
      <c r="AW111" s="43" t="s">
        <v>68</v>
      </c>
      <c r="AX111" s="43" t="s">
        <v>68</v>
      </c>
      <c r="AY111" s="43" t="s">
        <v>68</v>
      </c>
      <c r="AZ111" s="46">
        <v>2</v>
      </c>
      <c r="BA111" s="25">
        <v>0</v>
      </c>
      <c r="BB111" s="45">
        <v>1</v>
      </c>
      <c r="BC111" s="25">
        <v>0</v>
      </c>
      <c r="BD111" s="25">
        <v>0</v>
      </c>
      <c r="BE111" s="19" t="str">
        <f t="shared" si="27"/>
        <v>N</v>
      </c>
      <c r="BF111" s="36" t="s">
        <v>65</v>
      </c>
      <c r="BG111" s="36" t="s">
        <v>65</v>
      </c>
      <c r="BH111" s="35" t="s">
        <v>64</v>
      </c>
      <c r="BI111" s="36" t="s">
        <v>65</v>
      </c>
      <c r="BJ111" s="37" t="s">
        <v>68</v>
      </c>
      <c r="BK111" s="37" t="s">
        <v>68</v>
      </c>
      <c r="BL111" s="37" t="s">
        <v>68</v>
      </c>
      <c r="BM111" s="37" t="s">
        <v>68</v>
      </c>
      <c r="BN111" s="37" t="s">
        <v>68</v>
      </c>
    </row>
    <row r="112" spans="1:66" x14ac:dyDescent="0.3">
      <c r="A112" s="9" t="s">
        <v>1251</v>
      </c>
      <c r="B112" s="9" t="s">
        <v>1252</v>
      </c>
      <c r="C112" s="9">
        <v>2019</v>
      </c>
      <c r="D112" s="9" t="s">
        <v>1253</v>
      </c>
      <c r="E112" s="9">
        <v>7</v>
      </c>
      <c r="F112" s="9" t="s">
        <v>1254</v>
      </c>
      <c r="G112" s="10" t="s">
        <v>1255</v>
      </c>
      <c r="H112" s="9" t="s">
        <v>1193</v>
      </c>
      <c r="I112" s="9" t="s">
        <v>1256</v>
      </c>
      <c r="J112" s="9" t="s">
        <v>1257</v>
      </c>
      <c r="K112" s="9" t="s">
        <v>1258</v>
      </c>
      <c r="L112" s="9" t="s">
        <v>168</v>
      </c>
      <c r="M112" s="9" t="s">
        <v>155</v>
      </c>
      <c r="N112" s="9" t="s">
        <v>815</v>
      </c>
      <c r="O112" s="9" t="s">
        <v>83</v>
      </c>
      <c r="P112" s="9" t="s">
        <v>83</v>
      </c>
      <c r="Q112" s="9" t="s">
        <v>63</v>
      </c>
      <c r="R112" s="9" t="s">
        <v>63</v>
      </c>
      <c r="S112" s="9" t="str">
        <f t="shared" si="21"/>
        <v>False</v>
      </c>
      <c r="T112" s="9">
        <f t="shared" si="22"/>
        <v>2</v>
      </c>
      <c r="U112" s="41" t="s">
        <v>816</v>
      </c>
      <c r="V112" s="25">
        <v>1724</v>
      </c>
      <c r="W112" s="39" t="s">
        <v>20</v>
      </c>
      <c r="X112" s="27" t="s">
        <v>67</v>
      </c>
      <c r="Y112" s="26" t="s">
        <v>19</v>
      </c>
      <c r="Z112" s="40" t="s">
        <v>108</v>
      </c>
      <c r="AA112" s="30" t="s">
        <v>68</v>
      </c>
      <c r="AB112" s="30" t="s">
        <v>68</v>
      </c>
      <c r="AC112" s="30" t="s">
        <v>68</v>
      </c>
      <c r="AD112" s="30" t="s">
        <v>68</v>
      </c>
      <c r="AE112" s="30" t="s">
        <v>68</v>
      </c>
      <c r="AF112" s="30" t="s">
        <v>68</v>
      </c>
      <c r="AG112" s="30" t="s">
        <v>68</v>
      </c>
      <c r="AH112" s="30" t="s">
        <v>68</v>
      </c>
      <c r="AI112" s="17" t="str">
        <f t="shared" si="23"/>
        <v>Y</v>
      </c>
      <c r="AJ112" s="17" t="str">
        <f t="shared" si="24"/>
        <v>N</v>
      </c>
      <c r="AK112" s="17" t="str">
        <f t="shared" si="25"/>
        <v>Y</v>
      </c>
      <c r="AL112" s="30" t="s">
        <v>68</v>
      </c>
      <c r="AM112" s="30" t="s">
        <v>64</v>
      </c>
      <c r="AN112" s="30" t="s">
        <v>68</v>
      </c>
      <c r="AO112" s="30" t="s">
        <v>68</v>
      </c>
      <c r="AP112" s="30" t="s">
        <v>68</v>
      </c>
      <c r="AQ112" s="30" t="s">
        <v>68</v>
      </c>
      <c r="AR112" s="17" t="str">
        <f t="shared" si="26"/>
        <v>N</v>
      </c>
      <c r="AS112" s="25">
        <v>1</v>
      </c>
      <c r="AT112" s="30" t="s">
        <v>64</v>
      </c>
      <c r="AU112" s="30" t="s">
        <v>68</v>
      </c>
      <c r="AV112" s="30" t="s">
        <v>68</v>
      </c>
      <c r="AW112" s="30" t="s">
        <v>68</v>
      </c>
      <c r="AX112" s="30" t="s">
        <v>68</v>
      </c>
      <c r="AY112" s="30" t="s">
        <v>68</v>
      </c>
      <c r="AZ112" s="25">
        <v>0</v>
      </c>
      <c r="BA112" s="25">
        <v>0</v>
      </c>
      <c r="BB112" s="45">
        <v>1</v>
      </c>
      <c r="BC112" s="25">
        <v>0</v>
      </c>
      <c r="BD112" s="25">
        <v>0</v>
      </c>
      <c r="BE112" s="19" t="str">
        <f t="shared" si="27"/>
        <v>N</v>
      </c>
      <c r="BF112" s="36" t="s">
        <v>65</v>
      </c>
      <c r="BG112" s="36" t="s">
        <v>65</v>
      </c>
      <c r="BH112" s="35" t="s">
        <v>64</v>
      </c>
      <c r="BI112" s="36" t="s">
        <v>65</v>
      </c>
      <c r="BJ112" s="30" t="s">
        <v>72</v>
      </c>
      <c r="BK112" s="37" t="s">
        <v>68</v>
      </c>
      <c r="BL112" s="37" t="s">
        <v>68</v>
      </c>
      <c r="BM112" s="37" t="s">
        <v>68</v>
      </c>
      <c r="BN112" s="37" t="s">
        <v>68</v>
      </c>
    </row>
    <row r="113" spans="1:66" hidden="1" x14ac:dyDescent="0.3">
      <c r="A113" s="9" t="s">
        <v>1261</v>
      </c>
      <c r="B113" s="9" t="s">
        <v>1262</v>
      </c>
      <c r="C113" s="9">
        <v>2023</v>
      </c>
      <c r="D113" s="9" t="s">
        <v>1094</v>
      </c>
      <c r="E113" s="9">
        <v>1</v>
      </c>
      <c r="F113" s="9" t="s">
        <v>1263</v>
      </c>
      <c r="G113" s="10" t="s">
        <v>1264</v>
      </c>
      <c r="H113" s="9" t="s">
        <v>1265</v>
      </c>
      <c r="I113" s="9" t="s">
        <v>1266</v>
      </c>
      <c r="J113" s="9" t="s">
        <v>1267</v>
      </c>
      <c r="K113" s="9" t="s">
        <v>1268</v>
      </c>
      <c r="L113" s="9" t="s">
        <v>168</v>
      </c>
      <c r="M113" s="9" t="s">
        <v>155</v>
      </c>
      <c r="N113" s="9" t="s">
        <v>1759</v>
      </c>
      <c r="O113" s="9" t="s">
        <v>63</v>
      </c>
      <c r="P113" s="9" t="s">
        <v>63</v>
      </c>
      <c r="Q113" s="9" t="s">
        <v>63</v>
      </c>
      <c r="R113" s="9" t="s">
        <v>63</v>
      </c>
      <c r="S113" s="9" t="str">
        <f t="shared" si="21"/>
        <v>False</v>
      </c>
      <c r="T113" s="9">
        <f t="shared" si="22"/>
        <v>0</v>
      </c>
      <c r="U113" s="41" t="s">
        <v>1760</v>
      </c>
      <c r="V113" s="42">
        <v>1532</v>
      </c>
      <c r="W113" s="39" t="s">
        <v>20</v>
      </c>
      <c r="X113" s="29" t="s">
        <v>109</v>
      </c>
      <c r="Y113" s="39" t="s">
        <v>20</v>
      </c>
      <c r="Z113" s="40" t="s">
        <v>108</v>
      </c>
      <c r="AA113" s="28" t="s">
        <v>21</v>
      </c>
      <c r="AB113" s="27" t="s">
        <v>67</v>
      </c>
      <c r="AC113" s="39" t="s">
        <v>20</v>
      </c>
      <c r="AD113" s="27" t="s">
        <v>67</v>
      </c>
      <c r="AE113" s="43" t="s">
        <v>68</v>
      </c>
      <c r="AF113" s="43" t="s">
        <v>68</v>
      </c>
      <c r="AG113" s="43" t="s">
        <v>68</v>
      </c>
      <c r="AH113" s="43" t="s">
        <v>68</v>
      </c>
      <c r="AI113" s="17" t="str">
        <f t="shared" si="23"/>
        <v>N</v>
      </c>
      <c r="AJ113" s="17" t="str">
        <f t="shared" si="24"/>
        <v>N</v>
      </c>
      <c r="AK113" s="17" t="str">
        <f t="shared" si="25"/>
        <v>N</v>
      </c>
      <c r="AL113" s="43" t="s">
        <v>68</v>
      </c>
      <c r="AM113" s="43" t="s">
        <v>68</v>
      </c>
      <c r="AN113" s="43" t="s">
        <v>68</v>
      </c>
      <c r="AO113" s="43" t="s">
        <v>68</v>
      </c>
      <c r="AP113" s="43" t="s">
        <v>68</v>
      </c>
      <c r="AQ113" s="43" t="s">
        <v>68</v>
      </c>
      <c r="AR113" s="17" t="str">
        <f t="shared" si="26"/>
        <v>N</v>
      </c>
      <c r="AS113" s="42">
        <v>1</v>
      </c>
      <c r="AT113" s="43" t="s">
        <v>64</v>
      </c>
      <c r="AU113" s="43" t="s">
        <v>70</v>
      </c>
      <c r="AV113" s="43" t="s">
        <v>69</v>
      </c>
      <c r="AW113" s="43" t="s">
        <v>184</v>
      </c>
      <c r="AX113" s="43" t="s">
        <v>68</v>
      </c>
      <c r="AY113" s="43" t="s">
        <v>68</v>
      </c>
      <c r="AZ113" s="42">
        <v>3</v>
      </c>
      <c r="BA113" s="42">
        <v>0</v>
      </c>
      <c r="BB113" s="42">
        <v>0</v>
      </c>
      <c r="BC113" s="42">
        <v>0</v>
      </c>
      <c r="BD113" s="42">
        <v>0</v>
      </c>
      <c r="BE113" s="19" t="str">
        <f t="shared" si="27"/>
        <v>N</v>
      </c>
      <c r="BF113" s="43" t="s">
        <v>65</v>
      </c>
      <c r="BG113" s="43" t="s">
        <v>64</v>
      </c>
      <c r="BH113" s="43" t="s">
        <v>65</v>
      </c>
      <c r="BI113" s="43" t="s">
        <v>65</v>
      </c>
      <c r="BJ113" s="43" t="s">
        <v>219</v>
      </c>
      <c r="BK113" s="43" t="s">
        <v>68</v>
      </c>
      <c r="BL113" s="43" t="s">
        <v>68</v>
      </c>
      <c r="BM113" s="43" t="s">
        <v>68</v>
      </c>
      <c r="BN113" s="43" t="s">
        <v>68</v>
      </c>
    </row>
    <row r="114" spans="1:66" hidden="1" x14ac:dyDescent="0.3">
      <c r="A114" s="9" t="s">
        <v>1271</v>
      </c>
      <c r="B114" s="9" t="s">
        <v>1272</v>
      </c>
      <c r="C114" s="9">
        <v>2020</v>
      </c>
      <c r="D114" s="9" t="s">
        <v>1273</v>
      </c>
      <c r="E114" s="9">
        <v>15</v>
      </c>
      <c r="F114" s="9" t="s">
        <v>1274</v>
      </c>
      <c r="G114" s="10" t="s">
        <v>1275</v>
      </c>
      <c r="H114" s="9" t="s">
        <v>1276</v>
      </c>
      <c r="I114" s="9" t="s">
        <v>1277</v>
      </c>
      <c r="J114" s="9" t="s">
        <v>1278</v>
      </c>
      <c r="K114" s="9" t="s">
        <v>1279</v>
      </c>
      <c r="L114" s="9" t="s">
        <v>168</v>
      </c>
      <c r="M114" s="9" t="s">
        <v>169</v>
      </c>
      <c r="N114" s="9" t="s">
        <v>1007</v>
      </c>
      <c r="O114" s="9" t="s">
        <v>63</v>
      </c>
      <c r="P114" s="9" t="s">
        <v>63</v>
      </c>
      <c r="Q114" s="9" t="s">
        <v>63</v>
      </c>
      <c r="R114" s="9" t="s">
        <v>83</v>
      </c>
      <c r="S114" s="9" t="str">
        <f t="shared" si="21"/>
        <v>True</v>
      </c>
      <c r="T114" s="9">
        <f t="shared" si="22"/>
        <v>1</v>
      </c>
      <c r="U114" s="51" t="s">
        <v>1008</v>
      </c>
      <c r="V114" s="25">
        <v>595</v>
      </c>
      <c r="W114" s="39" t="s">
        <v>20</v>
      </c>
      <c r="X114" s="27" t="s">
        <v>67</v>
      </c>
      <c r="Y114" s="39" t="s">
        <v>20</v>
      </c>
      <c r="Z114" s="29" t="s">
        <v>109</v>
      </c>
      <c r="AA114" s="28" t="s">
        <v>21</v>
      </c>
      <c r="AB114" s="29" t="s">
        <v>109</v>
      </c>
      <c r="AC114" s="28" t="s">
        <v>21</v>
      </c>
      <c r="AD114" s="27" t="s">
        <v>67</v>
      </c>
      <c r="AE114" s="39" t="s">
        <v>20</v>
      </c>
      <c r="AF114" s="40" t="s">
        <v>108</v>
      </c>
      <c r="AG114" s="30" t="s">
        <v>68</v>
      </c>
      <c r="AH114" s="30" t="s">
        <v>68</v>
      </c>
      <c r="AI114" s="17" t="str">
        <f t="shared" si="23"/>
        <v>Y</v>
      </c>
      <c r="AJ114" s="17" t="str">
        <f t="shared" si="24"/>
        <v>Y</v>
      </c>
      <c r="AK114" s="17" t="str">
        <f t="shared" si="25"/>
        <v>N</v>
      </c>
      <c r="AL114" s="30" t="s">
        <v>64</v>
      </c>
      <c r="AM114" s="30" t="s">
        <v>65</v>
      </c>
      <c r="AN114" s="30" t="s">
        <v>65</v>
      </c>
      <c r="AO114" s="30" t="s">
        <v>65</v>
      </c>
      <c r="AP114" s="30" t="s">
        <v>65</v>
      </c>
      <c r="AQ114" s="30" t="s">
        <v>65</v>
      </c>
      <c r="AR114" s="17" t="str">
        <f t="shared" si="26"/>
        <v>N</v>
      </c>
      <c r="AS114" s="25">
        <v>1</v>
      </c>
      <c r="AT114" s="30" t="s">
        <v>64</v>
      </c>
      <c r="AU114" s="30" t="s">
        <v>70</v>
      </c>
      <c r="AV114" s="30" t="s">
        <v>133</v>
      </c>
      <c r="AW114" s="30" t="s">
        <v>158</v>
      </c>
      <c r="AX114" s="30" t="s">
        <v>68</v>
      </c>
      <c r="AY114" s="30" t="s">
        <v>68</v>
      </c>
      <c r="AZ114" s="44">
        <v>3</v>
      </c>
      <c r="BA114" s="33">
        <v>1</v>
      </c>
      <c r="BB114" s="32">
        <v>0</v>
      </c>
      <c r="BC114" s="32">
        <v>0</v>
      </c>
      <c r="BD114" s="34">
        <v>0</v>
      </c>
      <c r="BE114" s="19" t="str">
        <f t="shared" si="27"/>
        <v>N</v>
      </c>
      <c r="BF114" s="36" t="s">
        <v>65</v>
      </c>
      <c r="BG114" s="35" t="s">
        <v>64</v>
      </c>
      <c r="BH114" s="36" t="s">
        <v>65</v>
      </c>
      <c r="BI114" s="36" t="s">
        <v>65</v>
      </c>
      <c r="BJ114" s="30" t="s">
        <v>72</v>
      </c>
      <c r="BK114" s="37" t="s">
        <v>68</v>
      </c>
      <c r="BL114" s="37" t="s">
        <v>68</v>
      </c>
      <c r="BM114" s="37" t="s">
        <v>68</v>
      </c>
      <c r="BN114" s="37" t="s">
        <v>68</v>
      </c>
    </row>
    <row r="115" spans="1:66" hidden="1" x14ac:dyDescent="0.3">
      <c r="A115" s="9" t="s">
        <v>949</v>
      </c>
      <c r="B115" s="9" t="s">
        <v>1282</v>
      </c>
      <c r="C115" s="9">
        <v>2019</v>
      </c>
      <c r="D115" s="9" t="s">
        <v>187</v>
      </c>
      <c r="E115" s="9">
        <v>17</v>
      </c>
      <c r="F115" s="9" t="s">
        <v>1283</v>
      </c>
      <c r="G115" s="10" t="s">
        <v>1284</v>
      </c>
      <c r="H115" s="9" t="s">
        <v>1285</v>
      </c>
      <c r="I115" s="9" t="s">
        <v>1286</v>
      </c>
      <c r="J115" s="9" t="s">
        <v>1287</v>
      </c>
      <c r="K115" s="9" t="s">
        <v>1288</v>
      </c>
      <c r="L115" s="9" t="s">
        <v>168</v>
      </c>
      <c r="M115" s="9" t="s">
        <v>155</v>
      </c>
      <c r="N115" s="9" t="s">
        <v>706</v>
      </c>
      <c r="O115" s="9" t="s">
        <v>83</v>
      </c>
      <c r="P115" s="9" t="s">
        <v>63</v>
      </c>
      <c r="Q115" s="9" t="s">
        <v>63</v>
      </c>
      <c r="R115" s="9" t="s">
        <v>83</v>
      </c>
      <c r="S115" s="9" t="str">
        <f t="shared" si="21"/>
        <v>True</v>
      </c>
      <c r="T115" s="9">
        <f t="shared" si="22"/>
        <v>2</v>
      </c>
      <c r="U115" s="11" t="s">
        <v>707</v>
      </c>
      <c r="V115" s="42">
        <v>1732</v>
      </c>
      <c r="W115" s="26" t="s">
        <v>19</v>
      </c>
      <c r="X115" s="40" t="s">
        <v>108</v>
      </c>
      <c r="Y115" s="39" t="s">
        <v>20</v>
      </c>
      <c r="Z115" s="27" t="s">
        <v>67</v>
      </c>
      <c r="AA115" s="39" t="s">
        <v>20</v>
      </c>
      <c r="AB115" s="29" t="s">
        <v>109</v>
      </c>
      <c r="AC115" s="28" t="s">
        <v>21</v>
      </c>
      <c r="AD115" s="27" t="s">
        <v>67</v>
      </c>
      <c r="AE115" s="43" t="s">
        <v>68</v>
      </c>
      <c r="AF115" s="43" t="s">
        <v>68</v>
      </c>
      <c r="AG115" s="43" t="s">
        <v>68</v>
      </c>
      <c r="AH115" s="43" t="s">
        <v>68</v>
      </c>
      <c r="AI115" s="17" t="str">
        <f t="shared" si="23"/>
        <v>Y</v>
      </c>
      <c r="AJ115" s="17" t="str">
        <f t="shared" si="24"/>
        <v>N</v>
      </c>
      <c r="AK115" s="17" t="str">
        <f t="shared" si="25"/>
        <v>Y</v>
      </c>
      <c r="AL115" s="43" t="s">
        <v>68</v>
      </c>
      <c r="AM115" s="43" t="s">
        <v>68</v>
      </c>
      <c r="AN115" s="43" t="s">
        <v>68</v>
      </c>
      <c r="AO115" s="43" t="s">
        <v>68</v>
      </c>
      <c r="AP115" s="43" t="s">
        <v>64</v>
      </c>
      <c r="AQ115" s="43" t="s">
        <v>68</v>
      </c>
      <c r="AR115" s="17" t="str">
        <f t="shared" si="26"/>
        <v>N</v>
      </c>
      <c r="AS115" s="42">
        <v>1</v>
      </c>
      <c r="AT115" s="43" t="s">
        <v>68</v>
      </c>
      <c r="AU115" s="43" t="s">
        <v>70</v>
      </c>
      <c r="AV115" s="43" t="s">
        <v>68</v>
      </c>
      <c r="AW115" s="43" t="s">
        <v>68</v>
      </c>
      <c r="AX115" s="43" t="s">
        <v>68</v>
      </c>
      <c r="AY115" s="43" t="s">
        <v>68</v>
      </c>
      <c r="AZ115" s="31">
        <v>1</v>
      </c>
      <c r="BA115" s="25">
        <v>0</v>
      </c>
      <c r="BB115" s="45">
        <v>1</v>
      </c>
      <c r="BC115" s="25">
        <v>0</v>
      </c>
      <c r="BD115" s="25">
        <v>0</v>
      </c>
      <c r="BE115" s="19" t="str">
        <f t="shared" si="27"/>
        <v>N</v>
      </c>
      <c r="BF115" s="36" t="s">
        <v>65</v>
      </c>
      <c r="BG115" s="36" t="s">
        <v>65</v>
      </c>
      <c r="BH115" s="35" t="s">
        <v>64</v>
      </c>
      <c r="BI115" s="36" t="s">
        <v>65</v>
      </c>
      <c r="BJ115" s="43" t="s">
        <v>72</v>
      </c>
      <c r="BK115" s="37" t="s">
        <v>68</v>
      </c>
      <c r="BL115" s="37" t="s">
        <v>68</v>
      </c>
      <c r="BM115" s="37" t="s">
        <v>68</v>
      </c>
      <c r="BN115" s="37" t="s">
        <v>68</v>
      </c>
    </row>
    <row r="116" spans="1:66" x14ac:dyDescent="0.3">
      <c r="A116" s="9" t="s">
        <v>1291</v>
      </c>
      <c r="B116" s="9" t="s">
        <v>1292</v>
      </c>
      <c r="C116" s="9">
        <v>2018</v>
      </c>
      <c r="D116" s="9" t="s">
        <v>940</v>
      </c>
      <c r="E116" s="9">
        <v>1</v>
      </c>
      <c r="F116" s="9" t="s">
        <v>1293</v>
      </c>
      <c r="G116" s="10" t="s">
        <v>1294</v>
      </c>
      <c r="H116" s="9" t="s">
        <v>1295</v>
      </c>
      <c r="I116" s="9" t="s">
        <v>1296</v>
      </c>
      <c r="J116" s="9" t="s">
        <v>1297</v>
      </c>
      <c r="K116" s="9" t="s">
        <v>1298</v>
      </c>
      <c r="L116" s="9" t="s">
        <v>168</v>
      </c>
      <c r="M116" s="9" t="s">
        <v>169</v>
      </c>
      <c r="N116" s="9" t="s">
        <v>633</v>
      </c>
      <c r="O116" s="9" t="s">
        <v>63</v>
      </c>
      <c r="P116" s="9" t="s">
        <v>63</v>
      </c>
      <c r="Q116" s="9" t="s">
        <v>83</v>
      </c>
      <c r="R116" s="9" t="s">
        <v>63</v>
      </c>
      <c r="S116" s="9" t="str">
        <f t="shared" si="21"/>
        <v>True</v>
      </c>
      <c r="T116" s="9">
        <f t="shared" si="22"/>
        <v>1</v>
      </c>
      <c r="U116" s="38" t="s">
        <v>634</v>
      </c>
      <c r="V116" s="42">
        <v>633</v>
      </c>
      <c r="W116" s="26" t="s">
        <v>19</v>
      </c>
      <c r="X116" s="27" t="s">
        <v>67</v>
      </c>
      <c r="Y116" s="39" t="s">
        <v>20</v>
      </c>
      <c r="Z116" s="52" t="s">
        <v>68</v>
      </c>
      <c r="AA116" s="39" t="s">
        <v>20</v>
      </c>
      <c r="AB116" s="40" t="s">
        <v>108</v>
      </c>
      <c r="AC116" s="26" t="s">
        <v>19</v>
      </c>
      <c r="AD116" s="43" t="s">
        <v>68</v>
      </c>
      <c r="AE116" s="43" t="s">
        <v>68</v>
      </c>
      <c r="AF116" s="43" t="s">
        <v>68</v>
      </c>
      <c r="AG116" s="43" t="s">
        <v>68</v>
      </c>
      <c r="AH116" s="43" t="s">
        <v>68</v>
      </c>
      <c r="AI116" s="17" t="str">
        <f t="shared" si="23"/>
        <v>Y</v>
      </c>
      <c r="AJ116" s="17" t="str">
        <f t="shared" si="24"/>
        <v>N</v>
      </c>
      <c r="AK116" s="17" t="str">
        <f t="shared" si="25"/>
        <v>Y</v>
      </c>
      <c r="AL116" s="43" t="s">
        <v>68</v>
      </c>
      <c r="AM116" s="43" t="s">
        <v>64</v>
      </c>
      <c r="AN116" s="43" t="s">
        <v>68</v>
      </c>
      <c r="AO116" s="43" t="s">
        <v>68</v>
      </c>
      <c r="AP116" s="43" t="s">
        <v>64</v>
      </c>
      <c r="AQ116" s="43" t="s">
        <v>68</v>
      </c>
      <c r="AR116" s="17" t="str">
        <f t="shared" si="26"/>
        <v>N</v>
      </c>
      <c r="AS116" s="43" t="s">
        <v>68</v>
      </c>
      <c r="AT116" s="43" t="s">
        <v>64</v>
      </c>
      <c r="AU116" s="43" t="s">
        <v>70</v>
      </c>
      <c r="AV116" s="43" t="s">
        <v>68</v>
      </c>
      <c r="AW116" s="43" t="s">
        <v>68</v>
      </c>
      <c r="AX116" s="43" t="s">
        <v>68</v>
      </c>
      <c r="AY116" s="43" t="s">
        <v>68</v>
      </c>
      <c r="AZ116" s="31">
        <v>1</v>
      </c>
      <c r="BA116" s="32">
        <v>0</v>
      </c>
      <c r="BB116" s="33">
        <v>1</v>
      </c>
      <c r="BC116" s="32">
        <v>0</v>
      </c>
      <c r="BD116" s="34">
        <v>0</v>
      </c>
      <c r="BE116" s="19" t="str">
        <f t="shared" si="27"/>
        <v>N</v>
      </c>
      <c r="BF116" s="36" t="s">
        <v>65</v>
      </c>
      <c r="BG116" s="36" t="s">
        <v>65</v>
      </c>
      <c r="BH116" s="35" t="s">
        <v>64</v>
      </c>
      <c r="BI116" s="36" t="s">
        <v>65</v>
      </c>
      <c r="BJ116" s="30" t="s">
        <v>72</v>
      </c>
      <c r="BK116" s="37" t="s">
        <v>68</v>
      </c>
      <c r="BL116" s="37" t="s">
        <v>68</v>
      </c>
      <c r="BM116" s="37" t="s">
        <v>68</v>
      </c>
      <c r="BN116" s="37" t="s">
        <v>68</v>
      </c>
    </row>
    <row r="117" spans="1:66" hidden="1" x14ac:dyDescent="0.3">
      <c r="A117" s="9" t="s">
        <v>1301</v>
      </c>
      <c r="B117" s="9" t="s">
        <v>1302</v>
      </c>
      <c r="C117" s="9">
        <v>2020</v>
      </c>
      <c r="D117" s="9" t="s">
        <v>1303</v>
      </c>
      <c r="E117" s="9">
        <v>0</v>
      </c>
      <c r="F117" s="9" t="s">
        <v>1304</v>
      </c>
      <c r="G117" s="10" t="s">
        <v>1305</v>
      </c>
      <c r="H117" s="9" t="s">
        <v>1306</v>
      </c>
      <c r="I117" s="9" t="s">
        <v>1307</v>
      </c>
      <c r="J117" s="9" t="s">
        <v>1308</v>
      </c>
      <c r="K117" s="9" t="s">
        <v>1309</v>
      </c>
      <c r="L117" s="9" t="s">
        <v>168</v>
      </c>
      <c r="M117" s="9" t="s">
        <v>169</v>
      </c>
      <c r="N117" s="9" t="s">
        <v>1208</v>
      </c>
      <c r="O117" s="9" t="s">
        <v>83</v>
      </c>
      <c r="P117" s="9" t="s">
        <v>63</v>
      </c>
      <c r="Q117" s="9" t="s">
        <v>63</v>
      </c>
      <c r="R117" s="9" t="s">
        <v>63</v>
      </c>
      <c r="S117" s="9" t="str">
        <f t="shared" si="21"/>
        <v>False</v>
      </c>
      <c r="T117" s="9">
        <f t="shared" si="22"/>
        <v>1</v>
      </c>
      <c r="U117" s="38" t="s">
        <v>1209</v>
      </c>
      <c r="V117" s="42">
        <v>61</v>
      </c>
      <c r="W117" s="39" t="s">
        <v>20</v>
      </c>
      <c r="X117" s="27" t="s">
        <v>67</v>
      </c>
      <c r="Y117" s="28" t="s">
        <v>21</v>
      </c>
      <c r="Z117" s="29" t="s">
        <v>109</v>
      </c>
      <c r="AA117" s="39" t="s">
        <v>20</v>
      </c>
      <c r="AB117" s="40" t="s">
        <v>108</v>
      </c>
      <c r="AC117" s="43" t="s">
        <v>68</v>
      </c>
      <c r="AD117" s="43" t="s">
        <v>68</v>
      </c>
      <c r="AE117" s="43" t="s">
        <v>68</v>
      </c>
      <c r="AF117" s="43" t="s">
        <v>68</v>
      </c>
      <c r="AG117" s="43" t="s">
        <v>68</v>
      </c>
      <c r="AH117" s="43" t="s">
        <v>68</v>
      </c>
      <c r="AI117" s="17" t="str">
        <f t="shared" si="23"/>
        <v>Y</v>
      </c>
      <c r="AJ117" s="17" t="str">
        <f t="shared" si="24"/>
        <v>Y</v>
      </c>
      <c r="AK117" s="17" t="str">
        <f t="shared" si="25"/>
        <v>N</v>
      </c>
      <c r="AL117" s="43" t="s">
        <v>64</v>
      </c>
      <c r="AM117" s="43" t="s">
        <v>68</v>
      </c>
      <c r="AN117" s="43" t="s">
        <v>68</v>
      </c>
      <c r="AO117" s="43" t="s">
        <v>68</v>
      </c>
      <c r="AP117" s="43" t="s">
        <v>68</v>
      </c>
      <c r="AQ117" s="43" t="s">
        <v>68</v>
      </c>
      <c r="AR117" s="17" t="str">
        <f t="shared" si="26"/>
        <v>N</v>
      </c>
      <c r="AS117" s="42">
        <v>4</v>
      </c>
      <c r="AT117" s="43" t="s">
        <v>64</v>
      </c>
      <c r="AU117" s="43" t="s">
        <v>70</v>
      </c>
      <c r="AV117" s="43" t="s">
        <v>133</v>
      </c>
      <c r="AW117" s="43" t="s">
        <v>71</v>
      </c>
      <c r="AX117" s="43" t="s">
        <v>68</v>
      </c>
      <c r="AY117" s="43" t="s">
        <v>68</v>
      </c>
      <c r="AZ117" s="44">
        <v>3</v>
      </c>
      <c r="BA117" s="33">
        <v>1</v>
      </c>
      <c r="BB117" s="32">
        <v>0</v>
      </c>
      <c r="BC117" s="32">
        <v>0</v>
      </c>
      <c r="BD117" s="34">
        <v>0</v>
      </c>
      <c r="BE117" s="19" t="str">
        <f t="shared" si="27"/>
        <v>N</v>
      </c>
      <c r="BF117" s="37" t="s">
        <v>68</v>
      </c>
      <c r="BG117" s="35" t="s">
        <v>64</v>
      </c>
      <c r="BH117" s="37" t="s">
        <v>68</v>
      </c>
      <c r="BI117" s="37" t="s">
        <v>68</v>
      </c>
      <c r="BJ117" s="30" t="s">
        <v>72</v>
      </c>
      <c r="BK117" s="30" t="s">
        <v>110</v>
      </c>
      <c r="BL117" s="37" t="s">
        <v>68</v>
      </c>
      <c r="BM117" s="37" t="s">
        <v>68</v>
      </c>
      <c r="BN117" s="37" t="s">
        <v>68</v>
      </c>
    </row>
    <row r="118" spans="1:66" hidden="1" x14ac:dyDescent="0.3">
      <c r="A118" s="9" t="s">
        <v>1312</v>
      </c>
      <c r="B118" s="9" t="s">
        <v>1313</v>
      </c>
      <c r="C118" s="9">
        <v>2021</v>
      </c>
      <c r="D118" s="9" t="s">
        <v>1314</v>
      </c>
      <c r="E118" s="9">
        <v>7</v>
      </c>
      <c r="F118" s="9" t="s">
        <v>1315</v>
      </c>
      <c r="G118" s="10" t="s">
        <v>1316</v>
      </c>
      <c r="H118" s="9" t="s">
        <v>1317</v>
      </c>
      <c r="I118" s="9" t="s">
        <v>1318</v>
      </c>
      <c r="J118" s="9" t="s">
        <v>1319</v>
      </c>
      <c r="K118" s="9" t="s">
        <v>1320</v>
      </c>
      <c r="L118" s="9" t="s">
        <v>168</v>
      </c>
      <c r="M118" s="9" t="s">
        <v>169</v>
      </c>
      <c r="N118" s="9" t="s">
        <v>1331</v>
      </c>
      <c r="O118" s="9" t="s">
        <v>63</v>
      </c>
      <c r="P118" s="9" t="s">
        <v>63</v>
      </c>
      <c r="Q118" s="9" t="s">
        <v>63</v>
      </c>
      <c r="R118" s="9" t="s">
        <v>63</v>
      </c>
      <c r="S118" s="9" t="str">
        <f t="shared" si="21"/>
        <v>False</v>
      </c>
      <c r="T118" s="9">
        <f t="shared" si="22"/>
        <v>0</v>
      </c>
      <c r="U118" s="38" t="s">
        <v>1332</v>
      </c>
      <c r="V118" s="25">
        <v>1354</v>
      </c>
      <c r="W118" s="39" t="s">
        <v>20</v>
      </c>
      <c r="X118" s="27" t="s">
        <v>67</v>
      </c>
      <c r="Y118" s="28" t="s">
        <v>21</v>
      </c>
      <c r="Z118" s="30" t="s">
        <v>68</v>
      </c>
      <c r="AA118" s="39" t="s">
        <v>20</v>
      </c>
      <c r="AB118" s="40" t="s">
        <v>108</v>
      </c>
      <c r="AC118" s="39" t="s">
        <v>20</v>
      </c>
      <c r="AD118" s="29" t="s">
        <v>109</v>
      </c>
      <c r="AE118" s="28" t="s">
        <v>21</v>
      </c>
      <c r="AF118" s="27" t="s">
        <v>67</v>
      </c>
      <c r="AG118" s="30" t="s">
        <v>68</v>
      </c>
      <c r="AH118" s="30" t="s">
        <v>68</v>
      </c>
      <c r="AI118" s="17" t="str">
        <f t="shared" si="23"/>
        <v>Y</v>
      </c>
      <c r="AJ118" s="17" t="str">
        <f t="shared" si="24"/>
        <v>Y</v>
      </c>
      <c r="AK118" s="17" t="str">
        <f t="shared" si="25"/>
        <v>N</v>
      </c>
      <c r="AL118" s="30" t="s">
        <v>64</v>
      </c>
      <c r="AM118" s="30" t="s">
        <v>65</v>
      </c>
      <c r="AN118" s="30" t="s">
        <v>65</v>
      </c>
      <c r="AO118" s="30" t="s">
        <v>65</v>
      </c>
      <c r="AP118" s="30" t="s">
        <v>65</v>
      </c>
      <c r="AQ118" s="30" t="s">
        <v>65</v>
      </c>
      <c r="AR118" s="17" t="str">
        <f t="shared" si="26"/>
        <v>N</v>
      </c>
      <c r="AS118" s="25">
        <v>1</v>
      </c>
      <c r="AT118" s="30" t="s">
        <v>65</v>
      </c>
      <c r="AU118" s="30" t="s">
        <v>69</v>
      </c>
      <c r="AV118" s="30" t="s">
        <v>70</v>
      </c>
      <c r="AW118" s="30" t="s">
        <v>71</v>
      </c>
      <c r="AX118" s="30" t="s">
        <v>158</v>
      </c>
      <c r="AY118" s="30" t="s">
        <v>68</v>
      </c>
      <c r="AZ118" s="50">
        <v>4</v>
      </c>
      <c r="BA118" s="33">
        <v>1</v>
      </c>
      <c r="BB118" s="32">
        <v>0</v>
      </c>
      <c r="BC118" s="32">
        <v>0</v>
      </c>
      <c r="BD118" s="34">
        <v>0</v>
      </c>
      <c r="BE118" s="19" t="str">
        <f t="shared" si="27"/>
        <v>N</v>
      </c>
      <c r="BF118" s="36" t="s">
        <v>65</v>
      </c>
      <c r="BG118" s="35" t="s">
        <v>64</v>
      </c>
      <c r="BH118" s="36" t="s">
        <v>65</v>
      </c>
      <c r="BI118" s="36" t="s">
        <v>65</v>
      </c>
      <c r="BJ118" s="30" t="s">
        <v>110</v>
      </c>
      <c r="BK118" s="30" t="s">
        <v>72</v>
      </c>
      <c r="BL118" s="37" t="s">
        <v>68</v>
      </c>
      <c r="BM118" s="37" t="s">
        <v>68</v>
      </c>
      <c r="BN118" s="37" t="s">
        <v>68</v>
      </c>
    </row>
    <row r="119" spans="1:66" hidden="1" x14ac:dyDescent="0.3">
      <c r="A119" s="9" t="s">
        <v>1324</v>
      </c>
      <c r="B119" s="9" t="s">
        <v>1325</v>
      </c>
      <c r="C119" s="9">
        <v>2018</v>
      </c>
      <c r="D119" s="9" t="s">
        <v>886</v>
      </c>
      <c r="E119" s="9">
        <v>5</v>
      </c>
      <c r="F119" s="9" t="s">
        <v>1326</v>
      </c>
      <c r="G119" s="10" t="s">
        <v>1327</v>
      </c>
      <c r="H119" s="9" t="s">
        <v>1328</v>
      </c>
      <c r="I119" s="9" t="s">
        <v>1329</v>
      </c>
      <c r="J119" s="9"/>
      <c r="K119" s="9" t="s">
        <v>1330</v>
      </c>
      <c r="L119" s="9" t="s">
        <v>168</v>
      </c>
      <c r="M119" s="9" t="s">
        <v>169</v>
      </c>
      <c r="N119" s="9" t="s">
        <v>602</v>
      </c>
      <c r="O119" s="9" t="s">
        <v>63</v>
      </c>
      <c r="P119" s="9" t="s">
        <v>63</v>
      </c>
      <c r="Q119" s="9" t="s">
        <v>63</v>
      </c>
      <c r="R119" s="9" t="s">
        <v>63</v>
      </c>
      <c r="S119" s="9" t="str">
        <f t="shared" si="21"/>
        <v>False</v>
      </c>
      <c r="T119" s="9">
        <f t="shared" si="22"/>
        <v>0</v>
      </c>
      <c r="U119" s="38" t="s">
        <v>603</v>
      </c>
      <c r="V119" s="42">
        <v>260</v>
      </c>
      <c r="W119" s="39" t="s">
        <v>20</v>
      </c>
      <c r="X119" s="27" t="s">
        <v>67</v>
      </c>
      <c r="Y119" s="28" t="s">
        <v>21</v>
      </c>
      <c r="Z119" s="29" t="s">
        <v>109</v>
      </c>
      <c r="AA119" s="43" t="s">
        <v>68</v>
      </c>
      <c r="AB119" s="43" t="s">
        <v>68</v>
      </c>
      <c r="AC119" s="43" t="s">
        <v>68</v>
      </c>
      <c r="AD119" s="43" t="s">
        <v>68</v>
      </c>
      <c r="AE119" s="43" t="s">
        <v>68</v>
      </c>
      <c r="AF119" s="43" t="s">
        <v>68</v>
      </c>
      <c r="AG119" s="43" t="s">
        <v>68</v>
      </c>
      <c r="AH119" s="43" t="s">
        <v>68</v>
      </c>
      <c r="AI119" s="17" t="str">
        <f t="shared" si="23"/>
        <v>Y</v>
      </c>
      <c r="AJ119" s="17" t="str">
        <f t="shared" si="24"/>
        <v>Y</v>
      </c>
      <c r="AK119" s="17" t="str">
        <f t="shared" si="25"/>
        <v>N</v>
      </c>
      <c r="AL119" s="43" t="s">
        <v>64</v>
      </c>
      <c r="AM119" s="43" t="s">
        <v>65</v>
      </c>
      <c r="AN119" s="43" t="s">
        <v>65</v>
      </c>
      <c r="AO119" s="43" t="s">
        <v>65</v>
      </c>
      <c r="AP119" s="43" t="s">
        <v>65</v>
      </c>
      <c r="AQ119" s="43" t="s">
        <v>65</v>
      </c>
      <c r="AR119" s="17" t="str">
        <f t="shared" si="26"/>
        <v>N</v>
      </c>
      <c r="AS119" s="42">
        <v>1</v>
      </c>
      <c r="AT119" s="43" t="s">
        <v>65</v>
      </c>
      <c r="AU119" s="43" t="s">
        <v>69</v>
      </c>
      <c r="AV119" s="43" t="s">
        <v>70</v>
      </c>
      <c r="AW119" s="43" t="s">
        <v>68</v>
      </c>
      <c r="AX119" s="43" t="s">
        <v>68</v>
      </c>
      <c r="AY119" s="43" t="s">
        <v>68</v>
      </c>
      <c r="AZ119" s="46">
        <v>2</v>
      </c>
      <c r="BA119" s="33">
        <v>1</v>
      </c>
      <c r="BB119" s="32">
        <v>0</v>
      </c>
      <c r="BC119" s="32">
        <v>0</v>
      </c>
      <c r="BD119" s="34">
        <v>0</v>
      </c>
      <c r="BE119" s="19" t="str">
        <f t="shared" si="27"/>
        <v>N</v>
      </c>
      <c r="BF119" s="36" t="s">
        <v>65</v>
      </c>
      <c r="BG119" s="35" t="s">
        <v>64</v>
      </c>
      <c r="BH119" s="36" t="s">
        <v>65</v>
      </c>
      <c r="BI119" s="36" t="s">
        <v>65</v>
      </c>
      <c r="BJ119" s="30" t="s">
        <v>72</v>
      </c>
      <c r="BK119" s="37" t="s">
        <v>68</v>
      </c>
      <c r="BL119" s="37" t="s">
        <v>68</v>
      </c>
      <c r="BM119" s="37" t="s">
        <v>68</v>
      </c>
      <c r="BN119" s="37" t="s">
        <v>68</v>
      </c>
    </row>
    <row r="120" spans="1:66" hidden="1" x14ac:dyDescent="0.3">
      <c r="A120" s="9" t="s">
        <v>1333</v>
      </c>
      <c r="B120" s="9" t="s">
        <v>1334</v>
      </c>
      <c r="C120" s="9">
        <v>2017</v>
      </c>
      <c r="D120" s="9" t="s">
        <v>1335</v>
      </c>
      <c r="E120" s="9">
        <v>163</v>
      </c>
      <c r="F120" s="9" t="s">
        <v>1336</v>
      </c>
      <c r="G120" s="10" t="s">
        <v>1337</v>
      </c>
      <c r="H120" s="9" t="s">
        <v>1338</v>
      </c>
      <c r="I120" s="9" t="s">
        <v>1339</v>
      </c>
      <c r="J120" s="9" t="s">
        <v>1340</v>
      </c>
      <c r="K120" s="9" t="s">
        <v>1341</v>
      </c>
      <c r="L120" s="9" t="s">
        <v>168</v>
      </c>
      <c r="M120" s="9" t="s">
        <v>169</v>
      </c>
      <c r="N120" s="9" t="s">
        <v>358</v>
      </c>
      <c r="O120" s="9" t="s">
        <v>83</v>
      </c>
      <c r="P120" s="9" t="s">
        <v>63</v>
      </c>
      <c r="Q120" s="9" t="s">
        <v>83</v>
      </c>
      <c r="R120" s="9" t="s">
        <v>63</v>
      </c>
      <c r="S120" s="9" t="str">
        <f t="shared" si="21"/>
        <v>True</v>
      </c>
      <c r="T120" s="9">
        <f t="shared" si="22"/>
        <v>2</v>
      </c>
      <c r="U120" s="41" t="s">
        <v>359</v>
      </c>
      <c r="V120" s="42">
        <v>1800</v>
      </c>
      <c r="W120" s="26" t="s">
        <v>19</v>
      </c>
      <c r="X120" s="27" t="s">
        <v>67</v>
      </c>
      <c r="Y120" s="28" t="s">
        <v>21</v>
      </c>
      <c r="Z120" s="43" t="s">
        <v>68</v>
      </c>
      <c r="AA120" s="28" t="s">
        <v>21</v>
      </c>
      <c r="AB120" s="27" t="s">
        <v>67</v>
      </c>
      <c r="AC120" s="26" t="s">
        <v>19</v>
      </c>
      <c r="AD120" s="40" t="s">
        <v>108</v>
      </c>
      <c r="AE120" s="43" t="s">
        <v>68</v>
      </c>
      <c r="AF120" s="43" t="s">
        <v>68</v>
      </c>
      <c r="AG120" s="43" t="s">
        <v>68</v>
      </c>
      <c r="AH120" s="43" t="s">
        <v>68</v>
      </c>
      <c r="AI120" s="17" t="str">
        <f t="shared" si="23"/>
        <v>N</v>
      </c>
      <c r="AJ120" s="17" t="str">
        <f t="shared" si="24"/>
        <v>Y</v>
      </c>
      <c r="AK120" s="17" t="str">
        <f t="shared" si="25"/>
        <v>Y</v>
      </c>
      <c r="AL120" s="43" t="s">
        <v>68</v>
      </c>
      <c r="AM120" s="43" t="s">
        <v>68</v>
      </c>
      <c r="AN120" s="43" t="s">
        <v>68</v>
      </c>
      <c r="AO120" s="43" t="s">
        <v>68</v>
      </c>
      <c r="AP120" s="43" t="s">
        <v>68</v>
      </c>
      <c r="AQ120" s="43" t="s">
        <v>64</v>
      </c>
      <c r="AR120" s="17" t="str">
        <f t="shared" si="26"/>
        <v>N</v>
      </c>
      <c r="AS120" s="43" t="s">
        <v>68</v>
      </c>
      <c r="AT120" s="43" t="s">
        <v>68</v>
      </c>
      <c r="AU120" s="43" t="s">
        <v>71</v>
      </c>
      <c r="AV120" s="43" t="s">
        <v>133</v>
      </c>
      <c r="AW120" s="43" t="s">
        <v>68</v>
      </c>
      <c r="AX120" s="43" t="s">
        <v>68</v>
      </c>
      <c r="AY120" s="43" t="s">
        <v>68</v>
      </c>
      <c r="AZ120" s="42">
        <v>2</v>
      </c>
      <c r="BA120" s="42">
        <v>0</v>
      </c>
      <c r="BB120" s="42">
        <v>0</v>
      </c>
      <c r="BC120" s="42">
        <v>1</v>
      </c>
      <c r="BD120" s="42">
        <v>0</v>
      </c>
      <c r="BE120" s="19" t="str">
        <f t="shared" si="27"/>
        <v>N</v>
      </c>
      <c r="BF120" s="43" t="s">
        <v>64</v>
      </c>
      <c r="BG120" s="43" t="s">
        <v>65</v>
      </c>
      <c r="BH120" s="43" t="s">
        <v>65</v>
      </c>
      <c r="BI120" s="43" t="s">
        <v>65</v>
      </c>
      <c r="BJ120" s="43" t="s">
        <v>72</v>
      </c>
      <c r="BK120" s="43" t="s">
        <v>68</v>
      </c>
      <c r="BL120" s="43" t="s">
        <v>68</v>
      </c>
      <c r="BM120" s="43" t="s">
        <v>68</v>
      </c>
      <c r="BN120" s="43" t="s">
        <v>68</v>
      </c>
    </row>
    <row r="121" spans="1:66" hidden="1" x14ac:dyDescent="0.3">
      <c r="A121" s="9" t="s">
        <v>1344</v>
      </c>
      <c r="B121" s="9" t="s">
        <v>1345</v>
      </c>
      <c r="C121" s="9">
        <v>2023</v>
      </c>
      <c r="D121" s="9" t="s">
        <v>1094</v>
      </c>
      <c r="E121" s="9">
        <v>0</v>
      </c>
      <c r="F121" s="9" t="s">
        <v>1346</v>
      </c>
      <c r="G121" s="10" t="s">
        <v>1347</v>
      </c>
      <c r="H121" s="9" t="s">
        <v>1348</v>
      </c>
      <c r="I121" s="9" t="s">
        <v>1349</v>
      </c>
      <c r="J121" s="9" t="s">
        <v>1350</v>
      </c>
      <c r="K121" s="9" t="s">
        <v>1351</v>
      </c>
      <c r="L121" s="9" t="s">
        <v>168</v>
      </c>
      <c r="M121" s="9" t="s">
        <v>155</v>
      </c>
      <c r="N121" s="9" t="s">
        <v>1820</v>
      </c>
      <c r="O121" s="9" t="s">
        <v>63</v>
      </c>
      <c r="P121" s="9" t="s">
        <v>63</v>
      </c>
      <c r="Q121" s="9" t="s">
        <v>83</v>
      </c>
      <c r="R121" s="9" t="s">
        <v>63</v>
      </c>
      <c r="S121" s="9" t="str">
        <f t="shared" si="21"/>
        <v>True</v>
      </c>
      <c r="T121" s="9">
        <f t="shared" si="22"/>
        <v>1</v>
      </c>
      <c r="U121" s="41" t="s">
        <v>1821</v>
      </c>
      <c r="V121" s="42">
        <v>1818</v>
      </c>
      <c r="W121" s="39" t="s">
        <v>20</v>
      </c>
      <c r="X121" s="40" t="s">
        <v>108</v>
      </c>
      <c r="Y121" s="26" t="s">
        <v>19</v>
      </c>
      <c r="Z121" s="40" t="s">
        <v>108</v>
      </c>
      <c r="AA121" s="43" t="s">
        <v>68</v>
      </c>
      <c r="AB121" s="43" t="s">
        <v>68</v>
      </c>
      <c r="AC121" s="43" t="s">
        <v>68</v>
      </c>
      <c r="AD121" s="43" t="s">
        <v>68</v>
      </c>
      <c r="AE121" s="43" t="s">
        <v>68</v>
      </c>
      <c r="AF121" s="43" t="s">
        <v>68</v>
      </c>
      <c r="AG121" s="43" t="s">
        <v>68</v>
      </c>
      <c r="AH121" s="43" t="s">
        <v>68</v>
      </c>
      <c r="AI121" s="17" t="str">
        <f t="shared" si="23"/>
        <v>Y</v>
      </c>
      <c r="AJ121" s="17" t="str">
        <f t="shared" si="24"/>
        <v>N</v>
      </c>
      <c r="AK121" s="17" t="str">
        <f t="shared" si="25"/>
        <v>Y</v>
      </c>
      <c r="AL121" s="43" t="s">
        <v>68</v>
      </c>
      <c r="AM121" s="43" t="s">
        <v>68</v>
      </c>
      <c r="AN121" s="43" t="s">
        <v>68</v>
      </c>
      <c r="AO121" s="43" t="s">
        <v>68</v>
      </c>
      <c r="AP121" s="43" t="s">
        <v>64</v>
      </c>
      <c r="AQ121" s="43" t="s">
        <v>68</v>
      </c>
      <c r="AR121" s="17" t="str">
        <f t="shared" si="26"/>
        <v>N</v>
      </c>
      <c r="AS121" s="42">
        <v>1</v>
      </c>
      <c r="AT121" s="43" t="s">
        <v>68</v>
      </c>
      <c r="AU121" s="43" t="s">
        <v>70</v>
      </c>
      <c r="AV121" s="43" t="s">
        <v>68</v>
      </c>
      <c r="AW121" s="43" t="s">
        <v>68</v>
      </c>
      <c r="AX121" s="43" t="s">
        <v>68</v>
      </c>
      <c r="AY121" s="43" t="s">
        <v>68</v>
      </c>
      <c r="AZ121" s="42">
        <v>1</v>
      </c>
      <c r="BA121" s="42">
        <v>0</v>
      </c>
      <c r="BB121" s="42">
        <v>1</v>
      </c>
      <c r="BC121" s="42">
        <v>0</v>
      </c>
      <c r="BD121" s="42">
        <v>0</v>
      </c>
      <c r="BE121" s="19" t="str">
        <f t="shared" si="27"/>
        <v>N</v>
      </c>
      <c r="BF121" s="43" t="s">
        <v>65</v>
      </c>
      <c r="BG121" s="43" t="s">
        <v>65</v>
      </c>
      <c r="BH121" s="43" t="s">
        <v>64</v>
      </c>
      <c r="BI121" s="43" t="s">
        <v>65</v>
      </c>
      <c r="BJ121" s="43" t="s">
        <v>72</v>
      </c>
      <c r="BK121" s="43" t="s">
        <v>68</v>
      </c>
      <c r="BL121" s="43" t="s">
        <v>68</v>
      </c>
      <c r="BM121" s="43" t="s">
        <v>68</v>
      </c>
      <c r="BN121" s="43" t="s">
        <v>68</v>
      </c>
    </row>
    <row r="122" spans="1:66" hidden="1" x14ac:dyDescent="0.3">
      <c r="A122" s="9" t="s">
        <v>1354</v>
      </c>
      <c r="B122" s="9" t="s">
        <v>1355</v>
      </c>
      <c r="C122" s="9">
        <v>2022</v>
      </c>
      <c r="D122" s="9" t="s">
        <v>75</v>
      </c>
      <c r="E122" s="9">
        <v>9</v>
      </c>
      <c r="F122" s="9" t="s">
        <v>1356</v>
      </c>
      <c r="G122" s="10" t="s">
        <v>1357</v>
      </c>
      <c r="H122" s="9" t="s">
        <v>1358</v>
      </c>
      <c r="I122" s="9" t="s">
        <v>1359</v>
      </c>
      <c r="J122" s="9" t="s">
        <v>1360</v>
      </c>
      <c r="K122" s="9" t="s">
        <v>1361</v>
      </c>
      <c r="L122" s="9" t="s">
        <v>61</v>
      </c>
      <c r="M122" s="9" t="s">
        <v>61</v>
      </c>
      <c r="N122" s="9" t="s">
        <v>1479</v>
      </c>
      <c r="O122" s="9" t="s">
        <v>63</v>
      </c>
      <c r="P122" s="9" t="s">
        <v>63</v>
      </c>
      <c r="Q122" s="9" t="s">
        <v>83</v>
      </c>
      <c r="R122" s="9" t="s">
        <v>83</v>
      </c>
      <c r="S122" s="9" t="str">
        <f t="shared" si="21"/>
        <v>True</v>
      </c>
      <c r="T122" s="9">
        <f t="shared" si="22"/>
        <v>2</v>
      </c>
      <c r="U122" s="24" t="s">
        <v>1480</v>
      </c>
      <c r="V122" s="42">
        <v>1361</v>
      </c>
      <c r="W122" s="28" t="s">
        <v>21</v>
      </c>
      <c r="X122" s="40" t="s">
        <v>108</v>
      </c>
      <c r="Y122" s="26" t="s">
        <v>19</v>
      </c>
      <c r="Z122" s="43" t="s">
        <v>68</v>
      </c>
      <c r="AA122" s="43" t="s">
        <v>68</v>
      </c>
      <c r="AB122" s="43" t="s">
        <v>68</v>
      </c>
      <c r="AC122" s="43" t="s">
        <v>68</v>
      </c>
      <c r="AD122" s="43" t="s">
        <v>68</v>
      </c>
      <c r="AE122" s="43" t="s">
        <v>68</v>
      </c>
      <c r="AF122" s="43" t="s">
        <v>68</v>
      </c>
      <c r="AG122" s="43" t="s">
        <v>68</v>
      </c>
      <c r="AH122" s="43" t="s">
        <v>68</v>
      </c>
      <c r="AI122" s="17" t="str">
        <f t="shared" si="23"/>
        <v>N</v>
      </c>
      <c r="AJ122" s="17" t="str">
        <f t="shared" si="24"/>
        <v>Y</v>
      </c>
      <c r="AK122" s="17" t="str">
        <f t="shared" si="25"/>
        <v>Y</v>
      </c>
      <c r="AL122" s="43" t="s">
        <v>68</v>
      </c>
      <c r="AM122" s="43" t="s">
        <v>68</v>
      </c>
      <c r="AN122" s="43" t="s">
        <v>68</v>
      </c>
      <c r="AO122" s="43" t="s">
        <v>64</v>
      </c>
      <c r="AP122" s="43" t="s">
        <v>68</v>
      </c>
      <c r="AQ122" s="43" t="s">
        <v>68</v>
      </c>
      <c r="AR122" s="17" t="str">
        <f t="shared" si="26"/>
        <v>N</v>
      </c>
      <c r="AS122" s="43" t="s">
        <v>68</v>
      </c>
      <c r="AT122" s="43" t="s">
        <v>68</v>
      </c>
      <c r="AU122" s="43" t="s">
        <v>68</v>
      </c>
      <c r="AV122" s="43" t="s">
        <v>68</v>
      </c>
      <c r="AW122" s="43" t="s">
        <v>68</v>
      </c>
      <c r="AX122" s="43" t="s">
        <v>68</v>
      </c>
      <c r="AY122" s="43" t="s">
        <v>68</v>
      </c>
      <c r="AZ122" s="25">
        <v>0</v>
      </c>
      <c r="BA122" s="32">
        <v>0</v>
      </c>
      <c r="BB122" s="32">
        <v>0</v>
      </c>
      <c r="BC122" s="33">
        <v>1</v>
      </c>
      <c r="BD122" s="34">
        <v>0</v>
      </c>
      <c r="BE122" s="19" t="str">
        <f t="shared" si="27"/>
        <v>N</v>
      </c>
      <c r="BF122" s="35" t="s">
        <v>64</v>
      </c>
      <c r="BG122" s="36" t="s">
        <v>65</v>
      </c>
      <c r="BH122" s="36" t="s">
        <v>65</v>
      </c>
      <c r="BI122" s="36" t="s">
        <v>65</v>
      </c>
      <c r="BJ122" s="30" t="s">
        <v>110</v>
      </c>
      <c r="BK122" s="37" t="s">
        <v>68</v>
      </c>
      <c r="BL122" s="37" t="s">
        <v>68</v>
      </c>
      <c r="BM122" s="37" t="s">
        <v>68</v>
      </c>
      <c r="BN122" s="37" t="s">
        <v>68</v>
      </c>
    </row>
    <row r="123" spans="1:66" hidden="1" x14ac:dyDescent="0.3">
      <c r="A123" s="9" t="s">
        <v>1364</v>
      </c>
      <c r="B123" s="9" t="s">
        <v>1365</v>
      </c>
      <c r="C123" s="9">
        <v>2014</v>
      </c>
      <c r="D123" s="9" t="s">
        <v>1366</v>
      </c>
      <c r="E123" s="9">
        <v>1</v>
      </c>
      <c r="F123" s="9" t="s">
        <v>1367</v>
      </c>
      <c r="G123" s="10" t="s">
        <v>1368</v>
      </c>
      <c r="H123" s="9" t="s">
        <v>1369</v>
      </c>
      <c r="I123" s="9" t="s">
        <v>1370</v>
      </c>
      <c r="J123" s="9"/>
      <c r="K123" s="9" t="s">
        <v>1371</v>
      </c>
      <c r="L123" s="9" t="s">
        <v>870</v>
      </c>
      <c r="M123" s="9" t="s">
        <v>870</v>
      </c>
      <c r="N123" s="9" t="s">
        <v>194</v>
      </c>
      <c r="O123" s="9" t="s">
        <v>83</v>
      </c>
      <c r="P123" s="9" t="s">
        <v>63</v>
      </c>
      <c r="Q123" s="9" t="s">
        <v>63</v>
      </c>
      <c r="R123" s="9" t="s">
        <v>63</v>
      </c>
      <c r="S123" s="9" t="str">
        <f t="shared" si="21"/>
        <v>False</v>
      </c>
      <c r="T123" s="9">
        <f t="shared" si="22"/>
        <v>1</v>
      </c>
      <c r="U123" s="38" t="s">
        <v>195</v>
      </c>
      <c r="V123" s="42">
        <v>858</v>
      </c>
      <c r="W123" s="39" t="s">
        <v>20</v>
      </c>
      <c r="X123" s="27" t="s">
        <v>67</v>
      </c>
      <c r="Y123" s="39" t="s">
        <v>20</v>
      </c>
      <c r="Z123" s="29" t="s">
        <v>109</v>
      </c>
      <c r="AA123" s="28" t="s">
        <v>21</v>
      </c>
      <c r="AB123" s="29" t="s">
        <v>109</v>
      </c>
      <c r="AC123" s="43" t="s">
        <v>68</v>
      </c>
      <c r="AD123" s="43" t="s">
        <v>68</v>
      </c>
      <c r="AE123" s="43" t="s">
        <v>68</v>
      </c>
      <c r="AF123" s="43" t="s">
        <v>68</v>
      </c>
      <c r="AG123" s="43" t="s">
        <v>68</v>
      </c>
      <c r="AH123" s="43" t="s">
        <v>68</v>
      </c>
      <c r="AI123" s="17" t="str">
        <f t="shared" si="23"/>
        <v>Y</v>
      </c>
      <c r="AJ123" s="17" t="str">
        <f t="shared" si="24"/>
        <v>Y</v>
      </c>
      <c r="AK123" s="17" t="str">
        <f t="shared" si="25"/>
        <v>N</v>
      </c>
      <c r="AL123" s="43" t="s">
        <v>64</v>
      </c>
      <c r="AM123" s="43" t="s">
        <v>65</v>
      </c>
      <c r="AN123" s="43" t="s">
        <v>65</v>
      </c>
      <c r="AO123" s="43" t="s">
        <v>65</v>
      </c>
      <c r="AP123" s="43" t="s">
        <v>65</v>
      </c>
      <c r="AQ123" s="43" t="s">
        <v>65</v>
      </c>
      <c r="AR123" s="17" t="str">
        <f t="shared" si="26"/>
        <v>N</v>
      </c>
      <c r="AS123" s="42">
        <v>1</v>
      </c>
      <c r="AT123" s="43" t="s">
        <v>65</v>
      </c>
      <c r="AU123" s="43" t="s">
        <v>68</v>
      </c>
      <c r="AV123" s="43" t="s">
        <v>68</v>
      </c>
      <c r="AW123" s="43" t="s">
        <v>68</v>
      </c>
      <c r="AX123" s="43" t="s">
        <v>68</v>
      </c>
      <c r="AY123" s="43" t="s">
        <v>68</v>
      </c>
      <c r="AZ123" s="25">
        <v>0</v>
      </c>
      <c r="BA123" s="33">
        <v>1</v>
      </c>
      <c r="BB123" s="32">
        <v>0</v>
      </c>
      <c r="BC123" s="32">
        <v>0</v>
      </c>
      <c r="BD123" s="34">
        <v>0</v>
      </c>
      <c r="BE123" s="19" t="str">
        <f t="shared" si="27"/>
        <v>N</v>
      </c>
      <c r="BF123" s="36" t="s">
        <v>65</v>
      </c>
      <c r="BG123" s="48" t="s">
        <v>96</v>
      </c>
      <c r="BH123" s="36" t="s">
        <v>65</v>
      </c>
      <c r="BI123" s="35" t="s">
        <v>64</v>
      </c>
      <c r="BJ123" s="30" t="s">
        <v>196</v>
      </c>
      <c r="BK123" s="37" t="s">
        <v>68</v>
      </c>
      <c r="BL123" s="37" t="s">
        <v>68</v>
      </c>
      <c r="BM123" s="37" t="s">
        <v>68</v>
      </c>
      <c r="BN123" s="37" t="s">
        <v>68</v>
      </c>
    </row>
    <row r="124" spans="1:66" hidden="1" x14ac:dyDescent="0.3">
      <c r="A124" s="9" t="s">
        <v>1374</v>
      </c>
      <c r="B124" s="9" t="s">
        <v>1375</v>
      </c>
      <c r="C124" s="9">
        <v>2020</v>
      </c>
      <c r="D124" s="9" t="s">
        <v>742</v>
      </c>
      <c r="E124" s="9">
        <v>12</v>
      </c>
      <c r="F124" s="9" t="s">
        <v>1376</v>
      </c>
      <c r="G124" s="10" t="s">
        <v>1377</v>
      </c>
      <c r="H124" s="9" t="s">
        <v>1378</v>
      </c>
      <c r="I124" s="9" t="s">
        <v>1379</v>
      </c>
      <c r="J124" s="9" t="s">
        <v>1380</v>
      </c>
      <c r="K124" s="9" t="s">
        <v>1381</v>
      </c>
      <c r="L124" s="9" t="s">
        <v>168</v>
      </c>
      <c r="M124" s="9" t="s">
        <v>155</v>
      </c>
      <c r="N124" s="9" t="s">
        <v>1050</v>
      </c>
      <c r="O124" s="9" t="s">
        <v>63</v>
      </c>
      <c r="P124" s="9" t="s">
        <v>63</v>
      </c>
      <c r="Q124" s="9" t="s">
        <v>63</v>
      </c>
      <c r="R124" s="9" t="s">
        <v>63</v>
      </c>
      <c r="S124" s="9" t="str">
        <f t="shared" si="21"/>
        <v>False</v>
      </c>
      <c r="T124" s="9">
        <f t="shared" si="22"/>
        <v>0</v>
      </c>
      <c r="U124" s="24" t="s">
        <v>1051</v>
      </c>
      <c r="V124" s="25">
        <v>631</v>
      </c>
      <c r="W124" s="39" t="s">
        <v>20</v>
      </c>
      <c r="X124" s="27" t="s">
        <v>67</v>
      </c>
      <c r="Y124" s="28" t="s">
        <v>21</v>
      </c>
      <c r="Z124" s="29" t="s">
        <v>109</v>
      </c>
      <c r="AA124" s="30" t="s">
        <v>68</v>
      </c>
      <c r="AB124" s="30" t="s">
        <v>68</v>
      </c>
      <c r="AC124" s="30" t="s">
        <v>68</v>
      </c>
      <c r="AD124" s="30" t="s">
        <v>68</v>
      </c>
      <c r="AE124" s="30" t="s">
        <v>68</v>
      </c>
      <c r="AF124" s="30" t="s">
        <v>68</v>
      </c>
      <c r="AG124" s="30" t="s">
        <v>68</v>
      </c>
      <c r="AH124" s="30" t="s">
        <v>68</v>
      </c>
      <c r="AI124" s="17" t="str">
        <f t="shared" si="23"/>
        <v>Y</v>
      </c>
      <c r="AJ124" s="17" t="str">
        <f t="shared" si="24"/>
        <v>Y</v>
      </c>
      <c r="AK124" s="17" t="str">
        <f t="shared" si="25"/>
        <v>N</v>
      </c>
      <c r="AL124" s="30" t="s">
        <v>64</v>
      </c>
      <c r="AM124" s="30" t="s">
        <v>68</v>
      </c>
      <c r="AN124" s="30" t="s">
        <v>68</v>
      </c>
      <c r="AO124" s="30" t="s">
        <v>68</v>
      </c>
      <c r="AP124" s="30" t="s">
        <v>68</v>
      </c>
      <c r="AQ124" s="30" t="s">
        <v>68</v>
      </c>
      <c r="AR124" s="17" t="str">
        <f t="shared" si="26"/>
        <v>N</v>
      </c>
      <c r="AS124" s="25">
        <v>1</v>
      </c>
      <c r="AT124" s="30" t="s">
        <v>68</v>
      </c>
      <c r="AU124" s="30" t="s">
        <v>69</v>
      </c>
      <c r="AV124" s="30" t="s">
        <v>70</v>
      </c>
      <c r="AW124" s="30" t="s">
        <v>71</v>
      </c>
      <c r="AX124" s="30" t="s">
        <v>68</v>
      </c>
      <c r="AY124" s="30" t="s">
        <v>68</v>
      </c>
      <c r="AZ124" s="44">
        <v>3</v>
      </c>
      <c r="BA124" s="33">
        <v>1</v>
      </c>
      <c r="BB124" s="32">
        <v>0</v>
      </c>
      <c r="BC124" s="32">
        <v>0</v>
      </c>
      <c r="BD124" s="34">
        <v>0</v>
      </c>
      <c r="BE124" s="19" t="str">
        <f t="shared" si="27"/>
        <v>N</v>
      </c>
      <c r="BF124" s="36" t="s">
        <v>65</v>
      </c>
      <c r="BG124" s="35" t="s">
        <v>64</v>
      </c>
      <c r="BH124" s="36" t="s">
        <v>65</v>
      </c>
      <c r="BI124" s="36" t="s">
        <v>65</v>
      </c>
      <c r="BJ124" s="30" t="s">
        <v>196</v>
      </c>
      <c r="BK124" s="37" t="s">
        <v>68</v>
      </c>
      <c r="BL124" s="37" t="s">
        <v>68</v>
      </c>
      <c r="BM124" s="37" t="s">
        <v>68</v>
      </c>
      <c r="BN124" s="37" t="s">
        <v>68</v>
      </c>
    </row>
    <row r="125" spans="1:66" hidden="1" x14ac:dyDescent="0.3">
      <c r="A125" s="9" t="s">
        <v>1384</v>
      </c>
      <c r="B125" s="9" t="s">
        <v>1385</v>
      </c>
      <c r="C125" s="9">
        <v>2017</v>
      </c>
      <c r="D125" s="9" t="s">
        <v>1386</v>
      </c>
      <c r="E125" s="9">
        <v>5</v>
      </c>
      <c r="F125" s="9" t="s">
        <v>1387</v>
      </c>
      <c r="G125" s="10" t="s">
        <v>1388</v>
      </c>
      <c r="H125" s="9" t="s">
        <v>1389</v>
      </c>
      <c r="I125" s="9" t="s">
        <v>1390</v>
      </c>
      <c r="J125" s="9" t="s">
        <v>1391</v>
      </c>
      <c r="K125" s="9" t="s">
        <v>1392</v>
      </c>
      <c r="L125" s="9" t="s">
        <v>168</v>
      </c>
      <c r="M125" s="9" t="s">
        <v>169</v>
      </c>
      <c r="N125" s="9" t="s">
        <v>441</v>
      </c>
      <c r="O125" s="9" t="s">
        <v>63</v>
      </c>
      <c r="P125" s="9" t="s">
        <v>63</v>
      </c>
      <c r="Q125" s="9" t="s">
        <v>63</v>
      </c>
      <c r="R125" s="9" t="s">
        <v>63</v>
      </c>
      <c r="S125" s="9" t="str">
        <f t="shared" si="21"/>
        <v>False</v>
      </c>
      <c r="T125" s="9">
        <f t="shared" si="22"/>
        <v>0</v>
      </c>
      <c r="U125" s="38" t="s">
        <v>442</v>
      </c>
      <c r="V125" s="42">
        <v>687</v>
      </c>
      <c r="W125" s="39" t="s">
        <v>20</v>
      </c>
      <c r="X125" s="27" t="s">
        <v>67</v>
      </c>
      <c r="Y125" s="39" t="s">
        <v>20</v>
      </c>
      <c r="Z125" s="29" t="s">
        <v>109</v>
      </c>
      <c r="AA125" s="39" t="s">
        <v>20</v>
      </c>
      <c r="AB125" s="40" t="s">
        <v>108</v>
      </c>
      <c r="AC125" s="28" t="s">
        <v>21</v>
      </c>
      <c r="AD125" s="27" t="s">
        <v>67</v>
      </c>
      <c r="AE125" s="43" t="s">
        <v>68</v>
      </c>
      <c r="AF125" s="43" t="s">
        <v>68</v>
      </c>
      <c r="AG125" s="43" t="s">
        <v>68</v>
      </c>
      <c r="AH125" s="43" t="s">
        <v>68</v>
      </c>
      <c r="AI125" s="17" t="str">
        <f t="shared" si="23"/>
        <v>Y</v>
      </c>
      <c r="AJ125" s="17" t="str">
        <f t="shared" si="24"/>
        <v>Y</v>
      </c>
      <c r="AK125" s="17" t="str">
        <f t="shared" si="25"/>
        <v>N</v>
      </c>
      <c r="AL125" s="43" t="s">
        <v>64</v>
      </c>
      <c r="AM125" s="43" t="s">
        <v>68</v>
      </c>
      <c r="AN125" s="43" t="s">
        <v>65</v>
      </c>
      <c r="AO125" s="43" t="s">
        <v>68</v>
      </c>
      <c r="AP125" s="43" t="s">
        <v>68</v>
      </c>
      <c r="AQ125" s="43" t="s">
        <v>68</v>
      </c>
      <c r="AR125" s="17" t="str">
        <f t="shared" si="26"/>
        <v>N</v>
      </c>
      <c r="AS125" s="42">
        <v>2</v>
      </c>
      <c r="AT125" s="43" t="s">
        <v>64</v>
      </c>
      <c r="AU125" s="43" t="s">
        <v>70</v>
      </c>
      <c r="AV125" s="43" t="s">
        <v>68</v>
      </c>
      <c r="AW125" s="43" t="s">
        <v>68</v>
      </c>
      <c r="AX125" s="43" t="s">
        <v>68</v>
      </c>
      <c r="AY125" s="43" t="s">
        <v>68</v>
      </c>
      <c r="AZ125" s="31">
        <v>1</v>
      </c>
      <c r="BA125" s="33">
        <v>1</v>
      </c>
      <c r="BB125" s="32">
        <v>0</v>
      </c>
      <c r="BC125" s="32">
        <v>0</v>
      </c>
      <c r="BD125" s="34">
        <v>0</v>
      </c>
      <c r="BE125" s="19" t="str">
        <f t="shared" si="27"/>
        <v>N</v>
      </c>
      <c r="BF125" s="37" t="s">
        <v>68</v>
      </c>
      <c r="BG125" s="35" t="s">
        <v>64</v>
      </c>
      <c r="BH125" s="37" t="s">
        <v>68</v>
      </c>
      <c r="BI125" s="37" t="s">
        <v>68</v>
      </c>
      <c r="BJ125" s="30" t="s">
        <v>219</v>
      </c>
      <c r="BK125" s="30" t="s">
        <v>196</v>
      </c>
      <c r="BL125" s="30" t="s">
        <v>72</v>
      </c>
      <c r="BM125" s="37" t="s">
        <v>68</v>
      </c>
      <c r="BN125" s="37" t="s">
        <v>68</v>
      </c>
    </row>
    <row r="126" spans="1:66" hidden="1" x14ac:dyDescent="0.3">
      <c r="A126" s="9"/>
      <c r="B126" s="9" t="s">
        <v>1395</v>
      </c>
      <c r="C126" s="9">
        <v>2016</v>
      </c>
      <c r="D126" s="9" t="s">
        <v>1396</v>
      </c>
      <c r="E126" s="9">
        <v>2</v>
      </c>
      <c r="F126" s="9" t="s">
        <v>1397</v>
      </c>
      <c r="G126" s="10" t="s">
        <v>1398</v>
      </c>
      <c r="H126" s="9"/>
      <c r="I126" s="9" t="s">
        <v>1399</v>
      </c>
      <c r="J126" s="9" t="s">
        <v>1400</v>
      </c>
      <c r="K126" s="9" t="s">
        <v>60</v>
      </c>
      <c r="L126" s="9" t="s">
        <v>168</v>
      </c>
      <c r="M126" s="9" t="s">
        <v>169</v>
      </c>
      <c r="N126" s="9" t="s">
        <v>336</v>
      </c>
      <c r="O126" s="9" t="s">
        <v>63</v>
      </c>
      <c r="P126" s="9" t="s">
        <v>63</v>
      </c>
      <c r="Q126" s="9" t="s">
        <v>63</v>
      </c>
      <c r="R126" s="9" t="s">
        <v>63</v>
      </c>
      <c r="S126" s="9" t="str">
        <f t="shared" si="21"/>
        <v>False</v>
      </c>
      <c r="T126" s="9">
        <f t="shared" si="22"/>
        <v>0</v>
      </c>
      <c r="U126" s="38" t="s">
        <v>337</v>
      </c>
      <c r="V126" s="42">
        <v>424</v>
      </c>
      <c r="W126" s="39" t="s">
        <v>20</v>
      </c>
      <c r="X126" s="27" t="s">
        <v>67</v>
      </c>
      <c r="Y126" s="28" t="s">
        <v>21</v>
      </c>
      <c r="Z126" s="27" t="s">
        <v>67</v>
      </c>
      <c r="AA126" s="43" t="s">
        <v>68</v>
      </c>
      <c r="AB126" s="43" t="s">
        <v>68</v>
      </c>
      <c r="AC126" s="43" t="s">
        <v>68</v>
      </c>
      <c r="AD126" s="43" t="s">
        <v>68</v>
      </c>
      <c r="AE126" s="43" t="s">
        <v>68</v>
      </c>
      <c r="AF126" s="43" t="s">
        <v>68</v>
      </c>
      <c r="AG126" s="43" t="s">
        <v>68</v>
      </c>
      <c r="AH126" s="43" t="s">
        <v>68</v>
      </c>
      <c r="AI126" s="17" t="str">
        <f t="shared" si="23"/>
        <v>Y</v>
      </c>
      <c r="AJ126" s="17" t="str">
        <f t="shared" si="24"/>
        <v>Y</v>
      </c>
      <c r="AK126" s="17" t="str">
        <f t="shared" si="25"/>
        <v>N</v>
      </c>
      <c r="AL126" s="43" t="s">
        <v>64</v>
      </c>
      <c r="AM126" s="43" t="s">
        <v>68</v>
      </c>
      <c r="AN126" s="43" t="s">
        <v>68</v>
      </c>
      <c r="AO126" s="43" t="s">
        <v>68</v>
      </c>
      <c r="AP126" s="43" t="s">
        <v>68</v>
      </c>
      <c r="AQ126" s="43" t="s">
        <v>68</v>
      </c>
      <c r="AR126" s="17" t="str">
        <f t="shared" si="26"/>
        <v>N</v>
      </c>
      <c r="AS126" s="42">
        <v>1</v>
      </c>
      <c r="AT126" s="43" t="s">
        <v>65</v>
      </c>
      <c r="AU126" s="43" t="s">
        <v>70</v>
      </c>
      <c r="AV126" s="43" t="s">
        <v>71</v>
      </c>
      <c r="AW126" s="43" t="s">
        <v>133</v>
      </c>
      <c r="AX126" s="43" t="s">
        <v>68</v>
      </c>
      <c r="AY126" s="43" t="s">
        <v>68</v>
      </c>
      <c r="AZ126" s="44">
        <v>3</v>
      </c>
      <c r="BA126" s="33">
        <v>1</v>
      </c>
      <c r="BB126" s="32">
        <v>0</v>
      </c>
      <c r="BC126" s="32">
        <v>0</v>
      </c>
      <c r="BD126" s="34">
        <v>0</v>
      </c>
      <c r="BE126" s="19" t="str">
        <f t="shared" si="27"/>
        <v>N</v>
      </c>
      <c r="BF126" s="36" t="s">
        <v>65</v>
      </c>
      <c r="BG126" s="35" t="s">
        <v>64</v>
      </c>
      <c r="BH126" s="36" t="s">
        <v>65</v>
      </c>
      <c r="BI126" s="36" t="s">
        <v>65</v>
      </c>
      <c r="BJ126" s="30" t="s">
        <v>72</v>
      </c>
      <c r="BK126" s="37" t="s">
        <v>68</v>
      </c>
      <c r="BL126" s="37" t="s">
        <v>68</v>
      </c>
      <c r="BM126" s="37" t="s">
        <v>68</v>
      </c>
      <c r="BN126" s="37" t="s">
        <v>68</v>
      </c>
    </row>
    <row r="127" spans="1:66" hidden="1" x14ac:dyDescent="0.3">
      <c r="A127" s="9" t="s">
        <v>1403</v>
      </c>
      <c r="B127" s="9" t="s">
        <v>1404</v>
      </c>
      <c r="C127" s="9">
        <v>2016</v>
      </c>
      <c r="D127" s="9" t="s">
        <v>1405</v>
      </c>
      <c r="E127" s="9">
        <v>19</v>
      </c>
      <c r="F127" s="9" t="s">
        <v>1406</v>
      </c>
      <c r="G127" s="10" t="s">
        <v>1407</v>
      </c>
      <c r="H127" s="9" t="s">
        <v>1408</v>
      </c>
      <c r="I127" s="9" t="s">
        <v>1409</v>
      </c>
      <c r="J127" s="9"/>
      <c r="K127" s="9" t="s">
        <v>1410</v>
      </c>
      <c r="L127" s="9" t="s">
        <v>168</v>
      </c>
      <c r="M127" s="9" t="s">
        <v>169</v>
      </c>
      <c r="N127" s="9" t="s">
        <v>294</v>
      </c>
      <c r="O127" s="9" t="s">
        <v>83</v>
      </c>
      <c r="P127" s="9" t="s">
        <v>63</v>
      </c>
      <c r="Q127" s="9" t="s">
        <v>63</v>
      </c>
      <c r="R127" s="9" t="s">
        <v>63</v>
      </c>
      <c r="S127" s="9" t="str">
        <f t="shared" si="21"/>
        <v>False</v>
      </c>
      <c r="T127" s="9">
        <f t="shared" si="22"/>
        <v>1</v>
      </c>
      <c r="U127" s="38" t="s">
        <v>295</v>
      </c>
      <c r="V127" s="42">
        <v>87</v>
      </c>
      <c r="W127" s="39" t="s">
        <v>20</v>
      </c>
      <c r="X127" s="29" t="s">
        <v>109</v>
      </c>
      <c r="Y127" s="39" t="s">
        <v>20</v>
      </c>
      <c r="Z127" s="27" t="s">
        <v>67</v>
      </c>
      <c r="AA127" s="39" t="s">
        <v>20</v>
      </c>
      <c r="AB127" s="40" t="s">
        <v>108</v>
      </c>
      <c r="AC127" s="43" t="s">
        <v>68</v>
      </c>
      <c r="AD127" s="43" t="s">
        <v>68</v>
      </c>
      <c r="AE127" s="43" t="s">
        <v>68</v>
      </c>
      <c r="AF127" s="43" t="s">
        <v>68</v>
      </c>
      <c r="AG127" s="43" t="s">
        <v>68</v>
      </c>
      <c r="AH127" s="43" t="s">
        <v>68</v>
      </c>
      <c r="AI127" s="17" t="str">
        <f t="shared" si="23"/>
        <v>Y</v>
      </c>
      <c r="AJ127" s="17" t="str">
        <f t="shared" si="24"/>
        <v>Y</v>
      </c>
      <c r="AK127" s="17" t="str">
        <f t="shared" si="25"/>
        <v>N</v>
      </c>
      <c r="AL127" s="43" t="s">
        <v>64</v>
      </c>
      <c r="AM127" s="43" t="s">
        <v>68</v>
      </c>
      <c r="AN127" s="43" t="s">
        <v>68</v>
      </c>
      <c r="AO127" s="43" t="s">
        <v>68</v>
      </c>
      <c r="AP127" s="43" t="s">
        <v>68</v>
      </c>
      <c r="AQ127" s="43" t="s">
        <v>68</v>
      </c>
      <c r="AR127" s="17" t="str">
        <f t="shared" si="26"/>
        <v>N</v>
      </c>
      <c r="AS127" s="42">
        <v>1</v>
      </c>
      <c r="AT127" s="43" t="s">
        <v>64</v>
      </c>
      <c r="AU127" s="43" t="s">
        <v>71</v>
      </c>
      <c r="AV127" s="43" t="s">
        <v>70</v>
      </c>
      <c r="AW127" s="43" t="s">
        <v>69</v>
      </c>
      <c r="AX127" s="43" t="s">
        <v>68</v>
      </c>
      <c r="AY127" s="43" t="s">
        <v>68</v>
      </c>
      <c r="AZ127" s="44">
        <v>3</v>
      </c>
      <c r="BA127" s="33">
        <v>1</v>
      </c>
      <c r="BB127" s="32">
        <v>0</v>
      </c>
      <c r="BC127" s="32">
        <v>0</v>
      </c>
      <c r="BD127" s="34">
        <v>0</v>
      </c>
      <c r="BE127" s="19" t="str">
        <f t="shared" si="27"/>
        <v>N</v>
      </c>
      <c r="BF127" s="37" t="s">
        <v>68</v>
      </c>
      <c r="BG127" s="48" t="s">
        <v>96</v>
      </c>
      <c r="BH127" s="37" t="s">
        <v>68</v>
      </c>
      <c r="BI127" s="37" t="s">
        <v>68</v>
      </c>
      <c r="BJ127" s="30" t="s">
        <v>72</v>
      </c>
      <c r="BK127" s="37" t="s">
        <v>68</v>
      </c>
      <c r="BL127" s="37" t="s">
        <v>68</v>
      </c>
      <c r="BM127" s="37" t="s">
        <v>68</v>
      </c>
      <c r="BN127" s="37" t="s">
        <v>68</v>
      </c>
    </row>
    <row r="128" spans="1:66" hidden="1" x14ac:dyDescent="0.3">
      <c r="A128" s="9"/>
      <c r="B128" s="9" t="s">
        <v>1412</v>
      </c>
      <c r="C128" s="9">
        <v>2023</v>
      </c>
      <c r="D128" s="9" t="s">
        <v>1413</v>
      </c>
      <c r="E128" s="9">
        <v>0</v>
      </c>
      <c r="F128" s="9" t="s">
        <v>1414</v>
      </c>
      <c r="G128" s="10" t="s">
        <v>1415</v>
      </c>
      <c r="H128" s="9"/>
      <c r="I128" s="9" t="s">
        <v>1416</v>
      </c>
      <c r="J128" s="9" t="s">
        <v>1417</v>
      </c>
      <c r="K128" s="9" t="s">
        <v>60</v>
      </c>
      <c r="L128" s="9" t="s">
        <v>61</v>
      </c>
      <c r="M128" s="9" t="s">
        <v>61</v>
      </c>
      <c r="N128" s="9"/>
      <c r="O128" s="9" t="s">
        <v>63</v>
      </c>
      <c r="P128" s="9" t="s">
        <v>63</v>
      </c>
      <c r="Q128" s="9" t="s">
        <v>83</v>
      </c>
      <c r="R128" s="9" t="s">
        <v>83</v>
      </c>
      <c r="S128" s="9" t="str">
        <f t="shared" si="21"/>
        <v>True</v>
      </c>
      <c r="T128" s="9">
        <f t="shared" si="22"/>
        <v>2</v>
      </c>
      <c r="U128" s="41" t="s">
        <v>1830</v>
      </c>
      <c r="V128" s="25">
        <v>1741</v>
      </c>
      <c r="W128" s="28" t="s">
        <v>21</v>
      </c>
      <c r="X128" s="27" t="s">
        <v>67</v>
      </c>
      <c r="Y128" s="26" t="s">
        <v>19</v>
      </c>
      <c r="Z128" s="30" t="s">
        <v>68</v>
      </c>
      <c r="AA128" s="26" t="s">
        <v>19</v>
      </c>
      <c r="AB128" s="40" t="s">
        <v>108</v>
      </c>
      <c r="AC128" s="30" t="s">
        <v>68</v>
      </c>
      <c r="AD128" s="30" t="s">
        <v>68</v>
      </c>
      <c r="AE128" s="30" t="s">
        <v>68</v>
      </c>
      <c r="AF128" s="30" t="s">
        <v>68</v>
      </c>
      <c r="AG128" s="30" t="s">
        <v>68</v>
      </c>
      <c r="AH128" s="30" t="s">
        <v>68</v>
      </c>
      <c r="AI128" s="17" t="str">
        <f t="shared" si="23"/>
        <v>N</v>
      </c>
      <c r="AJ128" s="17" t="str">
        <f t="shared" si="24"/>
        <v>Y</v>
      </c>
      <c r="AK128" s="17" t="str">
        <f t="shared" si="25"/>
        <v>Y</v>
      </c>
      <c r="AL128" s="30" t="s">
        <v>68</v>
      </c>
      <c r="AM128" s="30" t="s">
        <v>68</v>
      </c>
      <c r="AN128" s="30" t="s">
        <v>68</v>
      </c>
      <c r="AO128" s="30" t="s">
        <v>64</v>
      </c>
      <c r="AP128" s="30" t="s">
        <v>68</v>
      </c>
      <c r="AQ128" s="30" t="s">
        <v>68</v>
      </c>
      <c r="AR128" s="17" t="str">
        <f t="shared" si="26"/>
        <v>N</v>
      </c>
      <c r="AS128" s="25">
        <v>1</v>
      </c>
      <c r="AT128" s="30" t="s">
        <v>64</v>
      </c>
      <c r="AU128" s="30" t="s">
        <v>158</v>
      </c>
      <c r="AV128" s="30" t="s">
        <v>133</v>
      </c>
      <c r="AW128" s="30" t="s">
        <v>68</v>
      </c>
      <c r="AX128" s="30" t="s">
        <v>68</v>
      </c>
      <c r="AY128" s="30" t="s">
        <v>68</v>
      </c>
      <c r="AZ128" s="46">
        <v>2</v>
      </c>
      <c r="BA128" s="25">
        <v>0</v>
      </c>
      <c r="BB128" s="25">
        <v>0</v>
      </c>
      <c r="BC128" s="45">
        <v>1</v>
      </c>
      <c r="BD128" s="25">
        <v>0</v>
      </c>
      <c r="BE128" s="19" t="str">
        <f t="shared" si="27"/>
        <v>N</v>
      </c>
      <c r="BF128" s="35" t="s">
        <v>64</v>
      </c>
      <c r="BG128" s="36" t="s">
        <v>65</v>
      </c>
      <c r="BH128" s="36" t="s">
        <v>65</v>
      </c>
      <c r="BI128" s="36" t="s">
        <v>65</v>
      </c>
      <c r="BJ128" s="30" t="s">
        <v>110</v>
      </c>
      <c r="BK128" s="37" t="s">
        <v>68</v>
      </c>
      <c r="BL128" s="37" t="s">
        <v>68</v>
      </c>
      <c r="BM128" s="37" t="s">
        <v>68</v>
      </c>
      <c r="BN128" s="37" t="s">
        <v>68</v>
      </c>
    </row>
    <row r="129" spans="1:66" hidden="1" x14ac:dyDescent="0.3">
      <c r="A129" s="9" t="s">
        <v>1420</v>
      </c>
      <c r="B129" s="9" t="s">
        <v>1421</v>
      </c>
      <c r="C129" s="9">
        <v>2020</v>
      </c>
      <c r="D129" s="9" t="s">
        <v>1074</v>
      </c>
      <c r="E129" s="9">
        <v>20</v>
      </c>
      <c r="F129" s="9" t="s">
        <v>1422</v>
      </c>
      <c r="G129" s="10" t="s">
        <v>1423</v>
      </c>
      <c r="H129" s="9" t="s">
        <v>1424</v>
      </c>
      <c r="I129" s="9" t="s">
        <v>1425</v>
      </c>
      <c r="J129" s="9" t="s">
        <v>1426</v>
      </c>
      <c r="K129" s="9" t="s">
        <v>1427</v>
      </c>
      <c r="L129" s="9" t="s">
        <v>61</v>
      </c>
      <c r="M129" s="9" t="s">
        <v>61</v>
      </c>
      <c r="N129" s="9" t="s">
        <v>957</v>
      </c>
      <c r="O129" s="9" t="s">
        <v>83</v>
      </c>
      <c r="P129" s="9" t="s">
        <v>63</v>
      </c>
      <c r="Q129" s="9" t="s">
        <v>83</v>
      </c>
      <c r="R129" s="9" t="s">
        <v>63</v>
      </c>
      <c r="S129" s="9" t="str">
        <f t="shared" si="21"/>
        <v>True</v>
      </c>
      <c r="T129" s="9">
        <f t="shared" si="22"/>
        <v>2</v>
      </c>
      <c r="U129" s="38" t="s">
        <v>958</v>
      </c>
      <c r="V129" s="42">
        <v>764</v>
      </c>
      <c r="W129" s="39" t="s">
        <v>20</v>
      </c>
      <c r="X129" s="29" t="s">
        <v>109</v>
      </c>
      <c r="Y129" s="28" t="s">
        <v>21</v>
      </c>
      <c r="Z129" s="29" t="s">
        <v>109</v>
      </c>
      <c r="AA129" s="39" t="s">
        <v>20</v>
      </c>
      <c r="AB129" s="40" t="s">
        <v>108</v>
      </c>
      <c r="AC129" s="43" t="s">
        <v>68</v>
      </c>
      <c r="AD129" s="43" t="s">
        <v>68</v>
      </c>
      <c r="AE129" s="43" t="s">
        <v>68</v>
      </c>
      <c r="AF129" s="43" t="s">
        <v>68</v>
      </c>
      <c r="AG129" s="43" t="s">
        <v>68</v>
      </c>
      <c r="AH129" s="43" t="s">
        <v>68</v>
      </c>
      <c r="AI129" s="17" t="str">
        <f t="shared" si="23"/>
        <v>Y</v>
      </c>
      <c r="AJ129" s="17" t="str">
        <f t="shared" si="24"/>
        <v>Y</v>
      </c>
      <c r="AK129" s="17" t="str">
        <f t="shared" si="25"/>
        <v>N</v>
      </c>
      <c r="AL129" s="43" t="s">
        <v>64</v>
      </c>
      <c r="AM129" s="43" t="s">
        <v>65</v>
      </c>
      <c r="AN129" s="43" t="s">
        <v>65</v>
      </c>
      <c r="AO129" s="43" t="s">
        <v>65</v>
      </c>
      <c r="AP129" s="43" t="s">
        <v>65</v>
      </c>
      <c r="AQ129" s="43" t="s">
        <v>65</v>
      </c>
      <c r="AR129" s="17" t="str">
        <f t="shared" si="26"/>
        <v>N</v>
      </c>
      <c r="AS129" s="42">
        <v>2</v>
      </c>
      <c r="AT129" s="43" t="s">
        <v>64</v>
      </c>
      <c r="AU129" s="43" t="s">
        <v>70</v>
      </c>
      <c r="AV129" s="43" t="s">
        <v>133</v>
      </c>
      <c r="AW129" s="43" t="s">
        <v>158</v>
      </c>
      <c r="AX129" s="43" t="s">
        <v>68</v>
      </c>
      <c r="AY129" s="43" t="s">
        <v>68</v>
      </c>
      <c r="AZ129" s="44">
        <v>3</v>
      </c>
      <c r="BA129" s="33">
        <v>1</v>
      </c>
      <c r="BB129" s="32">
        <v>0</v>
      </c>
      <c r="BC129" s="32">
        <v>0</v>
      </c>
      <c r="BD129" s="34">
        <v>0</v>
      </c>
      <c r="BE129" s="19" t="str">
        <f t="shared" si="27"/>
        <v>N</v>
      </c>
      <c r="BF129" s="36" t="s">
        <v>65</v>
      </c>
      <c r="BG129" s="35" t="s">
        <v>64</v>
      </c>
      <c r="BH129" s="36" t="s">
        <v>65</v>
      </c>
      <c r="BI129" s="36" t="s">
        <v>65</v>
      </c>
      <c r="BJ129" s="30" t="s">
        <v>72</v>
      </c>
      <c r="BK129" s="37" t="s">
        <v>68</v>
      </c>
      <c r="BL129" s="37" t="s">
        <v>68</v>
      </c>
      <c r="BM129" s="37" t="s">
        <v>68</v>
      </c>
      <c r="BN129" s="37" t="s">
        <v>68</v>
      </c>
    </row>
    <row r="130" spans="1:66" hidden="1" x14ac:dyDescent="0.3">
      <c r="A130" s="9" t="s">
        <v>1430</v>
      </c>
      <c r="B130" s="9" t="s">
        <v>1431</v>
      </c>
      <c r="C130" s="9">
        <v>2023</v>
      </c>
      <c r="D130" s="9" t="s">
        <v>1432</v>
      </c>
      <c r="E130" s="9">
        <v>2</v>
      </c>
      <c r="F130" s="9" t="s">
        <v>1433</v>
      </c>
      <c r="G130" s="10" t="s">
        <v>1434</v>
      </c>
      <c r="H130" s="9" t="s">
        <v>1435</v>
      </c>
      <c r="I130" s="9" t="s">
        <v>1436</v>
      </c>
      <c r="J130" s="9"/>
      <c r="K130" s="9" t="s">
        <v>1437</v>
      </c>
      <c r="L130" s="9" t="s">
        <v>61</v>
      </c>
      <c r="M130" s="9" t="s">
        <v>61</v>
      </c>
      <c r="N130" s="9" t="s">
        <v>1739</v>
      </c>
      <c r="O130" s="9" t="s">
        <v>83</v>
      </c>
      <c r="P130" s="9" t="s">
        <v>63</v>
      </c>
      <c r="Q130" s="9" t="s">
        <v>63</v>
      </c>
      <c r="R130" s="9" t="s">
        <v>83</v>
      </c>
      <c r="S130" s="9" t="str">
        <f t="shared" ref="S130:S161" si="28">IF(OR(Q130="True",R130="True"),"True","False")</f>
        <v>True</v>
      </c>
      <c r="T130" s="9">
        <f t="shared" ref="T130:T161" si="29">COUNTIF(O130:R130,"True")</f>
        <v>2</v>
      </c>
      <c r="U130" s="11" t="s">
        <v>1740</v>
      </c>
      <c r="V130" s="25">
        <v>1535</v>
      </c>
      <c r="W130" s="28" t="s">
        <v>21</v>
      </c>
      <c r="X130" s="27" t="s">
        <v>67</v>
      </c>
      <c r="Y130" s="28" t="s">
        <v>21</v>
      </c>
      <c r="Z130" s="29" t="s">
        <v>109</v>
      </c>
      <c r="AA130" s="28" t="s">
        <v>21</v>
      </c>
      <c r="AB130" s="40" t="s">
        <v>108</v>
      </c>
      <c r="AC130" s="26" t="s">
        <v>19</v>
      </c>
      <c r="AD130" s="40" t="s">
        <v>108</v>
      </c>
      <c r="AE130" s="30" t="s">
        <v>68</v>
      </c>
      <c r="AF130" s="30" t="s">
        <v>68</v>
      </c>
      <c r="AG130" s="30" t="s">
        <v>68</v>
      </c>
      <c r="AH130" s="30" t="s">
        <v>68</v>
      </c>
      <c r="AI130" s="17" t="str">
        <f t="shared" ref="AI130:AI161" si="30">IF(OR(AL130="Y",AM130="Y",AN130="Y",AP130="Y"),"Y","N")</f>
        <v>N</v>
      </c>
      <c r="AJ130" s="17" t="str">
        <f t="shared" ref="AJ130:AJ161" si="31">IF(OR(AL130="Y",AN130="Y",AO130="Y",AQ130="Y"),"Y","N")</f>
        <v>Y</v>
      </c>
      <c r="AK130" s="17" t="str">
        <f t="shared" ref="AK130:AK161" si="32">IF(OR(AM130="Y",AO130="Y",AP130="Y",AQ130="Y"),"Y","N")</f>
        <v>Y</v>
      </c>
      <c r="AL130" s="30" t="s">
        <v>68</v>
      </c>
      <c r="AM130" s="30" t="s">
        <v>68</v>
      </c>
      <c r="AN130" s="30" t="s">
        <v>68</v>
      </c>
      <c r="AO130" s="30" t="s">
        <v>68</v>
      </c>
      <c r="AP130" s="30" t="s">
        <v>68</v>
      </c>
      <c r="AQ130" s="30" t="s">
        <v>64</v>
      </c>
      <c r="AR130" s="17" t="str">
        <f t="shared" ref="AR130:AR161" si="33">IF(AND(AI130="Y",AJ130="Y",AK130="Y"),"Y","N")</f>
        <v>N</v>
      </c>
      <c r="AS130" s="30" t="s">
        <v>68</v>
      </c>
      <c r="AT130" s="30" t="s">
        <v>68</v>
      </c>
      <c r="AU130" s="30" t="s">
        <v>69</v>
      </c>
      <c r="AV130" s="30" t="s">
        <v>70</v>
      </c>
      <c r="AW130" s="30" t="s">
        <v>71</v>
      </c>
      <c r="AX130" s="30" t="s">
        <v>68</v>
      </c>
      <c r="AY130" s="30" t="s">
        <v>68</v>
      </c>
      <c r="AZ130" s="25">
        <v>3</v>
      </c>
      <c r="BA130" s="25">
        <v>0</v>
      </c>
      <c r="BB130" s="25">
        <v>0</v>
      </c>
      <c r="BC130" s="25">
        <v>1</v>
      </c>
      <c r="BD130" s="25">
        <v>0</v>
      </c>
      <c r="BE130" s="19" t="str">
        <f t="shared" ref="BE130:BE161" si="34">IF(AND(BA130=1,BB130=1),"Y",IF(AND(BB130=1,BC130=1),"Y",IF(AND(BA130=1,BC130=1),"Y","N")))</f>
        <v>N</v>
      </c>
      <c r="BF130" s="30" t="s">
        <v>64</v>
      </c>
      <c r="BG130" s="30" t="s">
        <v>65</v>
      </c>
      <c r="BH130" s="30" t="s">
        <v>65</v>
      </c>
      <c r="BI130" s="30" t="s">
        <v>65</v>
      </c>
      <c r="BJ130" s="30" t="s">
        <v>68</v>
      </c>
      <c r="BK130" s="30" t="s">
        <v>68</v>
      </c>
      <c r="BL130" s="30" t="s">
        <v>68</v>
      </c>
      <c r="BM130" s="30" t="s">
        <v>68</v>
      </c>
      <c r="BN130" s="30" t="s">
        <v>68</v>
      </c>
    </row>
    <row r="131" spans="1:66" hidden="1" x14ac:dyDescent="0.3">
      <c r="A131" s="9" t="s">
        <v>1440</v>
      </c>
      <c r="B131" s="9" t="s">
        <v>1441</v>
      </c>
      <c r="C131" s="9">
        <v>2019</v>
      </c>
      <c r="D131" s="9" t="s">
        <v>1442</v>
      </c>
      <c r="E131" s="9">
        <v>492</v>
      </c>
      <c r="F131" s="9" t="s">
        <v>1443</v>
      </c>
      <c r="G131" s="10" t="s">
        <v>1444</v>
      </c>
      <c r="H131" s="9" t="s">
        <v>1445</v>
      </c>
      <c r="I131" s="9" t="s">
        <v>1446</v>
      </c>
      <c r="J131" s="9" t="s">
        <v>1447</v>
      </c>
      <c r="K131" s="9" t="s">
        <v>1448</v>
      </c>
      <c r="L131" s="9" t="s">
        <v>168</v>
      </c>
      <c r="M131" s="9" t="s">
        <v>169</v>
      </c>
      <c r="N131" s="9" t="s">
        <v>644</v>
      </c>
      <c r="O131" s="53" t="s">
        <v>83</v>
      </c>
      <c r="P131" s="53" t="s">
        <v>63</v>
      </c>
      <c r="Q131" s="53" t="s">
        <v>83</v>
      </c>
      <c r="R131" s="53" t="s">
        <v>83</v>
      </c>
      <c r="S131" s="9" t="str">
        <f t="shared" si="28"/>
        <v>True</v>
      </c>
      <c r="T131" s="9">
        <f t="shared" si="29"/>
        <v>3</v>
      </c>
      <c r="U131" s="11" t="s">
        <v>645</v>
      </c>
      <c r="V131" s="42">
        <v>1742</v>
      </c>
      <c r="W131" s="26" t="s">
        <v>19</v>
      </c>
      <c r="X131" s="29" t="s">
        <v>109</v>
      </c>
      <c r="Y131" s="28" t="s">
        <v>21</v>
      </c>
      <c r="Z131" s="27" t="s">
        <v>67</v>
      </c>
      <c r="AA131" s="43" t="s">
        <v>68</v>
      </c>
      <c r="AB131" s="43" t="s">
        <v>68</v>
      </c>
      <c r="AC131" s="43" t="s">
        <v>68</v>
      </c>
      <c r="AD131" s="43" t="s">
        <v>68</v>
      </c>
      <c r="AE131" s="43" t="s">
        <v>68</v>
      </c>
      <c r="AF131" s="43" t="s">
        <v>68</v>
      </c>
      <c r="AG131" s="43" t="s">
        <v>68</v>
      </c>
      <c r="AH131" s="43" t="s">
        <v>68</v>
      </c>
      <c r="AI131" s="17" t="str">
        <f t="shared" si="30"/>
        <v>N</v>
      </c>
      <c r="AJ131" s="17" t="str">
        <f t="shared" si="31"/>
        <v>Y</v>
      </c>
      <c r="AK131" s="17" t="str">
        <f t="shared" si="32"/>
        <v>Y</v>
      </c>
      <c r="AL131" s="43" t="s">
        <v>65</v>
      </c>
      <c r="AM131" s="43" t="s">
        <v>65</v>
      </c>
      <c r="AN131" s="43" t="s">
        <v>65</v>
      </c>
      <c r="AO131" s="43" t="s">
        <v>64</v>
      </c>
      <c r="AP131" s="43" t="s">
        <v>65</v>
      </c>
      <c r="AQ131" s="43" t="s">
        <v>65</v>
      </c>
      <c r="AR131" s="17" t="str">
        <f t="shared" si="33"/>
        <v>N</v>
      </c>
      <c r="AS131" s="42">
        <v>1</v>
      </c>
      <c r="AT131" s="43" t="s">
        <v>65</v>
      </c>
      <c r="AU131" s="43" t="s">
        <v>69</v>
      </c>
      <c r="AV131" s="43" t="s">
        <v>70</v>
      </c>
      <c r="AW131" s="43" t="s">
        <v>133</v>
      </c>
      <c r="AX131" s="43" t="s">
        <v>71</v>
      </c>
      <c r="AY131" s="43" t="s">
        <v>158</v>
      </c>
      <c r="AZ131" s="45">
        <v>5</v>
      </c>
      <c r="BA131" s="25">
        <v>0</v>
      </c>
      <c r="BB131" s="25">
        <v>0</v>
      </c>
      <c r="BC131" s="45">
        <v>1</v>
      </c>
      <c r="BD131" s="25">
        <v>0</v>
      </c>
      <c r="BE131" s="19" t="str">
        <f t="shared" si="34"/>
        <v>N</v>
      </c>
      <c r="BF131" s="35" t="s">
        <v>64</v>
      </c>
      <c r="BG131" s="36" t="s">
        <v>65</v>
      </c>
      <c r="BH131" s="36" t="s">
        <v>65</v>
      </c>
      <c r="BI131" s="36" t="s">
        <v>65</v>
      </c>
      <c r="BJ131" s="37" t="s">
        <v>68</v>
      </c>
      <c r="BK131" s="37" t="s">
        <v>68</v>
      </c>
      <c r="BL131" s="37" t="s">
        <v>68</v>
      </c>
      <c r="BM131" s="37" t="s">
        <v>68</v>
      </c>
      <c r="BN131" s="37" t="s">
        <v>68</v>
      </c>
    </row>
    <row r="132" spans="1:66" hidden="1" x14ac:dyDescent="0.3">
      <c r="A132" s="9" t="s">
        <v>1450</v>
      </c>
      <c r="B132" s="9" t="s">
        <v>1451</v>
      </c>
      <c r="C132" s="9">
        <v>2018</v>
      </c>
      <c r="D132" s="9" t="s">
        <v>819</v>
      </c>
      <c r="E132" s="9">
        <v>8</v>
      </c>
      <c r="F132" s="9" t="s">
        <v>1452</v>
      </c>
      <c r="G132" s="10" t="s">
        <v>1453</v>
      </c>
      <c r="H132" s="9" t="s">
        <v>1454</v>
      </c>
      <c r="I132" s="9" t="s">
        <v>1455</v>
      </c>
      <c r="J132" s="9" t="s">
        <v>1456</v>
      </c>
      <c r="K132" s="9" t="s">
        <v>1457</v>
      </c>
      <c r="L132" s="9" t="s">
        <v>154</v>
      </c>
      <c r="M132" s="9" t="s">
        <v>155</v>
      </c>
      <c r="N132" s="9" t="s">
        <v>581</v>
      </c>
      <c r="O132" s="9" t="s">
        <v>83</v>
      </c>
      <c r="P132" s="9" t="s">
        <v>83</v>
      </c>
      <c r="Q132" s="9" t="s">
        <v>63</v>
      </c>
      <c r="R132" s="9" t="s">
        <v>63</v>
      </c>
      <c r="S132" s="9" t="str">
        <f t="shared" si="28"/>
        <v>False</v>
      </c>
      <c r="T132" s="9">
        <f t="shared" si="29"/>
        <v>2</v>
      </c>
      <c r="U132" s="24" t="s">
        <v>582</v>
      </c>
      <c r="V132" s="25">
        <v>366</v>
      </c>
      <c r="W132" s="39" t="s">
        <v>20</v>
      </c>
      <c r="X132" s="27" t="s">
        <v>67</v>
      </c>
      <c r="Y132" s="28" t="s">
        <v>21</v>
      </c>
      <c r="Z132" s="27" t="s">
        <v>67</v>
      </c>
      <c r="AA132" s="39" t="s">
        <v>20</v>
      </c>
      <c r="AB132" s="40" t="s">
        <v>108</v>
      </c>
      <c r="AC132" s="28" t="s">
        <v>21</v>
      </c>
      <c r="AD132" s="40" t="s">
        <v>108</v>
      </c>
      <c r="AE132" s="39" t="s">
        <v>20</v>
      </c>
      <c r="AF132" s="29" t="s">
        <v>109</v>
      </c>
      <c r="AG132" s="30" t="s">
        <v>68</v>
      </c>
      <c r="AH132" s="30" t="s">
        <v>68</v>
      </c>
      <c r="AI132" s="17" t="str">
        <f t="shared" si="30"/>
        <v>Y</v>
      </c>
      <c r="AJ132" s="17" t="str">
        <f t="shared" si="31"/>
        <v>Y</v>
      </c>
      <c r="AK132" s="17" t="str">
        <f t="shared" si="32"/>
        <v>N</v>
      </c>
      <c r="AL132" s="30" t="s">
        <v>64</v>
      </c>
      <c r="AM132" s="30" t="s">
        <v>68</v>
      </c>
      <c r="AN132" s="30" t="s">
        <v>64</v>
      </c>
      <c r="AO132" s="30" t="s">
        <v>68</v>
      </c>
      <c r="AP132" s="30" t="s">
        <v>68</v>
      </c>
      <c r="AQ132" s="30" t="s">
        <v>68</v>
      </c>
      <c r="AR132" s="17" t="str">
        <f t="shared" si="33"/>
        <v>N</v>
      </c>
      <c r="AS132" s="25">
        <v>1</v>
      </c>
      <c r="AT132" s="30" t="s">
        <v>64</v>
      </c>
      <c r="AU132" s="30" t="s">
        <v>70</v>
      </c>
      <c r="AV132" s="30" t="s">
        <v>133</v>
      </c>
      <c r="AW132" s="30" t="s">
        <v>68</v>
      </c>
      <c r="AX132" s="30" t="s">
        <v>68</v>
      </c>
      <c r="AY132" s="30" t="s">
        <v>68</v>
      </c>
      <c r="AZ132" s="46">
        <v>2</v>
      </c>
      <c r="BA132" s="33">
        <v>1</v>
      </c>
      <c r="BB132" s="32">
        <v>0</v>
      </c>
      <c r="BC132" s="32">
        <v>0</v>
      </c>
      <c r="BD132" s="34">
        <v>0</v>
      </c>
      <c r="BE132" s="19" t="str">
        <f t="shared" si="34"/>
        <v>N</v>
      </c>
      <c r="BF132" s="37" t="s">
        <v>68</v>
      </c>
      <c r="BG132" s="35" t="s">
        <v>64</v>
      </c>
      <c r="BH132" s="37" t="s">
        <v>68</v>
      </c>
      <c r="BI132" s="36" t="s">
        <v>65</v>
      </c>
      <c r="BJ132" s="30" t="s">
        <v>72</v>
      </c>
      <c r="BK132" s="37" t="s">
        <v>68</v>
      </c>
      <c r="BL132" s="37" t="s">
        <v>68</v>
      </c>
      <c r="BM132" s="37" t="s">
        <v>68</v>
      </c>
      <c r="BN132" s="37" t="s">
        <v>68</v>
      </c>
    </row>
    <row r="133" spans="1:66" hidden="1" x14ac:dyDescent="0.3">
      <c r="A133" s="9" t="s">
        <v>1460</v>
      </c>
      <c r="B133" s="9" t="s">
        <v>1461</v>
      </c>
      <c r="C133" s="9">
        <v>2016</v>
      </c>
      <c r="D133" s="9" t="s">
        <v>1462</v>
      </c>
      <c r="E133" s="9">
        <v>66</v>
      </c>
      <c r="F133" s="9" t="s">
        <v>1463</v>
      </c>
      <c r="G133" s="10" t="s">
        <v>1464</v>
      </c>
      <c r="H133" s="9" t="s">
        <v>1465</v>
      </c>
      <c r="I133" s="9" t="s">
        <v>1466</v>
      </c>
      <c r="J133" s="9" t="s">
        <v>1467</v>
      </c>
      <c r="K133" s="9" t="s">
        <v>1468</v>
      </c>
      <c r="L133" s="9" t="s">
        <v>61</v>
      </c>
      <c r="M133" s="9" t="s">
        <v>61</v>
      </c>
      <c r="N133" s="9" t="s">
        <v>272</v>
      </c>
      <c r="O133" s="9" t="s">
        <v>63</v>
      </c>
      <c r="P133" s="9" t="s">
        <v>83</v>
      </c>
      <c r="Q133" s="9" t="s">
        <v>63</v>
      </c>
      <c r="R133" s="9" t="s">
        <v>63</v>
      </c>
      <c r="S133" s="9" t="str">
        <f t="shared" si="28"/>
        <v>False</v>
      </c>
      <c r="T133" s="9">
        <f t="shared" si="29"/>
        <v>1</v>
      </c>
      <c r="U133" s="24" t="s">
        <v>273</v>
      </c>
      <c r="V133" s="25">
        <v>689</v>
      </c>
      <c r="W133" s="28" t="s">
        <v>21</v>
      </c>
      <c r="X133" s="27" t="s">
        <v>67</v>
      </c>
      <c r="Y133" s="28" t="s">
        <v>21</v>
      </c>
      <c r="Z133" s="40" t="s">
        <v>108</v>
      </c>
      <c r="AA133" s="39" t="s">
        <v>20</v>
      </c>
      <c r="AB133" s="40" t="s">
        <v>108</v>
      </c>
      <c r="AC133" s="39" t="s">
        <v>20</v>
      </c>
      <c r="AD133" s="27" t="s">
        <v>67</v>
      </c>
      <c r="AE133" s="30" t="s">
        <v>68</v>
      </c>
      <c r="AF133" s="30" t="s">
        <v>68</v>
      </c>
      <c r="AG133" s="30" t="s">
        <v>68</v>
      </c>
      <c r="AH133" s="30" t="s">
        <v>68</v>
      </c>
      <c r="AI133" s="17" t="str">
        <f t="shared" si="30"/>
        <v>Y</v>
      </c>
      <c r="AJ133" s="17" t="str">
        <f t="shared" si="31"/>
        <v>Y</v>
      </c>
      <c r="AK133" s="17" t="str">
        <f t="shared" si="32"/>
        <v>N</v>
      </c>
      <c r="AL133" s="30" t="s">
        <v>64</v>
      </c>
      <c r="AM133" s="30" t="s">
        <v>65</v>
      </c>
      <c r="AN133" s="30" t="s">
        <v>65</v>
      </c>
      <c r="AO133" s="30" t="s">
        <v>65</v>
      </c>
      <c r="AP133" s="30" t="s">
        <v>65</v>
      </c>
      <c r="AQ133" s="30" t="s">
        <v>65</v>
      </c>
      <c r="AR133" s="17" t="str">
        <f t="shared" si="33"/>
        <v>N</v>
      </c>
      <c r="AS133" s="25">
        <v>1</v>
      </c>
      <c r="AT133" s="30" t="s">
        <v>64</v>
      </c>
      <c r="AU133" s="30" t="s">
        <v>70</v>
      </c>
      <c r="AV133" s="30" t="s">
        <v>133</v>
      </c>
      <c r="AW133" s="30" t="s">
        <v>68</v>
      </c>
      <c r="AX133" s="30" t="s">
        <v>68</v>
      </c>
      <c r="AY133" s="30" t="s">
        <v>68</v>
      </c>
      <c r="AZ133" s="46">
        <v>2</v>
      </c>
      <c r="BA133" s="33">
        <v>1</v>
      </c>
      <c r="BB133" s="32">
        <v>0</v>
      </c>
      <c r="BC133" s="32">
        <v>0</v>
      </c>
      <c r="BD133" s="34">
        <v>0</v>
      </c>
      <c r="BE133" s="19" t="str">
        <f t="shared" si="34"/>
        <v>N</v>
      </c>
      <c r="BF133" s="36" t="s">
        <v>65</v>
      </c>
      <c r="BG133" s="35" t="s">
        <v>64</v>
      </c>
      <c r="BH133" s="36" t="s">
        <v>65</v>
      </c>
      <c r="BI133" s="36" t="s">
        <v>65</v>
      </c>
      <c r="BJ133" s="30" t="s">
        <v>72</v>
      </c>
      <c r="BK133" s="37" t="s">
        <v>68</v>
      </c>
      <c r="BL133" s="37" t="s">
        <v>68</v>
      </c>
      <c r="BM133" s="37" t="s">
        <v>68</v>
      </c>
      <c r="BN133" s="37" t="s">
        <v>68</v>
      </c>
    </row>
    <row r="134" spans="1:66" hidden="1" x14ac:dyDescent="0.3">
      <c r="A134" s="9" t="s">
        <v>1471</v>
      </c>
      <c r="B134" s="9" t="s">
        <v>1472</v>
      </c>
      <c r="C134" s="9">
        <v>2020</v>
      </c>
      <c r="D134" s="9" t="s">
        <v>1473</v>
      </c>
      <c r="E134" s="9">
        <v>1</v>
      </c>
      <c r="F134" s="9" t="s">
        <v>1474</v>
      </c>
      <c r="G134" s="10" t="s">
        <v>1475</v>
      </c>
      <c r="H134" s="9" t="s">
        <v>1476</v>
      </c>
      <c r="I134" s="9" t="s">
        <v>1477</v>
      </c>
      <c r="J134" s="9"/>
      <c r="K134" s="9" t="s">
        <v>1478</v>
      </c>
      <c r="L134" s="9" t="s">
        <v>168</v>
      </c>
      <c r="M134" s="9" t="s">
        <v>155</v>
      </c>
      <c r="N134" s="9" t="s">
        <v>1187</v>
      </c>
      <c r="O134" s="9" t="s">
        <v>63</v>
      </c>
      <c r="P134" s="9" t="s">
        <v>83</v>
      </c>
      <c r="Q134" s="9" t="s">
        <v>63</v>
      </c>
      <c r="R134" s="9" t="s">
        <v>63</v>
      </c>
      <c r="S134" s="9" t="str">
        <f t="shared" si="28"/>
        <v>False</v>
      </c>
      <c r="T134" s="9">
        <f t="shared" si="29"/>
        <v>1</v>
      </c>
      <c r="U134" s="38" t="s">
        <v>1188</v>
      </c>
      <c r="V134" s="42">
        <v>74</v>
      </c>
      <c r="W134" s="39" t="s">
        <v>20</v>
      </c>
      <c r="X134" s="29" t="s">
        <v>109</v>
      </c>
      <c r="Y134" s="39" t="s">
        <v>20</v>
      </c>
      <c r="Z134" s="27" t="s">
        <v>67</v>
      </c>
      <c r="AA134" s="28" t="s">
        <v>21</v>
      </c>
      <c r="AB134" s="27" t="s">
        <v>67</v>
      </c>
      <c r="AC134" s="43" t="s">
        <v>68</v>
      </c>
      <c r="AD134" s="43" t="s">
        <v>68</v>
      </c>
      <c r="AE134" s="43" t="s">
        <v>68</v>
      </c>
      <c r="AF134" s="43" t="s">
        <v>68</v>
      </c>
      <c r="AG134" s="43" t="s">
        <v>68</v>
      </c>
      <c r="AH134" s="43" t="s">
        <v>68</v>
      </c>
      <c r="AI134" s="17" t="str">
        <f t="shared" si="30"/>
        <v>Y</v>
      </c>
      <c r="AJ134" s="17" t="str">
        <f t="shared" si="31"/>
        <v>Y</v>
      </c>
      <c r="AK134" s="17" t="str">
        <f t="shared" si="32"/>
        <v>N</v>
      </c>
      <c r="AL134" s="43" t="s">
        <v>64</v>
      </c>
      <c r="AM134" s="43" t="s">
        <v>68</v>
      </c>
      <c r="AN134" s="43" t="s">
        <v>68</v>
      </c>
      <c r="AO134" s="43" t="s">
        <v>68</v>
      </c>
      <c r="AP134" s="43" t="s">
        <v>68</v>
      </c>
      <c r="AQ134" s="43" t="s">
        <v>68</v>
      </c>
      <c r="AR134" s="17" t="str">
        <f t="shared" si="33"/>
        <v>N</v>
      </c>
      <c r="AS134" s="43" t="s">
        <v>68</v>
      </c>
      <c r="AT134" s="43" t="s">
        <v>64</v>
      </c>
      <c r="AU134" s="43" t="s">
        <v>71</v>
      </c>
      <c r="AV134" s="43" t="s">
        <v>70</v>
      </c>
      <c r="AW134" s="43" t="s">
        <v>68</v>
      </c>
      <c r="AX134" s="43" t="s">
        <v>68</v>
      </c>
      <c r="AY134" s="43" t="s">
        <v>68</v>
      </c>
      <c r="AZ134" s="46">
        <v>2</v>
      </c>
      <c r="BA134" s="33">
        <v>1</v>
      </c>
      <c r="BB134" s="32">
        <v>0</v>
      </c>
      <c r="BC134" s="32">
        <v>0</v>
      </c>
      <c r="BD134" s="34">
        <v>0</v>
      </c>
      <c r="BE134" s="19" t="str">
        <f t="shared" si="34"/>
        <v>N</v>
      </c>
      <c r="BF134" s="37" t="s">
        <v>68</v>
      </c>
      <c r="BG134" s="35" t="s">
        <v>64</v>
      </c>
      <c r="BH134" s="37" t="s">
        <v>68</v>
      </c>
      <c r="BI134" s="37" t="s">
        <v>68</v>
      </c>
      <c r="BJ134" s="30" t="s">
        <v>72</v>
      </c>
      <c r="BK134" s="37" t="s">
        <v>68</v>
      </c>
      <c r="BL134" s="37" t="s">
        <v>68</v>
      </c>
      <c r="BM134" s="37" t="s">
        <v>68</v>
      </c>
      <c r="BN134" s="37" t="s">
        <v>68</v>
      </c>
    </row>
    <row r="135" spans="1:66" hidden="1" x14ac:dyDescent="0.3">
      <c r="A135" s="9" t="s">
        <v>1481</v>
      </c>
      <c r="B135" s="9" t="s">
        <v>1482</v>
      </c>
      <c r="C135" s="9">
        <v>2018</v>
      </c>
      <c r="D135" s="9" t="s">
        <v>1483</v>
      </c>
      <c r="E135" s="9">
        <v>5</v>
      </c>
      <c r="F135" s="9" t="s">
        <v>1484</v>
      </c>
      <c r="G135" s="10" t="s">
        <v>1485</v>
      </c>
      <c r="H135" s="9" t="s">
        <v>1486</v>
      </c>
      <c r="I135" s="9" t="s">
        <v>1487</v>
      </c>
      <c r="J135" s="9" t="s">
        <v>1488</v>
      </c>
      <c r="K135" s="9" t="s">
        <v>1489</v>
      </c>
      <c r="L135" s="9" t="s">
        <v>168</v>
      </c>
      <c r="M135" s="9" t="s">
        <v>169</v>
      </c>
      <c r="N135" s="9" t="s">
        <v>612</v>
      </c>
      <c r="O135" s="9" t="s">
        <v>63</v>
      </c>
      <c r="P135" s="9" t="s">
        <v>63</v>
      </c>
      <c r="Q135" s="9" t="s">
        <v>63</v>
      </c>
      <c r="R135" s="9" t="s">
        <v>63</v>
      </c>
      <c r="S135" s="9" t="str">
        <f t="shared" si="28"/>
        <v>False</v>
      </c>
      <c r="T135" s="9">
        <f t="shared" si="29"/>
        <v>0</v>
      </c>
      <c r="U135" s="38" t="s">
        <v>613</v>
      </c>
      <c r="V135" s="42">
        <v>608</v>
      </c>
      <c r="W135" s="39" t="s">
        <v>20</v>
      </c>
      <c r="X135" s="27" t="s">
        <v>67</v>
      </c>
      <c r="Y135" s="43" t="s">
        <v>68</v>
      </c>
      <c r="Z135" s="43" t="s">
        <v>68</v>
      </c>
      <c r="AA135" s="43" t="s">
        <v>68</v>
      </c>
      <c r="AB135" s="43" t="s">
        <v>68</v>
      </c>
      <c r="AC135" s="43" t="s">
        <v>68</v>
      </c>
      <c r="AD135" s="43" t="s">
        <v>68</v>
      </c>
      <c r="AE135" s="43" t="s">
        <v>68</v>
      </c>
      <c r="AF135" s="43" t="s">
        <v>68</v>
      </c>
      <c r="AG135" s="43" t="s">
        <v>68</v>
      </c>
      <c r="AH135" s="43" t="s">
        <v>68</v>
      </c>
      <c r="AI135" s="17" t="str">
        <f t="shared" si="30"/>
        <v>Y</v>
      </c>
      <c r="AJ135" s="17" t="str">
        <f t="shared" si="31"/>
        <v>Y</v>
      </c>
      <c r="AK135" s="17" t="str">
        <f t="shared" si="32"/>
        <v>N</v>
      </c>
      <c r="AL135" s="43" t="s">
        <v>64</v>
      </c>
      <c r="AM135" s="43" t="s">
        <v>68</v>
      </c>
      <c r="AN135" s="43" t="s">
        <v>68</v>
      </c>
      <c r="AO135" s="43" t="s">
        <v>68</v>
      </c>
      <c r="AP135" s="43" t="s">
        <v>68</v>
      </c>
      <c r="AQ135" s="43" t="s">
        <v>68</v>
      </c>
      <c r="AR135" s="17" t="str">
        <f t="shared" si="33"/>
        <v>N</v>
      </c>
      <c r="AS135" s="42">
        <v>1</v>
      </c>
      <c r="AT135" s="43" t="s">
        <v>64</v>
      </c>
      <c r="AU135" s="43" t="s">
        <v>70</v>
      </c>
      <c r="AV135" s="43" t="s">
        <v>71</v>
      </c>
      <c r="AW135" s="43" t="s">
        <v>68</v>
      </c>
      <c r="AX135" s="43" t="s">
        <v>68</v>
      </c>
      <c r="AY135" s="43" t="s">
        <v>68</v>
      </c>
      <c r="AZ135" s="46">
        <v>2</v>
      </c>
      <c r="BA135" s="33">
        <v>1</v>
      </c>
      <c r="BB135" s="32">
        <v>0</v>
      </c>
      <c r="BC135" s="32">
        <v>0</v>
      </c>
      <c r="BD135" s="34">
        <v>0</v>
      </c>
      <c r="BE135" s="19" t="str">
        <f t="shared" si="34"/>
        <v>N</v>
      </c>
      <c r="BF135" s="37" t="s">
        <v>68</v>
      </c>
      <c r="BG135" s="35" t="s">
        <v>64</v>
      </c>
      <c r="BH135" s="37" t="s">
        <v>68</v>
      </c>
      <c r="BI135" s="37" t="s">
        <v>68</v>
      </c>
      <c r="BJ135" s="30" t="s">
        <v>72</v>
      </c>
      <c r="BK135" s="37" t="s">
        <v>68</v>
      </c>
      <c r="BL135" s="37" t="s">
        <v>68</v>
      </c>
      <c r="BM135" s="37" t="s">
        <v>68</v>
      </c>
      <c r="BN135" s="37" t="s">
        <v>68</v>
      </c>
    </row>
    <row r="136" spans="1:66" hidden="1" x14ac:dyDescent="0.3">
      <c r="A136" s="9" t="s">
        <v>1492</v>
      </c>
      <c r="B136" s="9" t="s">
        <v>1493</v>
      </c>
      <c r="C136" s="9">
        <v>2023</v>
      </c>
      <c r="D136" s="9" t="s">
        <v>1494</v>
      </c>
      <c r="E136" s="9">
        <v>0</v>
      </c>
      <c r="F136" s="9" t="s">
        <v>1495</v>
      </c>
      <c r="G136" s="10" t="s">
        <v>1496</v>
      </c>
      <c r="H136" s="9" t="s">
        <v>1497</v>
      </c>
      <c r="I136" s="9" t="s">
        <v>1498</v>
      </c>
      <c r="J136" s="9"/>
      <c r="K136" s="9" t="s">
        <v>1499</v>
      </c>
      <c r="L136" s="9" t="s">
        <v>168</v>
      </c>
      <c r="M136" s="9" t="s">
        <v>169</v>
      </c>
      <c r="N136" s="9" t="s">
        <v>1840</v>
      </c>
      <c r="O136" s="9" t="s">
        <v>83</v>
      </c>
      <c r="P136" s="9" t="s">
        <v>63</v>
      </c>
      <c r="Q136" s="9" t="s">
        <v>83</v>
      </c>
      <c r="R136" s="9" t="s">
        <v>83</v>
      </c>
      <c r="S136" s="9" t="str">
        <f t="shared" si="28"/>
        <v>True</v>
      </c>
      <c r="T136" s="9">
        <f t="shared" si="29"/>
        <v>3</v>
      </c>
      <c r="U136" s="11" t="s">
        <v>1841</v>
      </c>
      <c r="V136" s="25">
        <v>1469</v>
      </c>
      <c r="W136" s="26" t="s">
        <v>19</v>
      </c>
      <c r="X136" s="27" t="s">
        <v>67</v>
      </c>
      <c r="Y136" s="28" t="s">
        <v>21</v>
      </c>
      <c r="Z136" s="27" t="s">
        <v>67</v>
      </c>
      <c r="AA136" s="30" t="s">
        <v>68</v>
      </c>
      <c r="AB136" s="30" t="s">
        <v>68</v>
      </c>
      <c r="AC136" s="30" t="s">
        <v>68</v>
      </c>
      <c r="AD136" s="30" t="s">
        <v>68</v>
      </c>
      <c r="AE136" s="30" t="s">
        <v>68</v>
      </c>
      <c r="AF136" s="30" t="s">
        <v>68</v>
      </c>
      <c r="AG136" s="30" t="s">
        <v>68</v>
      </c>
      <c r="AH136" s="30" t="s">
        <v>68</v>
      </c>
      <c r="AI136" s="17" t="str">
        <f t="shared" si="30"/>
        <v>N</v>
      </c>
      <c r="AJ136" s="17" t="str">
        <f t="shared" si="31"/>
        <v>N</v>
      </c>
      <c r="AK136" s="17" t="str">
        <f t="shared" si="32"/>
        <v>N</v>
      </c>
      <c r="AL136" s="30" t="s">
        <v>68</v>
      </c>
      <c r="AM136" s="30" t="s">
        <v>68</v>
      </c>
      <c r="AN136" s="30" t="s">
        <v>68</v>
      </c>
      <c r="AO136" s="30" t="s">
        <v>68</v>
      </c>
      <c r="AP136" s="30" t="s">
        <v>68</v>
      </c>
      <c r="AQ136" s="30" t="s">
        <v>68</v>
      </c>
      <c r="AR136" s="17" t="str">
        <f t="shared" si="33"/>
        <v>N</v>
      </c>
      <c r="AS136" s="25">
        <v>0</v>
      </c>
      <c r="AT136" s="30" t="s">
        <v>65</v>
      </c>
      <c r="AU136" s="30" t="s">
        <v>68</v>
      </c>
      <c r="AV136" s="30" t="s">
        <v>68</v>
      </c>
      <c r="AW136" s="30" t="s">
        <v>68</v>
      </c>
      <c r="AX136" s="30" t="s">
        <v>68</v>
      </c>
      <c r="AY136" s="30" t="s">
        <v>68</v>
      </c>
      <c r="AZ136" s="25">
        <v>0</v>
      </c>
      <c r="BA136" s="25">
        <v>0</v>
      </c>
      <c r="BB136" s="25">
        <v>0</v>
      </c>
      <c r="BC136" s="25">
        <v>0</v>
      </c>
      <c r="BD136" s="34">
        <v>0</v>
      </c>
      <c r="BE136" s="19" t="str">
        <f t="shared" si="34"/>
        <v>N</v>
      </c>
      <c r="BF136" s="35" t="s">
        <v>64</v>
      </c>
      <c r="BG136" s="36" t="s">
        <v>65</v>
      </c>
      <c r="BH136" s="36" t="s">
        <v>65</v>
      </c>
      <c r="BI136" s="36" t="s">
        <v>65</v>
      </c>
      <c r="BJ136" s="30" t="s">
        <v>72</v>
      </c>
      <c r="BK136" s="37" t="s">
        <v>68</v>
      </c>
      <c r="BL136" s="37" t="s">
        <v>68</v>
      </c>
      <c r="BM136" s="37" t="s">
        <v>68</v>
      </c>
      <c r="BN136" s="37" t="s">
        <v>68</v>
      </c>
    </row>
    <row r="137" spans="1:66" hidden="1" x14ac:dyDescent="0.3">
      <c r="A137" s="9" t="s">
        <v>1502</v>
      </c>
      <c r="B137" s="9" t="s">
        <v>1503</v>
      </c>
      <c r="C137" s="9">
        <v>2017</v>
      </c>
      <c r="D137" s="9" t="s">
        <v>1504</v>
      </c>
      <c r="E137" s="9">
        <v>15</v>
      </c>
      <c r="F137" s="9" t="s">
        <v>1505</v>
      </c>
      <c r="G137" s="10" t="s">
        <v>1506</v>
      </c>
      <c r="H137" s="9" t="s">
        <v>1507</v>
      </c>
      <c r="I137" s="9" t="s">
        <v>1508</v>
      </c>
      <c r="J137" s="9" t="s">
        <v>1509</v>
      </c>
      <c r="K137" s="9" t="s">
        <v>1510</v>
      </c>
      <c r="L137" s="9" t="s">
        <v>168</v>
      </c>
      <c r="M137" s="9" t="s">
        <v>169</v>
      </c>
      <c r="N137" s="9" t="s">
        <v>411</v>
      </c>
      <c r="O137" s="9" t="s">
        <v>83</v>
      </c>
      <c r="P137" s="9" t="s">
        <v>63</v>
      </c>
      <c r="Q137" s="9" t="s">
        <v>63</v>
      </c>
      <c r="R137" s="9" t="s">
        <v>63</v>
      </c>
      <c r="S137" s="9" t="str">
        <f t="shared" si="28"/>
        <v>False</v>
      </c>
      <c r="T137" s="9">
        <f t="shared" si="29"/>
        <v>1</v>
      </c>
      <c r="U137" s="38" t="s">
        <v>412</v>
      </c>
      <c r="V137" s="42">
        <v>501</v>
      </c>
      <c r="W137" s="39" t="s">
        <v>20</v>
      </c>
      <c r="X137" s="27" t="s">
        <v>67</v>
      </c>
      <c r="Y137" s="28" t="s">
        <v>21</v>
      </c>
      <c r="Z137" s="27" t="s">
        <v>67</v>
      </c>
      <c r="AA137" s="43" t="s">
        <v>68</v>
      </c>
      <c r="AB137" s="43" t="s">
        <v>68</v>
      </c>
      <c r="AC137" s="43" t="s">
        <v>68</v>
      </c>
      <c r="AD137" s="43" t="s">
        <v>68</v>
      </c>
      <c r="AE137" s="43" t="s">
        <v>68</v>
      </c>
      <c r="AF137" s="43" t="s">
        <v>68</v>
      </c>
      <c r="AG137" s="43" t="s">
        <v>68</v>
      </c>
      <c r="AH137" s="43" t="s">
        <v>68</v>
      </c>
      <c r="AI137" s="17" t="str">
        <f t="shared" si="30"/>
        <v>Y</v>
      </c>
      <c r="AJ137" s="17" t="str">
        <f t="shared" si="31"/>
        <v>Y</v>
      </c>
      <c r="AK137" s="17" t="str">
        <f t="shared" si="32"/>
        <v>N</v>
      </c>
      <c r="AL137" s="43" t="s">
        <v>64</v>
      </c>
      <c r="AM137" s="43" t="s">
        <v>68</v>
      </c>
      <c r="AN137" s="43" t="s">
        <v>65</v>
      </c>
      <c r="AO137" s="43" t="s">
        <v>68</v>
      </c>
      <c r="AP137" s="43" t="s">
        <v>68</v>
      </c>
      <c r="AQ137" s="43" t="s">
        <v>68</v>
      </c>
      <c r="AR137" s="17" t="str">
        <f t="shared" si="33"/>
        <v>N</v>
      </c>
      <c r="AS137" s="42">
        <v>3</v>
      </c>
      <c r="AT137" s="43" t="s">
        <v>65</v>
      </c>
      <c r="AU137" s="43" t="s">
        <v>70</v>
      </c>
      <c r="AV137" s="43" t="s">
        <v>68</v>
      </c>
      <c r="AW137" s="43" t="s">
        <v>68</v>
      </c>
      <c r="AX137" s="43" t="s">
        <v>68</v>
      </c>
      <c r="AY137" s="43" t="s">
        <v>68</v>
      </c>
      <c r="AZ137" s="31">
        <v>1</v>
      </c>
      <c r="BA137" s="33">
        <v>1</v>
      </c>
      <c r="BB137" s="32">
        <v>0</v>
      </c>
      <c r="BC137" s="32">
        <v>0</v>
      </c>
      <c r="BD137" s="34">
        <v>0</v>
      </c>
      <c r="BE137" s="19" t="str">
        <f t="shared" si="34"/>
        <v>N</v>
      </c>
      <c r="BF137" s="37" t="s">
        <v>68</v>
      </c>
      <c r="BG137" s="35" t="s">
        <v>64</v>
      </c>
      <c r="BH137" s="37" t="s">
        <v>68</v>
      </c>
      <c r="BI137" s="37" t="s">
        <v>68</v>
      </c>
      <c r="BJ137" s="30" t="s">
        <v>72</v>
      </c>
      <c r="BK137" s="37" t="s">
        <v>68</v>
      </c>
      <c r="BL137" s="37" t="s">
        <v>68</v>
      </c>
      <c r="BM137" s="37" t="s">
        <v>68</v>
      </c>
      <c r="BN137" s="37" t="s">
        <v>68</v>
      </c>
    </row>
    <row r="138" spans="1:66" hidden="1" x14ac:dyDescent="0.3">
      <c r="A138" s="9" t="s">
        <v>1513</v>
      </c>
      <c r="B138" s="9" t="s">
        <v>1514</v>
      </c>
      <c r="C138" s="9">
        <v>2023</v>
      </c>
      <c r="D138" s="9" t="s">
        <v>1515</v>
      </c>
      <c r="E138" s="9">
        <v>0</v>
      </c>
      <c r="F138" s="9" t="s">
        <v>1516</v>
      </c>
      <c r="G138" s="10" t="s">
        <v>1517</v>
      </c>
      <c r="H138" s="9" t="s">
        <v>1518</v>
      </c>
      <c r="I138" s="9" t="s">
        <v>1519</v>
      </c>
      <c r="J138" s="9" t="s">
        <v>1520</v>
      </c>
      <c r="K138" s="9" t="s">
        <v>1521</v>
      </c>
      <c r="L138" s="9" t="s">
        <v>168</v>
      </c>
      <c r="M138" s="9" t="s">
        <v>169</v>
      </c>
      <c r="N138" s="9" t="s">
        <v>1851</v>
      </c>
      <c r="O138" s="9" t="s">
        <v>63</v>
      </c>
      <c r="P138" s="9" t="s">
        <v>63</v>
      </c>
      <c r="Q138" s="9" t="s">
        <v>83</v>
      </c>
      <c r="R138" s="9" t="s">
        <v>63</v>
      </c>
      <c r="S138" s="9" t="str">
        <f t="shared" si="28"/>
        <v>True</v>
      </c>
      <c r="T138" s="9">
        <f t="shared" si="29"/>
        <v>1</v>
      </c>
      <c r="U138" s="41" t="s">
        <v>1852</v>
      </c>
      <c r="V138" s="25">
        <v>1751</v>
      </c>
      <c r="W138" s="28" t="s">
        <v>21</v>
      </c>
      <c r="X138" s="27" t="s">
        <v>67</v>
      </c>
      <c r="Y138" s="26" t="s">
        <v>19</v>
      </c>
      <c r="Z138" s="40" t="s">
        <v>108</v>
      </c>
      <c r="AA138" s="26" t="s">
        <v>19</v>
      </c>
      <c r="AB138" s="27" t="s">
        <v>67</v>
      </c>
      <c r="AC138" s="28" t="s">
        <v>21</v>
      </c>
      <c r="AD138" s="40" t="s">
        <v>108</v>
      </c>
      <c r="AE138" s="28" t="s">
        <v>21</v>
      </c>
      <c r="AF138" s="29" t="s">
        <v>109</v>
      </c>
      <c r="AG138" s="30" t="s">
        <v>68</v>
      </c>
      <c r="AH138" s="30" t="s">
        <v>68</v>
      </c>
      <c r="AI138" s="17" t="str">
        <f t="shared" si="30"/>
        <v>N</v>
      </c>
      <c r="AJ138" s="17" t="str">
        <f t="shared" si="31"/>
        <v>Y</v>
      </c>
      <c r="AK138" s="17" t="str">
        <f t="shared" si="32"/>
        <v>Y</v>
      </c>
      <c r="AL138" s="30" t="s">
        <v>68</v>
      </c>
      <c r="AM138" s="30" t="s">
        <v>68</v>
      </c>
      <c r="AN138" s="30" t="s">
        <v>68</v>
      </c>
      <c r="AO138" s="30" t="s">
        <v>68</v>
      </c>
      <c r="AP138" s="30" t="s">
        <v>68</v>
      </c>
      <c r="AQ138" s="30" t="s">
        <v>64</v>
      </c>
      <c r="AR138" s="17" t="str">
        <f t="shared" si="33"/>
        <v>N</v>
      </c>
      <c r="AS138" s="30" t="s">
        <v>68</v>
      </c>
      <c r="AT138" s="30" t="s">
        <v>68</v>
      </c>
      <c r="AU138" s="30" t="s">
        <v>71</v>
      </c>
      <c r="AV138" s="30" t="s">
        <v>68</v>
      </c>
      <c r="AW138" s="30" t="s">
        <v>68</v>
      </c>
      <c r="AX138" s="30" t="s">
        <v>68</v>
      </c>
      <c r="AY138" s="30" t="s">
        <v>68</v>
      </c>
      <c r="AZ138" s="31">
        <v>1</v>
      </c>
      <c r="BA138" s="25">
        <v>0</v>
      </c>
      <c r="BB138" s="25">
        <v>0</v>
      </c>
      <c r="BC138" s="45">
        <v>1</v>
      </c>
      <c r="BD138" s="25">
        <v>0</v>
      </c>
      <c r="BE138" s="19" t="str">
        <f t="shared" si="34"/>
        <v>N</v>
      </c>
      <c r="BF138" s="35" t="s">
        <v>64</v>
      </c>
      <c r="BG138" s="36" t="s">
        <v>65</v>
      </c>
      <c r="BH138" s="36" t="s">
        <v>65</v>
      </c>
      <c r="BI138" s="36" t="s">
        <v>65</v>
      </c>
      <c r="BJ138" s="30" t="s">
        <v>72</v>
      </c>
      <c r="BK138" s="37" t="s">
        <v>68</v>
      </c>
      <c r="BL138" s="37" t="s">
        <v>68</v>
      </c>
      <c r="BM138" s="37" t="s">
        <v>68</v>
      </c>
      <c r="BN138" s="37" t="s">
        <v>68</v>
      </c>
    </row>
    <row r="139" spans="1:66" hidden="1" x14ac:dyDescent="0.3">
      <c r="A139" s="9" t="s">
        <v>1524</v>
      </c>
      <c r="B139" s="9" t="s">
        <v>1525</v>
      </c>
      <c r="C139" s="9">
        <v>2015</v>
      </c>
      <c r="D139" s="9" t="s">
        <v>668</v>
      </c>
      <c r="E139" s="9">
        <v>20</v>
      </c>
      <c r="F139" s="9" t="s">
        <v>1526</v>
      </c>
      <c r="G139" s="10" t="s">
        <v>1527</v>
      </c>
      <c r="H139" s="9" t="s">
        <v>1528</v>
      </c>
      <c r="I139" s="9" t="s">
        <v>1529</v>
      </c>
      <c r="J139" s="9" t="s">
        <v>1530</v>
      </c>
      <c r="K139" s="9" t="s">
        <v>1531</v>
      </c>
      <c r="L139" s="9" t="s">
        <v>61</v>
      </c>
      <c r="M139" s="9" t="s">
        <v>61</v>
      </c>
      <c r="N139" s="9" t="s">
        <v>229</v>
      </c>
      <c r="O139" s="9" t="s">
        <v>83</v>
      </c>
      <c r="P139" s="9" t="s">
        <v>63</v>
      </c>
      <c r="Q139" s="9" t="s">
        <v>83</v>
      </c>
      <c r="R139" s="9" t="s">
        <v>63</v>
      </c>
      <c r="S139" s="9" t="str">
        <f t="shared" si="28"/>
        <v>True</v>
      </c>
      <c r="T139" s="9">
        <f t="shared" si="29"/>
        <v>2</v>
      </c>
      <c r="U139" s="24" t="s">
        <v>230</v>
      </c>
      <c r="V139" s="25">
        <v>902</v>
      </c>
      <c r="W139" s="26" t="s">
        <v>19</v>
      </c>
      <c r="X139" s="27" t="s">
        <v>67</v>
      </c>
      <c r="Y139" s="39" t="s">
        <v>20</v>
      </c>
      <c r="Z139" s="29" t="s">
        <v>109</v>
      </c>
      <c r="AA139" s="28" t="s">
        <v>21</v>
      </c>
      <c r="AB139" s="27" t="s">
        <v>67</v>
      </c>
      <c r="AC139" s="30" t="s">
        <v>68</v>
      </c>
      <c r="AD139" s="30" t="s">
        <v>68</v>
      </c>
      <c r="AE139" s="30" t="s">
        <v>68</v>
      </c>
      <c r="AF139" s="30" t="s">
        <v>68</v>
      </c>
      <c r="AG139" s="30" t="s">
        <v>68</v>
      </c>
      <c r="AH139" s="30" t="s">
        <v>68</v>
      </c>
      <c r="AI139" s="17" t="str">
        <f t="shared" si="30"/>
        <v>Y</v>
      </c>
      <c r="AJ139" s="17" t="str">
        <f t="shared" si="31"/>
        <v>N</v>
      </c>
      <c r="AK139" s="17" t="str">
        <f t="shared" si="32"/>
        <v>Y</v>
      </c>
      <c r="AL139" s="30" t="s">
        <v>65</v>
      </c>
      <c r="AM139" s="30" t="s">
        <v>65</v>
      </c>
      <c r="AN139" s="30" t="s">
        <v>65</v>
      </c>
      <c r="AO139" s="30" t="s">
        <v>65</v>
      </c>
      <c r="AP139" s="30" t="s">
        <v>64</v>
      </c>
      <c r="AQ139" s="30" t="s">
        <v>65</v>
      </c>
      <c r="AR139" s="17" t="str">
        <f t="shared" si="33"/>
        <v>N</v>
      </c>
      <c r="AS139" s="25">
        <v>1</v>
      </c>
      <c r="AT139" s="30" t="s">
        <v>65</v>
      </c>
      <c r="AU139" s="30" t="s">
        <v>70</v>
      </c>
      <c r="AV139" s="30" t="s">
        <v>71</v>
      </c>
      <c r="AW139" s="30" t="s">
        <v>68</v>
      </c>
      <c r="AX139" s="30" t="s">
        <v>68</v>
      </c>
      <c r="AY139" s="30" t="s">
        <v>68</v>
      </c>
      <c r="AZ139" s="46">
        <v>2</v>
      </c>
      <c r="BA139" s="32">
        <v>0</v>
      </c>
      <c r="BB139" s="33">
        <v>1</v>
      </c>
      <c r="BC139" s="32">
        <v>0</v>
      </c>
      <c r="BD139" s="34">
        <v>0</v>
      </c>
      <c r="BE139" s="19" t="str">
        <f t="shared" si="34"/>
        <v>N</v>
      </c>
      <c r="BF139" s="36" t="s">
        <v>65</v>
      </c>
      <c r="BG139" s="36" t="s">
        <v>65</v>
      </c>
      <c r="BH139" s="35" t="s">
        <v>64</v>
      </c>
      <c r="BI139" s="36" t="s">
        <v>65</v>
      </c>
      <c r="BJ139" s="30" t="s">
        <v>72</v>
      </c>
      <c r="BK139" s="37" t="s">
        <v>68</v>
      </c>
      <c r="BL139" s="37" t="s">
        <v>68</v>
      </c>
      <c r="BM139" s="37" t="s">
        <v>68</v>
      </c>
      <c r="BN139" s="37" t="s">
        <v>68</v>
      </c>
    </row>
    <row r="140" spans="1:66" hidden="1" x14ac:dyDescent="0.3">
      <c r="A140" s="9" t="s">
        <v>1534</v>
      </c>
      <c r="B140" s="9" t="s">
        <v>1535</v>
      </c>
      <c r="C140" s="9">
        <v>2021</v>
      </c>
      <c r="D140" s="9" t="s">
        <v>688</v>
      </c>
      <c r="E140" s="9">
        <v>11</v>
      </c>
      <c r="F140" s="9" t="s">
        <v>1536</v>
      </c>
      <c r="G140" s="10" t="s">
        <v>1537</v>
      </c>
      <c r="H140" s="9" t="s">
        <v>1538</v>
      </c>
      <c r="I140" s="9" t="s">
        <v>1539</v>
      </c>
      <c r="J140" s="9" t="s">
        <v>1540</v>
      </c>
      <c r="K140" s="9" t="s">
        <v>1541</v>
      </c>
      <c r="L140" s="9" t="s">
        <v>61</v>
      </c>
      <c r="M140" s="9" t="s">
        <v>61</v>
      </c>
      <c r="N140" s="9" t="s">
        <v>1269</v>
      </c>
      <c r="O140" s="9" t="s">
        <v>63</v>
      </c>
      <c r="P140" s="9" t="s">
        <v>63</v>
      </c>
      <c r="Q140" s="9" t="s">
        <v>63</v>
      </c>
      <c r="R140" s="9" t="s">
        <v>83</v>
      </c>
      <c r="S140" s="9" t="str">
        <f t="shared" si="28"/>
        <v>True</v>
      </c>
      <c r="T140" s="9">
        <f t="shared" si="29"/>
        <v>1</v>
      </c>
      <c r="U140" s="38" t="s">
        <v>1270</v>
      </c>
      <c r="V140" s="42">
        <v>899</v>
      </c>
      <c r="W140" s="26" t="s">
        <v>19</v>
      </c>
      <c r="X140" s="27" t="s">
        <v>67</v>
      </c>
      <c r="Y140" s="39" t="s">
        <v>20</v>
      </c>
      <c r="Z140" s="29" t="s">
        <v>109</v>
      </c>
      <c r="AA140" s="26" t="s">
        <v>19</v>
      </c>
      <c r="AB140" s="29" t="s">
        <v>109</v>
      </c>
      <c r="AC140" s="43" t="s">
        <v>68</v>
      </c>
      <c r="AD140" s="43" t="s">
        <v>68</v>
      </c>
      <c r="AE140" s="43" t="s">
        <v>68</v>
      </c>
      <c r="AF140" s="43" t="s">
        <v>68</v>
      </c>
      <c r="AG140" s="43" t="s">
        <v>68</v>
      </c>
      <c r="AH140" s="43" t="s">
        <v>68</v>
      </c>
      <c r="AI140" s="17" t="str">
        <f t="shared" si="30"/>
        <v>Y</v>
      </c>
      <c r="AJ140" s="17" t="str">
        <f t="shared" si="31"/>
        <v>N</v>
      </c>
      <c r="AK140" s="17" t="str">
        <f t="shared" si="32"/>
        <v>Y</v>
      </c>
      <c r="AL140" s="43" t="s">
        <v>68</v>
      </c>
      <c r="AM140" s="43" t="s">
        <v>68</v>
      </c>
      <c r="AN140" s="43" t="s">
        <v>68</v>
      </c>
      <c r="AO140" s="43" t="s">
        <v>68</v>
      </c>
      <c r="AP140" s="43" t="s">
        <v>64</v>
      </c>
      <c r="AQ140" s="43" t="s">
        <v>68</v>
      </c>
      <c r="AR140" s="17" t="str">
        <f t="shared" si="33"/>
        <v>N</v>
      </c>
      <c r="AS140" s="42">
        <v>5</v>
      </c>
      <c r="AT140" s="43" t="s">
        <v>68</v>
      </c>
      <c r="AU140" s="43" t="s">
        <v>71</v>
      </c>
      <c r="AV140" s="43" t="s">
        <v>68</v>
      </c>
      <c r="AW140" s="43" t="s">
        <v>68</v>
      </c>
      <c r="AX140" s="43" t="s">
        <v>68</v>
      </c>
      <c r="AY140" s="43" t="s">
        <v>68</v>
      </c>
      <c r="AZ140" s="31">
        <v>1</v>
      </c>
      <c r="BA140" s="32">
        <v>0</v>
      </c>
      <c r="BB140" s="33">
        <v>1</v>
      </c>
      <c r="BC140" s="32">
        <v>0</v>
      </c>
      <c r="BD140" s="34">
        <v>0</v>
      </c>
      <c r="BE140" s="19" t="str">
        <f t="shared" si="34"/>
        <v>N</v>
      </c>
      <c r="BF140" s="37" t="s">
        <v>68</v>
      </c>
      <c r="BG140" s="37" t="s">
        <v>68</v>
      </c>
      <c r="BH140" s="35" t="s">
        <v>64</v>
      </c>
      <c r="BI140" s="37" t="s">
        <v>68</v>
      </c>
      <c r="BJ140" s="37" t="s">
        <v>68</v>
      </c>
      <c r="BK140" s="37" t="s">
        <v>68</v>
      </c>
      <c r="BL140" s="37" t="s">
        <v>68</v>
      </c>
      <c r="BM140" s="37" t="s">
        <v>68</v>
      </c>
      <c r="BN140" s="37" t="s">
        <v>68</v>
      </c>
    </row>
    <row r="141" spans="1:66" hidden="1" x14ac:dyDescent="0.3">
      <c r="A141" s="9" t="s">
        <v>1544</v>
      </c>
      <c r="B141" s="9" t="s">
        <v>1545</v>
      </c>
      <c r="C141" s="9">
        <v>2019</v>
      </c>
      <c r="D141" s="9" t="s">
        <v>124</v>
      </c>
      <c r="E141" s="9">
        <v>15</v>
      </c>
      <c r="F141" s="9" t="s">
        <v>1546</v>
      </c>
      <c r="G141" s="10" t="s">
        <v>1547</v>
      </c>
      <c r="H141" s="9" t="s">
        <v>1548</v>
      </c>
      <c r="I141" s="9" t="s">
        <v>1549</v>
      </c>
      <c r="J141" s="9" t="s">
        <v>1550</v>
      </c>
      <c r="K141" s="9" t="s">
        <v>1551</v>
      </c>
      <c r="L141" s="9" t="s">
        <v>61</v>
      </c>
      <c r="M141" s="9" t="s">
        <v>61</v>
      </c>
      <c r="N141" s="9" t="s">
        <v>727</v>
      </c>
      <c r="O141" s="9" t="s">
        <v>63</v>
      </c>
      <c r="P141" s="9" t="s">
        <v>63</v>
      </c>
      <c r="Q141" s="9" t="s">
        <v>63</v>
      </c>
      <c r="R141" s="9" t="s">
        <v>63</v>
      </c>
      <c r="S141" s="9" t="str">
        <f t="shared" si="28"/>
        <v>False</v>
      </c>
      <c r="T141" s="9">
        <f t="shared" si="29"/>
        <v>0</v>
      </c>
      <c r="U141" s="11" t="s">
        <v>728</v>
      </c>
      <c r="V141" s="42">
        <v>1754</v>
      </c>
      <c r="W141" s="39" t="s">
        <v>20</v>
      </c>
      <c r="X141" s="40" t="s">
        <v>108</v>
      </c>
      <c r="Y141" s="26" t="s">
        <v>19</v>
      </c>
      <c r="Z141" s="40" t="s">
        <v>108</v>
      </c>
      <c r="AA141" s="39" t="s">
        <v>20</v>
      </c>
      <c r="AB141" s="29" t="s">
        <v>109</v>
      </c>
      <c r="AC141" s="43" t="s">
        <v>68</v>
      </c>
      <c r="AD141" s="43" t="s">
        <v>68</v>
      </c>
      <c r="AE141" s="43" t="s">
        <v>68</v>
      </c>
      <c r="AF141" s="43" t="s">
        <v>68</v>
      </c>
      <c r="AG141" s="43" t="s">
        <v>68</v>
      </c>
      <c r="AH141" s="43" t="s">
        <v>68</v>
      </c>
      <c r="AI141" s="17" t="str">
        <f t="shared" si="30"/>
        <v>Y</v>
      </c>
      <c r="AJ141" s="17" t="str">
        <f t="shared" si="31"/>
        <v>N</v>
      </c>
      <c r="AK141" s="17" t="str">
        <f t="shared" si="32"/>
        <v>Y</v>
      </c>
      <c r="AL141" s="43" t="s">
        <v>68</v>
      </c>
      <c r="AM141" s="43" t="s">
        <v>68</v>
      </c>
      <c r="AN141" s="43" t="s">
        <v>68</v>
      </c>
      <c r="AO141" s="43" t="s">
        <v>68</v>
      </c>
      <c r="AP141" s="43" t="s">
        <v>64</v>
      </c>
      <c r="AQ141" s="43" t="s">
        <v>68</v>
      </c>
      <c r="AR141" s="17" t="str">
        <f t="shared" si="33"/>
        <v>N</v>
      </c>
      <c r="AS141" s="42">
        <v>1</v>
      </c>
      <c r="AT141" s="43" t="s">
        <v>68</v>
      </c>
      <c r="AU141" s="43" t="s">
        <v>71</v>
      </c>
      <c r="AV141" s="43" t="s">
        <v>68</v>
      </c>
      <c r="AW141" s="43" t="s">
        <v>68</v>
      </c>
      <c r="AX141" s="43" t="s">
        <v>68</v>
      </c>
      <c r="AY141" s="43" t="s">
        <v>68</v>
      </c>
      <c r="AZ141" s="31">
        <v>1</v>
      </c>
      <c r="BA141" s="25">
        <v>0</v>
      </c>
      <c r="BB141" s="45">
        <v>1</v>
      </c>
      <c r="BC141" s="25">
        <v>0</v>
      </c>
      <c r="BD141" s="25">
        <v>0</v>
      </c>
      <c r="BE141" s="19" t="str">
        <f t="shared" si="34"/>
        <v>N</v>
      </c>
      <c r="BF141" s="36" t="s">
        <v>65</v>
      </c>
      <c r="BG141" s="36" t="s">
        <v>65</v>
      </c>
      <c r="BH141" s="35" t="s">
        <v>64</v>
      </c>
      <c r="BI141" s="36" t="s">
        <v>65</v>
      </c>
      <c r="BJ141" s="43" t="s">
        <v>72</v>
      </c>
      <c r="BK141" s="37" t="s">
        <v>68</v>
      </c>
      <c r="BL141" s="37" t="s">
        <v>68</v>
      </c>
      <c r="BM141" s="37" t="s">
        <v>68</v>
      </c>
      <c r="BN141" s="37" t="s">
        <v>68</v>
      </c>
    </row>
    <row r="142" spans="1:66" hidden="1" x14ac:dyDescent="0.3">
      <c r="A142" s="9" t="s">
        <v>1554</v>
      </c>
      <c r="B142" s="9" t="s">
        <v>1555</v>
      </c>
      <c r="C142" s="9">
        <v>2017</v>
      </c>
      <c r="D142" s="9" t="s">
        <v>1556</v>
      </c>
      <c r="E142" s="9">
        <v>9</v>
      </c>
      <c r="F142" s="9" t="s">
        <v>1557</v>
      </c>
      <c r="G142" s="10" t="s">
        <v>1558</v>
      </c>
      <c r="H142" s="9" t="s">
        <v>1559</v>
      </c>
      <c r="I142" s="9" t="s">
        <v>1560</v>
      </c>
      <c r="J142" s="9" t="s">
        <v>1561</v>
      </c>
      <c r="K142" s="9" t="s">
        <v>1562</v>
      </c>
      <c r="L142" s="9" t="s">
        <v>168</v>
      </c>
      <c r="M142" s="9" t="s">
        <v>155</v>
      </c>
      <c r="N142" s="9" t="s">
        <v>422</v>
      </c>
      <c r="O142" s="9" t="s">
        <v>63</v>
      </c>
      <c r="P142" s="9" t="s">
        <v>63</v>
      </c>
      <c r="Q142" s="9" t="s">
        <v>63</v>
      </c>
      <c r="R142" s="9" t="s">
        <v>63</v>
      </c>
      <c r="S142" s="9" t="str">
        <f t="shared" si="28"/>
        <v>False</v>
      </c>
      <c r="T142" s="9">
        <f t="shared" si="29"/>
        <v>0</v>
      </c>
      <c r="U142" s="41" t="s">
        <v>423</v>
      </c>
      <c r="V142" s="42">
        <v>1452</v>
      </c>
      <c r="W142" s="39" t="s">
        <v>20</v>
      </c>
      <c r="X142" s="29" t="s">
        <v>109</v>
      </c>
      <c r="Y142" s="39" t="s">
        <v>20</v>
      </c>
      <c r="Z142" s="27" t="s">
        <v>67</v>
      </c>
      <c r="AA142" s="28" t="s">
        <v>21</v>
      </c>
      <c r="AB142" s="27" t="s">
        <v>67</v>
      </c>
      <c r="AC142" s="43" t="s">
        <v>68</v>
      </c>
      <c r="AD142" s="43" t="s">
        <v>68</v>
      </c>
      <c r="AE142" s="43" t="s">
        <v>68</v>
      </c>
      <c r="AF142" s="43" t="s">
        <v>68</v>
      </c>
      <c r="AG142" s="43" t="s">
        <v>68</v>
      </c>
      <c r="AH142" s="43" t="s">
        <v>68</v>
      </c>
      <c r="AI142" s="17" t="str">
        <f t="shared" si="30"/>
        <v>Y</v>
      </c>
      <c r="AJ142" s="17" t="str">
        <f t="shared" si="31"/>
        <v>Y</v>
      </c>
      <c r="AK142" s="17" t="str">
        <f t="shared" si="32"/>
        <v>N</v>
      </c>
      <c r="AL142" s="43" t="s">
        <v>64</v>
      </c>
      <c r="AM142" s="43" t="s">
        <v>68</v>
      </c>
      <c r="AN142" s="43" t="s">
        <v>68</v>
      </c>
      <c r="AO142" s="43" t="s">
        <v>68</v>
      </c>
      <c r="AP142" s="43" t="s">
        <v>68</v>
      </c>
      <c r="AQ142" s="43" t="s">
        <v>68</v>
      </c>
      <c r="AR142" s="17" t="str">
        <f t="shared" si="33"/>
        <v>N</v>
      </c>
      <c r="AS142" s="42">
        <v>2</v>
      </c>
      <c r="AT142" s="43" t="s">
        <v>65</v>
      </c>
      <c r="AU142" s="43" t="s">
        <v>69</v>
      </c>
      <c r="AV142" s="43" t="s">
        <v>70</v>
      </c>
      <c r="AW142" s="43" t="s">
        <v>71</v>
      </c>
      <c r="AX142" s="43" t="s">
        <v>68</v>
      </c>
      <c r="AY142" s="43" t="s">
        <v>68</v>
      </c>
      <c r="AZ142" s="44">
        <v>3</v>
      </c>
      <c r="BA142" s="45">
        <v>1</v>
      </c>
      <c r="BB142" s="25">
        <v>0</v>
      </c>
      <c r="BC142" s="25">
        <v>0</v>
      </c>
      <c r="BD142" s="34">
        <v>0</v>
      </c>
      <c r="BE142" s="19" t="str">
        <f t="shared" si="34"/>
        <v>N</v>
      </c>
      <c r="BF142" s="36" t="s">
        <v>65</v>
      </c>
      <c r="BG142" s="35" t="s">
        <v>64</v>
      </c>
      <c r="BH142" s="36" t="s">
        <v>65</v>
      </c>
      <c r="BI142" s="36" t="s">
        <v>65</v>
      </c>
      <c r="BJ142" s="43" t="s">
        <v>72</v>
      </c>
      <c r="BK142" s="37" t="s">
        <v>68</v>
      </c>
      <c r="BL142" s="37" t="s">
        <v>68</v>
      </c>
      <c r="BM142" s="37" t="s">
        <v>68</v>
      </c>
      <c r="BN142" s="37" t="s">
        <v>68</v>
      </c>
    </row>
    <row r="143" spans="1:66" hidden="1" x14ac:dyDescent="0.3">
      <c r="A143" s="9" t="s">
        <v>1565</v>
      </c>
      <c r="B143" s="9" t="s">
        <v>1566</v>
      </c>
      <c r="C143" s="9">
        <v>2019</v>
      </c>
      <c r="D143" s="9" t="s">
        <v>1567</v>
      </c>
      <c r="E143" s="9">
        <v>3</v>
      </c>
      <c r="F143" s="9" t="s">
        <v>1568</v>
      </c>
      <c r="G143" s="10" t="s">
        <v>1569</v>
      </c>
      <c r="H143" s="9" t="s">
        <v>1570</v>
      </c>
      <c r="I143" s="9" t="s">
        <v>1571</v>
      </c>
      <c r="J143" s="9" t="s">
        <v>1572</v>
      </c>
      <c r="K143" s="9" t="s">
        <v>1573</v>
      </c>
      <c r="L143" s="9" t="s">
        <v>168</v>
      </c>
      <c r="M143" s="9" t="s">
        <v>169</v>
      </c>
      <c r="N143" s="9" t="s">
        <v>859</v>
      </c>
      <c r="O143" s="9" t="s">
        <v>63</v>
      </c>
      <c r="P143" s="9" t="s">
        <v>63</v>
      </c>
      <c r="Q143" s="9" t="s">
        <v>63</v>
      </c>
      <c r="R143" s="9" t="s">
        <v>63</v>
      </c>
      <c r="S143" s="9" t="str">
        <f t="shared" si="28"/>
        <v>False</v>
      </c>
      <c r="T143" s="9">
        <f t="shared" si="29"/>
        <v>0</v>
      </c>
      <c r="U143" s="24" t="s">
        <v>860</v>
      </c>
      <c r="V143" s="25">
        <v>466</v>
      </c>
      <c r="W143" s="26" t="s">
        <v>19</v>
      </c>
      <c r="X143" s="27" t="s">
        <v>67</v>
      </c>
      <c r="Y143" s="39" t="s">
        <v>20</v>
      </c>
      <c r="Z143" s="27" t="s">
        <v>67</v>
      </c>
      <c r="AA143" s="30" t="s">
        <v>68</v>
      </c>
      <c r="AB143" s="30" t="s">
        <v>68</v>
      </c>
      <c r="AC143" s="30" t="s">
        <v>68</v>
      </c>
      <c r="AD143" s="30" t="s">
        <v>68</v>
      </c>
      <c r="AE143" s="30" t="s">
        <v>68</v>
      </c>
      <c r="AF143" s="30" t="s">
        <v>68</v>
      </c>
      <c r="AG143" s="30" t="s">
        <v>68</v>
      </c>
      <c r="AH143" s="30" t="s">
        <v>68</v>
      </c>
      <c r="AI143" s="17" t="str">
        <f t="shared" si="30"/>
        <v>Y</v>
      </c>
      <c r="AJ143" s="17" t="str">
        <f t="shared" si="31"/>
        <v>Y</v>
      </c>
      <c r="AK143" s="17" t="str">
        <f t="shared" si="32"/>
        <v>Y</v>
      </c>
      <c r="AL143" s="30" t="s">
        <v>64</v>
      </c>
      <c r="AM143" s="30" t="s">
        <v>65</v>
      </c>
      <c r="AN143" s="30" t="s">
        <v>65</v>
      </c>
      <c r="AO143" s="30" t="s">
        <v>65</v>
      </c>
      <c r="AP143" s="30" t="s">
        <v>64</v>
      </c>
      <c r="AQ143" s="30" t="s">
        <v>65</v>
      </c>
      <c r="AR143" s="17" t="str">
        <f t="shared" si="33"/>
        <v>Y</v>
      </c>
      <c r="AS143" s="25">
        <v>1</v>
      </c>
      <c r="AT143" s="30" t="s">
        <v>65</v>
      </c>
      <c r="AU143" s="30" t="s">
        <v>71</v>
      </c>
      <c r="AV143" s="30" t="s">
        <v>68</v>
      </c>
      <c r="AW143" s="30" t="s">
        <v>68</v>
      </c>
      <c r="AX143" s="30" t="s">
        <v>68</v>
      </c>
      <c r="AY143" s="30" t="s">
        <v>68</v>
      </c>
      <c r="AZ143" s="31">
        <v>1</v>
      </c>
      <c r="BA143" s="33">
        <v>1</v>
      </c>
      <c r="BB143" s="33">
        <v>1</v>
      </c>
      <c r="BC143" s="32">
        <v>0</v>
      </c>
      <c r="BD143" s="34">
        <v>0</v>
      </c>
      <c r="BE143" s="19" t="str">
        <f t="shared" si="34"/>
        <v>Y</v>
      </c>
      <c r="BF143" s="36" t="s">
        <v>65</v>
      </c>
      <c r="BG143" s="35" t="s">
        <v>64</v>
      </c>
      <c r="BH143" s="35" t="s">
        <v>64</v>
      </c>
      <c r="BI143" s="35" t="s">
        <v>64</v>
      </c>
      <c r="BJ143" s="30" t="s">
        <v>72</v>
      </c>
      <c r="BK143" s="37" t="s">
        <v>68</v>
      </c>
      <c r="BL143" s="37" t="s">
        <v>68</v>
      </c>
      <c r="BM143" s="37" t="s">
        <v>68</v>
      </c>
      <c r="BN143" s="37" t="s">
        <v>68</v>
      </c>
    </row>
    <row r="144" spans="1:66" hidden="1" x14ac:dyDescent="0.3">
      <c r="A144" s="9" t="s">
        <v>1576</v>
      </c>
      <c r="B144" s="9" t="s">
        <v>1577</v>
      </c>
      <c r="C144" s="9">
        <v>2010</v>
      </c>
      <c r="D144" s="9" t="s">
        <v>1578</v>
      </c>
      <c r="E144" s="9">
        <v>36</v>
      </c>
      <c r="F144" s="9" t="s">
        <v>1579</v>
      </c>
      <c r="G144" s="10" t="s">
        <v>1580</v>
      </c>
      <c r="H144" s="9" t="s">
        <v>1581</v>
      </c>
      <c r="I144" s="9" t="s">
        <v>1582</v>
      </c>
      <c r="J144" s="9"/>
      <c r="K144" s="9" t="s">
        <v>1583</v>
      </c>
      <c r="L144" s="9" t="s">
        <v>168</v>
      </c>
      <c r="M144" s="9" t="s">
        <v>169</v>
      </c>
      <c r="N144" s="9" t="s">
        <v>82</v>
      </c>
      <c r="O144" s="9" t="s">
        <v>83</v>
      </c>
      <c r="P144" s="9" t="s">
        <v>83</v>
      </c>
      <c r="Q144" s="9" t="s">
        <v>63</v>
      </c>
      <c r="R144" s="9" t="s">
        <v>63</v>
      </c>
      <c r="S144" s="9" t="str">
        <f t="shared" si="28"/>
        <v>False</v>
      </c>
      <c r="T144" s="9">
        <f t="shared" si="29"/>
        <v>2</v>
      </c>
      <c r="U144" s="24" t="s">
        <v>84</v>
      </c>
      <c r="V144" s="25">
        <v>876</v>
      </c>
      <c r="W144" s="39" t="s">
        <v>20</v>
      </c>
      <c r="X144" s="27" t="s">
        <v>67</v>
      </c>
      <c r="Y144" s="28" t="s">
        <v>21</v>
      </c>
      <c r="Z144" s="27" t="s">
        <v>67</v>
      </c>
      <c r="AA144" s="30" t="s">
        <v>68</v>
      </c>
      <c r="AB144" s="30" t="s">
        <v>68</v>
      </c>
      <c r="AC144" s="30" t="s">
        <v>68</v>
      </c>
      <c r="AD144" s="30" t="s">
        <v>68</v>
      </c>
      <c r="AE144" s="30" t="s">
        <v>68</v>
      </c>
      <c r="AF144" s="30" t="s">
        <v>68</v>
      </c>
      <c r="AG144" s="30" t="s">
        <v>68</v>
      </c>
      <c r="AH144" s="30" t="s">
        <v>68</v>
      </c>
      <c r="AI144" s="17" t="str">
        <f t="shared" si="30"/>
        <v>Y</v>
      </c>
      <c r="AJ144" s="17" t="str">
        <f t="shared" si="31"/>
        <v>Y</v>
      </c>
      <c r="AK144" s="17" t="str">
        <f t="shared" si="32"/>
        <v>N</v>
      </c>
      <c r="AL144" s="30" t="s">
        <v>64</v>
      </c>
      <c r="AM144" s="30" t="s">
        <v>65</v>
      </c>
      <c r="AN144" s="30" t="s">
        <v>64</v>
      </c>
      <c r="AO144" s="30" t="s">
        <v>65</v>
      </c>
      <c r="AP144" s="30" t="s">
        <v>65</v>
      </c>
      <c r="AQ144" s="30" t="s">
        <v>65</v>
      </c>
      <c r="AR144" s="17" t="str">
        <f t="shared" si="33"/>
        <v>N</v>
      </c>
      <c r="AS144" s="25">
        <v>1</v>
      </c>
      <c r="AT144" s="30" t="s">
        <v>65</v>
      </c>
      <c r="AU144" s="30" t="s">
        <v>71</v>
      </c>
      <c r="AV144" s="30" t="s">
        <v>70</v>
      </c>
      <c r="AW144" s="30" t="s">
        <v>68</v>
      </c>
      <c r="AX144" s="30" t="s">
        <v>68</v>
      </c>
      <c r="AY144" s="30" t="s">
        <v>68</v>
      </c>
      <c r="AZ144" s="46">
        <v>2</v>
      </c>
      <c r="BA144" s="33">
        <v>1</v>
      </c>
      <c r="BB144" s="32">
        <v>0</v>
      </c>
      <c r="BC144" s="32">
        <v>0</v>
      </c>
      <c r="BD144" s="34">
        <v>0</v>
      </c>
      <c r="BE144" s="19" t="str">
        <f t="shared" si="34"/>
        <v>N</v>
      </c>
      <c r="BF144" s="36" t="s">
        <v>65</v>
      </c>
      <c r="BG144" s="35" t="s">
        <v>64</v>
      </c>
      <c r="BH144" s="36" t="s">
        <v>65</v>
      </c>
      <c r="BI144" s="36" t="s">
        <v>65</v>
      </c>
      <c r="BJ144" s="30" t="s">
        <v>85</v>
      </c>
      <c r="BK144" s="37" t="s">
        <v>68</v>
      </c>
      <c r="BL144" s="37" t="s">
        <v>68</v>
      </c>
      <c r="BM144" s="37" t="s">
        <v>68</v>
      </c>
      <c r="BN144" s="37" t="s">
        <v>68</v>
      </c>
    </row>
    <row r="145" spans="1:66" hidden="1" x14ac:dyDescent="0.3">
      <c r="A145" s="9" t="s">
        <v>1586</v>
      </c>
      <c r="B145" s="9" t="s">
        <v>1587</v>
      </c>
      <c r="C145" s="9">
        <v>2021</v>
      </c>
      <c r="D145" s="9" t="s">
        <v>1588</v>
      </c>
      <c r="E145" s="9">
        <v>4</v>
      </c>
      <c r="F145" s="9" t="s">
        <v>1589</v>
      </c>
      <c r="G145" s="10" t="s">
        <v>1590</v>
      </c>
      <c r="H145" s="9" t="s">
        <v>1591</v>
      </c>
      <c r="I145" s="9" t="s">
        <v>1592</v>
      </c>
      <c r="J145" s="9" t="s">
        <v>1593</v>
      </c>
      <c r="K145" s="9" t="s">
        <v>1594</v>
      </c>
      <c r="L145" s="9" t="s">
        <v>154</v>
      </c>
      <c r="M145" s="9" t="s">
        <v>155</v>
      </c>
      <c r="N145" s="9" t="s">
        <v>1352</v>
      </c>
      <c r="O145" s="9" t="s">
        <v>63</v>
      </c>
      <c r="P145" s="9" t="s">
        <v>63</v>
      </c>
      <c r="Q145" s="9" t="s">
        <v>63</v>
      </c>
      <c r="R145" s="9" t="s">
        <v>63</v>
      </c>
      <c r="S145" s="9" t="str">
        <f t="shared" si="28"/>
        <v>False</v>
      </c>
      <c r="T145" s="9">
        <f t="shared" si="29"/>
        <v>0</v>
      </c>
      <c r="U145" s="38" t="s">
        <v>1353</v>
      </c>
      <c r="V145" s="25">
        <v>1404</v>
      </c>
      <c r="W145" s="39" t="s">
        <v>20</v>
      </c>
      <c r="X145" s="29" t="s">
        <v>109</v>
      </c>
      <c r="Y145" s="28" t="s">
        <v>21</v>
      </c>
      <c r="Z145" s="27" t="s">
        <v>67</v>
      </c>
      <c r="AA145" s="39" t="s">
        <v>20</v>
      </c>
      <c r="AB145" s="27" t="s">
        <v>67</v>
      </c>
      <c r="AC145" s="30" t="s">
        <v>68</v>
      </c>
      <c r="AD145" s="30" t="s">
        <v>68</v>
      </c>
      <c r="AE145" s="30" t="s">
        <v>68</v>
      </c>
      <c r="AF145" s="30" t="s">
        <v>68</v>
      </c>
      <c r="AG145" s="30" t="s">
        <v>68</v>
      </c>
      <c r="AH145" s="30" t="s">
        <v>68</v>
      </c>
      <c r="AI145" s="17" t="str">
        <f t="shared" si="30"/>
        <v>Y</v>
      </c>
      <c r="AJ145" s="17" t="str">
        <f t="shared" si="31"/>
        <v>Y</v>
      </c>
      <c r="AK145" s="17" t="str">
        <f t="shared" si="32"/>
        <v>N</v>
      </c>
      <c r="AL145" s="30" t="s">
        <v>64</v>
      </c>
      <c r="AM145" s="30" t="s">
        <v>65</v>
      </c>
      <c r="AN145" s="30" t="s">
        <v>65</v>
      </c>
      <c r="AO145" s="30" t="s">
        <v>65</v>
      </c>
      <c r="AP145" s="30" t="s">
        <v>65</v>
      </c>
      <c r="AQ145" s="30" t="s">
        <v>65</v>
      </c>
      <c r="AR145" s="17" t="str">
        <f t="shared" si="33"/>
        <v>N</v>
      </c>
      <c r="AS145" s="25">
        <v>1</v>
      </c>
      <c r="AT145" s="30" t="s">
        <v>65</v>
      </c>
      <c r="AU145" s="30" t="s">
        <v>70</v>
      </c>
      <c r="AV145" s="30" t="s">
        <v>71</v>
      </c>
      <c r="AW145" s="30" t="s">
        <v>68</v>
      </c>
      <c r="AX145" s="30" t="s">
        <v>68</v>
      </c>
      <c r="AY145" s="30" t="s">
        <v>68</v>
      </c>
      <c r="AZ145" s="46">
        <v>2</v>
      </c>
      <c r="BA145" s="33">
        <v>1</v>
      </c>
      <c r="BB145" s="32">
        <v>0</v>
      </c>
      <c r="BC145" s="32">
        <v>0</v>
      </c>
      <c r="BD145" s="34">
        <v>0</v>
      </c>
      <c r="BE145" s="19" t="str">
        <f t="shared" si="34"/>
        <v>N</v>
      </c>
      <c r="BF145" s="36" t="s">
        <v>65</v>
      </c>
      <c r="BG145" s="35" t="s">
        <v>64</v>
      </c>
      <c r="BH145" s="36" t="s">
        <v>65</v>
      </c>
      <c r="BI145" s="36" t="s">
        <v>65</v>
      </c>
      <c r="BJ145" s="30" t="s">
        <v>85</v>
      </c>
      <c r="BK145" s="30" t="s">
        <v>72</v>
      </c>
      <c r="BL145" s="37" t="s">
        <v>68</v>
      </c>
      <c r="BM145" s="37" t="s">
        <v>68</v>
      </c>
      <c r="BN145" s="37" t="s">
        <v>68</v>
      </c>
    </row>
    <row r="146" spans="1:66" hidden="1" x14ac:dyDescent="0.3">
      <c r="A146" s="9" t="s">
        <v>1597</v>
      </c>
      <c r="B146" s="9" t="s">
        <v>1598</v>
      </c>
      <c r="C146" s="9">
        <v>2023</v>
      </c>
      <c r="D146" s="9" t="s">
        <v>1599</v>
      </c>
      <c r="E146" s="9">
        <v>0</v>
      </c>
      <c r="F146" s="9" t="s">
        <v>1600</v>
      </c>
      <c r="G146" s="10" t="s">
        <v>1601</v>
      </c>
      <c r="H146" s="9" t="s">
        <v>1602</v>
      </c>
      <c r="I146" s="9" t="s">
        <v>1603</v>
      </c>
      <c r="J146" s="9" t="s">
        <v>1604</v>
      </c>
      <c r="K146" s="9" t="s">
        <v>1605</v>
      </c>
      <c r="L146" s="9" t="s">
        <v>168</v>
      </c>
      <c r="M146" s="9" t="s">
        <v>169</v>
      </c>
      <c r="N146" s="9" t="s">
        <v>1862</v>
      </c>
      <c r="O146" s="9" t="s">
        <v>83</v>
      </c>
      <c r="P146" s="9" t="s">
        <v>83</v>
      </c>
      <c r="Q146" s="9" t="s">
        <v>63</v>
      </c>
      <c r="R146" s="9" t="s">
        <v>63</v>
      </c>
      <c r="S146" s="9" t="str">
        <f t="shared" si="28"/>
        <v>False</v>
      </c>
      <c r="T146" s="9">
        <f t="shared" si="29"/>
        <v>2</v>
      </c>
      <c r="U146" s="11" t="s">
        <v>1863</v>
      </c>
      <c r="V146" s="25">
        <v>1460</v>
      </c>
      <c r="W146" s="39" t="s">
        <v>20</v>
      </c>
      <c r="X146" s="40" t="s">
        <v>108</v>
      </c>
      <c r="Y146" s="28" t="s">
        <v>21</v>
      </c>
      <c r="Z146" s="30" t="s">
        <v>68</v>
      </c>
      <c r="AA146" s="28" t="s">
        <v>21</v>
      </c>
      <c r="AB146" s="27" t="s">
        <v>67</v>
      </c>
      <c r="AC146" s="30" t="s">
        <v>68</v>
      </c>
      <c r="AD146" s="30" t="s">
        <v>68</v>
      </c>
      <c r="AE146" s="30" t="s">
        <v>68</v>
      </c>
      <c r="AF146" s="30" t="s">
        <v>68</v>
      </c>
      <c r="AG146" s="30" t="s">
        <v>68</v>
      </c>
      <c r="AH146" s="30" t="s">
        <v>68</v>
      </c>
      <c r="AI146" s="17" t="str">
        <f t="shared" si="30"/>
        <v>Y</v>
      </c>
      <c r="AJ146" s="17" t="str">
        <f t="shared" si="31"/>
        <v>Y</v>
      </c>
      <c r="AK146" s="17" t="str">
        <f t="shared" si="32"/>
        <v>N</v>
      </c>
      <c r="AL146" s="30" t="s">
        <v>64</v>
      </c>
      <c r="AM146" s="30" t="s">
        <v>68</v>
      </c>
      <c r="AN146" s="30" t="s">
        <v>64</v>
      </c>
      <c r="AO146" s="30" t="s">
        <v>68</v>
      </c>
      <c r="AP146" s="30" t="s">
        <v>68</v>
      </c>
      <c r="AQ146" s="30" t="s">
        <v>68</v>
      </c>
      <c r="AR146" s="17" t="str">
        <f t="shared" si="33"/>
        <v>N</v>
      </c>
      <c r="AS146" s="25">
        <v>0</v>
      </c>
      <c r="AT146" s="30" t="s">
        <v>68</v>
      </c>
      <c r="AU146" s="30" t="s">
        <v>133</v>
      </c>
      <c r="AV146" s="30" t="s">
        <v>158</v>
      </c>
      <c r="AW146" s="30" t="s">
        <v>70</v>
      </c>
      <c r="AX146" s="30" t="s">
        <v>68</v>
      </c>
      <c r="AY146" s="30" t="s">
        <v>68</v>
      </c>
      <c r="AZ146" s="44">
        <v>3</v>
      </c>
      <c r="BA146" s="45">
        <v>1</v>
      </c>
      <c r="BB146" s="25">
        <v>0</v>
      </c>
      <c r="BC146" s="25">
        <v>0</v>
      </c>
      <c r="BD146" s="34">
        <v>0</v>
      </c>
      <c r="BE146" s="19" t="str">
        <f t="shared" si="34"/>
        <v>N</v>
      </c>
      <c r="BF146" s="36" t="s">
        <v>65</v>
      </c>
      <c r="BG146" s="35" t="s">
        <v>64</v>
      </c>
      <c r="BH146" s="36" t="s">
        <v>65</v>
      </c>
      <c r="BI146" s="36" t="s">
        <v>65</v>
      </c>
      <c r="BJ146" s="37" t="s">
        <v>68</v>
      </c>
      <c r="BK146" s="37" t="s">
        <v>68</v>
      </c>
      <c r="BL146" s="37" t="s">
        <v>68</v>
      </c>
      <c r="BM146" s="37" t="s">
        <v>68</v>
      </c>
      <c r="BN146" s="37" t="s">
        <v>68</v>
      </c>
    </row>
    <row r="147" spans="1:66" x14ac:dyDescent="0.3">
      <c r="A147" s="9" t="s">
        <v>1608</v>
      </c>
      <c r="B147" s="9" t="s">
        <v>1609</v>
      </c>
      <c r="C147" s="9">
        <v>2021</v>
      </c>
      <c r="D147" s="9" t="s">
        <v>1610</v>
      </c>
      <c r="E147" s="9">
        <v>13</v>
      </c>
      <c r="F147" s="9" t="s">
        <v>1611</v>
      </c>
      <c r="G147" s="10" t="s">
        <v>1612</v>
      </c>
      <c r="H147" s="9" t="s">
        <v>1613</v>
      </c>
      <c r="I147" s="9" t="s">
        <v>1614</v>
      </c>
      <c r="J147" s="9" t="s">
        <v>1615</v>
      </c>
      <c r="K147" s="9" t="s">
        <v>1616</v>
      </c>
      <c r="L147" s="9" t="s">
        <v>154</v>
      </c>
      <c r="M147" s="9" t="s">
        <v>169</v>
      </c>
      <c r="N147" s="9" t="s">
        <v>1259</v>
      </c>
      <c r="O147" s="9" t="s">
        <v>83</v>
      </c>
      <c r="P147" s="9" t="s">
        <v>63</v>
      </c>
      <c r="Q147" s="9" t="s">
        <v>83</v>
      </c>
      <c r="R147" s="9" t="s">
        <v>63</v>
      </c>
      <c r="S147" s="9" t="str">
        <f t="shared" si="28"/>
        <v>True</v>
      </c>
      <c r="T147" s="9">
        <f t="shared" si="29"/>
        <v>2</v>
      </c>
      <c r="U147" s="24" t="s">
        <v>1260</v>
      </c>
      <c r="V147" s="42">
        <v>1405</v>
      </c>
      <c r="W147" s="39" t="s">
        <v>20</v>
      </c>
      <c r="X147" s="29" t="s">
        <v>109</v>
      </c>
      <c r="Y147" s="39" t="s">
        <v>20</v>
      </c>
      <c r="Z147" s="27" t="s">
        <v>67</v>
      </c>
      <c r="AA147" s="43" t="s">
        <v>68</v>
      </c>
      <c r="AB147" s="43" t="s">
        <v>68</v>
      </c>
      <c r="AC147" s="43" t="s">
        <v>68</v>
      </c>
      <c r="AD147" s="43" t="s">
        <v>68</v>
      </c>
      <c r="AE147" s="43" t="s">
        <v>68</v>
      </c>
      <c r="AF147" s="43" t="s">
        <v>68</v>
      </c>
      <c r="AG147" s="43" t="s">
        <v>68</v>
      </c>
      <c r="AH147" s="43" t="s">
        <v>68</v>
      </c>
      <c r="AI147" s="17" t="str">
        <f t="shared" si="30"/>
        <v>Y</v>
      </c>
      <c r="AJ147" s="17" t="str">
        <f t="shared" si="31"/>
        <v>N</v>
      </c>
      <c r="AK147" s="17" t="str">
        <f t="shared" si="32"/>
        <v>Y</v>
      </c>
      <c r="AL147" s="43" t="s">
        <v>65</v>
      </c>
      <c r="AM147" s="43" t="s">
        <v>64</v>
      </c>
      <c r="AN147" s="43" t="s">
        <v>65</v>
      </c>
      <c r="AO147" s="43" t="s">
        <v>65</v>
      </c>
      <c r="AP147" s="43" t="s">
        <v>65</v>
      </c>
      <c r="AQ147" s="43" t="s">
        <v>65</v>
      </c>
      <c r="AR147" s="17" t="str">
        <f t="shared" si="33"/>
        <v>N</v>
      </c>
      <c r="AS147" s="42">
        <v>4</v>
      </c>
      <c r="AT147" s="43" t="s">
        <v>64</v>
      </c>
      <c r="AU147" s="43" t="s">
        <v>68</v>
      </c>
      <c r="AV147" s="43" t="s">
        <v>68</v>
      </c>
      <c r="AW147" s="43" t="s">
        <v>68</v>
      </c>
      <c r="AX147" s="43" t="s">
        <v>68</v>
      </c>
      <c r="AY147" s="43" t="s">
        <v>68</v>
      </c>
      <c r="AZ147" s="25">
        <v>0</v>
      </c>
      <c r="BA147" s="32">
        <v>0</v>
      </c>
      <c r="BB147" s="33">
        <v>1</v>
      </c>
      <c r="BC147" s="32">
        <v>0</v>
      </c>
      <c r="BD147" s="34">
        <v>0</v>
      </c>
      <c r="BE147" s="19" t="str">
        <f t="shared" si="34"/>
        <v>N</v>
      </c>
      <c r="BF147" s="36" t="s">
        <v>65</v>
      </c>
      <c r="BG147" s="36" t="s">
        <v>65</v>
      </c>
      <c r="BH147" s="35" t="s">
        <v>64</v>
      </c>
      <c r="BI147" s="36" t="s">
        <v>65</v>
      </c>
      <c r="BJ147" s="30" t="s">
        <v>72</v>
      </c>
      <c r="BK147" s="37" t="s">
        <v>68</v>
      </c>
      <c r="BL147" s="37" t="s">
        <v>68</v>
      </c>
      <c r="BM147" s="37" t="s">
        <v>68</v>
      </c>
      <c r="BN147" s="37" t="s">
        <v>68</v>
      </c>
    </row>
    <row r="148" spans="1:66" x14ac:dyDescent="0.3">
      <c r="A148" s="9" t="s">
        <v>1619</v>
      </c>
      <c r="B148" s="9" t="s">
        <v>1620</v>
      </c>
      <c r="C148" s="9">
        <v>2019</v>
      </c>
      <c r="D148" s="9" t="s">
        <v>542</v>
      </c>
      <c r="E148" s="9">
        <v>22</v>
      </c>
      <c r="F148" s="9" t="s">
        <v>1621</v>
      </c>
      <c r="G148" s="10" t="s">
        <v>1622</v>
      </c>
      <c r="H148" s="9" t="s">
        <v>1623</v>
      </c>
      <c r="I148" s="9" t="s">
        <v>1624</v>
      </c>
      <c r="J148" s="9" t="s">
        <v>1625</v>
      </c>
      <c r="K148" s="9" t="s">
        <v>1626</v>
      </c>
      <c r="L148" s="9" t="s">
        <v>61</v>
      </c>
      <c r="M148" s="9" t="s">
        <v>61</v>
      </c>
      <c r="N148" s="9" t="s">
        <v>675</v>
      </c>
      <c r="O148" s="9" t="s">
        <v>63</v>
      </c>
      <c r="P148" s="9" t="s">
        <v>63</v>
      </c>
      <c r="Q148" s="9" t="s">
        <v>83</v>
      </c>
      <c r="R148" s="9" t="s">
        <v>83</v>
      </c>
      <c r="S148" s="9" t="str">
        <f t="shared" si="28"/>
        <v>True</v>
      </c>
      <c r="T148" s="9">
        <f t="shared" si="29"/>
        <v>2</v>
      </c>
      <c r="U148" s="41" t="s">
        <v>676</v>
      </c>
      <c r="V148" s="42">
        <v>1802</v>
      </c>
      <c r="W148" s="39" t="s">
        <v>20</v>
      </c>
      <c r="X148" s="40" t="s">
        <v>108</v>
      </c>
      <c r="Y148" s="26" t="s">
        <v>19</v>
      </c>
      <c r="Z148" s="43" t="s">
        <v>68</v>
      </c>
      <c r="AA148" s="39" t="s">
        <v>20</v>
      </c>
      <c r="AB148" s="27" t="s">
        <v>67</v>
      </c>
      <c r="AC148" s="26" t="s">
        <v>19</v>
      </c>
      <c r="AD148" s="27" t="s">
        <v>67</v>
      </c>
      <c r="AE148" s="26" t="s">
        <v>19</v>
      </c>
      <c r="AF148" s="29" t="s">
        <v>109</v>
      </c>
      <c r="AG148" s="43" t="s">
        <v>68</v>
      </c>
      <c r="AH148" s="43" t="s">
        <v>68</v>
      </c>
      <c r="AI148" s="17" t="str">
        <f t="shared" si="30"/>
        <v>Y</v>
      </c>
      <c r="AJ148" s="17" t="str">
        <f t="shared" si="31"/>
        <v>N</v>
      </c>
      <c r="AK148" s="17" t="str">
        <f t="shared" si="32"/>
        <v>Y</v>
      </c>
      <c r="AL148" s="43" t="s">
        <v>68</v>
      </c>
      <c r="AM148" s="43" t="s">
        <v>64</v>
      </c>
      <c r="AN148" s="43" t="s">
        <v>68</v>
      </c>
      <c r="AO148" s="43" t="s">
        <v>68</v>
      </c>
      <c r="AP148" s="43" t="s">
        <v>68</v>
      </c>
      <c r="AQ148" s="43" t="s">
        <v>68</v>
      </c>
      <c r="AR148" s="17" t="str">
        <f t="shared" si="33"/>
        <v>N</v>
      </c>
      <c r="AS148" s="43" t="s">
        <v>68</v>
      </c>
      <c r="AT148" s="43" t="s">
        <v>68</v>
      </c>
      <c r="AU148" s="43" t="s">
        <v>68</v>
      </c>
      <c r="AV148" s="43" t="s">
        <v>68</v>
      </c>
      <c r="AW148" s="43" t="s">
        <v>68</v>
      </c>
      <c r="AX148" s="43" t="s">
        <v>68</v>
      </c>
      <c r="AY148" s="43" t="s">
        <v>68</v>
      </c>
      <c r="AZ148" s="42">
        <v>0</v>
      </c>
      <c r="BA148" s="42">
        <v>0</v>
      </c>
      <c r="BB148" s="42">
        <v>1</v>
      </c>
      <c r="BC148" s="42">
        <v>0</v>
      </c>
      <c r="BD148" s="42">
        <v>0</v>
      </c>
      <c r="BE148" s="19" t="str">
        <f t="shared" si="34"/>
        <v>N</v>
      </c>
      <c r="BF148" s="43" t="s">
        <v>65</v>
      </c>
      <c r="BG148" s="43" t="s">
        <v>65</v>
      </c>
      <c r="BH148" s="43" t="s">
        <v>64</v>
      </c>
      <c r="BI148" s="43" t="s">
        <v>65</v>
      </c>
      <c r="BJ148" s="43" t="s">
        <v>72</v>
      </c>
      <c r="BK148" s="43" t="s">
        <v>68</v>
      </c>
      <c r="BL148" s="43" t="s">
        <v>68</v>
      </c>
      <c r="BM148" s="43" t="s">
        <v>68</v>
      </c>
      <c r="BN148" s="43" t="s">
        <v>68</v>
      </c>
    </row>
    <row r="149" spans="1:66" hidden="1" x14ac:dyDescent="0.3">
      <c r="A149" s="9"/>
      <c r="B149" s="9" t="s">
        <v>1629</v>
      </c>
      <c r="C149" s="9">
        <v>2021</v>
      </c>
      <c r="D149" s="9" t="s">
        <v>1630</v>
      </c>
      <c r="E149" s="9">
        <v>0</v>
      </c>
      <c r="F149" s="9" t="s">
        <v>1631</v>
      </c>
      <c r="G149" s="10" t="s">
        <v>1632</v>
      </c>
      <c r="H149" s="9"/>
      <c r="I149" s="9" t="s">
        <v>1633</v>
      </c>
      <c r="J149" s="9" t="s">
        <v>1634</v>
      </c>
      <c r="K149" s="9" t="s">
        <v>60</v>
      </c>
      <c r="L149" s="9" t="s">
        <v>61</v>
      </c>
      <c r="M149" s="9" t="s">
        <v>61</v>
      </c>
      <c r="N149" s="9"/>
      <c r="O149" s="9" t="s">
        <v>83</v>
      </c>
      <c r="P149" s="9" t="s">
        <v>83</v>
      </c>
      <c r="Q149" s="9" t="s">
        <v>63</v>
      </c>
      <c r="R149" s="9" t="s">
        <v>83</v>
      </c>
      <c r="S149" s="9" t="str">
        <f t="shared" si="28"/>
        <v>True</v>
      </c>
      <c r="T149" s="9">
        <f t="shared" si="29"/>
        <v>3</v>
      </c>
      <c r="U149" s="41" t="s">
        <v>1449</v>
      </c>
      <c r="V149" s="25">
        <v>1768</v>
      </c>
      <c r="W149" s="28" t="s">
        <v>21</v>
      </c>
      <c r="X149" s="40" t="s">
        <v>108</v>
      </c>
      <c r="Y149" s="39" t="s">
        <v>20</v>
      </c>
      <c r="Z149" s="40" t="s">
        <v>108</v>
      </c>
      <c r="AA149" s="30" t="s">
        <v>68</v>
      </c>
      <c r="AB149" s="30" t="s">
        <v>68</v>
      </c>
      <c r="AC149" s="30" t="s">
        <v>68</v>
      </c>
      <c r="AD149" s="30" t="s">
        <v>68</v>
      </c>
      <c r="AE149" s="30" t="s">
        <v>68</v>
      </c>
      <c r="AF149" s="30" t="s">
        <v>68</v>
      </c>
      <c r="AG149" s="30" t="s">
        <v>68</v>
      </c>
      <c r="AH149" s="30" t="s">
        <v>68</v>
      </c>
      <c r="AI149" s="17" t="str">
        <f t="shared" si="30"/>
        <v>Y</v>
      </c>
      <c r="AJ149" s="17" t="str">
        <f t="shared" si="31"/>
        <v>Y</v>
      </c>
      <c r="AK149" s="17" t="str">
        <f t="shared" si="32"/>
        <v>N</v>
      </c>
      <c r="AL149" s="30" t="s">
        <v>64</v>
      </c>
      <c r="AM149" s="30" t="s">
        <v>68</v>
      </c>
      <c r="AN149" s="30" t="s">
        <v>68</v>
      </c>
      <c r="AO149" s="30" t="s">
        <v>68</v>
      </c>
      <c r="AP149" s="30" t="s">
        <v>68</v>
      </c>
      <c r="AQ149" s="30" t="s">
        <v>68</v>
      </c>
      <c r="AR149" s="17" t="str">
        <f t="shared" si="33"/>
        <v>N</v>
      </c>
      <c r="AS149" s="25">
        <v>1</v>
      </c>
      <c r="AT149" s="30" t="s">
        <v>68</v>
      </c>
      <c r="AU149" s="30" t="s">
        <v>70</v>
      </c>
      <c r="AV149" s="30" t="s">
        <v>68</v>
      </c>
      <c r="AW149" s="30" t="s">
        <v>68</v>
      </c>
      <c r="AX149" s="30" t="s">
        <v>68</v>
      </c>
      <c r="AY149" s="30" t="s">
        <v>68</v>
      </c>
      <c r="AZ149" s="31">
        <v>1</v>
      </c>
      <c r="BA149" s="45">
        <v>1</v>
      </c>
      <c r="BB149" s="25">
        <v>0</v>
      </c>
      <c r="BC149" s="25">
        <v>0</v>
      </c>
      <c r="BD149" s="25">
        <v>0</v>
      </c>
      <c r="BE149" s="19" t="str">
        <f t="shared" si="34"/>
        <v>N</v>
      </c>
      <c r="BF149" s="36" t="s">
        <v>65</v>
      </c>
      <c r="BG149" s="35" t="s">
        <v>64</v>
      </c>
      <c r="BH149" s="36" t="s">
        <v>65</v>
      </c>
      <c r="BI149" s="36" t="s">
        <v>65</v>
      </c>
      <c r="BJ149" s="37" t="s">
        <v>68</v>
      </c>
      <c r="BK149" s="37" t="s">
        <v>68</v>
      </c>
      <c r="BL149" s="37" t="s">
        <v>68</v>
      </c>
      <c r="BM149" s="37" t="s">
        <v>68</v>
      </c>
      <c r="BN149" s="37" t="s">
        <v>68</v>
      </c>
    </row>
    <row r="150" spans="1:66" hidden="1" x14ac:dyDescent="0.3">
      <c r="A150" s="9" t="s">
        <v>1637</v>
      </c>
      <c r="B150" s="9" t="s">
        <v>1638</v>
      </c>
      <c r="C150" s="9">
        <v>2020</v>
      </c>
      <c r="D150" s="9" t="s">
        <v>1273</v>
      </c>
      <c r="E150" s="9">
        <v>16</v>
      </c>
      <c r="F150" s="9" t="s">
        <v>1639</v>
      </c>
      <c r="G150" s="10" t="s">
        <v>1640</v>
      </c>
      <c r="H150" s="9" t="s">
        <v>1641</v>
      </c>
      <c r="I150" s="9" t="s">
        <v>1642</v>
      </c>
      <c r="J150" s="9" t="s">
        <v>1643</v>
      </c>
      <c r="K150" s="9" t="s">
        <v>1644</v>
      </c>
      <c r="L150" s="9" t="s">
        <v>168</v>
      </c>
      <c r="M150" s="9" t="s">
        <v>169</v>
      </c>
      <c r="N150" s="9" t="s">
        <v>997</v>
      </c>
      <c r="O150" s="9" t="s">
        <v>63</v>
      </c>
      <c r="P150" s="9" t="s">
        <v>63</v>
      </c>
      <c r="Q150" s="9" t="s">
        <v>63</v>
      </c>
      <c r="R150" s="9" t="s">
        <v>63</v>
      </c>
      <c r="S150" s="9" t="str">
        <f t="shared" si="28"/>
        <v>False</v>
      </c>
      <c r="T150" s="9">
        <f t="shared" si="29"/>
        <v>0</v>
      </c>
      <c r="U150" s="38" t="s">
        <v>998</v>
      </c>
      <c r="V150" s="42">
        <v>40</v>
      </c>
      <c r="W150" s="39" t="s">
        <v>20</v>
      </c>
      <c r="X150" s="27" t="s">
        <v>67</v>
      </c>
      <c r="Y150" s="28" t="s">
        <v>21</v>
      </c>
      <c r="Z150" s="29" t="s">
        <v>109</v>
      </c>
      <c r="AA150" s="43" t="s">
        <v>68</v>
      </c>
      <c r="AB150" s="43" t="s">
        <v>68</v>
      </c>
      <c r="AC150" s="43" t="s">
        <v>68</v>
      </c>
      <c r="AD150" s="43" t="s">
        <v>68</v>
      </c>
      <c r="AE150" s="43" t="s">
        <v>68</v>
      </c>
      <c r="AF150" s="43" t="s">
        <v>68</v>
      </c>
      <c r="AG150" s="43" t="s">
        <v>68</v>
      </c>
      <c r="AH150" s="43" t="s">
        <v>68</v>
      </c>
      <c r="AI150" s="17" t="str">
        <f t="shared" si="30"/>
        <v>Y</v>
      </c>
      <c r="AJ150" s="17" t="str">
        <f t="shared" si="31"/>
        <v>Y</v>
      </c>
      <c r="AK150" s="17" t="str">
        <f t="shared" si="32"/>
        <v>N</v>
      </c>
      <c r="AL150" s="43" t="s">
        <v>64</v>
      </c>
      <c r="AM150" s="43" t="s">
        <v>68</v>
      </c>
      <c r="AN150" s="43" t="s">
        <v>68</v>
      </c>
      <c r="AO150" s="43" t="s">
        <v>68</v>
      </c>
      <c r="AP150" s="43" t="s">
        <v>68</v>
      </c>
      <c r="AQ150" s="43" t="s">
        <v>68</v>
      </c>
      <c r="AR150" s="17" t="str">
        <f t="shared" si="33"/>
        <v>N</v>
      </c>
      <c r="AS150" s="42">
        <v>3</v>
      </c>
      <c r="AT150" s="43" t="s">
        <v>64</v>
      </c>
      <c r="AU150" s="43" t="s">
        <v>184</v>
      </c>
      <c r="AV150" s="43" t="s">
        <v>133</v>
      </c>
      <c r="AW150" s="43" t="s">
        <v>70</v>
      </c>
      <c r="AX150" s="43" t="s">
        <v>68</v>
      </c>
      <c r="AY150" s="43" t="s">
        <v>68</v>
      </c>
      <c r="AZ150" s="44">
        <v>3</v>
      </c>
      <c r="BA150" s="33">
        <v>1</v>
      </c>
      <c r="BB150" s="32">
        <v>0</v>
      </c>
      <c r="BC150" s="32">
        <v>0</v>
      </c>
      <c r="BD150" s="34">
        <v>0</v>
      </c>
      <c r="BE150" s="19" t="str">
        <f t="shared" si="34"/>
        <v>N</v>
      </c>
      <c r="BF150" s="37" t="s">
        <v>68</v>
      </c>
      <c r="BG150" s="35" t="s">
        <v>64</v>
      </c>
      <c r="BH150" s="37" t="s">
        <v>68</v>
      </c>
      <c r="BI150" s="37" t="s">
        <v>68</v>
      </c>
      <c r="BJ150" s="37" t="s">
        <v>68</v>
      </c>
      <c r="BK150" s="37" t="s">
        <v>68</v>
      </c>
      <c r="BL150" s="37" t="s">
        <v>68</v>
      </c>
      <c r="BM150" s="37" t="s">
        <v>68</v>
      </c>
      <c r="BN150" s="37" t="s">
        <v>68</v>
      </c>
    </row>
    <row r="151" spans="1:66" hidden="1" x14ac:dyDescent="0.3">
      <c r="A151" s="9" t="s">
        <v>1647</v>
      </c>
      <c r="B151" s="9" t="s">
        <v>1648</v>
      </c>
      <c r="C151" s="9">
        <v>2022</v>
      </c>
      <c r="D151" s="9" t="s">
        <v>1649</v>
      </c>
      <c r="E151" s="9">
        <v>0</v>
      </c>
      <c r="F151" s="9" t="s">
        <v>1650</v>
      </c>
      <c r="G151" s="10" t="s">
        <v>1651</v>
      </c>
      <c r="H151" s="9" t="s">
        <v>1652</v>
      </c>
      <c r="I151" s="9" t="s">
        <v>1653</v>
      </c>
      <c r="J151" s="9" t="s">
        <v>1654</v>
      </c>
      <c r="K151" s="9" t="s">
        <v>1655</v>
      </c>
      <c r="L151" s="9" t="s">
        <v>168</v>
      </c>
      <c r="M151" s="9" t="s">
        <v>169</v>
      </c>
      <c r="N151" s="9" t="s">
        <v>1707</v>
      </c>
      <c r="O151" s="9" t="s">
        <v>63</v>
      </c>
      <c r="P151" s="9" t="s">
        <v>63</v>
      </c>
      <c r="Q151" s="9" t="s">
        <v>63</v>
      </c>
      <c r="R151" s="9" t="s">
        <v>63</v>
      </c>
      <c r="S151" s="9" t="str">
        <f t="shared" si="28"/>
        <v>False</v>
      </c>
      <c r="T151" s="9">
        <f t="shared" si="29"/>
        <v>0</v>
      </c>
      <c r="U151" s="11" t="s">
        <v>1708</v>
      </c>
      <c r="V151" s="42">
        <v>1771</v>
      </c>
      <c r="W151" s="39" t="s">
        <v>20</v>
      </c>
      <c r="X151" s="27" t="s">
        <v>67</v>
      </c>
      <c r="Y151" s="28" t="s">
        <v>21</v>
      </c>
      <c r="Z151" s="29" t="s">
        <v>109</v>
      </c>
      <c r="AA151" s="43" t="s">
        <v>68</v>
      </c>
      <c r="AB151" s="43" t="s">
        <v>68</v>
      </c>
      <c r="AC151" s="43" t="s">
        <v>68</v>
      </c>
      <c r="AD151" s="43" t="s">
        <v>68</v>
      </c>
      <c r="AE151" s="43" t="s">
        <v>68</v>
      </c>
      <c r="AF151" s="43" t="s">
        <v>68</v>
      </c>
      <c r="AG151" s="43" t="s">
        <v>68</v>
      </c>
      <c r="AH151" s="43" t="s">
        <v>68</v>
      </c>
      <c r="AI151" s="17" t="str">
        <f t="shared" si="30"/>
        <v>Y</v>
      </c>
      <c r="AJ151" s="17" t="str">
        <f t="shared" si="31"/>
        <v>Y</v>
      </c>
      <c r="AK151" s="17" t="str">
        <f t="shared" si="32"/>
        <v>N</v>
      </c>
      <c r="AL151" s="43" t="s">
        <v>64</v>
      </c>
      <c r="AM151" s="43" t="s">
        <v>68</v>
      </c>
      <c r="AN151" s="43" t="s">
        <v>68</v>
      </c>
      <c r="AO151" s="43" t="s">
        <v>68</v>
      </c>
      <c r="AP151" s="43" t="s">
        <v>68</v>
      </c>
      <c r="AQ151" s="43" t="s">
        <v>68</v>
      </c>
      <c r="AR151" s="17" t="str">
        <f t="shared" si="33"/>
        <v>N</v>
      </c>
      <c r="AS151" s="43" t="s">
        <v>68</v>
      </c>
      <c r="AT151" s="43" t="s">
        <v>64</v>
      </c>
      <c r="AU151" s="43" t="s">
        <v>71</v>
      </c>
      <c r="AV151" s="43" t="s">
        <v>68</v>
      </c>
      <c r="AW151" s="43" t="s">
        <v>68</v>
      </c>
      <c r="AX151" s="43" t="s">
        <v>68</v>
      </c>
      <c r="AY151" s="43" t="s">
        <v>68</v>
      </c>
      <c r="AZ151" s="31">
        <v>1</v>
      </c>
      <c r="BA151" s="45">
        <v>1</v>
      </c>
      <c r="BB151" s="25">
        <v>0</v>
      </c>
      <c r="BC151" s="25">
        <v>0</v>
      </c>
      <c r="BD151" s="25">
        <v>0</v>
      </c>
      <c r="BE151" s="19" t="str">
        <f t="shared" si="34"/>
        <v>N</v>
      </c>
      <c r="BF151" s="36" t="s">
        <v>65</v>
      </c>
      <c r="BG151" s="35" t="s">
        <v>64</v>
      </c>
      <c r="BH151" s="36" t="s">
        <v>65</v>
      </c>
      <c r="BI151" s="36" t="s">
        <v>65</v>
      </c>
      <c r="BJ151" s="43" t="s">
        <v>72</v>
      </c>
      <c r="BK151" s="37" t="s">
        <v>68</v>
      </c>
      <c r="BL151" s="37" t="s">
        <v>68</v>
      </c>
      <c r="BM151" s="37" t="s">
        <v>68</v>
      </c>
      <c r="BN151" s="37" t="s">
        <v>68</v>
      </c>
    </row>
    <row r="152" spans="1:66" hidden="1" x14ac:dyDescent="0.3">
      <c r="A152" s="9" t="s">
        <v>1658</v>
      </c>
      <c r="B152" s="9" t="s">
        <v>1659</v>
      </c>
      <c r="C152" s="9">
        <v>2019</v>
      </c>
      <c r="D152" s="9" t="s">
        <v>1660</v>
      </c>
      <c r="E152" s="9">
        <v>19</v>
      </c>
      <c r="F152" s="9" t="s">
        <v>1661</v>
      </c>
      <c r="G152" s="10" t="s">
        <v>1662</v>
      </c>
      <c r="H152" s="9" t="s">
        <v>1663</v>
      </c>
      <c r="I152" s="9" t="s">
        <v>1664</v>
      </c>
      <c r="J152" s="9"/>
      <c r="K152" s="9" t="s">
        <v>1665</v>
      </c>
      <c r="L152" s="9" t="s">
        <v>154</v>
      </c>
      <c r="M152" s="9" t="s">
        <v>155</v>
      </c>
      <c r="N152" s="9" t="s">
        <v>684</v>
      </c>
      <c r="O152" s="9" t="s">
        <v>63</v>
      </c>
      <c r="P152" s="9" t="s">
        <v>83</v>
      </c>
      <c r="Q152" s="9" t="s">
        <v>83</v>
      </c>
      <c r="R152" s="9" t="s">
        <v>83</v>
      </c>
      <c r="S152" s="9" t="str">
        <f t="shared" si="28"/>
        <v>True</v>
      </c>
      <c r="T152" s="9">
        <f t="shared" si="29"/>
        <v>3</v>
      </c>
      <c r="U152" s="11" t="s">
        <v>685</v>
      </c>
      <c r="V152" s="25">
        <v>1803</v>
      </c>
      <c r="W152" s="39" t="s">
        <v>20</v>
      </c>
      <c r="X152" s="40" t="s">
        <v>108</v>
      </c>
      <c r="Y152" s="28" t="s">
        <v>21</v>
      </c>
      <c r="Z152" s="27" t="s">
        <v>67</v>
      </c>
      <c r="AA152" s="30" t="s">
        <v>68</v>
      </c>
      <c r="AB152" s="30" t="s">
        <v>68</v>
      </c>
      <c r="AC152" s="30" t="s">
        <v>68</v>
      </c>
      <c r="AD152" s="30" t="s">
        <v>68</v>
      </c>
      <c r="AE152" s="30" t="s">
        <v>68</v>
      </c>
      <c r="AF152" s="30" t="s">
        <v>68</v>
      </c>
      <c r="AG152" s="30" t="s">
        <v>68</v>
      </c>
      <c r="AH152" s="30" t="s">
        <v>68</v>
      </c>
      <c r="AI152" s="17" t="str">
        <f t="shared" si="30"/>
        <v>Y</v>
      </c>
      <c r="AJ152" s="17" t="str">
        <f t="shared" si="31"/>
        <v>Y</v>
      </c>
      <c r="AK152" s="17" t="str">
        <f t="shared" si="32"/>
        <v>N</v>
      </c>
      <c r="AL152" s="30" t="s">
        <v>64</v>
      </c>
      <c r="AM152" s="30" t="s">
        <v>65</v>
      </c>
      <c r="AN152" s="30" t="s">
        <v>65</v>
      </c>
      <c r="AO152" s="30" t="s">
        <v>65</v>
      </c>
      <c r="AP152" s="30" t="s">
        <v>65</v>
      </c>
      <c r="AQ152" s="30" t="s">
        <v>65</v>
      </c>
      <c r="AR152" s="17" t="str">
        <f t="shared" si="33"/>
        <v>N</v>
      </c>
      <c r="AS152" s="25">
        <v>1</v>
      </c>
      <c r="AT152" s="30" t="s">
        <v>65</v>
      </c>
      <c r="AU152" s="30" t="s">
        <v>70</v>
      </c>
      <c r="AV152" s="30" t="s">
        <v>68</v>
      </c>
      <c r="AW152" s="30" t="s">
        <v>68</v>
      </c>
      <c r="AX152" s="30" t="s">
        <v>68</v>
      </c>
      <c r="AY152" s="30" t="s">
        <v>68</v>
      </c>
      <c r="AZ152" s="25">
        <v>1</v>
      </c>
      <c r="BA152" s="25">
        <v>1</v>
      </c>
      <c r="BB152" s="25">
        <v>0</v>
      </c>
      <c r="BC152" s="25">
        <v>0</v>
      </c>
      <c r="BD152" s="25">
        <v>0</v>
      </c>
      <c r="BE152" s="19" t="str">
        <f t="shared" si="34"/>
        <v>N</v>
      </c>
      <c r="BF152" s="30" t="s">
        <v>65</v>
      </c>
      <c r="BG152" s="30" t="s">
        <v>64</v>
      </c>
      <c r="BH152" s="30" t="s">
        <v>65</v>
      </c>
      <c r="BI152" s="30" t="s">
        <v>65</v>
      </c>
      <c r="BJ152" s="30" t="s">
        <v>72</v>
      </c>
      <c r="BK152" s="30" t="s">
        <v>68</v>
      </c>
      <c r="BL152" s="30" t="s">
        <v>68</v>
      </c>
      <c r="BM152" s="30" t="s">
        <v>68</v>
      </c>
      <c r="BN152" s="30" t="s">
        <v>68</v>
      </c>
    </row>
    <row r="153" spans="1:66" hidden="1" x14ac:dyDescent="0.3">
      <c r="A153" s="9" t="s">
        <v>1668</v>
      </c>
      <c r="B153" s="9" t="s">
        <v>1669</v>
      </c>
      <c r="C153" s="9">
        <v>2020</v>
      </c>
      <c r="D153" s="9" t="s">
        <v>742</v>
      </c>
      <c r="E153" s="9">
        <v>9</v>
      </c>
      <c r="F153" s="9" t="s">
        <v>1670</v>
      </c>
      <c r="G153" s="10" t="s">
        <v>1671</v>
      </c>
      <c r="H153" s="9" t="s">
        <v>1672</v>
      </c>
      <c r="I153" s="9" t="s">
        <v>1673</v>
      </c>
      <c r="J153" s="9" t="s">
        <v>1674</v>
      </c>
      <c r="K153" s="9" t="s">
        <v>1675</v>
      </c>
      <c r="L153" s="9" t="s">
        <v>168</v>
      </c>
      <c r="M153" s="9" t="s">
        <v>155</v>
      </c>
      <c r="N153" s="9" t="s">
        <v>1101</v>
      </c>
      <c r="O153" s="9" t="s">
        <v>63</v>
      </c>
      <c r="P153" s="9" t="s">
        <v>63</v>
      </c>
      <c r="Q153" s="9" t="s">
        <v>63</v>
      </c>
      <c r="R153" s="9" t="s">
        <v>83</v>
      </c>
      <c r="S153" s="9" t="str">
        <f t="shared" si="28"/>
        <v>True</v>
      </c>
      <c r="T153" s="9">
        <f t="shared" si="29"/>
        <v>1</v>
      </c>
      <c r="U153" s="41" t="s">
        <v>1102</v>
      </c>
      <c r="V153" s="25">
        <v>1776</v>
      </c>
      <c r="W153" s="39" t="s">
        <v>20</v>
      </c>
      <c r="X153" s="30" t="s">
        <v>68</v>
      </c>
      <c r="Y153" s="26" t="s">
        <v>19</v>
      </c>
      <c r="Z153" s="40" t="s">
        <v>108</v>
      </c>
      <c r="AA153" s="30" t="s">
        <v>68</v>
      </c>
      <c r="AB153" s="30" t="s">
        <v>68</v>
      </c>
      <c r="AC153" s="30" t="s">
        <v>68</v>
      </c>
      <c r="AD153" s="30" t="s">
        <v>68</v>
      </c>
      <c r="AE153" s="30" t="s">
        <v>68</v>
      </c>
      <c r="AF153" s="30" t="s">
        <v>68</v>
      </c>
      <c r="AG153" s="30" t="s">
        <v>68</v>
      </c>
      <c r="AH153" s="30" t="s">
        <v>68</v>
      </c>
      <c r="AI153" s="17" t="str">
        <f t="shared" si="30"/>
        <v>Y</v>
      </c>
      <c r="AJ153" s="17" t="str">
        <f t="shared" si="31"/>
        <v>N</v>
      </c>
      <c r="AK153" s="17" t="str">
        <f t="shared" si="32"/>
        <v>Y</v>
      </c>
      <c r="AL153" s="30" t="s">
        <v>68</v>
      </c>
      <c r="AM153" s="30" t="s">
        <v>68</v>
      </c>
      <c r="AN153" s="30" t="s">
        <v>68</v>
      </c>
      <c r="AO153" s="30" t="s">
        <v>68</v>
      </c>
      <c r="AP153" s="30" t="s">
        <v>64</v>
      </c>
      <c r="AQ153" s="30" t="s">
        <v>68</v>
      </c>
      <c r="AR153" s="17" t="str">
        <f t="shared" si="33"/>
        <v>N</v>
      </c>
      <c r="AS153" s="25">
        <v>3</v>
      </c>
      <c r="AT153" s="30" t="s">
        <v>68</v>
      </c>
      <c r="AU153" s="30" t="s">
        <v>70</v>
      </c>
      <c r="AV153" s="30" t="s">
        <v>68</v>
      </c>
      <c r="AW153" s="30" t="s">
        <v>68</v>
      </c>
      <c r="AX153" s="30" t="s">
        <v>68</v>
      </c>
      <c r="AY153" s="30" t="s">
        <v>68</v>
      </c>
      <c r="AZ153" s="31">
        <v>1</v>
      </c>
      <c r="BA153" s="25">
        <v>0</v>
      </c>
      <c r="BB153" s="45">
        <v>1</v>
      </c>
      <c r="BC153" s="25">
        <v>0</v>
      </c>
      <c r="BD153" s="25">
        <v>0</v>
      </c>
      <c r="BE153" s="19" t="str">
        <f t="shared" si="34"/>
        <v>N</v>
      </c>
      <c r="BF153" s="36" t="s">
        <v>65</v>
      </c>
      <c r="BG153" s="36" t="s">
        <v>65</v>
      </c>
      <c r="BH153" s="35" t="s">
        <v>64</v>
      </c>
      <c r="BI153" s="36" t="s">
        <v>65</v>
      </c>
      <c r="BJ153" s="30" t="s">
        <v>72</v>
      </c>
      <c r="BK153" s="37" t="s">
        <v>68</v>
      </c>
      <c r="BL153" s="37" t="s">
        <v>68</v>
      </c>
      <c r="BM153" s="37" t="s">
        <v>68</v>
      </c>
      <c r="BN153" s="37" t="s">
        <v>68</v>
      </c>
    </row>
    <row r="154" spans="1:66" hidden="1" x14ac:dyDescent="0.3">
      <c r="A154" s="9" t="s">
        <v>1678</v>
      </c>
      <c r="B154" s="9" t="s">
        <v>1679</v>
      </c>
      <c r="C154" s="9">
        <v>2022</v>
      </c>
      <c r="D154" s="9" t="s">
        <v>786</v>
      </c>
      <c r="E154" s="9">
        <v>0</v>
      </c>
      <c r="F154" s="9" t="s">
        <v>1680</v>
      </c>
      <c r="G154" s="10" t="s">
        <v>1681</v>
      </c>
      <c r="H154" s="9" t="s">
        <v>1682</v>
      </c>
      <c r="I154" s="9" t="s">
        <v>1683</v>
      </c>
      <c r="J154" s="9" t="s">
        <v>1684</v>
      </c>
      <c r="K154" s="9" t="s">
        <v>1685</v>
      </c>
      <c r="L154" s="9" t="s">
        <v>168</v>
      </c>
      <c r="M154" s="9" t="s">
        <v>169</v>
      </c>
      <c r="N154" s="9" t="s">
        <v>1717</v>
      </c>
      <c r="O154" s="9" t="s">
        <v>83</v>
      </c>
      <c r="P154" s="9" t="s">
        <v>83</v>
      </c>
      <c r="Q154" s="9" t="s">
        <v>83</v>
      </c>
      <c r="R154" s="9" t="s">
        <v>63</v>
      </c>
      <c r="S154" s="9" t="str">
        <f t="shared" si="28"/>
        <v>True</v>
      </c>
      <c r="T154" s="9">
        <f t="shared" si="29"/>
        <v>3</v>
      </c>
      <c r="U154" s="38" t="s">
        <v>1718</v>
      </c>
      <c r="V154" s="25">
        <v>1420</v>
      </c>
      <c r="W154" s="39" t="s">
        <v>20</v>
      </c>
      <c r="X154" s="27" t="s">
        <v>67</v>
      </c>
      <c r="Y154" s="39" t="s">
        <v>20</v>
      </c>
      <c r="Z154" s="29" t="s">
        <v>109</v>
      </c>
      <c r="AA154" s="28" t="s">
        <v>21</v>
      </c>
      <c r="AB154" s="27" t="s">
        <v>67</v>
      </c>
      <c r="AC154" s="30" t="s">
        <v>68</v>
      </c>
      <c r="AD154" s="30" t="s">
        <v>68</v>
      </c>
      <c r="AE154" s="30" t="s">
        <v>68</v>
      </c>
      <c r="AF154" s="30" t="s">
        <v>68</v>
      </c>
      <c r="AG154" s="30" t="s">
        <v>68</v>
      </c>
      <c r="AH154" s="30" t="s">
        <v>68</v>
      </c>
      <c r="AI154" s="17" t="str">
        <f t="shared" si="30"/>
        <v>Y</v>
      </c>
      <c r="AJ154" s="17" t="str">
        <f t="shared" si="31"/>
        <v>Y</v>
      </c>
      <c r="AK154" s="17" t="str">
        <f t="shared" si="32"/>
        <v>N</v>
      </c>
      <c r="AL154" s="30" t="s">
        <v>64</v>
      </c>
      <c r="AM154" s="30" t="s">
        <v>65</v>
      </c>
      <c r="AN154" s="30" t="s">
        <v>65</v>
      </c>
      <c r="AO154" s="30" t="s">
        <v>65</v>
      </c>
      <c r="AP154" s="30" t="s">
        <v>65</v>
      </c>
      <c r="AQ154" s="30" t="s">
        <v>65</v>
      </c>
      <c r="AR154" s="17" t="str">
        <f t="shared" si="33"/>
        <v>N</v>
      </c>
      <c r="AS154" s="30" t="s">
        <v>64</v>
      </c>
      <c r="AT154" s="30" t="s">
        <v>64</v>
      </c>
      <c r="AU154" s="30" t="s">
        <v>68</v>
      </c>
      <c r="AV154" s="30" t="s">
        <v>68</v>
      </c>
      <c r="AW154" s="30" t="s">
        <v>68</v>
      </c>
      <c r="AX154" s="30" t="s">
        <v>68</v>
      </c>
      <c r="AY154" s="30" t="s">
        <v>68</v>
      </c>
      <c r="AZ154" s="25">
        <v>0</v>
      </c>
      <c r="BA154" s="33">
        <v>1</v>
      </c>
      <c r="BB154" s="32">
        <v>0</v>
      </c>
      <c r="BC154" s="32">
        <v>0</v>
      </c>
      <c r="BD154" s="34">
        <v>0</v>
      </c>
      <c r="BE154" s="19" t="str">
        <f t="shared" si="34"/>
        <v>N</v>
      </c>
      <c r="BF154" s="36" t="s">
        <v>65</v>
      </c>
      <c r="BG154" s="35" t="s">
        <v>64</v>
      </c>
      <c r="BH154" s="36" t="s">
        <v>65</v>
      </c>
      <c r="BI154" s="36" t="s">
        <v>65</v>
      </c>
      <c r="BJ154" s="37" t="s">
        <v>68</v>
      </c>
      <c r="BK154" s="37" t="s">
        <v>68</v>
      </c>
      <c r="BL154" s="37" t="s">
        <v>68</v>
      </c>
      <c r="BM154" s="37" t="s">
        <v>68</v>
      </c>
      <c r="BN154" s="37" t="s">
        <v>68</v>
      </c>
    </row>
    <row r="155" spans="1:66" hidden="1" x14ac:dyDescent="0.3">
      <c r="A155" s="9" t="s">
        <v>1688</v>
      </c>
      <c r="B155" s="9" t="s">
        <v>1689</v>
      </c>
      <c r="C155" s="9">
        <v>2021</v>
      </c>
      <c r="D155" s="9" t="s">
        <v>1690</v>
      </c>
      <c r="E155" s="9">
        <v>2</v>
      </c>
      <c r="F155" s="9" t="s">
        <v>1691</v>
      </c>
      <c r="G155" s="10" t="s">
        <v>1692</v>
      </c>
      <c r="H155" s="9" t="s">
        <v>1693</v>
      </c>
      <c r="I155" s="9" t="s">
        <v>1694</v>
      </c>
      <c r="J155" s="9" t="s">
        <v>1695</v>
      </c>
      <c r="K155" s="9" t="s">
        <v>1696</v>
      </c>
      <c r="L155" s="9" t="s">
        <v>168</v>
      </c>
      <c r="M155" s="9" t="s">
        <v>155</v>
      </c>
      <c r="N155" s="9" t="s">
        <v>1393</v>
      </c>
      <c r="O155" s="9" t="s">
        <v>83</v>
      </c>
      <c r="P155" s="9" t="s">
        <v>83</v>
      </c>
      <c r="Q155" s="9" t="s">
        <v>63</v>
      </c>
      <c r="R155" s="9" t="s">
        <v>63</v>
      </c>
      <c r="S155" s="9" t="str">
        <f t="shared" si="28"/>
        <v>False</v>
      </c>
      <c r="T155" s="9">
        <f t="shared" si="29"/>
        <v>2</v>
      </c>
      <c r="U155" s="24" t="s">
        <v>1394</v>
      </c>
      <c r="V155" s="42">
        <v>1421</v>
      </c>
      <c r="W155" s="39" t="s">
        <v>20</v>
      </c>
      <c r="X155" s="27" t="s">
        <v>67</v>
      </c>
      <c r="Y155" s="28" t="s">
        <v>21</v>
      </c>
      <c r="Z155" s="27" t="s">
        <v>67</v>
      </c>
      <c r="AA155" s="39" t="s">
        <v>20</v>
      </c>
      <c r="AB155" s="40" t="s">
        <v>108</v>
      </c>
      <c r="AC155" s="43" t="s">
        <v>68</v>
      </c>
      <c r="AD155" s="43" t="s">
        <v>68</v>
      </c>
      <c r="AE155" s="43" t="s">
        <v>68</v>
      </c>
      <c r="AF155" s="43" t="s">
        <v>68</v>
      </c>
      <c r="AG155" s="43" t="s">
        <v>68</v>
      </c>
      <c r="AH155" s="43" t="s">
        <v>68</v>
      </c>
      <c r="AI155" s="17" t="str">
        <f t="shared" si="30"/>
        <v>Y</v>
      </c>
      <c r="AJ155" s="17" t="str">
        <f t="shared" si="31"/>
        <v>Y</v>
      </c>
      <c r="AK155" s="17" t="str">
        <f t="shared" si="32"/>
        <v>N</v>
      </c>
      <c r="AL155" s="43" t="s">
        <v>64</v>
      </c>
      <c r="AM155" s="43" t="s">
        <v>65</v>
      </c>
      <c r="AN155" s="43" t="s">
        <v>65</v>
      </c>
      <c r="AO155" s="43" t="s">
        <v>65</v>
      </c>
      <c r="AP155" s="43" t="s">
        <v>65</v>
      </c>
      <c r="AQ155" s="43" t="s">
        <v>65</v>
      </c>
      <c r="AR155" s="17" t="str">
        <f t="shared" si="33"/>
        <v>N</v>
      </c>
      <c r="AS155" s="42">
        <v>1</v>
      </c>
      <c r="AT155" s="43" t="s">
        <v>64</v>
      </c>
      <c r="AU155" s="43" t="s">
        <v>68</v>
      </c>
      <c r="AV155" s="43" t="s">
        <v>68</v>
      </c>
      <c r="AW155" s="43" t="s">
        <v>68</v>
      </c>
      <c r="AX155" s="43" t="s">
        <v>68</v>
      </c>
      <c r="AY155" s="43" t="s">
        <v>68</v>
      </c>
      <c r="AZ155" s="25">
        <v>0</v>
      </c>
      <c r="BA155" s="33">
        <v>1</v>
      </c>
      <c r="BB155" s="32">
        <v>0</v>
      </c>
      <c r="BC155" s="32">
        <v>0</v>
      </c>
      <c r="BD155" s="34">
        <v>0</v>
      </c>
      <c r="BE155" s="19" t="str">
        <f t="shared" si="34"/>
        <v>N</v>
      </c>
      <c r="BF155" s="36" t="s">
        <v>65</v>
      </c>
      <c r="BG155" s="35" t="s">
        <v>64</v>
      </c>
      <c r="BH155" s="36" t="s">
        <v>65</v>
      </c>
      <c r="BI155" s="36" t="s">
        <v>65</v>
      </c>
      <c r="BJ155" s="37" t="s">
        <v>68</v>
      </c>
      <c r="BK155" s="37" t="s">
        <v>68</v>
      </c>
      <c r="BL155" s="37" t="s">
        <v>68</v>
      </c>
      <c r="BM155" s="37" t="s">
        <v>68</v>
      </c>
      <c r="BN155" s="37" t="s">
        <v>68</v>
      </c>
    </row>
    <row r="156" spans="1:66" hidden="1" x14ac:dyDescent="0.3">
      <c r="A156" s="9" t="s">
        <v>1699</v>
      </c>
      <c r="B156" s="9" t="s">
        <v>1700</v>
      </c>
      <c r="C156" s="9">
        <v>2019</v>
      </c>
      <c r="D156" s="9" t="s">
        <v>187</v>
      </c>
      <c r="E156" s="9">
        <v>2</v>
      </c>
      <c r="F156" s="9" t="s">
        <v>1701</v>
      </c>
      <c r="G156" s="10" t="s">
        <v>1702</v>
      </c>
      <c r="H156" s="9" t="s">
        <v>1703</v>
      </c>
      <c r="I156" s="9" t="s">
        <v>1704</v>
      </c>
      <c r="J156" s="9" t="s">
        <v>1705</v>
      </c>
      <c r="K156" s="9" t="s">
        <v>1706</v>
      </c>
      <c r="L156" s="9" t="s">
        <v>168</v>
      </c>
      <c r="M156" s="9" t="s">
        <v>155</v>
      </c>
      <c r="N156" s="9" t="s">
        <v>913</v>
      </c>
      <c r="O156" s="9" t="s">
        <v>83</v>
      </c>
      <c r="P156" s="9" t="s">
        <v>63</v>
      </c>
      <c r="Q156" s="9" t="s">
        <v>63</v>
      </c>
      <c r="R156" s="9" t="s">
        <v>63</v>
      </c>
      <c r="S156" s="9" t="str">
        <f t="shared" si="28"/>
        <v>False</v>
      </c>
      <c r="T156" s="9">
        <f t="shared" si="29"/>
        <v>1</v>
      </c>
      <c r="U156" s="24" t="s">
        <v>914</v>
      </c>
      <c r="V156" s="25">
        <v>150</v>
      </c>
      <c r="W156" s="28" t="s">
        <v>21</v>
      </c>
      <c r="X156" s="27" t="s">
        <v>67</v>
      </c>
      <c r="Y156" s="28" t="s">
        <v>21</v>
      </c>
      <c r="Z156" s="29" t="s">
        <v>109</v>
      </c>
      <c r="AA156" s="39" t="s">
        <v>20</v>
      </c>
      <c r="AB156" s="29" t="s">
        <v>109</v>
      </c>
      <c r="AC156" s="30" t="s">
        <v>68</v>
      </c>
      <c r="AD156" s="30" t="s">
        <v>68</v>
      </c>
      <c r="AE156" s="30" t="s">
        <v>68</v>
      </c>
      <c r="AF156" s="30" t="s">
        <v>68</v>
      </c>
      <c r="AG156" s="30" t="s">
        <v>68</v>
      </c>
      <c r="AH156" s="30" t="s">
        <v>68</v>
      </c>
      <c r="AI156" s="17" t="str">
        <f t="shared" si="30"/>
        <v>Y</v>
      </c>
      <c r="AJ156" s="17" t="str">
        <f t="shared" si="31"/>
        <v>Y</v>
      </c>
      <c r="AK156" s="17" t="str">
        <f t="shared" si="32"/>
        <v>N</v>
      </c>
      <c r="AL156" s="30" t="s">
        <v>65</v>
      </c>
      <c r="AM156" s="30" t="s">
        <v>65</v>
      </c>
      <c r="AN156" s="30" t="s">
        <v>64</v>
      </c>
      <c r="AO156" s="30" t="s">
        <v>65</v>
      </c>
      <c r="AP156" s="30" t="s">
        <v>65</v>
      </c>
      <c r="AQ156" s="30" t="s">
        <v>65</v>
      </c>
      <c r="AR156" s="17" t="str">
        <f t="shared" si="33"/>
        <v>N</v>
      </c>
      <c r="AS156" s="25">
        <v>1</v>
      </c>
      <c r="AT156" s="30" t="s">
        <v>65</v>
      </c>
      <c r="AU156" s="30" t="s">
        <v>70</v>
      </c>
      <c r="AV156" s="30" t="s">
        <v>133</v>
      </c>
      <c r="AW156" s="30" t="s">
        <v>71</v>
      </c>
      <c r="AX156" s="30" t="s">
        <v>68</v>
      </c>
      <c r="AY156" s="30" t="s">
        <v>68</v>
      </c>
      <c r="AZ156" s="44">
        <v>3</v>
      </c>
      <c r="BA156" s="33">
        <v>1</v>
      </c>
      <c r="BB156" s="32">
        <v>0</v>
      </c>
      <c r="BC156" s="32">
        <v>0</v>
      </c>
      <c r="BD156" s="34">
        <v>0</v>
      </c>
      <c r="BE156" s="19" t="str">
        <f t="shared" si="34"/>
        <v>N</v>
      </c>
      <c r="BF156" s="36" t="s">
        <v>65</v>
      </c>
      <c r="BG156" s="35" t="s">
        <v>64</v>
      </c>
      <c r="BH156" s="36" t="s">
        <v>65</v>
      </c>
      <c r="BI156" s="36" t="s">
        <v>65</v>
      </c>
      <c r="BJ156" s="30" t="s">
        <v>915</v>
      </c>
      <c r="BK156" s="30" t="s">
        <v>72</v>
      </c>
      <c r="BL156" s="37" t="s">
        <v>68</v>
      </c>
      <c r="BM156" s="37" t="s">
        <v>68</v>
      </c>
      <c r="BN156" s="37" t="s">
        <v>68</v>
      </c>
    </row>
    <row r="157" spans="1:66" hidden="1" x14ac:dyDescent="0.3">
      <c r="A157" s="9" t="s">
        <v>1709</v>
      </c>
      <c r="B157" s="9" t="s">
        <v>1710</v>
      </c>
      <c r="C157" s="9">
        <v>2022</v>
      </c>
      <c r="D157" s="9" t="s">
        <v>786</v>
      </c>
      <c r="E157" s="9">
        <v>1</v>
      </c>
      <c r="F157" s="9" t="s">
        <v>1711</v>
      </c>
      <c r="G157" s="10" t="s">
        <v>1712</v>
      </c>
      <c r="H157" s="9" t="s">
        <v>1713</v>
      </c>
      <c r="I157" s="9" t="s">
        <v>1714</v>
      </c>
      <c r="J157" s="9" t="s">
        <v>1715</v>
      </c>
      <c r="K157" s="9" t="s">
        <v>1716</v>
      </c>
      <c r="L157" s="9" t="s">
        <v>168</v>
      </c>
      <c r="M157" s="9" t="s">
        <v>169</v>
      </c>
      <c r="N157" s="9" t="s">
        <v>1656</v>
      </c>
      <c r="O157" s="9" t="s">
        <v>83</v>
      </c>
      <c r="P157" s="9" t="s">
        <v>83</v>
      </c>
      <c r="Q157" s="9" t="s">
        <v>63</v>
      </c>
      <c r="R157" s="9" t="s">
        <v>63</v>
      </c>
      <c r="S157" s="9" t="str">
        <f t="shared" si="28"/>
        <v>False</v>
      </c>
      <c r="T157" s="9">
        <f t="shared" si="29"/>
        <v>2</v>
      </c>
      <c r="U157" s="38" t="s">
        <v>1657</v>
      </c>
      <c r="V157" s="25">
        <v>1424</v>
      </c>
      <c r="W157" s="28" t="s">
        <v>21</v>
      </c>
      <c r="X157" s="27" t="s">
        <v>67</v>
      </c>
      <c r="Y157" s="39" t="s">
        <v>20</v>
      </c>
      <c r="Z157" s="30" t="s">
        <v>68</v>
      </c>
      <c r="AA157" s="30" t="s">
        <v>68</v>
      </c>
      <c r="AB157" s="30" t="s">
        <v>68</v>
      </c>
      <c r="AC157" s="30" t="s">
        <v>68</v>
      </c>
      <c r="AD157" s="30" t="s">
        <v>68</v>
      </c>
      <c r="AE157" s="30" t="s">
        <v>68</v>
      </c>
      <c r="AF157" s="30" t="s">
        <v>68</v>
      </c>
      <c r="AG157" s="30" t="s">
        <v>68</v>
      </c>
      <c r="AH157" s="30" t="s">
        <v>68</v>
      </c>
      <c r="AI157" s="17" t="str">
        <f t="shared" si="30"/>
        <v>Y</v>
      </c>
      <c r="AJ157" s="17" t="str">
        <f t="shared" si="31"/>
        <v>Y</v>
      </c>
      <c r="AK157" s="17" t="str">
        <f t="shared" si="32"/>
        <v>N</v>
      </c>
      <c r="AL157" s="30" t="s">
        <v>68</v>
      </c>
      <c r="AM157" s="30" t="s">
        <v>68</v>
      </c>
      <c r="AN157" s="30" t="s">
        <v>64</v>
      </c>
      <c r="AO157" s="30" t="s">
        <v>68</v>
      </c>
      <c r="AP157" s="30" t="s">
        <v>68</v>
      </c>
      <c r="AQ157" s="30" t="s">
        <v>68</v>
      </c>
      <c r="AR157" s="17" t="str">
        <f t="shared" si="33"/>
        <v>N</v>
      </c>
      <c r="AS157" s="25">
        <v>1</v>
      </c>
      <c r="AT157" s="30" t="s">
        <v>68</v>
      </c>
      <c r="AU157" s="30" t="s">
        <v>69</v>
      </c>
      <c r="AV157" s="30" t="s">
        <v>70</v>
      </c>
      <c r="AW157" s="30" t="s">
        <v>158</v>
      </c>
      <c r="AX157" s="30" t="s">
        <v>68</v>
      </c>
      <c r="AY157" s="30" t="s">
        <v>68</v>
      </c>
      <c r="AZ157" s="44">
        <v>3</v>
      </c>
      <c r="BA157" s="33">
        <v>1</v>
      </c>
      <c r="BB157" s="32">
        <v>0</v>
      </c>
      <c r="BC157" s="32">
        <v>0</v>
      </c>
      <c r="BD157" s="34">
        <v>0</v>
      </c>
      <c r="BE157" s="19" t="str">
        <f t="shared" si="34"/>
        <v>N</v>
      </c>
      <c r="BF157" s="36" t="s">
        <v>65</v>
      </c>
      <c r="BG157" s="35" t="s">
        <v>64</v>
      </c>
      <c r="BH157" s="36" t="s">
        <v>65</v>
      </c>
      <c r="BI157" s="36" t="s">
        <v>65</v>
      </c>
      <c r="BJ157" s="30" t="s">
        <v>196</v>
      </c>
      <c r="BK157" s="37" t="s">
        <v>68</v>
      </c>
      <c r="BL157" s="37" t="s">
        <v>68</v>
      </c>
      <c r="BM157" s="37" t="s">
        <v>68</v>
      </c>
      <c r="BN157" s="37" t="s">
        <v>68</v>
      </c>
    </row>
    <row r="158" spans="1:66" hidden="1" x14ac:dyDescent="0.3">
      <c r="A158" s="9" t="s">
        <v>1719</v>
      </c>
      <c r="B158" s="9" t="s">
        <v>1720</v>
      </c>
      <c r="C158" s="9">
        <v>2022</v>
      </c>
      <c r="D158" s="9" t="s">
        <v>1721</v>
      </c>
      <c r="E158" s="9">
        <v>4</v>
      </c>
      <c r="F158" s="9" t="s">
        <v>1722</v>
      </c>
      <c r="G158" s="10" t="s">
        <v>1723</v>
      </c>
      <c r="H158" s="9" t="s">
        <v>1724</v>
      </c>
      <c r="I158" s="9" t="s">
        <v>1725</v>
      </c>
      <c r="J158" s="9" t="s">
        <v>1726</v>
      </c>
      <c r="K158" s="9" t="s">
        <v>1727</v>
      </c>
      <c r="L158" s="9" t="s">
        <v>168</v>
      </c>
      <c r="M158" s="9" t="s">
        <v>169</v>
      </c>
      <c r="N158" s="9" t="s">
        <v>1522</v>
      </c>
      <c r="O158" s="9" t="s">
        <v>63</v>
      </c>
      <c r="P158" s="9" t="s">
        <v>83</v>
      </c>
      <c r="Q158" s="9" t="s">
        <v>63</v>
      </c>
      <c r="R158" s="9" t="s">
        <v>63</v>
      </c>
      <c r="S158" s="9" t="str">
        <f t="shared" si="28"/>
        <v>False</v>
      </c>
      <c r="T158" s="9">
        <f t="shared" si="29"/>
        <v>1</v>
      </c>
      <c r="U158" s="24" t="s">
        <v>1523</v>
      </c>
      <c r="V158" s="42">
        <v>1426</v>
      </c>
      <c r="W158" s="28" t="s">
        <v>21</v>
      </c>
      <c r="X158" s="40" t="s">
        <v>108</v>
      </c>
      <c r="Y158" s="28" t="s">
        <v>21</v>
      </c>
      <c r="Z158" s="27" t="s">
        <v>67</v>
      </c>
      <c r="AA158" s="39" t="s">
        <v>20</v>
      </c>
      <c r="AB158" s="27" t="s">
        <v>67</v>
      </c>
      <c r="AC158" s="43" t="s">
        <v>68</v>
      </c>
      <c r="AD158" s="43" t="s">
        <v>68</v>
      </c>
      <c r="AE158" s="43" t="s">
        <v>68</v>
      </c>
      <c r="AF158" s="43" t="s">
        <v>68</v>
      </c>
      <c r="AG158" s="43" t="s">
        <v>68</v>
      </c>
      <c r="AH158" s="43" t="s">
        <v>68</v>
      </c>
      <c r="AI158" s="17" t="str">
        <f t="shared" si="30"/>
        <v>Y</v>
      </c>
      <c r="AJ158" s="17" t="str">
        <f t="shared" si="31"/>
        <v>Y</v>
      </c>
      <c r="AK158" s="17" t="str">
        <f t="shared" si="32"/>
        <v>N</v>
      </c>
      <c r="AL158" s="43" t="s">
        <v>64</v>
      </c>
      <c r="AM158" s="43" t="s">
        <v>65</v>
      </c>
      <c r="AN158" s="43" t="s">
        <v>65</v>
      </c>
      <c r="AO158" s="43" t="s">
        <v>65</v>
      </c>
      <c r="AP158" s="43" t="s">
        <v>65</v>
      </c>
      <c r="AQ158" s="43" t="s">
        <v>65</v>
      </c>
      <c r="AR158" s="17" t="str">
        <f t="shared" si="33"/>
        <v>N</v>
      </c>
      <c r="AS158" s="42">
        <v>1</v>
      </c>
      <c r="AT158" s="43" t="s">
        <v>65</v>
      </c>
      <c r="AU158" s="43" t="s">
        <v>68</v>
      </c>
      <c r="AV158" s="43" t="s">
        <v>68</v>
      </c>
      <c r="AW158" s="43" t="s">
        <v>68</v>
      </c>
      <c r="AX158" s="43" t="s">
        <v>68</v>
      </c>
      <c r="AY158" s="43" t="s">
        <v>68</v>
      </c>
      <c r="AZ158" s="25">
        <v>0</v>
      </c>
      <c r="BA158" s="33">
        <v>1</v>
      </c>
      <c r="BB158" s="32">
        <v>0</v>
      </c>
      <c r="BC158" s="32">
        <v>0</v>
      </c>
      <c r="BD158" s="34">
        <v>0</v>
      </c>
      <c r="BE158" s="19" t="str">
        <f t="shared" si="34"/>
        <v>N</v>
      </c>
      <c r="BF158" s="36" t="s">
        <v>65</v>
      </c>
      <c r="BG158" s="35" t="s">
        <v>64</v>
      </c>
      <c r="BH158" s="36" t="s">
        <v>65</v>
      </c>
      <c r="BI158" s="36" t="s">
        <v>65</v>
      </c>
      <c r="BJ158" s="37" t="s">
        <v>68</v>
      </c>
      <c r="BK158" s="37" t="s">
        <v>68</v>
      </c>
      <c r="BL158" s="37" t="s">
        <v>68</v>
      </c>
      <c r="BM158" s="37" t="s">
        <v>68</v>
      </c>
      <c r="BN158" s="37" t="s">
        <v>68</v>
      </c>
    </row>
    <row r="159" spans="1:66" hidden="1" x14ac:dyDescent="0.3">
      <c r="A159" s="9" t="s">
        <v>1730</v>
      </c>
      <c r="B159" s="9" t="s">
        <v>1731</v>
      </c>
      <c r="C159" s="9">
        <v>2020</v>
      </c>
      <c r="D159" s="9" t="s">
        <v>1732</v>
      </c>
      <c r="E159" s="9">
        <v>6</v>
      </c>
      <c r="F159" s="9" t="s">
        <v>1733</v>
      </c>
      <c r="G159" s="10" t="s">
        <v>1734</v>
      </c>
      <c r="H159" s="9" t="s">
        <v>1735</v>
      </c>
      <c r="I159" s="9" t="s">
        <v>1736</v>
      </c>
      <c r="J159" s="9" t="s">
        <v>1737</v>
      </c>
      <c r="K159" s="9" t="s">
        <v>1738</v>
      </c>
      <c r="L159" s="9" t="s">
        <v>154</v>
      </c>
      <c r="M159" s="9" t="s">
        <v>169</v>
      </c>
      <c r="N159" s="9" t="s">
        <v>1144</v>
      </c>
      <c r="O159" s="9" t="s">
        <v>83</v>
      </c>
      <c r="P159" s="9" t="s">
        <v>63</v>
      </c>
      <c r="Q159" s="9" t="s">
        <v>83</v>
      </c>
      <c r="R159" s="9" t="s">
        <v>63</v>
      </c>
      <c r="S159" s="9" t="str">
        <f t="shared" si="28"/>
        <v>True</v>
      </c>
      <c r="T159" s="9">
        <f t="shared" si="29"/>
        <v>2</v>
      </c>
      <c r="U159" s="24" t="s">
        <v>1145</v>
      </c>
      <c r="V159" s="25">
        <v>30</v>
      </c>
      <c r="W159" s="39" t="s">
        <v>20</v>
      </c>
      <c r="X159" s="40" t="s">
        <v>108</v>
      </c>
      <c r="Y159" s="28" t="s">
        <v>21</v>
      </c>
      <c r="Z159" s="27" t="s">
        <v>67</v>
      </c>
      <c r="AA159" s="30" t="s">
        <v>68</v>
      </c>
      <c r="AB159" s="30" t="s">
        <v>68</v>
      </c>
      <c r="AC159" s="30" t="s">
        <v>68</v>
      </c>
      <c r="AD159" s="30" t="s">
        <v>68</v>
      </c>
      <c r="AE159" s="30" t="s">
        <v>68</v>
      </c>
      <c r="AF159" s="30" t="s">
        <v>68</v>
      </c>
      <c r="AG159" s="30" t="s">
        <v>68</v>
      </c>
      <c r="AH159" s="30" t="s">
        <v>68</v>
      </c>
      <c r="AI159" s="17" t="str">
        <f t="shared" si="30"/>
        <v>Y</v>
      </c>
      <c r="AJ159" s="17" t="str">
        <f t="shared" si="31"/>
        <v>Y</v>
      </c>
      <c r="AK159" s="17" t="str">
        <f t="shared" si="32"/>
        <v>N</v>
      </c>
      <c r="AL159" s="30" t="s">
        <v>64</v>
      </c>
      <c r="AM159" s="30" t="s">
        <v>65</v>
      </c>
      <c r="AN159" s="30" t="s">
        <v>65</v>
      </c>
      <c r="AO159" s="30" t="s">
        <v>65</v>
      </c>
      <c r="AP159" s="30" t="s">
        <v>65</v>
      </c>
      <c r="AQ159" s="30" t="s">
        <v>65</v>
      </c>
      <c r="AR159" s="17" t="str">
        <f t="shared" si="33"/>
        <v>N</v>
      </c>
      <c r="AS159" s="25">
        <v>0</v>
      </c>
      <c r="AT159" s="30" t="s">
        <v>65</v>
      </c>
      <c r="AU159" s="30" t="s">
        <v>69</v>
      </c>
      <c r="AV159" s="30" t="s">
        <v>158</v>
      </c>
      <c r="AW159" s="30" t="s">
        <v>68</v>
      </c>
      <c r="AX159" s="30" t="s">
        <v>68</v>
      </c>
      <c r="AY159" s="30" t="s">
        <v>68</v>
      </c>
      <c r="AZ159" s="46">
        <v>2</v>
      </c>
      <c r="BA159" s="33">
        <v>1</v>
      </c>
      <c r="BB159" s="32">
        <v>0</v>
      </c>
      <c r="BC159" s="32">
        <v>0</v>
      </c>
      <c r="BD159" s="34">
        <v>0</v>
      </c>
      <c r="BE159" s="19" t="str">
        <f t="shared" si="34"/>
        <v>N</v>
      </c>
      <c r="BF159" s="37" t="s">
        <v>68</v>
      </c>
      <c r="BG159" s="48" t="s">
        <v>96</v>
      </c>
      <c r="BH159" s="37" t="s">
        <v>68</v>
      </c>
      <c r="BI159" s="37" t="s">
        <v>68</v>
      </c>
      <c r="BJ159" s="30" t="s">
        <v>72</v>
      </c>
      <c r="BK159" s="37" t="s">
        <v>68</v>
      </c>
      <c r="BL159" s="37" t="s">
        <v>68</v>
      </c>
      <c r="BM159" s="37" t="s">
        <v>68</v>
      </c>
      <c r="BN159" s="37" t="s">
        <v>68</v>
      </c>
    </row>
    <row r="160" spans="1:66" hidden="1" x14ac:dyDescent="0.3">
      <c r="A160" s="9" t="s">
        <v>1741</v>
      </c>
      <c r="B160" s="9" t="s">
        <v>1742</v>
      </c>
      <c r="C160" s="9">
        <v>2019</v>
      </c>
      <c r="D160" s="9" t="s">
        <v>187</v>
      </c>
      <c r="E160" s="9">
        <v>14</v>
      </c>
      <c r="F160" s="9" t="s">
        <v>1743</v>
      </c>
      <c r="G160" s="10" t="s">
        <v>1744</v>
      </c>
      <c r="H160" s="9" t="s">
        <v>1745</v>
      </c>
      <c r="I160" s="9" t="s">
        <v>1746</v>
      </c>
      <c r="J160" s="9" t="s">
        <v>1747</v>
      </c>
      <c r="K160" s="9" t="s">
        <v>1748</v>
      </c>
      <c r="L160" s="9" t="s">
        <v>168</v>
      </c>
      <c r="M160" s="9" t="s">
        <v>155</v>
      </c>
      <c r="N160" s="9" t="s">
        <v>738</v>
      </c>
      <c r="O160" s="9" t="s">
        <v>63</v>
      </c>
      <c r="P160" s="9" t="s">
        <v>83</v>
      </c>
      <c r="Q160" s="9" t="s">
        <v>63</v>
      </c>
      <c r="R160" s="9" t="s">
        <v>63</v>
      </c>
      <c r="S160" s="9" t="str">
        <f t="shared" si="28"/>
        <v>False</v>
      </c>
      <c r="T160" s="9">
        <f t="shared" si="29"/>
        <v>1</v>
      </c>
      <c r="U160" s="38" t="s">
        <v>739</v>
      </c>
      <c r="V160" s="42">
        <v>895</v>
      </c>
      <c r="W160" s="28" t="s">
        <v>21</v>
      </c>
      <c r="X160" s="27" t="s">
        <v>67</v>
      </c>
      <c r="Y160" s="39" t="s">
        <v>20</v>
      </c>
      <c r="Z160" s="40" t="s">
        <v>108</v>
      </c>
      <c r="AA160" s="39" t="s">
        <v>20</v>
      </c>
      <c r="AB160" s="29" t="s">
        <v>109</v>
      </c>
      <c r="AC160" s="39" t="s">
        <v>20</v>
      </c>
      <c r="AD160" s="27" t="s">
        <v>67</v>
      </c>
      <c r="AE160" s="43" t="s">
        <v>68</v>
      </c>
      <c r="AF160" s="43" t="s">
        <v>68</v>
      </c>
      <c r="AG160" s="43" t="s">
        <v>68</v>
      </c>
      <c r="AH160" s="43" t="s">
        <v>68</v>
      </c>
      <c r="AI160" s="17" t="str">
        <f t="shared" si="30"/>
        <v>Y</v>
      </c>
      <c r="AJ160" s="17" t="str">
        <f t="shared" si="31"/>
        <v>Y</v>
      </c>
      <c r="AK160" s="17" t="str">
        <f t="shared" si="32"/>
        <v>N</v>
      </c>
      <c r="AL160" s="43" t="s">
        <v>64</v>
      </c>
      <c r="AM160" s="43" t="s">
        <v>65</v>
      </c>
      <c r="AN160" s="43" t="s">
        <v>65</v>
      </c>
      <c r="AO160" s="43" t="s">
        <v>65</v>
      </c>
      <c r="AP160" s="43" t="s">
        <v>65</v>
      </c>
      <c r="AQ160" s="43" t="s">
        <v>65</v>
      </c>
      <c r="AR160" s="17" t="str">
        <f t="shared" si="33"/>
        <v>N</v>
      </c>
      <c r="AS160" s="42">
        <v>1</v>
      </c>
      <c r="AT160" s="43" t="s">
        <v>64</v>
      </c>
      <c r="AU160" s="43" t="s">
        <v>158</v>
      </c>
      <c r="AV160" s="43" t="s">
        <v>184</v>
      </c>
      <c r="AW160" s="43" t="s">
        <v>68</v>
      </c>
      <c r="AX160" s="43" t="s">
        <v>68</v>
      </c>
      <c r="AY160" s="43" t="s">
        <v>68</v>
      </c>
      <c r="AZ160" s="46">
        <v>2</v>
      </c>
      <c r="BA160" s="33">
        <v>1</v>
      </c>
      <c r="BB160" s="32">
        <v>0</v>
      </c>
      <c r="BC160" s="32">
        <v>0</v>
      </c>
      <c r="BD160" s="34">
        <v>0</v>
      </c>
      <c r="BE160" s="19" t="str">
        <f t="shared" si="34"/>
        <v>N</v>
      </c>
      <c r="BF160" s="36" t="s">
        <v>65</v>
      </c>
      <c r="BG160" s="35" t="s">
        <v>64</v>
      </c>
      <c r="BH160" s="36" t="s">
        <v>65</v>
      </c>
      <c r="BI160" s="36" t="s">
        <v>65</v>
      </c>
      <c r="BJ160" s="30" t="s">
        <v>110</v>
      </c>
      <c r="BK160" s="30" t="s">
        <v>72</v>
      </c>
      <c r="BL160" s="37" t="s">
        <v>68</v>
      </c>
      <c r="BM160" s="37" t="s">
        <v>68</v>
      </c>
      <c r="BN160" s="37" t="s">
        <v>68</v>
      </c>
    </row>
    <row r="161" spans="1:66" hidden="1" x14ac:dyDescent="0.3">
      <c r="A161" s="9" t="s">
        <v>1751</v>
      </c>
      <c r="B161" s="9" t="s">
        <v>1752</v>
      </c>
      <c r="C161" s="9">
        <v>2019</v>
      </c>
      <c r="D161" s="9" t="s">
        <v>1660</v>
      </c>
      <c r="E161" s="9">
        <v>7</v>
      </c>
      <c r="F161" s="9" t="s">
        <v>1753</v>
      </c>
      <c r="G161" s="10" t="s">
        <v>1754</v>
      </c>
      <c r="H161" s="9" t="s">
        <v>1755</v>
      </c>
      <c r="I161" s="9" t="s">
        <v>1756</v>
      </c>
      <c r="J161" s="9" t="s">
        <v>1757</v>
      </c>
      <c r="K161" s="9" t="s">
        <v>1758</v>
      </c>
      <c r="L161" s="9" t="s">
        <v>154</v>
      </c>
      <c r="M161" s="9" t="s">
        <v>155</v>
      </c>
      <c r="N161" s="9" t="s">
        <v>826</v>
      </c>
      <c r="O161" s="9" t="s">
        <v>63</v>
      </c>
      <c r="P161" s="9" t="s">
        <v>83</v>
      </c>
      <c r="Q161" s="9" t="s">
        <v>63</v>
      </c>
      <c r="R161" s="9" t="s">
        <v>63</v>
      </c>
      <c r="S161" s="9" t="str">
        <f t="shared" si="28"/>
        <v>False</v>
      </c>
      <c r="T161" s="9">
        <f t="shared" si="29"/>
        <v>1</v>
      </c>
      <c r="U161" s="38" t="s">
        <v>827</v>
      </c>
      <c r="V161" s="42">
        <v>755</v>
      </c>
      <c r="W161" s="28" t="s">
        <v>21</v>
      </c>
      <c r="X161" s="27" t="s">
        <v>67</v>
      </c>
      <c r="Y161" s="39" t="s">
        <v>20</v>
      </c>
      <c r="Z161" s="40" t="s">
        <v>108</v>
      </c>
      <c r="AA161" s="43" t="s">
        <v>68</v>
      </c>
      <c r="AB161" s="43" t="s">
        <v>68</v>
      </c>
      <c r="AC161" s="43" t="s">
        <v>68</v>
      </c>
      <c r="AD161" s="43" t="s">
        <v>68</v>
      </c>
      <c r="AE161" s="43" t="s">
        <v>68</v>
      </c>
      <c r="AF161" s="43" t="s">
        <v>68</v>
      </c>
      <c r="AG161" s="43" t="s">
        <v>68</v>
      </c>
      <c r="AH161" s="43" t="s">
        <v>68</v>
      </c>
      <c r="AI161" s="17" t="str">
        <f t="shared" si="30"/>
        <v>Y</v>
      </c>
      <c r="AJ161" s="17" t="str">
        <f t="shared" si="31"/>
        <v>Y</v>
      </c>
      <c r="AK161" s="17" t="str">
        <f t="shared" si="32"/>
        <v>N</v>
      </c>
      <c r="AL161" s="43" t="s">
        <v>64</v>
      </c>
      <c r="AM161" s="43" t="s">
        <v>68</v>
      </c>
      <c r="AN161" s="43" t="s">
        <v>68</v>
      </c>
      <c r="AO161" s="43" t="s">
        <v>68</v>
      </c>
      <c r="AP161" s="43" t="s">
        <v>68</v>
      </c>
      <c r="AQ161" s="43" t="s">
        <v>68</v>
      </c>
      <c r="AR161" s="17" t="str">
        <f t="shared" si="33"/>
        <v>N</v>
      </c>
      <c r="AS161" s="42">
        <v>1</v>
      </c>
      <c r="AT161" s="43" t="s">
        <v>68</v>
      </c>
      <c r="AU161" s="43" t="s">
        <v>69</v>
      </c>
      <c r="AV161" s="43" t="s">
        <v>71</v>
      </c>
      <c r="AW161" s="43" t="s">
        <v>70</v>
      </c>
      <c r="AX161" s="43" t="s">
        <v>68</v>
      </c>
      <c r="AY161" s="43" t="s">
        <v>68</v>
      </c>
      <c r="AZ161" s="44">
        <v>3</v>
      </c>
      <c r="BA161" s="33">
        <v>1</v>
      </c>
      <c r="BB161" s="32">
        <v>0</v>
      </c>
      <c r="BC161" s="32">
        <v>0</v>
      </c>
      <c r="BD161" s="34">
        <v>0</v>
      </c>
      <c r="BE161" s="19" t="str">
        <f t="shared" si="34"/>
        <v>N</v>
      </c>
      <c r="BF161" s="37" t="s">
        <v>68</v>
      </c>
      <c r="BG161" s="35" t="s">
        <v>64</v>
      </c>
      <c r="BH161" s="37" t="s">
        <v>68</v>
      </c>
      <c r="BI161" s="37" t="s">
        <v>68</v>
      </c>
      <c r="BJ161" s="30" t="s">
        <v>72</v>
      </c>
      <c r="BK161" s="37" t="s">
        <v>68</v>
      </c>
      <c r="BL161" s="37" t="s">
        <v>68</v>
      </c>
      <c r="BM161" s="37" t="s">
        <v>68</v>
      </c>
      <c r="BN161" s="37" t="s">
        <v>68</v>
      </c>
    </row>
    <row r="162" spans="1:66" hidden="1" x14ac:dyDescent="0.3">
      <c r="A162" s="9" t="s">
        <v>1761</v>
      </c>
      <c r="B162" s="9" t="s">
        <v>1762</v>
      </c>
      <c r="C162" s="9">
        <v>2021</v>
      </c>
      <c r="D162" s="9" t="s">
        <v>1690</v>
      </c>
      <c r="E162" s="9">
        <v>2</v>
      </c>
      <c r="F162" s="9" t="s">
        <v>1763</v>
      </c>
      <c r="G162" s="10" t="s">
        <v>1764</v>
      </c>
      <c r="H162" s="9" t="s">
        <v>1765</v>
      </c>
      <c r="I162" s="9" t="s">
        <v>1766</v>
      </c>
      <c r="J162" s="9" t="s">
        <v>1767</v>
      </c>
      <c r="K162" s="9" t="s">
        <v>1768</v>
      </c>
      <c r="L162" s="9" t="s">
        <v>168</v>
      </c>
      <c r="M162" s="9" t="s">
        <v>155</v>
      </c>
      <c r="N162" s="9" t="s">
        <v>1401</v>
      </c>
      <c r="O162" s="9" t="s">
        <v>63</v>
      </c>
      <c r="P162" s="9" t="s">
        <v>83</v>
      </c>
      <c r="Q162" s="9" t="s">
        <v>63</v>
      </c>
      <c r="R162" s="9" t="s">
        <v>63</v>
      </c>
      <c r="S162" s="9" t="str">
        <f t="shared" ref="S162:S172" si="35">IF(OR(Q162="True",R162="True"),"True","False")</f>
        <v>False</v>
      </c>
      <c r="T162" s="9">
        <f t="shared" ref="T162:T172" si="36">COUNTIF(O162:R162,"True")</f>
        <v>1</v>
      </c>
      <c r="U162" s="38" t="s">
        <v>1402</v>
      </c>
      <c r="V162" s="25">
        <v>1429</v>
      </c>
      <c r="W162" s="39" t="s">
        <v>20</v>
      </c>
      <c r="X162" s="29" t="s">
        <v>109</v>
      </c>
      <c r="Y162" s="28" t="s">
        <v>21</v>
      </c>
      <c r="Z162" s="27" t="s">
        <v>67</v>
      </c>
      <c r="AA162" s="39" t="s">
        <v>20</v>
      </c>
      <c r="AB162" s="40" t="s">
        <v>108</v>
      </c>
      <c r="AC162" s="30" t="s">
        <v>68</v>
      </c>
      <c r="AD162" s="30" t="s">
        <v>68</v>
      </c>
      <c r="AE162" s="30" t="s">
        <v>68</v>
      </c>
      <c r="AF162" s="30" t="s">
        <v>68</v>
      </c>
      <c r="AG162" s="30" t="s">
        <v>68</v>
      </c>
      <c r="AH162" s="30" t="s">
        <v>68</v>
      </c>
      <c r="AI162" s="17" t="str">
        <f t="shared" ref="AI162:AI172" si="37">IF(OR(AL162="Y",AM162="Y",AN162="Y",AP162="Y"),"Y","N")</f>
        <v>Y</v>
      </c>
      <c r="AJ162" s="17" t="str">
        <f t="shared" ref="AJ162:AJ172" si="38">IF(OR(AL162="Y",AN162="Y",AO162="Y",AQ162="Y"),"Y","N")</f>
        <v>Y</v>
      </c>
      <c r="AK162" s="17" t="str">
        <f t="shared" ref="AK162:AK172" si="39">IF(OR(AM162="Y",AO162="Y",AP162="Y",AQ162="Y"),"Y","N")</f>
        <v>Y</v>
      </c>
      <c r="AL162" s="30" t="s">
        <v>64</v>
      </c>
      <c r="AM162" s="30" t="s">
        <v>65</v>
      </c>
      <c r="AN162" s="30" t="s">
        <v>65</v>
      </c>
      <c r="AO162" s="30" t="s">
        <v>65</v>
      </c>
      <c r="AP162" s="30" t="s">
        <v>64</v>
      </c>
      <c r="AQ162" s="30" t="s">
        <v>65</v>
      </c>
      <c r="AR162" s="17" t="str">
        <f t="shared" ref="AR162:AR172" si="40">IF(AND(AI162="Y",AJ162="Y",AK162="Y"),"Y","N")</f>
        <v>Y</v>
      </c>
      <c r="AS162" s="30" t="s">
        <v>64</v>
      </c>
      <c r="AT162" s="30" t="s">
        <v>68</v>
      </c>
      <c r="AU162" s="30" t="s">
        <v>68</v>
      </c>
      <c r="AV162" s="30" t="s">
        <v>68</v>
      </c>
      <c r="AW162" s="30" t="s">
        <v>68</v>
      </c>
      <c r="AX162" s="30" t="s">
        <v>68</v>
      </c>
      <c r="AY162" s="30" t="s">
        <v>68</v>
      </c>
      <c r="AZ162" s="25">
        <v>0</v>
      </c>
      <c r="BA162" s="33">
        <v>1</v>
      </c>
      <c r="BB162" s="33">
        <v>1</v>
      </c>
      <c r="BC162" s="32">
        <v>0</v>
      </c>
      <c r="BD162" s="34">
        <v>0</v>
      </c>
      <c r="BE162" s="19" t="str">
        <f t="shared" ref="BE162:BE172" si="41">IF(AND(BA162=1,BB162=1),"Y",IF(AND(BB162=1,BC162=1),"Y",IF(AND(BA162=1,BC162=1),"Y","N")))</f>
        <v>Y</v>
      </c>
      <c r="BF162" s="36" t="s">
        <v>65</v>
      </c>
      <c r="BG162" s="35" t="s">
        <v>64</v>
      </c>
      <c r="BH162" s="36" t="s">
        <v>65</v>
      </c>
      <c r="BI162" s="36" t="s">
        <v>65</v>
      </c>
      <c r="BJ162" s="37" t="s">
        <v>68</v>
      </c>
      <c r="BK162" s="37" t="s">
        <v>68</v>
      </c>
      <c r="BL162" s="37" t="s">
        <v>68</v>
      </c>
      <c r="BM162" s="37" t="s">
        <v>68</v>
      </c>
      <c r="BN162" s="37" t="s">
        <v>68</v>
      </c>
    </row>
    <row r="163" spans="1:66" hidden="1" x14ac:dyDescent="0.3">
      <c r="A163" s="9" t="s">
        <v>1771</v>
      </c>
      <c r="B163" s="9" t="s">
        <v>1772</v>
      </c>
      <c r="C163" s="9">
        <v>2018</v>
      </c>
      <c r="D163" s="9" t="s">
        <v>886</v>
      </c>
      <c r="E163" s="9">
        <v>10</v>
      </c>
      <c r="F163" s="9" t="s">
        <v>1773</v>
      </c>
      <c r="G163" s="10" t="s">
        <v>1774</v>
      </c>
      <c r="H163" s="9" t="s">
        <v>1775</v>
      </c>
      <c r="I163" s="9" t="s">
        <v>1776</v>
      </c>
      <c r="J163" s="9" t="s">
        <v>1777</v>
      </c>
      <c r="K163" s="9" t="s">
        <v>1778</v>
      </c>
      <c r="L163" s="9" t="s">
        <v>168</v>
      </c>
      <c r="M163" s="9" t="s">
        <v>169</v>
      </c>
      <c r="N163" s="9" t="s">
        <v>549</v>
      </c>
      <c r="O163" s="9" t="s">
        <v>83</v>
      </c>
      <c r="P163" s="9" t="s">
        <v>83</v>
      </c>
      <c r="Q163" s="9" t="s">
        <v>63</v>
      </c>
      <c r="R163" s="9" t="s">
        <v>63</v>
      </c>
      <c r="S163" s="9" t="str">
        <f t="shared" si="35"/>
        <v>False</v>
      </c>
      <c r="T163" s="9">
        <f t="shared" si="36"/>
        <v>2</v>
      </c>
      <c r="U163" s="24" t="s">
        <v>550</v>
      </c>
      <c r="V163" s="25">
        <v>20</v>
      </c>
      <c r="W163" s="39" t="s">
        <v>20</v>
      </c>
      <c r="X163" s="29" t="s">
        <v>109</v>
      </c>
      <c r="Y163" s="30" t="s">
        <v>68</v>
      </c>
      <c r="Z163" s="30" t="s">
        <v>68</v>
      </c>
      <c r="AA163" s="39" t="s">
        <v>20</v>
      </c>
      <c r="AB163" s="40" t="s">
        <v>108</v>
      </c>
      <c r="AC163" s="28" t="s">
        <v>21</v>
      </c>
      <c r="AD163" s="27" t="s">
        <v>67</v>
      </c>
      <c r="AE163" s="39" t="s">
        <v>20</v>
      </c>
      <c r="AF163" s="27" t="s">
        <v>67</v>
      </c>
      <c r="AG163" s="30" t="s">
        <v>68</v>
      </c>
      <c r="AH163" s="30" t="s">
        <v>68</v>
      </c>
      <c r="AI163" s="17" t="str">
        <f t="shared" si="37"/>
        <v>Y</v>
      </c>
      <c r="AJ163" s="17" t="str">
        <f t="shared" si="38"/>
        <v>Y</v>
      </c>
      <c r="AK163" s="17" t="str">
        <f t="shared" si="39"/>
        <v>N</v>
      </c>
      <c r="AL163" s="30" t="s">
        <v>64</v>
      </c>
      <c r="AM163" s="30" t="s">
        <v>65</v>
      </c>
      <c r="AN163" s="30" t="s">
        <v>64</v>
      </c>
      <c r="AO163" s="30" t="s">
        <v>65</v>
      </c>
      <c r="AP163" s="30" t="s">
        <v>65</v>
      </c>
      <c r="AQ163" s="30" t="s">
        <v>65</v>
      </c>
      <c r="AR163" s="17" t="str">
        <f t="shared" si="40"/>
        <v>N</v>
      </c>
      <c r="AS163" s="25">
        <v>1</v>
      </c>
      <c r="AT163" s="30" t="s">
        <v>64</v>
      </c>
      <c r="AU163" s="30" t="s">
        <v>70</v>
      </c>
      <c r="AV163" s="30" t="s">
        <v>158</v>
      </c>
      <c r="AW163" s="30" t="s">
        <v>69</v>
      </c>
      <c r="AX163" s="30" t="s">
        <v>133</v>
      </c>
      <c r="AY163" s="30" t="s">
        <v>68</v>
      </c>
      <c r="AZ163" s="44">
        <v>4</v>
      </c>
      <c r="BA163" s="33">
        <v>1</v>
      </c>
      <c r="BB163" s="32">
        <v>0</v>
      </c>
      <c r="BC163" s="32">
        <v>0</v>
      </c>
      <c r="BD163" s="34">
        <v>0</v>
      </c>
      <c r="BE163" s="19" t="str">
        <f t="shared" si="41"/>
        <v>N</v>
      </c>
      <c r="BF163" s="36" t="s">
        <v>65</v>
      </c>
      <c r="BG163" s="35" t="s">
        <v>64</v>
      </c>
      <c r="BH163" s="36" t="s">
        <v>65</v>
      </c>
      <c r="BI163" s="36" t="s">
        <v>65</v>
      </c>
      <c r="BJ163" s="30" t="s">
        <v>72</v>
      </c>
      <c r="BK163" s="37" t="s">
        <v>68</v>
      </c>
      <c r="BL163" s="37" t="s">
        <v>68</v>
      </c>
      <c r="BM163" s="37" t="s">
        <v>68</v>
      </c>
      <c r="BN163" s="37" t="s">
        <v>68</v>
      </c>
    </row>
    <row r="164" spans="1:66" hidden="1" x14ac:dyDescent="0.3">
      <c r="A164" s="9" t="s">
        <v>1781</v>
      </c>
      <c r="B164" s="9" t="s">
        <v>1782</v>
      </c>
      <c r="C164" s="9">
        <v>2022</v>
      </c>
      <c r="D164" s="9" t="s">
        <v>1783</v>
      </c>
      <c r="E164" s="9">
        <v>1</v>
      </c>
      <c r="F164" s="9" t="s">
        <v>1784</v>
      </c>
      <c r="G164" s="10" t="s">
        <v>1785</v>
      </c>
      <c r="H164" s="9" t="s">
        <v>1786</v>
      </c>
      <c r="I164" s="9" t="s">
        <v>1787</v>
      </c>
      <c r="J164" s="9" t="s">
        <v>1788</v>
      </c>
      <c r="K164" s="9" t="s">
        <v>1789</v>
      </c>
      <c r="L164" s="9" t="s">
        <v>168</v>
      </c>
      <c r="M164" s="9" t="s">
        <v>169</v>
      </c>
      <c r="N164" s="9" t="s">
        <v>1666</v>
      </c>
      <c r="O164" s="9" t="s">
        <v>83</v>
      </c>
      <c r="P164" s="9" t="s">
        <v>83</v>
      </c>
      <c r="Q164" s="9" t="s">
        <v>63</v>
      </c>
      <c r="R164" s="9" t="s">
        <v>83</v>
      </c>
      <c r="S164" s="9" t="str">
        <f t="shared" si="35"/>
        <v>True</v>
      </c>
      <c r="T164" s="9">
        <f t="shared" si="36"/>
        <v>3</v>
      </c>
      <c r="U164" s="41" t="s">
        <v>1667</v>
      </c>
      <c r="V164" s="42">
        <v>1560</v>
      </c>
      <c r="W164" s="39" t="s">
        <v>20</v>
      </c>
      <c r="X164" s="40" t="s">
        <v>108</v>
      </c>
      <c r="Y164" s="28" t="s">
        <v>21</v>
      </c>
      <c r="Z164" s="27" t="s">
        <v>67</v>
      </c>
      <c r="AA164" s="39" t="s">
        <v>20</v>
      </c>
      <c r="AB164" s="27" t="s">
        <v>67</v>
      </c>
      <c r="AC164" s="43" t="s">
        <v>68</v>
      </c>
      <c r="AD164" s="43" t="s">
        <v>68</v>
      </c>
      <c r="AE164" s="43" t="s">
        <v>68</v>
      </c>
      <c r="AF164" s="43" t="s">
        <v>68</v>
      </c>
      <c r="AG164" s="43" t="s">
        <v>68</v>
      </c>
      <c r="AH164" s="43" t="s">
        <v>68</v>
      </c>
      <c r="AI164" s="17" t="str">
        <f t="shared" si="37"/>
        <v>Y</v>
      </c>
      <c r="AJ164" s="17" t="str">
        <f t="shared" si="38"/>
        <v>Y</v>
      </c>
      <c r="AK164" s="17" t="str">
        <f t="shared" si="39"/>
        <v>N</v>
      </c>
      <c r="AL164" s="43" t="s">
        <v>64</v>
      </c>
      <c r="AM164" s="43" t="s">
        <v>65</v>
      </c>
      <c r="AN164" s="43" t="s">
        <v>65</v>
      </c>
      <c r="AO164" s="43" t="s">
        <v>65</v>
      </c>
      <c r="AP164" s="43" t="s">
        <v>65</v>
      </c>
      <c r="AQ164" s="43" t="s">
        <v>65</v>
      </c>
      <c r="AR164" s="17" t="str">
        <f t="shared" si="40"/>
        <v>N</v>
      </c>
      <c r="AS164" s="42">
        <v>1</v>
      </c>
      <c r="AT164" s="43" t="s">
        <v>68</v>
      </c>
      <c r="AU164" s="43" t="s">
        <v>69</v>
      </c>
      <c r="AV164" s="43" t="s">
        <v>70</v>
      </c>
      <c r="AW164" s="43" t="s">
        <v>71</v>
      </c>
      <c r="AX164" s="43" t="s">
        <v>68</v>
      </c>
      <c r="AY164" s="43" t="s">
        <v>68</v>
      </c>
      <c r="AZ164" s="42">
        <v>3</v>
      </c>
      <c r="BA164" s="42">
        <v>1</v>
      </c>
      <c r="BB164" s="42">
        <v>0</v>
      </c>
      <c r="BC164" s="42">
        <v>0</v>
      </c>
      <c r="BD164" s="42">
        <v>0</v>
      </c>
      <c r="BE164" s="19" t="str">
        <f t="shared" si="41"/>
        <v>N</v>
      </c>
      <c r="BF164" s="43" t="s">
        <v>65</v>
      </c>
      <c r="BG164" s="43" t="s">
        <v>64</v>
      </c>
      <c r="BH164" s="43" t="s">
        <v>65</v>
      </c>
      <c r="BI164" s="43" t="s">
        <v>65</v>
      </c>
      <c r="BJ164" s="43" t="s">
        <v>72</v>
      </c>
      <c r="BK164" s="43" t="s">
        <v>68</v>
      </c>
      <c r="BL164" s="43" t="s">
        <v>68</v>
      </c>
      <c r="BM164" s="43" t="s">
        <v>68</v>
      </c>
      <c r="BN164" s="43" t="s">
        <v>68</v>
      </c>
    </row>
    <row r="165" spans="1:66" hidden="1" x14ac:dyDescent="0.3">
      <c r="A165" s="9" t="s">
        <v>1792</v>
      </c>
      <c r="B165" s="9" t="s">
        <v>1793</v>
      </c>
      <c r="C165" s="9">
        <v>2020</v>
      </c>
      <c r="D165" s="9" t="s">
        <v>742</v>
      </c>
      <c r="E165" s="9">
        <v>7</v>
      </c>
      <c r="F165" s="9" t="s">
        <v>1794</v>
      </c>
      <c r="G165" s="10" t="s">
        <v>1795</v>
      </c>
      <c r="H165" s="9" t="s">
        <v>1796</v>
      </c>
      <c r="I165" s="9" t="s">
        <v>1797</v>
      </c>
      <c r="J165" s="9" t="s">
        <v>1798</v>
      </c>
      <c r="K165" s="9" t="s">
        <v>1799</v>
      </c>
      <c r="L165" s="9" t="s">
        <v>168</v>
      </c>
      <c r="M165" s="9" t="s">
        <v>155</v>
      </c>
      <c r="N165" s="9" t="s">
        <v>1132</v>
      </c>
      <c r="O165" s="9" t="s">
        <v>83</v>
      </c>
      <c r="P165" s="9" t="s">
        <v>83</v>
      </c>
      <c r="Q165" s="9" t="s">
        <v>63</v>
      </c>
      <c r="R165" s="9" t="s">
        <v>83</v>
      </c>
      <c r="S165" s="9" t="str">
        <f t="shared" si="35"/>
        <v>True</v>
      </c>
      <c r="T165" s="9">
        <f t="shared" si="36"/>
        <v>3</v>
      </c>
      <c r="U165" s="41" t="s">
        <v>1133</v>
      </c>
      <c r="V165" s="42">
        <v>109</v>
      </c>
      <c r="W165" s="28" t="s">
        <v>21</v>
      </c>
      <c r="X165" s="27" t="s">
        <v>67</v>
      </c>
      <c r="Y165" s="39" t="s">
        <v>20</v>
      </c>
      <c r="Z165" s="40" t="s">
        <v>108</v>
      </c>
      <c r="AA165" s="43" t="s">
        <v>68</v>
      </c>
      <c r="AB165" s="43" t="s">
        <v>68</v>
      </c>
      <c r="AC165" s="43" t="s">
        <v>68</v>
      </c>
      <c r="AD165" s="43" t="s">
        <v>68</v>
      </c>
      <c r="AE165" s="43" t="s">
        <v>68</v>
      </c>
      <c r="AF165" s="43" t="s">
        <v>68</v>
      </c>
      <c r="AG165" s="43" t="s">
        <v>68</v>
      </c>
      <c r="AH165" s="43" t="s">
        <v>68</v>
      </c>
      <c r="AI165" s="17" t="str">
        <f t="shared" si="37"/>
        <v>Y</v>
      </c>
      <c r="AJ165" s="17" t="str">
        <f t="shared" si="38"/>
        <v>Y</v>
      </c>
      <c r="AK165" s="17" t="str">
        <f t="shared" si="39"/>
        <v>N</v>
      </c>
      <c r="AL165" s="43" t="s">
        <v>64</v>
      </c>
      <c r="AM165" s="43" t="s">
        <v>68</v>
      </c>
      <c r="AN165" s="43" t="s">
        <v>64</v>
      </c>
      <c r="AO165" s="43" t="s">
        <v>68</v>
      </c>
      <c r="AP165" s="43" t="s">
        <v>68</v>
      </c>
      <c r="AQ165" s="43" t="s">
        <v>68</v>
      </c>
      <c r="AR165" s="17" t="str">
        <f t="shared" si="40"/>
        <v>N</v>
      </c>
      <c r="AS165" s="42">
        <v>1</v>
      </c>
      <c r="AT165" s="43" t="s">
        <v>65</v>
      </c>
      <c r="AU165" s="43" t="s">
        <v>70</v>
      </c>
      <c r="AV165" s="43" t="s">
        <v>133</v>
      </c>
      <c r="AW165" s="43" t="s">
        <v>68</v>
      </c>
      <c r="AX165" s="43" t="s">
        <v>68</v>
      </c>
      <c r="AY165" s="43" t="s">
        <v>68</v>
      </c>
      <c r="AZ165" s="46">
        <v>2</v>
      </c>
      <c r="BA165" s="33">
        <v>1</v>
      </c>
      <c r="BB165" s="32">
        <v>0</v>
      </c>
      <c r="BC165" s="32">
        <v>0</v>
      </c>
      <c r="BD165" s="34">
        <v>0</v>
      </c>
      <c r="BE165" s="19" t="str">
        <f t="shared" si="41"/>
        <v>N</v>
      </c>
      <c r="BF165" s="36" t="s">
        <v>65</v>
      </c>
      <c r="BG165" s="35" t="s">
        <v>64</v>
      </c>
      <c r="BH165" s="36" t="s">
        <v>65</v>
      </c>
      <c r="BI165" s="36" t="s">
        <v>65</v>
      </c>
      <c r="BJ165" s="30" t="s">
        <v>1134</v>
      </c>
      <c r="BK165" s="37" t="s">
        <v>68</v>
      </c>
      <c r="BL165" s="37" t="s">
        <v>68</v>
      </c>
      <c r="BM165" s="37" t="s">
        <v>68</v>
      </c>
      <c r="BN165" s="37" t="s">
        <v>68</v>
      </c>
    </row>
    <row r="166" spans="1:66" hidden="1" x14ac:dyDescent="0.3">
      <c r="A166" s="9" t="s">
        <v>1802</v>
      </c>
      <c r="B166" s="9" t="s">
        <v>1803</v>
      </c>
      <c r="C166" s="9">
        <v>2020</v>
      </c>
      <c r="D166" s="9" t="s">
        <v>742</v>
      </c>
      <c r="E166" s="9">
        <v>12</v>
      </c>
      <c r="F166" s="9" t="s">
        <v>1804</v>
      </c>
      <c r="G166" s="10" t="s">
        <v>1805</v>
      </c>
      <c r="H166" s="9" t="s">
        <v>1806</v>
      </c>
      <c r="I166" s="9" t="s">
        <v>1807</v>
      </c>
      <c r="J166" s="9"/>
      <c r="K166" s="9" t="s">
        <v>1808</v>
      </c>
      <c r="L166" s="9" t="s">
        <v>168</v>
      </c>
      <c r="M166" s="9" t="s">
        <v>155</v>
      </c>
      <c r="N166" s="9" t="s">
        <v>1060</v>
      </c>
      <c r="O166" s="9" t="s">
        <v>83</v>
      </c>
      <c r="P166" s="9" t="s">
        <v>83</v>
      </c>
      <c r="Q166" s="9" t="s">
        <v>63</v>
      </c>
      <c r="R166" s="9" t="s">
        <v>63</v>
      </c>
      <c r="S166" s="9" t="str">
        <f t="shared" si="35"/>
        <v>False</v>
      </c>
      <c r="T166" s="9">
        <f t="shared" si="36"/>
        <v>2</v>
      </c>
      <c r="U166" s="24" t="s">
        <v>1061</v>
      </c>
      <c r="V166" s="25">
        <v>423</v>
      </c>
      <c r="W166" s="39" t="s">
        <v>20</v>
      </c>
      <c r="X166" s="27" t="s">
        <v>67</v>
      </c>
      <c r="Y166" s="28" t="s">
        <v>21</v>
      </c>
      <c r="Z166" s="27" t="s">
        <v>67</v>
      </c>
      <c r="AA166" s="39" t="s">
        <v>20</v>
      </c>
      <c r="AB166" s="40" t="s">
        <v>108</v>
      </c>
      <c r="AC166" s="30"/>
      <c r="AD166" s="30" t="s">
        <v>68</v>
      </c>
      <c r="AE166" s="30" t="s">
        <v>68</v>
      </c>
      <c r="AF166" s="30" t="s">
        <v>68</v>
      </c>
      <c r="AG166" s="30" t="s">
        <v>68</v>
      </c>
      <c r="AH166" s="30" t="s">
        <v>68</v>
      </c>
      <c r="AI166" s="17" t="str">
        <f t="shared" si="37"/>
        <v>Y</v>
      </c>
      <c r="AJ166" s="17" t="str">
        <f t="shared" si="38"/>
        <v>Y</v>
      </c>
      <c r="AK166" s="17" t="str">
        <f t="shared" si="39"/>
        <v>N</v>
      </c>
      <c r="AL166" s="30" t="s">
        <v>64</v>
      </c>
      <c r="AM166" s="30" t="s">
        <v>68</v>
      </c>
      <c r="AN166" s="30" t="s">
        <v>64</v>
      </c>
      <c r="AO166" s="30" t="s">
        <v>68</v>
      </c>
      <c r="AP166" s="30" t="s">
        <v>68</v>
      </c>
      <c r="AQ166" s="30" t="s">
        <v>68</v>
      </c>
      <c r="AR166" s="17" t="str">
        <f t="shared" si="40"/>
        <v>N</v>
      </c>
      <c r="AS166" s="25">
        <v>1</v>
      </c>
      <c r="AT166" s="30" t="s">
        <v>64</v>
      </c>
      <c r="AU166" s="30" t="s">
        <v>69</v>
      </c>
      <c r="AV166" s="30" t="s">
        <v>70</v>
      </c>
      <c r="AW166" s="30" t="s">
        <v>133</v>
      </c>
      <c r="AX166" s="30" t="s">
        <v>71</v>
      </c>
      <c r="AY166" s="30" t="s">
        <v>158</v>
      </c>
      <c r="AZ166" s="45">
        <v>5</v>
      </c>
      <c r="BA166" s="33">
        <v>1</v>
      </c>
      <c r="BB166" s="32">
        <v>0</v>
      </c>
      <c r="BC166" s="32">
        <v>0</v>
      </c>
      <c r="BD166" s="34">
        <v>0</v>
      </c>
      <c r="BE166" s="19" t="str">
        <f t="shared" si="41"/>
        <v>N</v>
      </c>
      <c r="BF166" s="37" t="s">
        <v>68</v>
      </c>
      <c r="BG166" s="35" t="s">
        <v>64</v>
      </c>
      <c r="BH166" s="37" t="s">
        <v>68</v>
      </c>
      <c r="BI166" s="36" t="s">
        <v>65</v>
      </c>
      <c r="BJ166" s="30" t="s">
        <v>72</v>
      </c>
      <c r="BK166" s="37" t="s">
        <v>68</v>
      </c>
      <c r="BL166" s="37" t="s">
        <v>68</v>
      </c>
      <c r="BM166" s="37" t="s">
        <v>68</v>
      </c>
      <c r="BN166" s="37" t="s">
        <v>68</v>
      </c>
    </row>
    <row r="167" spans="1:66" hidden="1" x14ac:dyDescent="0.3">
      <c r="A167" s="9" t="s">
        <v>1811</v>
      </c>
      <c r="B167" s="9" t="s">
        <v>1812</v>
      </c>
      <c r="C167" s="9">
        <v>2022</v>
      </c>
      <c r="D167" s="9" t="s">
        <v>1813</v>
      </c>
      <c r="E167" s="9">
        <v>4</v>
      </c>
      <c r="F167" s="9" t="s">
        <v>1814</v>
      </c>
      <c r="G167" s="10" t="s">
        <v>1815</v>
      </c>
      <c r="H167" s="9" t="s">
        <v>1816</v>
      </c>
      <c r="I167" s="9" t="s">
        <v>1817</v>
      </c>
      <c r="J167" s="9" t="s">
        <v>1818</v>
      </c>
      <c r="K167" s="9" t="s">
        <v>1819</v>
      </c>
      <c r="L167" s="9" t="s">
        <v>154</v>
      </c>
      <c r="M167" s="9" t="s">
        <v>169</v>
      </c>
      <c r="N167" s="9" t="s">
        <v>1532</v>
      </c>
      <c r="O167" s="9" t="s">
        <v>83</v>
      </c>
      <c r="P167" s="9" t="s">
        <v>63</v>
      </c>
      <c r="Q167" s="9" t="s">
        <v>63</v>
      </c>
      <c r="R167" s="9" t="s">
        <v>63</v>
      </c>
      <c r="S167" s="9" t="str">
        <f t="shared" si="35"/>
        <v>False</v>
      </c>
      <c r="T167" s="9">
        <f t="shared" si="36"/>
        <v>1</v>
      </c>
      <c r="U167" s="24" t="s">
        <v>1533</v>
      </c>
      <c r="V167" s="42">
        <v>1441</v>
      </c>
      <c r="W167" s="39" t="s">
        <v>20</v>
      </c>
      <c r="X167" s="27" t="s">
        <v>67</v>
      </c>
      <c r="Y167" s="28" t="s">
        <v>21</v>
      </c>
      <c r="Z167" s="43" t="s">
        <v>68</v>
      </c>
      <c r="AA167" s="28" t="s">
        <v>21</v>
      </c>
      <c r="AB167" s="27" t="s">
        <v>67</v>
      </c>
      <c r="AC167" s="43" t="s">
        <v>68</v>
      </c>
      <c r="AD167" s="43" t="s">
        <v>68</v>
      </c>
      <c r="AE167" s="43" t="s">
        <v>68</v>
      </c>
      <c r="AF167" s="43" t="s">
        <v>68</v>
      </c>
      <c r="AG167" s="43" t="s">
        <v>68</v>
      </c>
      <c r="AH167" s="43" t="s">
        <v>68</v>
      </c>
      <c r="AI167" s="17" t="str">
        <f t="shared" si="37"/>
        <v>Y</v>
      </c>
      <c r="AJ167" s="17" t="str">
        <f t="shared" si="38"/>
        <v>Y</v>
      </c>
      <c r="AK167" s="17" t="str">
        <f t="shared" si="39"/>
        <v>N</v>
      </c>
      <c r="AL167" s="43" t="s">
        <v>64</v>
      </c>
      <c r="AM167" s="43" t="s">
        <v>65</v>
      </c>
      <c r="AN167" s="43" t="s">
        <v>65</v>
      </c>
      <c r="AO167" s="43" t="s">
        <v>65</v>
      </c>
      <c r="AP167" s="43" t="s">
        <v>65</v>
      </c>
      <c r="AQ167" s="43" t="s">
        <v>65</v>
      </c>
      <c r="AR167" s="17" t="str">
        <f t="shared" si="40"/>
        <v>N</v>
      </c>
      <c r="AS167" s="43" t="s">
        <v>64</v>
      </c>
      <c r="AT167" s="43" t="s">
        <v>65</v>
      </c>
      <c r="AU167" s="43" t="s">
        <v>70</v>
      </c>
      <c r="AV167" s="43" t="s">
        <v>68</v>
      </c>
      <c r="AW167" s="43" t="s">
        <v>68</v>
      </c>
      <c r="AX167" s="43" t="s">
        <v>68</v>
      </c>
      <c r="AY167" s="43" t="s">
        <v>68</v>
      </c>
      <c r="AZ167" s="31">
        <v>1</v>
      </c>
      <c r="BA167" s="33">
        <v>1</v>
      </c>
      <c r="BB167" s="32">
        <v>0</v>
      </c>
      <c r="BC167" s="32">
        <v>0</v>
      </c>
      <c r="BD167" s="34">
        <v>0</v>
      </c>
      <c r="BE167" s="19" t="str">
        <f t="shared" si="41"/>
        <v>N</v>
      </c>
      <c r="BF167" s="36" t="s">
        <v>65</v>
      </c>
      <c r="BG167" s="35" t="s">
        <v>64</v>
      </c>
      <c r="BH167" s="36" t="s">
        <v>65</v>
      </c>
      <c r="BI167" s="36" t="s">
        <v>65</v>
      </c>
      <c r="BJ167" s="30" t="s">
        <v>110</v>
      </c>
      <c r="BK167" s="37" t="s">
        <v>68</v>
      </c>
      <c r="BL167" s="37" t="s">
        <v>68</v>
      </c>
      <c r="BM167" s="37" t="s">
        <v>68</v>
      </c>
      <c r="BN167" s="37" t="s">
        <v>68</v>
      </c>
    </row>
    <row r="168" spans="1:66" hidden="1" x14ac:dyDescent="0.3">
      <c r="A168" s="9" t="s">
        <v>1822</v>
      </c>
      <c r="B168" s="9" t="s">
        <v>1823</v>
      </c>
      <c r="C168" s="9">
        <v>2022</v>
      </c>
      <c r="D168" s="9" t="s">
        <v>542</v>
      </c>
      <c r="E168" s="9">
        <v>2</v>
      </c>
      <c r="F168" s="9" t="s">
        <v>1824</v>
      </c>
      <c r="G168" s="10" t="s">
        <v>1825</v>
      </c>
      <c r="H168" s="9" t="s">
        <v>1826</v>
      </c>
      <c r="I168" s="9" t="s">
        <v>1827</v>
      </c>
      <c r="J168" s="9" t="s">
        <v>1828</v>
      </c>
      <c r="K168" s="9" t="s">
        <v>1829</v>
      </c>
      <c r="L168" s="9" t="s">
        <v>61</v>
      </c>
      <c r="M168" s="9" t="s">
        <v>61</v>
      </c>
      <c r="N168" s="9" t="s">
        <v>1595</v>
      </c>
      <c r="O168" s="9" t="s">
        <v>83</v>
      </c>
      <c r="P168" s="9" t="s">
        <v>83</v>
      </c>
      <c r="Q168" s="9" t="s">
        <v>63</v>
      </c>
      <c r="R168" s="9" t="s">
        <v>63</v>
      </c>
      <c r="S168" s="9" t="str">
        <f t="shared" si="35"/>
        <v>False</v>
      </c>
      <c r="T168" s="9">
        <f t="shared" si="36"/>
        <v>2</v>
      </c>
      <c r="U168" s="38" t="s">
        <v>1596</v>
      </c>
      <c r="V168" s="25">
        <v>1444</v>
      </c>
      <c r="W168" s="28" t="s">
        <v>21</v>
      </c>
      <c r="X168" s="27" t="s">
        <v>67</v>
      </c>
      <c r="Y168" s="39" t="s">
        <v>20</v>
      </c>
      <c r="Z168" s="30" t="s">
        <v>68</v>
      </c>
      <c r="AA168" s="28" t="s">
        <v>21</v>
      </c>
      <c r="AB168" s="40" t="s">
        <v>108</v>
      </c>
      <c r="AC168" s="30" t="s">
        <v>68</v>
      </c>
      <c r="AD168" s="30" t="s">
        <v>68</v>
      </c>
      <c r="AE168" s="30" t="s">
        <v>68</v>
      </c>
      <c r="AF168" s="30" t="s">
        <v>68</v>
      </c>
      <c r="AG168" s="30" t="s">
        <v>68</v>
      </c>
      <c r="AH168" s="30" t="s">
        <v>68</v>
      </c>
      <c r="AI168" s="17" t="str">
        <f t="shared" si="37"/>
        <v>Y</v>
      </c>
      <c r="AJ168" s="17" t="str">
        <f t="shared" si="38"/>
        <v>Y</v>
      </c>
      <c r="AK168" s="17" t="str">
        <f t="shared" si="39"/>
        <v>N</v>
      </c>
      <c r="AL168" s="30" t="s">
        <v>68</v>
      </c>
      <c r="AM168" s="30" t="s">
        <v>68</v>
      </c>
      <c r="AN168" s="30" t="s">
        <v>64</v>
      </c>
      <c r="AO168" s="30" t="s">
        <v>68</v>
      </c>
      <c r="AP168" s="30" t="s">
        <v>68</v>
      </c>
      <c r="AQ168" s="30" t="s">
        <v>68</v>
      </c>
      <c r="AR168" s="17" t="str">
        <f t="shared" si="40"/>
        <v>N</v>
      </c>
      <c r="AS168" s="30" t="s">
        <v>68</v>
      </c>
      <c r="AT168" s="30" t="s">
        <v>68</v>
      </c>
      <c r="AU168" s="30" t="s">
        <v>70</v>
      </c>
      <c r="AV168" s="30" t="s">
        <v>68</v>
      </c>
      <c r="AW168" s="30" t="s">
        <v>68</v>
      </c>
      <c r="AX168" s="30" t="s">
        <v>68</v>
      </c>
      <c r="AY168" s="30" t="s">
        <v>68</v>
      </c>
      <c r="AZ168" s="31">
        <v>1</v>
      </c>
      <c r="BA168" s="33">
        <v>1</v>
      </c>
      <c r="BB168" s="32">
        <v>0</v>
      </c>
      <c r="BC168" s="32">
        <v>0</v>
      </c>
      <c r="BD168" s="34">
        <v>0</v>
      </c>
      <c r="BE168" s="19" t="str">
        <f t="shared" si="41"/>
        <v>N</v>
      </c>
      <c r="BF168" s="36" t="s">
        <v>65</v>
      </c>
      <c r="BG168" s="35" t="s">
        <v>64</v>
      </c>
      <c r="BH168" s="36" t="s">
        <v>65</v>
      </c>
      <c r="BI168" s="36" t="s">
        <v>65</v>
      </c>
      <c r="BJ168" s="30" t="s">
        <v>72</v>
      </c>
      <c r="BK168" s="37" t="s">
        <v>68</v>
      </c>
      <c r="BL168" s="37" t="s">
        <v>68</v>
      </c>
      <c r="BM168" s="37" t="s">
        <v>68</v>
      </c>
      <c r="BN168" s="37" t="s">
        <v>68</v>
      </c>
    </row>
    <row r="169" spans="1:66" hidden="1" x14ac:dyDescent="0.3">
      <c r="A169" s="9" t="s">
        <v>1831</v>
      </c>
      <c r="B169" s="9" t="s">
        <v>1832</v>
      </c>
      <c r="C169" s="9">
        <v>2020</v>
      </c>
      <c r="D169" s="9" t="s">
        <v>1833</v>
      </c>
      <c r="E169" s="9">
        <v>1</v>
      </c>
      <c r="F169" s="9" t="s">
        <v>1834</v>
      </c>
      <c r="G169" s="10" t="s">
        <v>1835</v>
      </c>
      <c r="H169" s="9" t="s">
        <v>1836</v>
      </c>
      <c r="I169" s="9" t="s">
        <v>1837</v>
      </c>
      <c r="J169" s="9" t="s">
        <v>1838</v>
      </c>
      <c r="K169" s="9" t="s">
        <v>1839</v>
      </c>
      <c r="L169" s="9" t="s">
        <v>168</v>
      </c>
      <c r="M169" s="9" t="s">
        <v>169</v>
      </c>
      <c r="N169" s="9" t="s">
        <v>1197</v>
      </c>
      <c r="O169" s="9" t="s">
        <v>83</v>
      </c>
      <c r="P169" s="9" t="s">
        <v>83</v>
      </c>
      <c r="Q169" s="9" t="s">
        <v>63</v>
      </c>
      <c r="R169" s="9" t="s">
        <v>63</v>
      </c>
      <c r="S169" s="9" t="str">
        <f t="shared" si="35"/>
        <v>False</v>
      </c>
      <c r="T169" s="9">
        <f t="shared" si="36"/>
        <v>2</v>
      </c>
      <c r="U169" s="38" t="s">
        <v>1198</v>
      </c>
      <c r="V169" s="42">
        <v>439</v>
      </c>
      <c r="W169" s="39" t="s">
        <v>20</v>
      </c>
      <c r="X169" s="27" t="s">
        <v>67</v>
      </c>
      <c r="Y169" s="28" t="s">
        <v>21</v>
      </c>
      <c r="Z169" s="27" t="s">
        <v>67</v>
      </c>
      <c r="AA169" s="43" t="s">
        <v>68</v>
      </c>
      <c r="AB169" s="43" t="s">
        <v>68</v>
      </c>
      <c r="AC169" s="43" t="s">
        <v>68</v>
      </c>
      <c r="AD169" s="43" t="s">
        <v>68</v>
      </c>
      <c r="AE169" s="43" t="s">
        <v>68</v>
      </c>
      <c r="AF169" s="43" t="s">
        <v>68</v>
      </c>
      <c r="AG169" s="43" t="s">
        <v>68</v>
      </c>
      <c r="AH169" s="43" t="s">
        <v>68</v>
      </c>
      <c r="AI169" s="17" t="str">
        <f t="shared" si="37"/>
        <v>Y</v>
      </c>
      <c r="AJ169" s="17" t="str">
        <f t="shared" si="38"/>
        <v>Y</v>
      </c>
      <c r="AK169" s="17" t="str">
        <f t="shared" si="39"/>
        <v>N</v>
      </c>
      <c r="AL169" s="43" t="s">
        <v>64</v>
      </c>
      <c r="AM169" s="43" t="s">
        <v>65</v>
      </c>
      <c r="AN169" s="43" t="s">
        <v>65</v>
      </c>
      <c r="AO169" s="43" t="s">
        <v>65</v>
      </c>
      <c r="AP169" s="43" t="s">
        <v>65</v>
      </c>
      <c r="AQ169" s="43" t="s">
        <v>65</v>
      </c>
      <c r="AR169" s="17" t="str">
        <f t="shared" si="40"/>
        <v>N</v>
      </c>
      <c r="AS169" s="42">
        <v>2</v>
      </c>
      <c r="AT169" s="43" t="s">
        <v>64</v>
      </c>
      <c r="AU169" s="43" t="s">
        <v>71</v>
      </c>
      <c r="AV169" s="43" t="s">
        <v>70</v>
      </c>
      <c r="AW169" s="43" t="s">
        <v>68</v>
      </c>
      <c r="AX169" s="43" t="s">
        <v>68</v>
      </c>
      <c r="AY169" s="43" t="s">
        <v>68</v>
      </c>
      <c r="AZ169" s="46">
        <v>2</v>
      </c>
      <c r="BA169" s="33">
        <v>1</v>
      </c>
      <c r="BB169" s="32">
        <v>0</v>
      </c>
      <c r="BC169" s="32">
        <v>0</v>
      </c>
      <c r="BD169" s="34">
        <v>0</v>
      </c>
      <c r="BE169" s="19" t="str">
        <f t="shared" si="41"/>
        <v>N</v>
      </c>
      <c r="BF169" s="37" t="s">
        <v>68</v>
      </c>
      <c r="BG169" s="35" t="s">
        <v>64</v>
      </c>
      <c r="BH169" s="37" t="s">
        <v>68</v>
      </c>
      <c r="BI169" s="37" t="s">
        <v>68</v>
      </c>
      <c r="BJ169" s="30" t="s">
        <v>72</v>
      </c>
      <c r="BK169" s="37" t="s">
        <v>68</v>
      </c>
      <c r="BL169" s="37" t="s">
        <v>68</v>
      </c>
      <c r="BM169" s="37" t="s">
        <v>68</v>
      </c>
      <c r="BN169" s="37" t="s">
        <v>68</v>
      </c>
    </row>
    <row r="170" spans="1:66" hidden="1" x14ac:dyDescent="0.3">
      <c r="A170" s="9" t="s">
        <v>1842</v>
      </c>
      <c r="B170" s="9" t="s">
        <v>1843</v>
      </c>
      <c r="C170" s="9">
        <v>2021</v>
      </c>
      <c r="D170" s="9" t="s">
        <v>1844</v>
      </c>
      <c r="E170" s="9">
        <v>8</v>
      </c>
      <c r="F170" s="9" t="s">
        <v>1845</v>
      </c>
      <c r="G170" s="10" t="s">
        <v>1846</v>
      </c>
      <c r="H170" s="9" t="s">
        <v>1847</v>
      </c>
      <c r="I170" s="9" t="s">
        <v>1848</v>
      </c>
      <c r="J170" s="9" t="s">
        <v>1849</v>
      </c>
      <c r="K170" s="9" t="s">
        <v>1850</v>
      </c>
      <c r="L170" s="9" t="s">
        <v>168</v>
      </c>
      <c r="M170" s="9" t="s">
        <v>169</v>
      </c>
      <c r="N170" s="9" t="s">
        <v>1321</v>
      </c>
      <c r="O170" s="9" t="s">
        <v>83</v>
      </c>
      <c r="P170" s="9" t="s">
        <v>83</v>
      </c>
      <c r="Q170" s="9" t="s">
        <v>63</v>
      </c>
      <c r="R170" s="9" t="s">
        <v>63</v>
      </c>
      <c r="S170" s="9" t="str">
        <f t="shared" si="35"/>
        <v>False</v>
      </c>
      <c r="T170" s="9">
        <f t="shared" si="36"/>
        <v>2</v>
      </c>
      <c r="U170" s="24" t="s">
        <v>1322</v>
      </c>
      <c r="V170" s="42">
        <v>1447</v>
      </c>
      <c r="W170" s="26" t="s">
        <v>19</v>
      </c>
      <c r="X170" s="27" t="s">
        <v>67</v>
      </c>
      <c r="Y170" s="28" t="s">
        <v>21</v>
      </c>
      <c r="Z170" s="29" t="s">
        <v>109</v>
      </c>
      <c r="AA170" s="26" t="s">
        <v>19</v>
      </c>
      <c r="AB170" s="40" t="s">
        <v>108</v>
      </c>
      <c r="AC170" s="39" t="s">
        <v>20</v>
      </c>
      <c r="AD170" s="40" t="s">
        <v>108</v>
      </c>
      <c r="AE170" s="43" t="s">
        <v>68</v>
      </c>
      <c r="AF170" s="43" t="s">
        <v>68</v>
      </c>
      <c r="AG170" s="43" t="s">
        <v>68</v>
      </c>
      <c r="AH170" s="43" t="s">
        <v>68</v>
      </c>
      <c r="AI170" s="17" t="str">
        <f t="shared" si="37"/>
        <v>N</v>
      </c>
      <c r="AJ170" s="17" t="str">
        <f t="shared" si="38"/>
        <v>Y</v>
      </c>
      <c r="AK170" s="17" t="str">
        <f t="shared" si="39"/>
        <v>Y</v>
      </c>
      <c r="AL170" s="43" t="s">
        <v>65</v>
      </c>
      <c r="AM170" s="43" t="s">
        <v>65</v>
      </c>
      <c r="AN170" s="43" t="s">
        <v>65</v>
      </c>
      <c r="AO170" s="43" t="s">
        <v>65</v>
      </c>
      <c r="AP170" s="43" t="s">
        <v>65</v>
      </c>
      <c r="AQ170" s="43" t="s">
        <v>64</v>
      </c>
      <c r="AR170" s="17" t="str">
        <f t="shared" si="40"/>
        <v>N</v>
      </c>
      <c r="AS170" s="42">
        <v>2</v>
      </c>
      <c r="AT170" s="43" t="s">
        <v>65</v>
      </c>
      <c r="AU170" s="43" t="s">
        <v>71</v>
      </c>
      <c r="AV170" s="43" t="s">
        <v>69</v>
      </c>
      <c r="AW170" s="43" t="s">
        <v>70</v>
      </c>
      <c r="AX170" s="43" t="s">
        <v>158</v>
      </c>
      <c r="AY170" s="43" t="s">
        <v>68</v>
      </c>
      <c r="AZ170" s="50">
        <v>4</v>
      </c>
      <c r="BA170" s="32">
        <v>0</v>
      </c>
      <c r="BB170" s="32">
        <v>0</v>
      </c>
      <c r="BC170" s="33">
        <v>1</v>
      </c>
      <c r="BD170" s="34">
        <v>0</v>
      </c>
      <c r="BE170" s="19" t="str">
        <f t="shared" si="41"/>
        <v>N</v>
      </c>
      <c r="BF170" s="35" t="s">
        <v>64</v>
      </c>
      <c r="BG170" s="36" t="s">
        <v>65</v>
      </c>
      <c r="BH170" s="36" t="s">
        <v>65</v>
      </c>
      <c r="BI170" s="48" t="s">
        <v>96</v>
      </c>
      <c r="BJ170" s="30" t="s">
        <v>1323</v>
      </c>
      <c r="BK170" s="30" t="s">
        <v>85</v>
      </c>
      <c r="BL170" s="30" t="s">
        <v>72</v>
      </c>
      <c r="BM170" s="37" t="s">
        <v>68</v>
      </c>
      <c r="BN170" s="37" t="s">
        <v>68</v>
      </c>
    </row>
    <row r="171" spans="1:66" x14ac:dyDescent="0.3">
      <c r="A171" s="9" t="s">
        <v>1853</v>
      </c>
      <c r="B171" s="9" t="s">
        <v>1854</v>
      </c>
      <c r="C171" s="9">
        <v>2019</v>
      </c>
      <c r="D171" s="9" t="s">
        <v>1855</v>
      </c>
      <c r="E171" s="9">
        <v>3</v>
      </c>
      <c r="F171" s="9" t="s">
        <v>1856</v>
      </c>
      <c r="G171" s="10" t="s">
        <v>1857</v>
      </c>
      <c r="H171" s="9" t="s">
        <v>1858</v>
      </c>
      <c r="I171" s="9" t="s">
        <v>1859</v>
      </c>
      <c r="J171" s="9" t="s">
        <v>1860</v>
      </c>
      <c r="K171" s="9" t="s">
        <v>1861</v>
      </c>
      <c r="L171" s="9" t="s">
        <v>61</v>
      </c>
      <c r="M171" s="9" t="s">
        <v>61</v>
      </c>
      <c r="N171" s="9" t="s">
        <v>871</v>
      </c>
      <c r="O171" s="9" t="s">
        <v>63</v>
      </c>
      <c r="P171" s="9" t="s">
        <v>63</v>
      </c>
      <c r="Q171" s="9" t="s">
        <v>83</v>
      </c>
      <c r="R171" s="9" t="s">
        <v>63</v>
      </c>
      <c r="S171" s="9" t="str">
        <f t="shared" si="35"/>
        <v>True</v>
      </c>
      <c r="T171" s="9">
        <f t="shared" si="36"/>
        <v>1</v>
      </c>
      <c r="U171" s="24" t="s">
        <v>872</v>
      </c>
      <c r="V171" s="25">
        <v>85</v>
      </c>
      <c r="W171" s="39" t="s">
        <v>20</v>
      </c>
      <c r="X171" s="27" t="s">
        <v>67</v>
      </c>
      <c r="Y171" s="26" t="s">
        <v>19</v>
      </c>
      <c r="Z171" s="27" t="s">
        <v>67</v>
      </c>
      <c r="AA171" s="28" t="s">
        <v>21</v>
      </c>
      <c r="AB171" s="27" t="s">
        <v>67</v>
      </c>
      <c r="AC171" s="30" t="s">
        <v>68</v>
      </c>
      <c r="AD171" s="30" t="s">
        <v>68</v>
      </c>
      <c r="AE171" s="30" t="s">
        <v>68</v>
      </c>
      <c r="AF171" s="30" t="s">
        <v>68</v>
      </c>
      <c r="AG171" s="30" t="s">
        <v>68</v>
      </c>
      <c r="AH171" s="30" t="s">
        <v>68</v>
      </c>
      <c r="AI171" s="17" t="str">
        <f t="shared" si="37"/>
        <v>Y</v>
      </c>
      <c r="AJ171" s="17" t="str">
        <f t="shared" si="38"/>
        <v>Y</v>
      </c>
      <c r="AK171" s="17" t="str">
        <f t="shared" si="39"/>
        <v>Y</v>
      </c>
      <c r="AL171" s="30" t="s">
        <v>64</v>
      </c>
      <c r="AM171" s="30" t="s">
        <v>64</v>
      </c>
      <c r="AN171" s="30" t="s">
        <v>65</v>
      </c>
      <c r="AO171" s="30" t="s">
        <v>65</v>
      </c>
      <c r="AP171" s="30" t="s">
        <v>65</v>
      </c>
      <c r="AQ171" s="30" t="s">
        <v>65</v>
      </c>
      <c r="AR171" s="17" t="str">
        <f t="shared" si="40"/>
        <v>Y</v>
      </c>
      <c r="AS171" s="25">
        <v>3</v>
      </c>
      <c r="AT171" s="30" t="s">
        <v>64</v>
      </c>
      <c r="AU171" s="30" t="s">
        <v>70</v>
      </c>
      <c r="AV171" s="30" t="s">
        <v>184</v>
      </c>
      <c r="AW171" s="30" t="s">
        <v>158</v>
      </c>
      <c r="AX171" s="30" t="s">
        <v>68</v>
      </c>
      <c r="AY171" s="30" t="s">
        <v>68</v>
      </c>
      <c r="AZ171" s="44">
        <v>3</v>
      </c>
      <c r="BA171" s="33">
        <v>1</v>
      </c>
      <c r="BB171" s="33">
        <v>1</v>
      </c>
      <c r="BC171" s="32">
        <v>0</v>
      </c>
      <c r="BD171" s="34">
        <v>0</v>
      </c>
      <c r="BE171" s="19" t="str">
        <f t="shared" si="41"/>
        <v>Y</v>
      </c>
      <c r="BF171" s="36" t="s">
        <v>65</v>
      </c>
      <c r="BG171" s="35" t="s">
        <v>64</v>
      </c>
      <c r="BH171" s="35" t="s">
        <v>64</v>
      </c>
      <c r="BI171" s="35" t="s">
        <v>64</v>
      </c>
      <c r="BJ171" s="30" t="s">
        <v>72</v>
      </c>
      <c r="BK171" s="37" t="s">
        <v>68</v>
      </c>
      <c r="BL171" s="37" t="s">
        <v>68</v>
      </c>
      <c r="BM171" s="37" t="s">
        <v>68</v>
      </c>
      <c r="BN171" s="37" t="s">
        <v>68</v>
      </c>
    </row>
    <row r="172" spans="1:66" x14ac:dyDescent="0.3">
      <c r="A172" s="9" t="s">
        <v>1864</v>
      </c>
      <c r="B172" s="9" t="s">
        <v>1865</v>
      </c>
      <c r="C172" s="9">
        <v>2019</v>
      </c>
      <c r="D172" s="9" t="s">
        <v>187</v>
      </c>
      <c r="E172" s="9">
        <v>6</v>
      </c>
      <c r="F172" s="9" t="s">
        <v>1866</v>
      </c>
      <c r="G172" s="10" t="s">
        <v>1867</v>
      </c>
      <c r="H172" s="9" t="s">
        <v>1868</v>
      </c>
      <c r="I172" s="9" t="s">
        <v>1869</v>
      </c>
      <c r="J172" s="9" t="s">
        <v>1870</v>
      </c>
      <c r="K172" s="9" t="s">
        <v>1871</v>
      </c>
      <c r="L172" s="9" t="s">
        <v>168</v>
      </c>
      <c r="M172" s="9" t="s">
        <v>155</v>
      </c>
      <c r="N172" s="9" t="s">
        <v>837</v>
      </c>
      <c r="O172" s="9" t="s">
        <v>63</v>
      </c>
      <c r="P172" s="9" t="s">
        <v>83</v>
      </c>
      <c r="Q172" s="9" t="s">
        <v>83</v>
      </c>
      <c r="R172" s="9" t="s">
        <v>63</v>
      </c>
      <c r="S172" s="9" t="str">
        <f t="shared" si="35"/>
        <v>True</v>
      </c>
      <c r="T172" s="9">
        <f t="shared" si="36"/>
        <v>2</v>
      </c>
      <c r="U172" s="24" t="s">
        <v>838</v>
      </c>
      <c r="V172" s="25">
        <v>768</v>
      </c>
      <c r="W172" s="39" t="s">
        <v>20</v>
      </c>
      <c r="X172" s="27" t="s">
        <v>67</v>
      </c>
      <c r="Y172" s="26" t="s">
        <v>19</v>
      </c>
      <c r="Z172" s="27" t="s">
        <v>67</v>
      </c>
      <c r="AA172" s="39" t="s">
        <v>20</v>
      </c>
      <c r="AB172" s="40" t="s">
        <v>108</v>
      </c>
      <c r="AC172" s="26" t="s">
        <v>19</v>
      </c>
      <c r="AD172" s="29" t="s">
        <v>109</v>
      </c>
      <c r="AE172" s="28" t="s">
        <v>21</v>
      </c>
      <c r="AF172" s="27" t="s">
        <v>67</v>
      </c>
      <c r="AG172" s="30" t="s">
        <v>68</v>
      </c>
      <c r="AH172" s="30" t="s">
        <v>68</v>
      </c>
      <c r="AI172" s="17" t="str">
        <f t="shared" si="37"/>
        <v>Y</v>
      </c>
      <c r="AJ172" s="17" t="str">
        <f t="shared" si="38"/>
        <v>Y</v>
      </c>
      <c r="AK172" s="17" t="str">
        <f t="shared" si="39"/>
        <v>Y</v>
      </c>
      <c r="AL172" s="30" t="s">
        <v>65</v>
      </c>
      <c r="AM172" s="30" t="s">
        <v>64</v>
      </c>
      <c r="AN172" s="30" t="s">
        <v>65</v>
      </c>
      <c r="AO172" s="30" t="s">
        <v>65</v>
      </c>
      <c r="AP172" s="30" t="s">
        <v>65</v>
      </c>
      <c r="AQ172" s="30" t="s">
        <v>64</v>
      </c>
      <c r="AR172" s="17" t="str">
        <f t="shared" si="40"/>
        <v>Y</v>
      </c>
      <c r="AS172" s="25">
        <v>2</v>
      </c>
      <c r="AT172" s="30" t="s">
        <v>65</v>
      </c>
      <c r="AU172" s="30" t="s">
        <v>70</v>
      </c>
      <c r="AV172" s="30" t="s">
        <v>133</v>
      </c>
      <c r="AW172" s="30" t="s">
        <v>68</v>
      </c>
      <c r="AX172" s="30" t="s">
        <v>68</v>
      </c>
      <c r="AY172" s="30" t="s">
        <v>68</v>
      </c>
      <c r="AZ172" s="46">
        <v>2</v>
      </c>
      <c r="BA172" s="32">
        <v>0</v>
      </c>
      <c r="BB172" s="33">
        <v>1</v>
      </c>
      <c r="BC172" s="33">
        <v>1</v>
      </c>
      <c r="BD172" s="34">
        <v>0</v>
      </c>
      <c r="BE172" s="25" t="str">
        <f t="shared" si="41"/>
        <v>Y</v>
      </c>
      <c r="BF172" s="35" t="s">
        <v>64</v>
      </c>
      <c r="BG172" s="36" t="s">
        <v>65</v>
      </c>
      <c r="BH172" s="35" t="s">
        <v>64</v>
      </c>
      <c r="BI172" s="35" t="s">
        <v>64</v>
      </c>
      <c r="BJ172" s="30" t="s">
        <v>72</v>
      </c>
      <c r="BK172" s="37" t="s">
        <v>68</v>
      </c>
      <c r="BL172" s="37" t="s">
        <v>68</v>
      </c>
      <c r="BM172" s="37" t="s">
        <v>68</v>
      </c>
      <c r="BN172" s="37" t="s">
        <v>68</v>
      </c>
    </row>
    <row r="173" spans="1:66" x14ac:dyDescent="0.3">
      <c r="O173">
        <f>COUNTIF(O2:O172,"True")</f>
        <v>78</v>
      </c>
      <c r="P173">
        <f>COUNTIF(P2:P172,"True")</f>
        <v>70</v>
      </c>
      <c r="Q173">
        <f>COUNTIF(Q2:Q172,"True")</f>
        <v>68</v>
      </c>
      <c r="R173">
        <f>COUNTIF(R2:R172,"True")</f>
        <v>46</v>
      </c>
      <c r="S173">
        <f>COUNTIF(S2:S172,"True")</f>
        <v>89</v>
      </c>
      <c r="U173" s="54"/>
      <c r="AI173">
        <f t="shared" ref="AI173:AR173" si="42">COUNTIF(AI2:AI172,"Y")</f>
        <v>146</v>
      </c>
      <c r="AJ173">
        <f t="shared" si="42"/>
        <v>137</v>
      </c>
      <c r="AK173">
        <f t="shared" si="42"/>
        <v>75</v>
      </c>
      <c r="AL173">
        <f t="shared" si="42"/>
        <v>105</v>
      </c>
      <c r="AM173" s="59">
        <f t="shared" si="42"/>
        <v>25</v>
      </c>
      <c r="AN173">
        <f t="shared" si="42"/>
        <v>22</v>
      </c>
      <c r="AO173">
        <f t="shared" si="42"/>
        <v>11</v>
      </c>
      <c r="AP173">
        <f t="shared" si="42"/>
        <v>26</v>
      </c>
      <c r="AQ173">
        <f t="shared" si="42"/>
        <v>22</v>
      </c>
      <c r="AR173">
        <f t="shared" si="42"/>
        <v>20</v>
      </c>
      <c r="AT173">
        <f>COUNTIF(AT2:AT172,"Y")</f>
        <v>73</v>
      </c>
      <c r="BA173">
        <f>COUNTIF(BA2:BA172,"1")</f>
        <v>113</v>
      </c>
      <c r="BB173">
        <f>COUNTIF(BB2:BB172,"1")</f>
        <v>49</v>
      </c>
      <c r="BC173">
        <f>COUNTIF(BC2:BC172,"1")</f>
        <v>32</v>
      </c>
      <c r="BD173">
        <f>COUNTIF(BD2:BD172,"1")</f>
        <v>5</v>
      </c>
      <c r="BE173" s="55">
        <f>COUNTIF(BE2:BE172,"Y")</f>
        <v>20</v>
      </c>
      <c r="BF173">
        <f>COUNTIF(BF2:BF172,"Y")</f>
        <v>29</v>
      </c>
      <c r="BG173">
        <f>COUNTIF($BG$2:$BG$172,"Y")</f>
        <v>105</v>
      </c>
      <c r="BH173">
        <f>COUNTIF($BH$2:$BH$172,"Y")</f>
        <v>48</v>
      </c>
      <c r="BI173">
        <f>COUNTIF($BI$2:$BI$172,"Y")</f>
        <v>17</v>
      </c>
    </row>
    <row r="174" spans="1:66" x14ac:dyDescent="0.3">
      <c r="S174" s="9"/>
      <c r="U174" s="54"/>
      <c r="AI174">
        <v>172</v>
      </c>
      <c r="AJ174">
        <v>172</v>
      </c>
      <c r="AK174">
        <v>172</v>
      </c>
      <c r="AL174">
        <v>172</v>
      </c>
      <c r="AM174">
        <v>172</v>
      </c>
      <c r="AN174">
        <v>172</v>
      </c>
      <c r="AO174">
        <v>172</v>
      </c>
      <c r="AP174">
        <v>172</v>
      </c>
      <c r="AQ174">
        <v>172</v>
      </c>
      <c r="AR174">
        <v>172</v>
      </c>
      <c r="BF174">
        <f>COUNTIF($BF$2:$BF$172,"N")</f>
        <v>102</v>
      </c>
    </row>
    <row r="175" spans="1:66" x14ac:dyDescent="0.3">
      <c r="U175" s="54"/>
      <c r="AI175" s="56">
        <f t="shared" ref="AI175:AR175" si="43">(AI173/172)*100</f>
        <v>84.883720930232556</v>
      </c>
      <c r="AJ175" s="56">
        <f t="shared" si="43"/>
        <v>79.651162790697668</v>
      </c>
      <c r="AK175" s="56">
        <f t="shared" si="43"/>
        <v>43.604651162790695</v>
      </c>
      <c r="AL175" s="56">
        <f t="shared" si="43"/>
        <v>61.046511627906973</v>
      </c>
      <c r="AM175" s="56">
        <f t="shared" si="43"/>
        <v>14.534883720930234</v>
      </c>
      <c r="AN175" s="56">
        <f t="shared" si="43"/>
        <v>12.790697674418606</v>
      </c>
      <c r="AO175" s="56">
        <f t="shared" si="43"/>
        <v>6.395348837209303</v>
      </c>
      <c r="AP175" s="56">
        <f t="shared" si="43"/>
        <v>15.11627906976744</v>
      </c>
      <c r="AQ175" s="56">
        <f t="shared" si="43"/>
        <v>12.790697674418606</v>
      </c>
      <c r="AR175" s="56">
        <f t="shared" si="43"/>
        <v>11.627906976744185</v>
      </c>
      <c r="BF175">
        <f>COUNTIF($BF$2:$BF$172,"n.a.")</f>
        <v>33</v>
      </c>
    </row>
    <row r="176" spans="1:66" x14ac:dyDescent="0.3">
      <c r="U176" s="54"/>
      <c r="AR176" s="9"/>
      <c r="BF176">
        <f>COUNTIF($BF$2:$BF$172,"Partially")</f>
        <v>4</v>
      </c>
    </row>
  </sheetData>
  <autoFilter ref="A1:BN176" xr:uid="{9F6264A9-9EF1-431B-BB07-3AF90431DEB3}">
    <filterColumn colId="38">
      <filters blank="1">
        <filter val="14.53"/>
        <filter val="172"/>
        <filter val="25"/>
        <filter val="Y"/>
      </filters>
    </filterColumn>
  </autoFilter>
  <hyperlinks>
    <hyperlink ref="G3" r:id="rId1" xr:uid="{BFBF5021-038B-4F97-8CF6-94704B172681}"/>
    <hyperlink ref="G4" r:id="rId2" xr:uid="{6AAF1B20-81BB-4465-8002-236E4F0694EE}"/>
    <hyperlink ref="G5" r:id="rId3" xr:uid="{A620AEFB-5AA0-439E-865F-A0860F4A9463}"/>
    <hyperlink ref="G6" r:id="rId4" xr:uid="{68AC86AD-00B1-47E3-BEF4-B33326191A68}"/>
    <hyperlink ref="G7" r:id="rId5" xr:uid="{AB60A050-186C-449A-85D6-4476EDEB72EA}"/>
    <hyperlink ref="G8" r:id="rId6" xr:uid="{3E1D7B52-6F4E-4FC9-8A7C-D308ADA05464}"/>
    <hyperlink ref="G9" r:id="rId7" xr:uid="{5B729454-D92B-4D07-9709-8DF539323EB8}"/>
    <hyperlink ref="G10" r:id="rId8" xr:uid="{CA2074E9-45FE-4850-8C92-6D86EF55F0DE}"/>
    <hyperlink ref="G11" r:id="rId9" xr:uid="{E6555665-8144-4BCF-A980-9396C0C0703E}"/>
    <hyperlink ref="G12" r:id="rId10" xr:uid="{1D0E88B8-5F40-4E9A-B914-9CA69EBAC6C7}"/>
    <hyperlink ref="G13" r:id="rId11" xr:uid="{A42D595A-8989-44F2-A8A5-924B84874A5E}"/>
    <hyperlink ref="G14" r:id="rId12" xr:uid="{7583E1B9-B695-4813-9576-1B424BE8020B}"/>
    <hyperlink ref="G15" r:id="rId13" xr:uid="{8B90D89A-2BDC-4AE6-A519-D8B741FC702C}"/>
    <hyperlink ref="G16" r:id="rId14" xr:uid="{BB6FF75C-BE77-403C-9749-20E3716B8164}"/>
    <hyperlink ref="G17" r:id="rId15" xr:uid="{895A59BD-E266-4FED-BB4F-3A1129D57E7D}"/>
    <hyperlink ref="G18" r:id="rId16" xr:uid="{2947D286-8601-4933-A534-875CB718A4AF}"/>
    <hyperlink ref="G20" r:id="rId17" xr:uid="{F4F0644E-B431-4CB6-B510-D5AB1B4E57F1}"/>
    <hyperlink ref="G21" r:id="rId18" xr:uid="{44D68A70-3DC8-48FD-8065-BA1086D52619}"/>
    <hyperlink ref="G22" r:id="rId19" xr:uid="{653C5FCB-990B-47B5-961B-E04B7E755B27}"/>
    <hyperlink ref="G23" r:id="rId20" xr:uid="{7A8AADCB-EAF8-4485-8634-6123EC927DA1}"/>
    <hyperlink ref="G24" r:id="rId21" xr:uid="{D7F8B427-D220-4485-BDFB-1FB5992CC676}"/>
    <hyperlink ref="G25" r:id="rId22" xr:uid="{DA1B4A88-D71B-44CE-8019-D307ACD25B16}"/>
    <hyperlink ref="G26" r:id="rId23" xr:uid="{741327D3-7C35-4673-B0A1-DD46D646135E}"/>
    <hyperlink ref="G27" r:id="rId24" xr:uid="{E40D682F-1717-4A73-B93C-287EB135DB96}"/>
    <hyperlink ref="G28" r:id="rId25" xr:uid="{ECB1B5BC-080C-492D-847D-41BEF1AE2EAA}"/>
    <hyperlink ref="G29" r:id="rId26" xr:uid="{23312A2F-3999-4738-B023-CE16BFBBE1A1}"/>
    <hyperlink ref="G30" r:id="rId27" xr:uid="{9336F2BB-1D97-4F06-AFAB-BC9295E8B1CB}"/>
    <hyperlink ref="G31" r:id="rId28" xr:uid="{01DE3092-2156-4405-AE04-C4835573286E}"/>
    <hyperlink ref="G32" r:id="rId29" xr:uid="{92FA4119-DA75-47C9-BB2C-499400594B50}"/>
    <hyperlink ref="G33" r:id="rId30" xr:uid="{FE047AAF-9069-4F50-9B94-23F7CC7F15AC}"/>
    <hyperlink ref="G35" r:id="rId31" xr:uid="{44377DE2-89C3-44FE-82FE-5E91C6C325FC}"/>
    <hyperlink ref="G36" r:id="rId32" xr:uid="{EA56D8F0-9F46-47C9-83D6-9B39F08FDBD7}"/>
    <hyperlink ref="G37" r:id="rId33" xr:uid="{BC6E8EE5-1213-4C26-B93F-6721387CA3E1}"/>
    <hyperlink ref="G39" r:id="rId34" xr:uid="{ACB0D599-6D4D-48A1-8AC2-78E39143D4D8}"/>
    <hyperlink ref="G40" r:id="rId35" xr:uid="{E0793BDD-E7B1-41CD-B8E0-C00F551AF27B}"/>
    <hyperlink ref="G41" r:id="rId36" xr:uid="{51809923-8DE4-4168-B276-F2AEFF790CDF}"/>
    <hyperlink ref="G42" r:id="rId37" xr:uid="{EB57F0C1-7C06-4BD0-8A5B-4A2163BCCFF9}"/>
    <hyperlink ref="G43" r:id="rId38" xr:uid="{61BD5059-BC35-4129-862B-F79CFD52BAED}"/>
    <hyperlink ref="G44" r:id="rId39" xr:uid="{F2758819-FD15-4DF4-AD85-16AFF7C60E5C}"/>
    <hyperlink ref="G45" r:id="rId40" xr:uid="{372BB430-7861-4B81-BE5C-8E8ABCE004A4}"/>
    <hyperlink ref="G47" r:id="rId41" xr:uid="{6E2F5DEF-5798-4F8B-94AF-955628EF87DE}"/>
    <hyperlink ref="G48" r:id="rId42" xr:uid="{E9CF37D3-7AC5-4397-9E55-CEE61536610A}"/>
    <hyperlink ref="G49" r:id="rId43" xr:uid="{C6C5EA71-1F1F-43FC-8785-C7E9D97E0EB1}"/>
    <hyperlink ref="G50" r:id="rId44" xr:uid="{23374409-72DA-4E8E-A5FD-52B5FAB93E02}"/>
    <hyperlink ref="G51" r:id="rId45" xr:uid="{A66F83CC-7FD6-4E33-9D83-DAFDC4FEAD09}"/>
    <hyperlink ref="G52" r:id="rId46" xr:uid="{2C1D94D0-A5C5-4738-92CF-E5F71A48E6FD}"/>
    <hyperlink ref="G53" r:id="rId47" xr:uid="{60BC8F14-3F7E-4C45-8A18-E15AB999F285}"/>
    <hyperlink ref="G54" r:id="rId48" xr:uid="{906C2B8E-560E-4976-A995-439C41ED2D12}"/>
    <hyperlink ref="G55" r:id="rId49" xr:uid="{8BD9CE8B-D885-445C-832A-13AF83082B86}"/>
    <hyperlink ref="G56" r:id="rId50" xr:uid="{07911647-F588-40E6-991F-D2B5522B447A}"/>
    <hyperlink ref="G57" r:id="rId51" xr:uid="{8E58AFFD-63B4-46A8-833E-9065C3AA7902}"/>
    <hyperlink ref="G58" r:id="rId52" xr:uid="{5422A9A2-372C-4D70-8509-FD0930B5D4C3}"/>
    <hyperlink ref="G59" r:id="rId53" xr:uid="{E1952D76-382C-47BA-876E-57E7407117BA}"/>
    <hyperlink ref="G60" r:id="rId54" xr:uid="{FCE71F45-996C-46E9-919A-38F3676FE5AC}"/>
    <hyperlink ref="G61" r:id="rId55" xr:uid="{0D6D0243-0E7D-45F9-BF2A-8A0C44013C7B}"/>
    <hyperlink ref="G62" r:id="rId56" xr:uid="{D2D2C4A4-8B91-4C59-8147-AD7C8A61EA35}"/>
    <hyperlink ref="G63" r:id="rId57" xr:uid="{0C1A97E3-1499-4EE4-975D-5E2D6DC7E20A}"/>
    <hyperlink ref="G64" r:id="rId58" xr:uid="{EFD5FD97-0F41-410C-BE27-8C93C9530261}"/>
    <hyperlink ref="G65" r:id="rId59" xr:uid="{C3BFD73F-9DEA-42A6-AF72-DD769731969B}"/>
    <hyperlink ref="G66" r:id="rId60" xr:uid="{BDD49CFD-5C1B-4E23-B330-DDE339AA08C0}"/>
    <hyperlink ref="G67" r:id="rId61" xr:uid="{6D5F6980-895C-46FB-88F8-F5E38CF84595}"/>
    <hyperlink ref="G68" r:id="rId62" xr:uid="{EF638F17-6668-4E83-B273-10BF98D7BFAF}"/>
    <hyperlink ref="G69" r:id="rId63" xr:uid="{6A073926-AD58-447C-9E47-75E5A21CF446}"/>
    <hyperlink ref="G70" r:id="rId64" xr:uid="{47FC496D-6BC7-4622-AF97-FCCB0AC561B8}"/>
    <hyperlink ref="G71" r:id="rId65" xr:uid="{559C1BF8-B84B-4A9C-ABC1-968CCF7D9E6C}"/>
    <hyperlink ref="G72" r:id="rId66" xr:uid="{C7ECF921-E96C-4B7E-838B-16C4B4E19CD5}"/>
    <hyperlink ref="G73" r:id="rId67" xr:uid="{B75F86DF-4F7B-4E5C-B22C-F09F0E1A7417}"/>
    <hyperlink ref="G74" r:id="rId68" xr:uid="{2876E437-EBA6-4E01-BE32-60DB0D96FDBE}"/>
    <hyperlink ref="G75" r:id="rId69" xr:uid="{0FF02BC6-167D-44E1-BE21-EE463AA41D29}"/>
    <hyperlink ref="G76" r:id="rId70" xr:uid="{9D271944-D1B1-47D8-910D-26585F7FA854}"/>
    <hyperlink ref="G77" r:id="rId71" xr:uid="{5E5735F4-EC96-4C23-BF80-F91D923C641A}"/>
    <hyperlink ref="G78" r:id="rId72" xr:uid="{74C22842-8651-404F-831A-35BDBF889825}"/>
    <hyperlink ref="G79" r:id="rId73" xr:uid="{67B8BC75-111B-40F2-B5F5-9DF67171FFAF}"/>
    <hyperlink ref="G80" r:id="rId74" xr:uid="{3B214236-F218-4019-B24E-3F24442F8949}"/>
    <hyperlink ref="G81" r:id="rId75" xr:uid="{9114F7DF-BE00-4335-9F0A-B6B9569A5683}"/>
    <hyperlink ref="G82" r:id="rId76" xr:uid="{FA32D1ED-48C4-4CF4-9988-8193D3C77015}"/>
    <hyperlink ref="G83" r:id="rId77" xr:uid="{59005FCC-A4EB-49FB-BF04-5B3C25A61CDD}"/>
    <hyperlink ref="G85" r:id="rId78" xr:uid="{54D6F01D-24A0-4782-B713-F1855C87E0A6}"/>
    <hyperlink ref="G86" r:id="rId79" xr:uid="{945831CF-A82B-4390-8E1F-D63CE57AD496}"/>
    <hyperlink ref="G87" r:id="rId80" xr:uid="{22874286-DF54-4736-92A3-C958035FC644}"/>
    <hyperlink ref="G88" r:id="rId81" xr:uid="{4FB319BF-CEF8-46B1-B3A8-D950FC96BB6F}"/>
    <hyperlink ref="G89" r:id="rId82" xr:uid="{E6CC34C9-BABA-4988-84AB-E79C68D3492E}"/>
    <hyperlink ref="G90" r:id="rId83" xr:uid="{9687C30C-2B11-467F-95C3-7E33F88C2155}"/>
    <hyperlink ref="G92" r:id="rId84" xr:uid="{CC9D0E10-D37A-43F4-94A6-48746664430D}"/>
    <hyperlink ref="G93" r:id="rId85" xr:uid="{C1B1BF29-FFAA-4F15-BAED-DB41AE03F9B1}"/>
    <hyperlink ref="G94" r:id="rId86" xr:uid="{E8C6484C-1EC5-44F3-A39B-790CC5CD316B}"/>
    <hyperlink ref="G95" r:id="rId87" xr:uid="{CFF9E0BB-38E1-4ECA-AB7D-18451FB817B7}"/>
    <hyperlink ref="G96" r:id="rId88" xr:uid="{A740586B-FD7E-484E-B0EA-EAA593044267}"/>
    <hyperlink ref="G97" r:id="rId89" xr:uid="{0D2A401F-ABAA-4D82-8FD4-F89F60C1D37C}"/>
    <hyperlink ref="G98" r:id="rId90" xr:uid="{0ACA127A-3728-435A-8514-E8755E7B5F17}"/>
    <hyperlink ref="G99" r:id="rId91" xr:uid="{08164CB2-A17E-4E42-9691-FC60A7CD18C7}"/>
    <hyperlink ref="G100" r:id="rId92" xr:uid="{5213F323-17D8-464A-AFD0-B42FF0328079}"/>
    <hyperlink ref="G101" r:id="rId93" xr:uid="{9E93D705-AA86-4851-A69F-16EDDD63109C}"/>
    <hyperlink ref="G102" r:id="rId94" xr:uid="{F5F7B49E-2A91-451C-AA5B-DB800C45269C}"/>
    <hyperlink ref="G103" r:id="rId95" xr:uid="{72288984-D341-4528-859E-A4D42CD6003C}"/>
    <hyperlink ref="G104" r:id="rId96" xr:uid="{808E0594-1ABC-4F58-A371-A6DF791E9680}"/>
    <hyperlink ref="G105" r:id="rId97" xr:uid="{8931C79E-720E-4F94-9A90-9AA542FB8F87}"/>
    <hyperlink ref="G106" r:id="rId98" xr:uid="{AB962F29-420F-471B-8499-81295EC0950C}"/>
    <hyperlink ref="G107" r:id="rId99" xr:uid="{C2684FE5-81F9-4060-8330-A80EE6368B03}"/>
    <hyperlink ref="G108" r:id="rId100" xr:uid="{F3F118F4-023B-44C0-B534-0585D06B2F5D}"/>
    <hyperlink ref="G110" r:id="rId101" xr:uid="{9F58419F-5EC0-4A09-85D6-A72F38EC80B4}"/>
    <hyperlink ref="G111" r:id="rId102" xr:uid="{20E01AF0-7EE7-4B0B-9A99-F0F2543C2445}"/>
    <hyperlink ref="G112" r:id="rId103" xr:uid="{69027D40-57BF-4F52-9A5E-23F01A91D15F}"/>
    <hyperlink ref="G113" r:id="rId104" xr:uid="{FEF4AD4E-AB64-4A5C-B37D-4EFAE2386F29}"/>
    <hyperlink ref="G114" r:id="rId105" xr:uid="{2C26C070-074D-4250-8157-B6752D2C77D4}"/>
    <hyperlink ref="G115" r:id="rId106" xr:uid="{71FA8DF1-09FD-4083-A71B-2DBCAE69482F}"/>
    <hyperlink ref="G116" r:id="rId107" xr:uid="{DB5493D5-A2C3-4D0E-B15A-530CB16F1B73}"/>
    <hyperlink ref="G117" r:id="rId108" xr:uid="{5B077273-67AB-49AF-84CF-C9D9C528805E}"/>
    <hyperlink ref="G118" r:id="rId109" xr:uid="{5A87AA9B-3FE4-44A5-9E18-3A72D959DDED}"/>
    <hyperlink ref="G119" r:id="rId110" xr:uid="{F5539C82-36B5-4B5D-8FFD-255A71E0F4B6}"/>
    <hyperlink ref="G120" r:id="rId111" xr:uid="{6E9F96D2-9294-4928-8B08-1AE10A01F2B3}"/>
    <hyperlink ref="G121" r:id="rId112" xr:uid="{86D522E2-A01A-4CE7-A4A2-093AD1439C33}"/>
    <hyperlink ref="G122" r:id="rId113" xr:uid="{BB15BD8E-3F47-479F-BC54-F64E64EF41C5}"/>
    <hyperlink ref="G123" r:id="rId114" xr:uid="{ACC81B48-FFDE-41F4-B0C8-6B0D1DDB040E}"/>
    <hyperlink ref="G124" r:id="rId115" xr:uid="{9890DCFF-FB5C-4513-AD30-9E8E0B92A78B}"/>
    <hyperlink ref="G125" r:id="rId116" xr:uid="{9B6BF4AD-D574-4A43-92D8-0F0A6C57CFF2}"/>
    <hyperlink ref="G127" r:id="rId117" xr:uid="{82FFD8C9-28FB-4BD6-90E0-008DD286AAE7}"/>
    <hyperlink ref="G129" r:id="rId118" xr:uid="{B7A44093-40D7-4831-9D0F-A1A3118675CA}"/>
    <hyperlink ref="G130" r:id="rId119" xr:uid="{DDA1D26D-3645-4BFC-8159-84906DB86609}"/>
    <hyperlink ref="G131" r:id="rId120" xr:uid="{0607F7CB-AED6-4B30-BE74-6A6061801E81}"/>
    <hyperlink ref="G133" r:id="rId121" xr:uid="{0A3F615C-76E3-4FAD-B8FE-58CB663D0688}"/>
    <hyperlink ref="G134" r:id="rId122" xr:uid="{63EC2435-0F3A-406C-9087-BE7D4DD65A08}"/>
    <hyperlink ref="G135" r:id="rId123" xr:uid="{6C1AD7AF-74B5-4896-87AB-E93BEC0B2A68}"/>
    <hyperlink ref="G136" r:id="rId124" xr:uid="{7E794259-4EFA-457C-8A57-63E9C9906D57}"/>
    <hyperlink ref="G137" r:id="rId125" xr:uid="{F9A00749-0C30-4512-88C2-5777F5FD3BE2}"/>
    <hyperlink ref="G138" r:id="rId126" xr:uid="{BFA8A47C-3BF6-4FD3-BDEF-750C14F73E4E}"/>
    <hyperlink ref="G139" r:id="rId127" xr:uid="{EC944C08-393C-4045-A715-02CECCA037B8}"/>
    <hyperlink ref="G140" r:id="rId128" xr:uid="{A301FBA0-72E0-4BE6-A9B6-BE91C0906660}"/>
    <hyperlink ref="G141" r:id="rId129" xr:uid="{445300FD-0041-4002-BD21-571B1BE434B0}"/>
    <hyperlink ref="G142" r:id="rId130" xr:uid="{0267F00D-9356-4257-8CB4-45921EFE6026}"/>
    <hyperlink ref="G143" r:id="rId131" xr:uid="{9DE173AC-F877-4563-A373-6572BAF19273}"/>
    <hyperlink ref="G144" r:id="rId132" xr:uid="{AC8FD2C0-DE4A-4555-AC82-26AB9F34B657}"/>
    <hyperlink ref="G145" r:id="rId133" xr:uid="{E0FA5D4B-2664-4B61-9276-81C0AE1AC1D6}"/>
    <hyperlink ref="G146" r:id="rId134" xr:uid="{65FD52D2-29CC-44A8-9EDC-2FB2A062B2E1}"/>
    <hyperlink ref="G147" r:id="rId135" xr:uid="{BE816F44-88E4-44B4-8350-F9E8AD16345C}"/>
    <hyperlink ref="G148" r:id="rId136" xr:uid="{B2959953-79D9-43EA-B1B2-1AFA23CB97D7}"/>
    <hyperlink ref="G150" r:id="rId137" xr:uid="{DEE21A38-A2B3-4807-BC30-CEDFA8EEBF62}"/>
    <hyperlink ref="G151" r:id="rId138" xr:uid="{F1BC7F8B-5095-419B-9DA1-48C620E9AABD}"/>
    <hyperlink ref="G153" r:id="rId139" xr:uid="{742045F6-C851-43C3-9DD6-F76F09F78ABD}"/>
    <hyperlink ref="G154" r:id="rId140" xr:uid="{5AC0D353-C685-4FFA-8818-6551A5613709}"/>
    <hyperlink ref="G155" r:id="rId141" xr:uid="{090FDC29-744E-45CB-A86C-8E59A8822296}"/>
    <hyperlink ref="G156" r:id="rId142" xr:uid="{E4D18268-EC6E-4D4C-AA7D-83895FC3DE4D}"/>
    <hyperlink ref="G157" r:id="rId143" xr:uid="{FD3371C6-8989-4BF3-9597-C4EE42FF045D}"/>
    <hyperlink ref="G159" r:id="rId144" xr:uid="{4DA106E2-E49A-4C85-9698-036123A71C47}"/>
    <hyperlink ref="G160" r:id="rId145" xr:uid="{48E1F8DE-CEDE-4CA0-A45B-9B151AEB9CEC}"/>
    <hyperlink ref="G161" r:id="rId146" xr:uid="{A6393365-D5E8-4E8D-A5D2-A3820C35570F}"/>
    <hyperlink ref="G162" r:id="rId147" xr:uid="{116D6AB5-EB47-4A1E-A611-81231A5BEB7D}"/>
    <hyperlink ref="G163" r:id="rId148" xr:uid="{76F153D2-F6D1-49C1-AD2D-A93B4BC86868}"/>
    <hyperlink ref="G164" r:id="rId149" xr:uid="{0BEFBA23-C04C-47AE-B3B0-19093910B9EF}"/>
    <hyperlink ref="G165" r:id="rId150" xr:uid="{905E402E-C950-4BF0-A5F8-4537F41D7EA1}"/>
    <hyperlink ref="G166" r:id="rId151" xr:uid="{0AAB8F56-2B05-492F-B34F-DABDABD769A5}"/>
    <hyperlink ref="G167" r:id="rId152" xr:uid="{2A286AA4-249E-4DDD-9341-2ACC967E476C}"/>
    <hyperlink ref="G168" r:id="rId153" xr:uid="{3585109A-7640-4318-95D7-69DEF47F5A28}"/>
    <hyperlink ref="G169" r:id="rId154" xr:uid="{AD13B432-2E23-4C85-8CA2-9DA5A4749F35}"/>
    <hyperlink ref="G170" r:id="rId155" xr:uid="{7E386E99-50AF-4053-89F9-1A8BC32B52C9}"/>
    <hyperlink ref="G171" r:id="rId156" xr:uid="{CFEDE06E-478D-4ED8-9023-30025CE1D712}"/>
    <hyperlink ref="G172" r:id="rId157" xr:uid="{58FC7808-0FCB-4C8F-81C3-156C21E654F9}"/>
    <hyperlink ref="G19" r:id="rId158" xr:uid="{44BBCF1F-89EE-4AB3-AA70-89BF40450310}"/>
    <hyperlink ref="G46" r:id="rId159" xr:uid="{84C5834C-0A63-4BDC-BCD2-F335C3C3C3F8}"/>
    <hyperlink ref="G91" r:id="rId160" xr:uid="{9BA54FAD-056D-4F27-9092-8DC4E5CE2004}"/>
    <hyperlink ref="G109" r:id="rId161" xr:uid="{075BD7CD-5952-4C88-AF9D-B4043AF2B5B9}"/>
    <hyperlink ref="G132" r:id="rId162" xr:uid="{286804A2-0D3A-4772-AB50-ED1765A3B7D7}"/>
    <hyperlink ref="G152" r:id="rId163" xr:uid="{305DE529-A95C-4DB2-8DEA-8186954DC2B0}"/>
    <hyperlink ref="G158" r:id="rId164" xr:uid="{4B5BE18C-0889-4E21-849B-BCB0D0D714B8}"/>
    <hyperlink ref="G126" r:id="rId165" xr:uid="{1B390EB2-6921-4C8B-AD5D-F71F104B2707}"/>
    <hyperlink ref="G2" r:id="rId166" xr:uid="{39CD0EDA-6276-471C-9E97-73F03C387AB8}"/>
    <hyperlink ref="G128" r:id="rId167" xr:uid="{7B024DC9-CB47-41B2-B817-23CDF322B471}"/>
    <hyperlink ref="G149" r:id="rId168" xr:uid="{90261038-0BE4-4C7B-ACC8-829E4C5DAA68}"/>
    <hyperlink ref="U25" r:id="rId169" display="https://docs.google.com/spreadsheets/d/1-WpZ9yK8G2_plZtmOovpWl-cXnsMc88BeEvdHcj9-R8?authuser=luca.berardinelli.jku%40gmail.com&amp;usp=drive_fs" xr:uid="{63DCB305-5860-4169-8CE0-1D174C9A4E7D}"/>
    <hyperlink ref="U165" r:id="rId170" location="gid=1868231115" display="https://docs.google.com/spreadsheets/d/1A54rwSIIDZzWqQhjGyCn4eRqjB0xdcjx38GnqYEvImI/edit - gid=1868231115" xr:uid="{85A7BA99-5022-4A10-BA5F-632920BD0F64}"/>
    <hyperlink ref="U80" r:id="rId171" xr:uid="{C02A610E-A26F-47E6-841A-01CB39504209}"/>
    <hyperlink ref="U51" r:id="rId172" xr:uid="{AFBD0217-A919-42F3-A030-32C83FAFB7AD}"/>
    <hyperlink ref="U22" r:id="rId173" xr:uid="{59B03182-5940-4C89-A577-B8A81094E2F1}"/>
    <hyperlink ref="U142" r:id="rId174" xr:uid="{66FFF055-3FF5-4CB7-93BE-292956BF5A03}"/>
    <hyperlink ref="U146" r:id="rId175" xr:uid="{2C980C6A-702C-4290-9322-D0FF3DDCA935}"/>
    <hyperlink ref="U73" r:id="rId176" xr:uid="{A0BA1BC5-1157-4018-B907-9391615533CC}"/>
    <hyperlink ref="U136" r:id="rId177" xr:uid="{77973FCF-1F03-49F1-9D24-F81F36AA91C6}"/>
    <hyperlink ref="U7" r:id="rId178" xr:uid="{A2741E83-BB96-4B0B-8AAD-061CC22AD5A5}"/>
    <hyperlink ref="U69" r:id="rId179" xr:uid="{7505DF3F-9209-4224-AEDC-57822B281695}"/>
    <hyperlink ref="U97" r:id="rId180" xr:uid="{A656FA40-5023-4827-BBC6-DD105CB9A6B1}"/>
    <hyperlink ref="U74" r:id="rId181" xr:uid="{8164E769-EC0C-4BF5-927C-43920C0C31E6}"/>
    <hyperlink ref="U113" r:id="rId182" xr:uid="{393CD35F-4280-4F4A-AE09-EA3398F48C7D}"/>
    <hyperlink ref="U130" r:id="rId183" xr:uid="{E8B65B71-D994-48E3-8BA2-60F8AE6633C8}"/>
    <hyperlink ref="U164" r:id="rId184" xr:uid="{55CBD638-2E61-4093-8292-F6A61BD356E9}"/>
    <hyperlink ref="U110" r:id="rId185" xr:uid="{99C39AB2-0AE3-440A-A3FC-C2D0492AA4C3}"/>
    <hyperlink ref="U6" r:id="rId186" xr:uid="{02A5A1A0-BFA3-44C1-970F-043043569EE6}"/>
    <hyperlink ref="U37" r:id="rId187" xr:uid="{BA3904E6-58C9-4711-B1B3-85B4AFC91635}"/>
    <hyperlink ref="U46" r:id="rId188" xr:uid="{62B65CD0-80C5-4FAD-8CB0-F927AD859688}"/>
    <hyperlink ref="U48" r:id="rId189" xr:uid="{DEC857BD-C0A5-4F02-8937-F1D95F1679BC}"/>
    <hyperlink ref="U58" r:id="rId190" xr:uid="{7CAC751F-6A85-4EA9-BF7E-E34F29F1E7CA}"/>
    <hyperlink ref="U61" r:id="rId191" xr:uid="{72909EFE-104B-4FAF-8D68-A93ACD527FE9}"/>
    <hyperlink ref="U63" r:id="rId192" xr:uid="{51DDA368-B70D-45A3-83BD-26961116886A}"/>
    <hyperlink ref="U70" r:id="rId193" xr:uid="{C36B5482-9432-45B6-83DF-F3C5CCAAEF8B}"/>
    <hyperlink ref="U75" r:id="rId194" xr:uid="{411430FC-FCC5-4C73-A4E7-713626A27807}"/>
    <hyperlink ref="U83" r:id="rId195" xr:uid="{B45C5982-7590-4F4C-BFBB-FB28B1F3DC04}"/>
    <hyperlink ref="U91" r:id="rId196" xr:uid="{762EFA75-A79F-433D-8946-709A02CB63C7}"/>
    <hyperlink ref="U105" r:id="rId197" xr:uid="{215C9F11-4E06-4A03-A6E2-9BF1941F419E}"/>
    <hyperlink ref="U106" r:id="rId198" xr:uid="{1CFB6F2A-DEDD-4343-BACA-56A69BBB9F19}"/>
    <hyperlink ref="U107" r:id="rId199" xr:uid="{A82086BF-3811-46C2-8141-2ED7E932ADB4}"/>
    <hyperlink ref="U109" r:id="rId200" xr:uid="{ECFCA930-E815-41F6-9DE4-BA65D8F38682}"/>
    <hyperlink ref="U111" r:id="rId201" xr:uid="{95BACDCA-4CB2-47B6-9636-A7AD183C20AA}"/>
    <hyperlink ref="U112" r:id="rId202" xr:uid="{20F6E493-8DB7-4EAA-A284-9B5E9A287584}"/>
    <hyperlink ref="U115" r:id="rId203" xr:uid="{0394034C-0437-4719-8BD8-3244AD215200}"/>
    <hyperlink ref="U128" r:id="rId204" xr:uid="{A4A793E5-9EC0-41C6-B3CD-BA80BCC42E4C}"/>
    <hyperlink ref="U131" r:id="rId205" xr:uid="{DAADC1B0-1EF7-436A-B683-3162607268B0}"/>
    <hyperlink ref="U138" r:id="rId206" xr:uid="{4DFAAE7C-AFD6-4C58-8588-4E7C1204C944}"/>
    <hyperlink ref="U141" r:id="rId207" xr:uid="{97D39978-37D2-48D9-9465-8AA0B358C3E7}"/>
    <hyperlink ref="U149" r:id="rId208" xr:uid="{C66019CC-6ED6-4414-8908-9F0AE2D8DB77}"/>
    <hyperlink ref="U151" r:id="rId209" xr:uid="{F9DF60F8-16C5-4F82-8037-3ED48002E986}"/>
    <hyperlink ref="U153" r:id="rId210" xr:uid="{CDE3F562-C297-41BD-AC2D-9CDAF4D351D5}"/>
    <hyperlink ref="U2" r:id="rId211" xr:uid="{163156B5-EE65-4ABF-8E3B-B8814492CAFB}"/>
    <hyperlink ref="U120" r:id="rId212" xr:uid="{71EF4466-17A2-4470-9E31-A9A1AAEF2AA6}"/>
    <hyperlink ref="U148" r:id="rId213" xr:uid="{4B4955A2-3CA0-4DC8-AA51-95EA8B2EA963}"/>
    <hyperlink ref="U152" r:id="rId214" xr:uid="{96D1C5A6-8E36-4057-B37F-D9999EAB20C9}"/>
    <hyperlink ref="U5" r:id="rId215" xr:uid="{0F583F8C-51A2-45B5-B0FF-DA0C35ACA759}"/>
    <hyperlink ref="U10" r:id="rId216" xr:uid="{CAD16FAE-047F-48BC-A68D-494739E10627}"/>
    <hyperlink ref="U24" r:id="rId217" xr:uid="{512B9042-1BCA-4EBB-B053-801DD38C98EB}"/>
    <hyperlink ref="U29" r:id="rId218" xr:uid="{A37959E5-1A58-429C-BA8D-798489D01DE6}"/>
    <hyperlink ref="U89" r:id="rId219" xr:uid="{F43027D3-07FB-41C0-BB89-718149C319B7}"/>
    <hyperlink ref="U92" r:id="rId220" xr:uid="{D3A57215-9A2D-4EB0-8BD7-D0DF87B15700}"/>
    <hyperlink ref="U67" r:id="rId221" xr:uid="{E8DF4B39-1E8A-46A3-8B0E-7EC2C9B6A387}"/>
    <hyperlink ref="U121" r:id="rId222" xr:uid="{676E8E28-86A4-4D66-8550-6F9582886D0A}"/>
    <hyperlink ref="U93" r:id="rId223" xr:uid="{124C486C-65C0-4390-AF55-DB95E46417E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1F390-B3AB-4C78-AD24-80CEC47BD561}">
  <sheetPr filterMode="1"/>
  <dimension ref="A1:BN176"/>
  <sheetViews>
    <sheetView topLeftCell="AE1" workbookViewId="0">
      <selection activeCell="AN173" sqref="AN173"/>
    </sheetView>
  </sheetViews>
  <sheetFormatPr defaultRowHeight="14.4" x14ac:dyDescent="0.3"/>
  <cols>
    <col min="1" max="1" width="22.5546875" customWidth="1"/>
    <col min="2" max="2" width="129.88671875" bestFit="1" customWidth="1"/>
    <col min="3" max="3" width="5" bestFit="1" customWidth="1"/>
    <col min="4" max="4" width="40.21875" customWidth="1"/>
    <col min="5" max="5" width="7.44140625" bestFit="1" customWidth="1"/>
    <col min="6" max="6" width="32.44140625" bestFit="1" customWidth="1"/>
    <col min="7" max="8" width="49.77734375" bestFit="1" customWidth="1"/>
    <col min="9" max="9" width="46" customWidth="1"/>
    <col min="10" max="10" width="51.77734375" customWidth="1"/>
    <col min="11" max="11" width="34.21875" customWidth="1"/>
    <col min="12" max="12" width="18.88671875" bestFit="1" customWidth="1"/>
    <col min="13" max="13" width="18.109375" bestFit="1" customWidth="1"/>
    <col min="14" max="14" width="17.5546875" bestFit="1" customWidth="1"/>
    <col min="15" max="15" width="11.88671875" bestFit="1" customWidth="1"/>
    <col min="16" max="16" width="6.6640625" bestFit="1" customWidth="1"/>
    <col min="17" max="17" width="15" bestFit="1" customWidth="1"/>
    <col min="18" max="18" width="17.44140625" bestFit="1" customWidth="1"/>
    <col min="19" max="19" width="5.88671875" bestFit="1" customWidth="1"/>
    <col min="20" max="20" width="5.6640625" bestFit="1" customWidth="1"/>
    <col min="21" max="21" width="112.88671875" customWidth="1"/>
    <col min="22" max="22" width="7.77734375" bestFit="1" customWidth="1"/>
    <col min="23" max="23" width="10.88671875" bestFit="1" customWidth="1"/>
    <col min="24" max="24" width="8" bestFit="1" customWidth="1"/>
    <col min="25" max="25" width="10.88671875" bestFit="1" customWidth="1"/>
    <col min="26" max="26" width="8" bestFit="1" customWidth="1"/>
    <col min="27" max="27" width="10.88671875" bestFit="1" customWidth="1"/>
    <col min="28" max="28" width="8" bestFit="1" customWidth="1"/>
    <col min="29" max="31" width="10.88671875" bestFit="1" customWidth="1"/>
    <col min="32" max="32" width="8" bestFit="1" customWidth="1"/>
    <col min="33" max="33" width="10.88671875" bestFit="1" customWidth="1"/>
    <col min="34" max="34" width="7.109375" bestFit="1" customWidth="1"/>
    <col min="35" max="35" width="5.44140625" bestFit="1" customWidth="1"/>
    <col min="36" max="36" width="7.21875" bestFit="1" customWidth="1"/>
    <col min="37" max="37" width="5.88671875" bestFit="1" customWidth="1"/>
    <col min="38" max="38" width="14.21875" bestFit="1" customWidth="1"/>
    <col min="39" max="39" width="12.77734375" bestFit="1" customWidth="1"/>
    <col min="40" max="40" width="14.21875" bestFit="1" customWidth="1"/>
    <col min="41" max="41" width="15.33203125" bestFit="1" customWidth="1"/>
    <col min="42" max="42" width="12.77734375" bestFit="1" customWidth="1"/>
    <col min="43" max="43" width="15.33203125" bestFit="1" customWidth="1"/>
    <col min="44" max="44" width="19.6640625" bestFit="1" customWidth="1"/>
    <col min="45" max="45" width="27.109375" bestFit="1" customWidth="1"/>
    <col min="46" max="46" width="14.21875" bestFit="1" customWidth="1"/>
    <col min="47" max="51" width="12.109375" bestFit="1" customWidth="1"/>
    <col min="52" max="52" width="19.5546875" bestFit="1" customWidth="1"/>
    <col min="53" max="53" width="13.21875" bestFit="1" customWidth="1"/>
    <col min="54" max="54" width="12.109375" bestFit="1" customWidth="1"/>
    <col min="55" max="55" width="14.44140625" bestFit="1" customWidth="1"/>
    <col min="56" max="56" width="18.33203125" bestFit="1" customWidth="1"/>
    <col min="57" max="57" width="24.5546875" bestFit="1" customWidth="1"/>
    <col min="58" max="61" width="8.21875" bestFit="1" customWidth="1"/>
    <col min="62" max="64" width="26.5546875" bestFit="1" customWidth="1"/>
    <col min="65" max="66" width="16.44140625" bestFit="1" customWidth="1"/>
  </cols>
  <sheetData>
    <row r="1" spans="1:66" x14ac:dyDescent="0.3">
      <c r="A1" s="1" t="s">
        <v>1</v>
      </c>
      <c r="B1" s="1" t="s">
        <v>2</v>
      </c>
      <c r="C1" s="1" t="s">
        <v>3</v>
      </c>
      <c r="D1" s="1" t="s">
        <v>4</v>
      </c>
      <c r="E1" s="1" t="s">
        <v>5</v>
      </c>
      <c r="F1" s="1" t="s">
        <v>6</v>
      </c>
      <c r="G1" s="1" t="s">
        <v>7</v>
      </c>
      <c r="H1" s="1" t="s">
        <v>8</v>
      </c>
      <c r="I1" s="1" t="s">
        <v>9</v>
      </c>
      <c r="J1" s="1" t="s">
        <v>10</v>
      </c>
      <c r="K1" s="1" t="s">
        <v>11</v>
      </c>
      <c r="L1" s="1" t="s">
        <v>12</v>
      </c>
      <c r="M1" s="1" t="s">
        <v>13</v>
      </c>
      <c r="N1" s="1" t="s">
        <v>14</v>
      </c>
      <c r="O1" s="1" t="s">
        <v>15</v>
      </c>
      <c r="P1" s="1" t="s">
        <v>16</v>
      </c>
      <c r="Q1" s="1" t="s">
        <v>17</v>
      </c>
      <c r="R1" s="1" t="s">
        <v>18</v>
      </c>
      <c r="S1" s="1" t="s">
        <v>19</v>
      </c>
      <c r="T1" s="1" t="s">
        <v>22</v>
      </c>
      <c r="U1" s="2" t="s">
        <v>23</v>
      </c>
      <c r="V1" s="3" t="s">
        <v>0</v>
      </c>
      <c r="W1" s="3" t="s">
        <v>24</v>
      </c>
      <c r="X1" s="3" t="s">
        <v>25</v>
      </c>
      <c r="Y1" s="3" t="s">
        <v>26</v>
      </c>
      <c r="Z1" s="3" t="s">
        <v>27</v>
      </c>
      <c r="AA1" s="3" t="s">
        <v>28</v>
      </c>
      <c r="AB1" s="3" t="s">
        <v>29</v>
      </c>
      <c r="AC1" s="3" t="s">
        <v>24</v>
      </c>
      <c r="AD1" s="3" t="s">
        <v>25</v>
      </c>
      <c r="AE1" s="3" t="s">
        <v>26</v>
      </c>
      <c r="AF1" s="3" t="s">
        <v>27</v>
      </c>
      <c r="AG1" s="3" t="s">
        <v>28</v>
      </c>
      <c r="AH1" s="3" t="s">
        <v>29</v>
      </c>
      <c r="AI1" s="4" t="s">
        <v>20</v>
      </c>
      <c r="AJ1" s="4" t="s">
        <v>21</v>
      </c>
      <c r="AK1" s="4" t="s">
        <v>19</v>
      </c>
      <c r="AL1" s="5" t="s">
        <v>30</v>
      </c>
      <c r="AM1" s="5" t="s">
        <v>31</v>
      </c>
      <c r="AN1" s="5" t="s">
        <v>32</v>
      </c>
      <c r="AO1" s="5" t="s">
        <v>33</v>
      </c>
      <c r="AP1" s="5" t="s">
        <v>34</v>
      </c>
      <c r="AQ1" s="5" t="s">
        <v>35</v>
      </c>
      <c r="AR1" s="5" t="s">
        <v>36</v>
      </c>
      <c r="AS1" s="3" t="s">
        <v>37</v>
      </c>
      <c r="AT1" s="5" t="s">
        <v>38</v>
      </c>
      <c r="AU1" s="5" t="s">
        <v>39</v>
      </c>
      <c r="AV1" s="5" t="s">
        <v>40</v>
      </c>
      <c r="AW1" s="5" t="s">
        <v>41</v>
      </c>
      <c r="AX1" s="5" t="s">
        <v>42</v>
      </c>
      <c r="AY1" s="5" t="s">
        <v>43</v>
      </c>
      <c r="AZ1" s="3" t="s">
        <v>44</v>
      </c>
      <c r="BA1" s="6" t="s">
        <v>45</v>
      </c>
      <c r="BB1" s="6" t="s">
        <v>46</v>
      </c>
      <c r="BC1" s="6" t="s">
        <v>47</v>
      </c>
      <c r="BD1" s="7" t="s">
        <v>48</v>
      </c>
      <c r="BE1" s="7" t="s">
        <v>49</v>
      </c>
      <c r="BF1" s="8" t="s">
        <v>50</v>
      </c>
      <c r="BG1" s="8" t="s">
        <v>51</v>
      </c>
      <c r="BH1" s="8" t="s">
        <v>52</v>
      </c>
      <c r="BI1" s="8" t="s">
        <v>53</v>
      </c>
      <c r="BJ1" s="5" t="s">
        <v>54</v>
      </c>
      <c r="BK1" s="5" t="s">
        <v>54</v>
      </c>
      <c r="BL1" s="5" t="s">
        <v>54</v>
      </c>
      <c r="BM1" s="5" t="s">
        <v>54</v>
      </c>
      <c r="BN1" s="5" t="s">
        <v>54</v>
      </c>
    </row>
    <row r="2" spans="1:66" hidden="1" x14ac:dyDescent="0.3">
      <c r="A2" s="9"/>
      <c r="B2" s="9" t="s">
        <v>55</v>
      </c>
      <c r="C2" s="9">
        <v>2021</v>
      </c>
      <c r="D2" s="9" t="s">
        <v>56</v>
      </c>
      <c r="E2" s="9">
        <v>0</v>
      </c>
      <c r="F2" s="9" t="s">
        <v>57</v>
      </c>
      <c r="G2" s="10" t="s">
        <v>58</v>
      </c>
      <c r="H2" s="9"/>
      <c r="I2" s="9" t="s">
        <v>59</v>
      </c>
      <c r="J2" s="9" t="s">
        <v>60</v>
      </c>
      <c r="K2" s="9" t="s">
        <v>60</v>
      </c>
      <c r="L2" s="9" t="s">
        <v>61</v>
      </c>
      <c r="M2" s="9" t="s">
        <v>61</v>
      </c>
      <c r="N2" s="9"/>
      <c r="O2" s="9" t="s">
        <v>63</v>
      </c>
      <c r="P2" s="9" t="s">
        <v>63</v>
      </c>
      <c r="Q2" s="9" t="s">
        <v>83</v>
      </c>
      <c r="R2" s="9" t="s">
        <v>83</v>
      </c>
      <c r="S2" s="9" t="str">
        <f t="shared" ref="S2:S33" si="0">IF(OR(Q2="True",R2="True"),"True","False")</f>
        <v>True</v>
      </c>
      <c r="T2" s="9">
        <f t="shared" ref="T2:T33" si="1">COUNTIF(O2:R2,"True")</f>
        <v>2</v>
      </c>
      <c r="U2" s="11" t="s">
        <v>1411</v>
      </c>
      <c r="V2" s="12">
        <v>1797</v>
      </c>
      <c r="W2" s="13" t="s">
        <v>21</v>
      </c>
      <c r="X2" s="14" t="s">
        <v>67</v>
      </c>
      <c r="Y2" s="15" t="s">
        <v>19</v>
      </c>
      <c r="Z2" s="16" t="s">
        <v>68</v>
      </c>
      <c r="AA2" s="15" t="s">
        <v>19</v>
      </c>
      <c r="AB2" s="14" t="s">
        <v>67</v>
      </c>
      <c r="AC2" s="16" t="s">
        <v>68</v>
      </c>
      <c r="AD2" s="16" t="s">
        <v>68</v>
      </c>
      <c r="AE2" s="16" t="s">
        <v>68</v>
      </c>
      <c r="AF2" s="16" t="s">
        <v>68</v>
      </c>
      <c r="AG2" s="16" t="s">
        <v>68</v>
      </c>
      <c r="AH2" s="16" t="s">
        <v>68</v>
      </c>
      <c r="AI2" s="17" t="str">
        <f t="shared" ref="AI2:AI33" si="2">IF(OR(AL2="Y",AM2="Y",AN2="Y",AP2="Y"),"Y","N")</f>
        <v>N</v>
      </c>
      <c r="AJ2" s="17" t="str">
        <f t="shared" ref="AJ2:AJ33" si="3">IF(OR(AL2="Y",AN2="Y",AO2="Y",AQ2="Y"),"Y","N")</f>
        <v>Y</v>
      </c>
      <c r="AK2" s="17" t="str">
        <f t="shared" ref="AK2:AK33" si="4">IF(OR(AM2="Y",AO2="Y",AP2="Y",AQ2="Y"),"Y","N")</f>
        <v>Y</v>
      </c>
      <c r="AL2" s="16" t="s">
        <v>68</v>
      </c>
      <c r="AM2" s="16" t="s">
        <v>68</v>
      </c>
      <c r="AN2" s="16" t="s">
        <v>68</v>
      </c>
      <c r="AO2" s="16" t="s">
        <v>64</v>
      </c>
      <c r="AP2" s="16" t="s">
        <v>68</v>
      </c>
      <c r="AQ2" s="16" t="s">
        <v>68</v>
      </c>
      <c r="AR2" s="17" t="str">
        <f t="shared" ref="AR2:AR33" si="5">IF(AND(AI2="Y",AJ2="Y",AK2="Y"),"Y","N")</f>
        <v>N</v>
      </c>
      <c r="AS2" s="16" t="s">
        <v>68</v>
      </c>
      <c r="AT2" s="16" t="s">
        <v>68</v>
      </c>
      <c r="AU2" s="16" t="s">
        <v>71</v>
      </c>
      <c r="AV2" s="16" t="s">
        <v>68</v>
      </c>
      <c r="AW2" s="16" t="s">
        <v>68</v>
      </c>
      <c r="AX2" s="16" t="s">
        <v>68</v>
      </c>
      <c r="AY2" s="16" t="s">
        <v>68</v>
      </c>
      <c r="AZ2" s="18">
        <v>1</v>
      </c>
      <c r="BA2" s="19">
        <v>0</v>
      </c>
      <c r="BB2" s="19">
        <v>0</v>
      </c>
      <c r="BC2" s="20">
        <v>1</v>
      </c>
      <c r="BD2" s="19">
        <v>0</v>
      </c>
      <c r="BE2" s="19" t="str">
        <f t="shared" ref="BE2:BE33" si="6">IF(AND(BA2=1,BB2=1),"Y",IF(AND(BB2=1,BC2=1),"Y",IF(AND(BA2=1,BC2=1),"Y","N")))</f>
        <v>N</v>
      </c>
      <c r="BF2" s="21" t="s">
        <v>64</v>
      </c>
      <c r="BG2" s="22" t="s">
        <v>65</v>
      </c>
      <c r="BH2" s="22" t="s">
        <v>65</v>
      </c>
      <c r="BI2" s="22" t="s">
        <v>65</v>
      </c>
      <c r="BJ2" s="16" t="s">
        <v>72</v>
      </c>
      <c r="BK2" s="23" t="s">
        <v>68</v>
      </c>
      <c r="BL2" s="23" t="s">
        <v>68</v>
      </c>
      <c r="BM2" s="23" t="s">
        <v>68</v>
      </c>
      <c r="BN2" s="23" t="s">
        <v>68</v>
      </c>
    </row>
    <row r="3" spans="1:66" hidden="1" x14ac:dyDescent="0.3">
      <c r="A3" s="9" t="s">
        <v>73</v>
      </c>
      <c r="B3" s="9" t="s">
        <v>74</v>
      </c>
      <c r="C3" s="9">
        <v>2020</v>
      </c>
      <c r="D3" s="9" t="s">
        <v>75</v>
      </c>
      <c r="E3" s="9">
        <v>17</v>
      </c>
      <c r="F3" s="9" t="s">
        <v>76</v>
      </c>
      <c r="G3" s="10" t="s">
        <v>77</v>
      </c>
      <c r="H3" s="9" t="s">
        <v>78</v>
      </c>
      <c r="I3" s="9" t="s">
        <v>79</v>
      </c>
      <c r="J3" s="9" t="s">
        <v>80</v>
      </c>
      <c r="K3" s="9" t="s">
        <v>81</v>
      </c>
      <c r="L3" s="9" t="s">
        <v>61</v>
      </c>
      <c r="M3" s="9" t="s">
        <v>61</v>
      </c>
      <c r="N3" s="9" t="s">
        <v>966</v>
      </c>
      <c r="O3" s="9" t="s">
        <v>63</v>
      </c>
      <c r="P3" s="9" t="s">
        <v>63</v>
      </c>
      <c r="Q3" s="9" t="s">
        <v>63</v>
      </c>
      <c r="R3" s="9" t="s">
        <v>63</v>
      </c>
      <c r="S3" s="9" t="str">
        <f t="shared" si="0"/>
        <v>False</v>
      </c>
      <c r="T3" s="9">
        <f t="shared" si="1"/>
        <v>0</v>
      </c>
      <c r="U3" s="24" t="s">
        <v>967</v>
      </c>
      <c r="V3" s="25">
        <v>207</v>
      </c>
      <c r="W3" s="26" t="s">
        <v>19</v>
      </c>
      <c r="X3" s="27" t="s">
        <v>67</v>
      </c>
      <c r="Y3" s="28" t="s">
        <v>21</v>
      </c>
      <c r="Z3" s="29" t="s">
        <v>109</v>
      </c>
      <c r="AA3" s="30" t="s">
        <v>68</v>
      </c>
      <c r="AB3" s="30" t="s">
        <v>68</v>
      </c>
      <c r="AC3" s="30" t="s">
        <v>68</v>
      </c>
      <c r="AD3" s="30" t="s">
        <v>68</v>
      </c>
      <c r="AE3" s="30" t="s">
        <v>68</v>
      </c>
      <c r="AF3" s="30" t="s">
        <v>68</v>
      </c>
      <c r="AG3" s="30" t="s">
        <v>68</v>
      </c>
      <c r="AH3" s="30" t="s">
        <v>68</v>
      </c>
      <c r="AI3" s="17" t="str">
        <f t="shared" si="2"/>
        <v>N</v>
      </c>
      <c r="AJ3" s="17" t="str">
        <f t="shared" si="3"/>
        <v>Y</v>
      </c>
      <c r="AK3" s="17" t="str">
        <f t="shared" si="4"/>
        <v>Y</v>
      </c>
      <c r="AL3" s="30" t="s">
        <v>65</v>
      </c>
      <c r="AM3" s="30" t="s">
        <v>65</v>
      </c>
      <c r="AN3" s="30" t="s">
        <v>65</v>
      </c>
      <c r="AO3" s="30" t="s">
        <v>65</v>
      </c>
      <c r="AP3" s="30" t="s">
        <v>65</v>
      </c>
      <c r="AQ3" s="30" t="s">
        <v>64</v>
      </c>
      <c r="AR3" s="17" t="str">
        <f t="shared" si="5"/>
        <v>N</v>
      </c>
      <c r="AS3" s="25">
        <v>2</v>
      </c>
      <c r="AT3" s="30" t="s">
        <v>64</v>
      </c>
      <c r="AU3" s="30" t="s">
        <v>71</v>
      </c>
      <c r="AV3" s="30" t="s">
        <v>68</v>
      </c>
      <c r="AW3" s="30" t="s">
        <v>68</v>
      </c>
      <c r="AX3" s="30" t="s">
        <v>68</v>
      </c>
      <c r="AY3" s="30" t="s">
        <v>68</v>
      </c>
      <c r="AZ3" s="31">
        <v>1</v>
      </c>
      <c r="BA3" s="32">
        <v>0</v>
      </c>
      <c r="BB3" s="32">
        <v>0</v>
      </c>
      <c r="BC3" s="33">
        <v>1</v>
      </c>
      <c r="BD3" s="34">
        <v>0</v>
      </c>
      <c r="BE3" s="19" t="str">
        <f t="shared" si="6"/>
        <v>N</v>
      </c>
      <c r="BF3" s="35" t="s">
        <v>64</v>
      </c>
      <c r="BG3" s="36" t="s">
        <v>65</v>
      </c>
      <c r="BH3" s="36" t="s">
        <v>65</v>
      </c>
      <c r="BI3" s="36" t="s">
        <v>65</v>
      </c>
      <c r="BJ3" s="30" t="s">
        <v>72</v>
      </c>
      <c r="BK3" s="37" t="s">
        <v>68</v>
      </c>
      <c r="BL3" s="37" t="s">
        <v>68</v>
      </c>
      <c r="BM3" s="37" t="s">
        <v>68</v>
      </c>
      <c r="BN3" s="37" t="s">
        <v>68</v>
      </c>
    </row>
    <row r="4" spans="1:66" hidden="1" x14ac:dyDescent="0.3">
      <c r="A4" s="9" t="s">
        <v>86</v>
      </c>
      <c r="B4" s="9" t="s">
        <v>87</v>
      </c>
      <c r="C4" s="9">
        <v>2021</v>
      </c>
      <c r="D4" s="9" t="s">
        <v>88</v>
      </c>
      <c r="E4" s="9">
        <v>18</v>
      </c>
      <c r="F4" s="9" t="s">
        <v>89</v>
      </c>
      <c r="G4" s="10" t="s">
        <v>90</v>
      </c>
      <c r="H4" s="9" t="s">
        <v>91</v>
      </c>
      <c r="I4" s="9" t="s">
        <v>92</v>
      </c>
      <c r="J4" s="9"/>
      <c r="K4" s="9" t="s">
        <v>93</v>
      </c>
      <c r="L4" s="9" t="s">
        <v>61</v>
      </c>
      <c r="M4" s="9" t="s">
        <v>61</v>
      </c>
      <c r="N4" s="9" t="s">
        <v>1229</v>
      </c>
      <c r="O4" s="9" t="s">
        <v>63</v>
      </c>
      <c r="P4" s="9" t="s">
        <v>63</v>
      </c>
      <c r="Q4" s="9" t="s">
        <v>83</v>
      </c>
      <c r="R4" s="9" t="s">
        <v>83</v>
      </c>
      <c r="S4" s="9" t="str">
        <f t="shared" si="0"/>
        <v>True</v>
      </c>
      <c r="T4" s="9">
        <f t="shared" si="1"/>
        <v>2</v>
      </c>
      <c r="U4" s="38" t="s">
        <v>1230</v>
      </c>
      <c r="V4" s="25">
        <v>1077</v>
      </c>
      <c r="W4" s="39" t="s">
        <v>20</v>
      </c>
      <c r="X4" s="40" t="s">
        <v>108</v>
      </c>
      <c r="Y4" s="26" t="s">
        <v>19</v>
      </c>
      <c r="Z4" s="30" t="s">
        <v>68</v>
      </c>
      <c r="AA4" s="39" t="s">
        <v>20</v>
      </c>
      <c r="AB4" s="27" t="s">
        <v>67</v>
      </c>
      <c r="AC4" s="30" t="s">
        <v>68</v>
      </c>
      <c r="AD4" s="30" t="s">
        <v>68</v>
      </c>
      <c r="AE4" s="30" t="s">
        <v>68</v>
      </c>
      <c r="AF4" s="30" t="s">
        <v>68</v>
      </c>
      <c r="AG4" s="30" t="s">
        <v>68</v>
      </c>
      <c r="AH4" s="30" t="s">
        <v>68</v>
      </c>
      <c r="AI4" s="17" t="str">
        <f t="shared" si="2"/>
        <v>Y</v>
      </c>
      <c r="AJ4" s="17" t="str">
        <f t="shared" si="3"/>
        <v>N</v>
      </c>
      <c r="AK4" s="17" t="str">
        <f t="shared" si="4"/>
        <v>Y</v>
      </c>
      <c r="AL4" s="30" t="s">
        <v>68</v>
      </c>
      <c r="AM4" s="30" t="s">
        <v>64</v>
      </c>
      <c r="AN4" s="30" t="s">
        <v>68</v>
      </c>
      <c r="AO4" s="30" t="s">
        <v>68</v>
      </c>
      <c r="AP4" s="30" t="s">
        <v>68</v>
      </c>
      <c r="AQ4" s="30" t="s">
        <v>68</v>
      </c>
      <c r="AR4" s="17" t="str">
        <f t="shared" si="5"/>
        <v>N</v>
      </c>
      <c r="AS4" s="30" t="s">
        <v>68</v>
      </c>
      <c r="AT4" s="30" t="s">
        <v>68</v>
      </c>
      <c r="AU4" s="30" t="s">
        <v>68</v>
      </c>
      <c r="AV4" s="30" t="s">
        <v>68</v>
      </c>
      <c r="AW4" s="30" t="s">
        <v>68</v>
      </c>
      <c r="AX4" s="30" t="s">
        <v>68</v>
      </c>
      <c r="AY4" s="30" t="s">
        <v>68</v>
      </c>
      <c r="AZ4" s="25">
        <v>0</v>
      </c>
      <c r="BA4" s="32">
        <v>0</v>
      </c>
      <c r="BB4" s="33">
        <v>1</v>
      </c>
      <c r="BC4" s="32">
        <v>0</v>
      </c>
      <c r="BD4" s="34">
        <v>0</v>
      </c>
      <c r="BE4" s="19" t="str">
        <f t="shared" si="6"/>
        <v>N</v>
      </c>
      <c r="BF4" s="36" t="s">
        <v>65</v>
      </c>
      <c r="BG4" s="36" t="s">
        <v>65</v>
      </c>
      <c r="BH4" s="35" t="s">
        <v>64</v>
      </c>
      <c r="BI4" s="36" t="s">
        <v>65</v>
      </c>
      <c r="BJ4" s="30" t="s">
        <v>72</v>
      </c>
      <c r="BK4" s="37" t="s">
        <v>68</v>
      </c>
      <c r="BL4" s="37" t="s">
        <v>68</v>
      </c>
      <c r="BM4" s="37" t="s">
        <v>68</v>
      </c>
      <c r="BN4" s="37" t="s">
        <v>68</v>
      </c>
    </row>
    <row r="5" spans="1:66" hidden="1" x14ac:dyDescent="0.3">
      <c r="A5" s="9" t="s">
        <v>97</v>
      </c>
      <c r="B5" s="9" t="s">
        <v>98</v>
      </c>
      <c r="C5" s="9">
        <v>2019</v>
      </c>
      <c r="D5" s="9" t="s">
        <v>99</v>
      </c>
      <c r="E5" s="9">
        <v>30</v>
      </c>
      <c r="F5" s="9" t="s">
        <v>100</v>
      </c>
      <c r="G5" s="10" t="s">
        <v>101</v>
      </c>
      <c r="H5" s="9" t="s">
        <v>102</v>
      </c>
      <c r="I5" s="9" t="s">
        <v>103</v>
      </c>
      <c r="J5" s="9" t="s">
        <v>104</v>
      </c>
      <c r="K5" s="9" t="s">
        <v>105</v>
      </c>
      <c r="L5" s="9" t="s">
        <v>61</v>
      </c>
      <c r="M5" s="9" t="s">
        <v>61</v>
      </c>
      <c r="N5" s="9" t="s">
        <v>664</v>
      </c>
      <c r="O5" s="9" t="s">
        <v>83</v>
      </c>
      <c r="P5" s="9" t="s">
        <v>63</v>
      </c>
      <c r="Q5" s="9" t="s">
        <v>63</v>
      </c>
      <c r="R5" s="9" t="s">
        <v>63</v>
      </c>
      <c r="S5" s="9" t="str">
        <f t="shared" si="0"/>
        <v>False</v>
      </c>
      <c r="T5" s="9">
        <f t="shared" si="1"/>
        <v>1</v>
      </c>
      <c r="U5" s="41" t="s">
        <v>665</v>
      </c>
      <c r="V5" s="42">
        <v>1804</v>
      </c>
      <c r="W5" s="28" t="s">
        <v>21</v>
      </c>
      <c r="X5" s="27" t="s">
        <v>67</v>
      </c>
      <c r="Y5" s="26" t="s">
        <v>19</v>
      </c>
      <c r="Z5" s="40" t="s">
        <v>108</v>
      </c>
      <c r="AA5" s="28" t="s">
        <v>21</v>
      </c>
      <c r="AB5" s="43" t="s">
        <v>68</v>
      </c>
      <c r="AC5" s="43" t="s">
        <v>68</v>
      </c>
      <c r="AD5" s="43" t="s">
        <v>68</v>
      </c>
      <c r="AE5" s="43" t="s">
        <v>68</v>
      </c>
      <c r="AF5" s="43" t="s">
        <v>68</v>
      </c>
      <c r="AG5" s="43" t="s">
        <v>68</v>
      </c>
      <c r="AH5" s="43" t="s">
        <v>68</v>
      </c>
      <c r="AI5" s="17" t="str">
        <f t="shared" si="2"/>
        <v>N</v>
      </c>
      <c r="AJ5" s="17" t="str">
        <f t="shared" si="3"/>
        <v>Y</v>
      </c>
      <c r="AK5" s="17" t="str">
        <f t="shared" si="4"/>
        <v>Y</v>
      </c>
      <c r="AL5" s="43" t="s">
        <v>68</v>
      </c>
      <c r="AM5" s="43" t="s">
        <v>68</v>
      </c>
      <c r="AN5" s="43" t="s">
        <v>68</v>
      </c>
      <c r="AO5" s="43" t="s">
        <v>68</v>
      </c>
      <c r="AP5" s="43" t="s">
        <v>68</v>
      </c>
      <c r="AQ5" s="43" t="s">
        <v>64</v>
      </c>
      <c r="AR5" s="17" t="str">
        <f t="shared" si="5"/>
        <v>N</v>
      </c>
      <c r="AS5" s="43" t="s">
        <v>68</v>
      </c>
      <c r="AT5" s="43" t="s">
        <v>68</v>
      </c>
      <c r="AU5" s="43" t="s">
        <v>71</v>
      </c>
      <c r="AV5" s="43" t="s">
        <v>133</v>
      </c>
      <c r="AW5" s="43" t="s">
        <v>68</v>
      </c>
      <c r="AX5" s="43" t="s">
        <v>68</v>
      </c>
      <c r="AY5" s="43" t="s">
        <v>68</v>
      </c>
      <c r="AZ5" s="42">
        <v>2</v>
      </c>
      <c r="BA5" s="42">
        <v>0</v>
      </c>
      <c r="BB5" s="42">
        <v>0</v>
      </c>
      <c r="BC5" s="42">
        <v>1</v>
      </c>
      <c r="BD5" s="42">
        <v>0</v>
      </c>
      <c r="BE5" s="19" t="str">
        <f t="shared" si="6"/>
        <v>N</v>
      </c>
      <c r="BF5" s="43" t="s">
        <v>64</v>
      </c>
      <c r="BG5" s="43" t="s">
        <v>65</v>
      </c>
      <c r="BH5" s="43" t="s">
        <v>65</v>
      </c>
      <c r="BI5" s="43" t="s">
        <v>65</v>
      </c>
      <c r="BJ5" s="43" t="s">
        <v>110</v>
      </c>
      <c r="BK5" s="43" t="s">
        <v>68</v>
      </c>
      <c r="BL5" s="43" t="s">
        <v>68</v>
      </c>
      <c r="BM5" s="43" t="s">
        <v>68</v>
      </c>
      <c r="BN5" s="43" t="s">
        <v>68</v>
      </c>
    </row>
    <row r="6" spans="1:66" hidden="1" x14ac:dyDescent="0.3">
      <c r="A6" s="9" t="s">
        <v>111</v>
      </c>
      <c r="B6" s="9" t="s">
        <v>112</v>
      </c>
      <c r="C6" s="9">
        <v>2013</v>
      </c>
      <c r="D6" s="9" t="s">
        <v>113</v>
      </c>
      <c r="E6" s="9">
        <v>87</v>
      </c>
      <c r="F6" s="9" t="s">
        <v>114</v>
      </c>
      <c r="G6" s="10" t="s">
        <v>115</v>
      </c>
      <c r="H6" s="9" t="s">
        <v>116</v>
      </c>
      <c r="I6" s="9" t="s">
        <v>117</v>
      </c>
      <c r="J6" s="9" t="s">
        <v>118</v>
      </c>
      <c r="K6" s="9" t="s">
        <v>119</v>
      </c>
      <c r="L6" s="9" t="s">
        <v>61</v>
      </c>
      <c r="M6" s="9" t="s">
        <v>61</v>
      </c>
      <c r="N6" s="9" t="s">
        <v>156</v>
      </c>
      <c r="O6" s="9" t="s">
        <v>83</v>
      </c>
      <c r="P6" s="9" t="s">
        <v>63</v>
      </c>
      <c r="Q6" s="9" t="s">
        <v>83</v>
      </c>
      <c r="R6" s="9" t="s">
        <v>63</v>
      </c>
      <c r="S6" s="9" t="str">
        <f t="shared" si="0"/>
        <v>True</v>
      </c>
      <c r="T6" s="9">
        <f t="shared" si="1"/>
        <v>2</v>
      </c>
      <c r="U6" s="41" t="s">
        <v>157</v>
      </c>
      <c r="V6" s="25">
        <v>1593</v>
      </c>
      <c r="W6" s="26" t="s">
        <v>19</v>
      </c>
      <c r="X6" s="29" t="s">
        <v>109</v>
      </c>
      <c r="Y6" s="26" t="s">
        <v>19</v>
      </c>
      <c r="Z6" s="40" t="s">
        <v>108</v>
      </c>
      <c r="AA6" s="26" t="s">
        <v>19</v>
      </c>
      <c r="AB6" s="27" t="s">
        <v>67</v>
      </c>
      <c r="AC6" s="39" t="s">
        <v>20</v>
      </c>
      <c r="AD6" s="29" t="s">
        <v>109</v>
      </c>
      <c r="AE6" s="30" t="s">
        <v>68</v>
      </c>
      <c r="AF6" s="30" t="s">
        <v>68</v>
      </c>
      <c r="AG6" s="30" t="s">
        <v>68</v>
      </c>
      <c r="AH6" s="30" t="s">
        <v>68</v>
      </c>
      <c r="AI6" s="17" t="str">
        <f t="shared" si="2"/>
        <v>Y</v>
      </c>
      <c r="AJ6" s="17" t="str">
        <f t="shared" si="3"/>
        <v>N</v>
      </c>
      <c r="AK6" s="17" t="str">
        <f t="shared" si="4"/>
        <v>Y</v>
      </c>
      <c r="AL6" s="30" t="s">
        <v>68</v>
      </c>
      <c r="AM6" s="30" t="s">
        <v>68</v>
      </c>
      <c r="AN6" s="30" t="s">
        <v>68</v>
      </c>
      <c r="AO6" s="30" t="s">
        <v>68</v>
      </c>
      <c r="AP6" s="30" t="s">
        <v>64</v>
      </c>
      <c r="AQ6" s="30" t="s">
        <v>68</v>
      </c>
      <c r="AR6" s="17" t="str">
        <f t="shared" si="5"/>
        <v>N</v>
      </c>
      <c r="AS6" s="25">
        <v>4</v>
      </c>
      <c r="AT6" s="30" t="s">
        <v>64</v>
      </c>
      <c r="AU6" s="30" t="s">
        <v>158</v>
      </c>
      <c r="AV6" s="30" t="s">
        <v>70</v>
      </c>
      <c r="AW6" s="30" t="s">
        <v>68</v>
      </c>
      <c r="AX6" s="30" t="s">
        <v>68</v>
      </c>
      <c r="AY6" s="30" t="s">
        <v>68</v>
      </c>
      <c r="AZ6" s="25">
        <v>2</v>
      </c>
      <c r="BA6" s="25">
        <v>0</v>
      </c>
      <c r="BB6" s="25">
        <v>1</v>
      </c>
      <c r="BC6" s="25">
        <v>0</v>
      </c>
      <c r="BD6" s="25">
        <v>0</v>
      </c>
      <c r="BE6" s="19" t="str">
        <f t="shared" si="6"/>
        <v>N</v>
      </c>
      <c r="BF6" s="30" t="s">
        <v>65</v>
      </c>
      <c r="BG6" s="30" t="s">
        <v>65</v>
      </c>
      <c r="BH6" s="30" t="s">
        <v>64</v>
      </c>
      <c r="BI6" s="30" t="s">
        <v>65</v>
      </c>
      <c r="BJ6" s="30" t="s">
        <v>72</v>
      </c>
      <c r="BK6" s="30" t="s">
        <v>68</v>
      </c>
      <c r="BL6" s="30" t="s">
        <v>68</v>
      </c>
      <c r="BM6" s="30" t="s">
        <v>68</v>
      </c>
      <c r="BN6" s="30" t="s">
        <v>68</v>
      </c>
    </row>
    <row r="7" spans="1:66" hidden="1" x14ac:dyDescent="0.3">
      <c r="A7" s="9" t="s">
        <v>122</v>
      </c>
      <c r="B7" s="9" t="s">
        <v>123</v>
      </c>
      <c r="C7" s="9">
        <v>2023</v>
      </c>
      <c r="D7" s="9" t="s">
        <v>124</v>
      </c>
      <c r="E7" s="9">
        <v>0</v>
      </c>
      <c r="F7" s="9" t="s">
        <v>125</v>
      </c>
      <c r="G7" s="10" t="s">
        <v>126</v>
      </c>
      <c r="H7" s="9" t="s">
        <v>127</v>
      </c>
      <c r="I7" s="9" t="s">
        <v>128</v>
      </c>
      <c r="J7" s="9" t="s">
        <v>129</v>
      </c>
      <c r="K7" s="9" t="s">
        <v>130</v>
      </c>
      <c r="L7" s="9" t="s">
        <v>61</v>
      </c>
      <c r="M7" s="9" t="s">
        <v>61</v>
      </c>
      <c r="N7" s="9" t="s">
        <v>1769</v>
      </c>
      <c r="O7" s="9" t="s">
        <v>63</v>
      </c>
      <c r="P7" s="9" t="s">
        <v>83</v>
      </c>
      <c r="Q7" s="9" t="s">
        <v>63</v>
      </c>
      <c r="R7" s="9" t="s">
        <v>63</v>
      </c>
      <c r="S7" s="9" t="str">
        <f t="shared" si="0"/>
        <v>False</v>
      </c>
      <c r="T7" s="9">
        <f t="shared" si="1"/>
        <v>1</v>
      </c>
      <c r="U7" s="41" t="s">
        <v>1770</v>
      </c>
      <c r="V7" s="42">
        <v>1487</v>
      </c>
      <c r="W7" s="39" t="s">
        <v>20</v>
      </c>
      <c r="X7" s="27" t="s">
        <v>67</v>
      </c>
      <c r="Y7" s="43" t="s">
        <v>68</v>
      </c>
      <c r="Z7" s="43" t="s">
        <v>68</v>
      </c>
      <c r="AA7" s="43" t="s">
        <v>68</v>
      </c>
      <c r="AB7" s="43" t="s">
        <v>68</v>
      </c>
      <c r="AC7" s="43" t="s">
        <v>68</v>
      </c>
      <c r="AD7" s="43" t="s">
        <v>68</v>
      </c>
      <c r="AE7" s="43" t="s">
        <v>68</v>
      </c>
      <c r="AF7" s="43" t="s">
        <v>68</v>
      </c>
      <c r="AG7" s="43" t="s">
        <v>68</v>
      </c>
      <c r="AH7" s="43" t="s">
        <v>68</v>
      </c>
      <c r="AI7" s="17" t="str">
        <f t="shared" si="2"/>
        <v>Y</v>
      </c>
      <c r="AJ7" s="17" t="str">
        <f t="shared" si="3"/>
        <v>Y</v>
      </c>
      <c r="AK7" s="17" t="str">
        <f t="shared" si="4"/>
        <v>N</v>
      </c>
      <c r="AL7" s="43" t="s">
        <v>64</v>
      </c>
      <c r="AM7" s="43" t="s">
        <v>65</v>
      </c>
      <c r="AN7" s="43" t="s">
        <v>65</v>
      </c>
      <c r="AO7" s="43" t="s">
        <v>65</v>
      </c>
      <c r="AP7" s="43" t="s">
        <v>65</v>
      </c>
      <c r="AQ7" s="43" t="s">
        <v>65</v>
      </c>
      <c r="AR7" s="17" t="str">
        <f t="shared" si="5"/>
        <v>N</v>
      </c>
      <c r="AS7" s="42">
        <v>1</v>
      </c>
      <c r="AT7" s="43" t="s">
        <v>65</v>
      </c>
      <c r="AU7" s="43" t="s">
        <v>71</v>
      </c>
      <c r="AV7" s="43" t="s">
        <v>133</v>
      </c>
      <c r="AW7" s="43" t="s">
        <v>70</v>
      </c>
      <c r="AX7" s="43" t="s">
        <v>68</v>
      </c>
      <c r="AY7" s="43" t="s">
        <v>68</v>
      </c>
      <c r="AZ7" s="44">
        <v>3</v>
      </c>
      <c r="BA7" s="45">
        <v>1</v>
      </c>
      <c r="BB7" s="25">
        <v>0</v>
      </c>
      <c r="BC7" s="25">
        <v>0</v>
      </c>
      <c r="BD7" s="34">
        <v>0</v>
      </c>
      <c r="BE7" s="19" t="str">
        <f t="shared" si="6"/>
        <v>N</v>
      </c>
      <c r="BF7" s="36" t="s">
        <v>65</v>
      </c>
      <c r="BG7" s="35" t="s">
        <v>64</v>
      </c>
      <c r="BH7" s="36" t="s">
        <v>65</v>
      </c>
      <c r="BI7" s="36" t="s">
        <v>65</v>
      </c>
      <c r="BJ7" s="43" t="s">
        <v>72</v>
      </c>
      <c r="BK7" s="37" t="s">
        <v>68</v>
      </c>
      <c r="BL7" s="37" t="s">
        <v>68</v>
      </c>
      <c r="BM7" s="37" t="s">
        <v>68</v>
      </c>
      <c r="BN7" s="37" t="s">
        <v>68</v>
      </c>
    </row>
    <row r="8" spans="1:66" hidden="1" x14ac:dyDescent="0.3">
      <c r="A8" s="9" t="s">
        <v>134</v>
      </c>
      <c r="B8" s="9" t="s">
        <v>135</v>
      </c>
      <c r="C8" s="9">
        <v>2022</v>
      </c>
      <c r="D8" s="9" t="s">
        <v>136</v>
      </c>
      <c r="E8" s="9">
        <v>21</v>
      </c>
      <c r="F8" s="9" t="s">
        <v>137</v>
      </c>
      <c r="G8" s="10" t="s">
        <v>138</v>
      </c>
      <c r="H8" s="9" t="s">
        <v>139</v>
      </c>
      <c r="I8" s="9" t="s">
        <v>140</v>
      </c>
      <c r="J8" s="9" t="s">
        <v>141</v>
      </c>
      <c r="K8" s="9" t="s">
        <v>142</v>
      </c>
      <c r="L8" s="9" t="s">
        <v>61</v>
      </c>
      <c r="M8" s="9" t="s">
        <v>61</v>
      </c>
      <c r="N8" s="9" t="s">
        <v>1469</v>
      </c>
      <c r="O8" s="9" t="s">
        <v>83</v>
      </c>
      <c r="P8" s="9" t="s">
        <v>83</v>
      </c>
      <c r="Q8" s="9" t="s">
        <v>83</v>
      </c>
      <c r="R8" s="9" t="s">
        <v>83</v>
      </c>
      <c r="S8" s="9" t="str">
        <f t="shared" si="0"/>
        <v>True</v>
      </c>
      <c r="T8" s="9">
        <f t="shared" si="1"/>
        <v>4</v>
      </c>
      <c r="U8" s="24" t="s">
        <v>1470</v>
      </c>
      <c r="V8" s="42">
        <v>1082</v>
      </c>
      <c r="W8" s="39" t="s">
        <v>20</v>
      </c>
      <c r="X8" s="29" t="s">
        <v>109</v>
      </c>
      <c r="Y8" s="39" t="s">
        <v>20</v>
      </c>
      <c r="Z8" s="40" t="s">
        <v>108</v>
      </c>
      <c r="AA8" s="28" t="s">
        <v>21</v>
      </c>
      <c r="AB8" s="29" t="s">
        <v>109</v>
      </c>
      <c r="AC8" s="43" t="s">
        <v>68</v>
      </c>
      <c r="AD8" s="43" t="s">
        <v>68</v>
      </c>
      <c r="AE8" s="43" t="s">
        <v>68</v>
      </c>
      <c r="AF8" s="43" t="s">
        <v>68</v>
      </c>
      <c r="AG8" s="43" t="s">
        <v>68</v>
      </c>
      <c r="AH8" s="43" t="s">
        <v>68</v>
      </c>
      <c r="AI8" s="17" t="str">
        <f t="shared" si="2"/>
        <v>Y</v>
      </c>
      <c r="AJ8" s="17" t="str">
        <f t="shared" si="3"/>
        <v>Y</v>
      </c>
      <c r="AK8" s="17" t="str">
        <f t="shared" si="4"/>
        <v>N</v>
      </c>
      <c r="AL8" s="43" t="s">
        <v>64</v>
      </c>
      <c r="AM8" s="43" t="s">
        <v>65</v>
      </c>
      <c r="AN8" s="43" t="s">
        <v>65</v>
      </c>
      <c r="AO8" s="43" t="s">
        <v>65</v>
      </c>
      <c r="AP8" s="43" t="s">
        <v>65</v>
      </c>
      <c r="AQ8" s="43" t="s">
        <v>65</v>
      </c>
      <c r="AR8" s="17" t="str">
        <f t="shared" si="5"/>
        <v>N</v>
      </c>
      <c r="AS8" s="42">
        <v>2</v>
      </c>
      <c r="AT8" s="43" t="s">
        <v>64</v>
      </c>
      <c r="AU8" s="43" t="s">
        <v>70</v>
      </c>
      <c r="AV8" s="43" t="s">
        <v>158</v>
      </c>
      <c r="AW8" s="43" t="s">
        <v>68</v>
      </c>
      <c r="AX8" s="43" t="s">
        <v>68</v>
      </c>
      <c r="AY8" s="43" t="s">
        <v>68</v>
      </c>
      <c r="AZ8" s="46">
        <v>2</v>
      </c>
      <c r="BA8" s="33">
        <v>1</v>
      </c>
      <c r="BB8" s="32">
        <v>0</v>
      </c>
      <c r="BC8" s="32">
        <v>0</v>
      </c>
      <c r="BD8" s="34">
        <v>0</v>
      </c>
      <c r="BE8" s="19" t="str">
        <f t="shared" si="6"/>
        <v>N</v>
      </c>
      <c r="BF8" s="36" t="s">
        <v>65</v>
      </c>
      <c r="BG8" s="35" t="s">
        <v>64</v>
      </c>
      <c r="BH8" s="36" t="s">
        <v>65</v>
      </c>
      <c r="BI8" s="36" t="s">
        <v>65</v>
      </c>
      <c r="BJ8" s="30" t="s">
        <v>72</v>
      </c>
      <c r="BK8" s="37" t="s">
        <v>68</v>
      </c>
      <c r="BL8" s="37" t="s">
        <v>68</v>
      </c>
      <c r="BM8" s="37" t="s">
        <v>68</v>
      </c>
      <c r="BN8" s="37" t="s">
        <v>68</v>
      </c>
    </row>
    <row r="9" spans="1:66" hidden="1" x14ac:dyDescent="0.3">
      <c r="A9" s="9" t="s">
        <v>145</v>
      </c>
      <c r="B9" s="9" t="s">
        <v>146</v>
      </c>
      <c r="C9" s="9">
        <v>2017</v>
      </c>
      <c r="D9" s="9" t="s">
        <v>147</v>
      </c>
      <c r="E9" s="9">
        <v>1</v>
      </c>
      <c r="F9" s="9" t="s">
        <v>148</v>
      </c>
      <c r="G9" s="10" t="s">
        <v>149</v>
      </c>
      <c r="H9" s="9" t="s">
        <v>150</v>
      </c>
      <c r="I9" s="9" t="s">
        <v>151</v>
      </c>
      <c r="J9" s="9" t="s">
        <v>152</v>
      </c>
      <c r="K9" s="9" t="s">
        <v>153</v>
      </c>
      <c r="L9" s="9" t="s">
        <v>154</v>
      </c>
      <c r="M9" s="9" t="s">
        <v>155</v>
      </c>
      <c r="N9" s="9" t="s">
        <v>483</v>
      </c>
      <c r="O9" s="9" t="s">
        <v>83</v>
      </c>
      <c r="P9" s="9" t="s">
        <v>83</v>
      </c>
      <c r="Q9" s="9" t="s">
        <v>63</v>
      </c>
      <c r="R9" s="9" t="s">
        <v>63</v>
      </c>
      <c r="S9" s="9" t="str">
        <f t="shared" si="0"/>
        <v>False</v>
      </c>
      <c r="T9" s="9">
        <f t="shared" si="1"/>
        <v>2</v>
      </c>
      <c r="U9" s="24" t="s">
        <v>484</v>
      </c>
      <c r="V9" s="25">
        <v>219</v>
      </c>
      <c r="W9" s="39" t="s">
        <v>20</v>
      </c>
      <c r="X9" s="40" t="s">
        <v>108</v>
      </c>
      <c r="Y9" s="28" t="s">
        <v>21</v>
      </c>
      <c r="Z9" s="40" t="s">
        <v>108</v>
      </c>
      <c r="AA9" s="28" t="s">
        <v>21</v>
      </c>
      <c r="AB9" s="27" t="s">
        <v>67</v>
      </c>
      <c r="AC9" s="39" t="s">
        <v>20</v>
      </c>
      <c r="AD9" s="27" t="s">
        <v>67</v>
      </c>
      <c r="AE9" s="30" t="s">
        <v>68</v>
      </c>
      <c r="AF9" s="30" t="s">
        <v>68</v>
      </c>
      <c r="AG9" s="30" t="s">
        <v>68</v>
      </c>
      <c r="AH9" s="30" t="s">
        <v>68</v>
      </c>
      <c r="AI9" s="17" t="str">
        <f t="shared" si="2"/>
        <v>Y</v>
      </c>
      <c r="AJ9" s="17" t="str">
        <f t="shared" si="3"/>
        <v>Y</v>
      </c>
      <c r="AK9" s="17" t="str">
        <f t="shared" si="4"/>
        <v>N</v>
      </c>
      <c r="AL9" s="30" t="s">
        <v>64</v>
      </c>
      <c r="AM9" s="30" t="s">
        <v>65</v>
      </c>
      <c r="AN9" s="30" t="s">
        <v>65</v>
      </c>
      <c r="AO9" s="30" t="s">
        <v>65</v>
      </c>
      <c r="AP9" s="30" t="s">
        <v>65</v>
      </c>
      <c r="AQ9" s="30" t="s">
        <v>65</v>
      </c>
      <c r="AR9" s="17" t="str">
        <f t="shared" si="5"/>
        <v>N</v>
      </c>
      <c r="AS9" s="25">
        <v>0</v>
      </c>
      <c r="AT9" s="30" t="s">
        <v>64</v>
      </c>
      <c r="AU9" s="30" t="s">
        <v>70</v>
      </c>
      <c r="AV9" s="30" t="s">
        <v>133</v>
      </c>
      <c r="AW9" s="30" t="s">
        <v>71</v>
      </c>
      <c r="AX9" s="30" t="s">
        <v>68</v>
      </c>
      <c r="AY9" s="30" t="s">
        <v>68</v>
      </c>
      <c r="AZ9" s="44">
        <v>3</v>
      </c>
      <c r="BA9" s="33">
        <v>1</v>
      </c>
      <c r="BB9" s="32">
        <v>0</v>
      </c>
      <c r="BC9" s="32">
        <v>0</v>
      </c>
      <c r="BD9" s="34">
        <v>0</v>
      </c>
      <c r="BE9" s="19" t="str">
        <f t="shared" si="6"/>
        <v>N</v>
      </c>
      <c r="BF9" s="37" t="s">
        <v>68</v>
      </c>
      <c r="BG9" s="35" t="s">
        <v>64</v>
      </c>
      <c r="BH9" s="37" t="s">
        <v>68</v>
      </c>
      <c r="BI9" s="37" t="s">
        <v>68</v>
      </c>
      <c r="BJ9" s="30" t="s">
        <v>72</v>
      </c>
      <c r="BK9" s="37" t="s">
        <v>68</v>
      </c>
      <c r="BL9" s="37" t="s">
        <v>68</v>
      </c>
      <c r="BM9" s="37" t="s">
        <v>68</v>
      </c>
      <c r="BN9" s="37" t="s">
        <v>68</v>
      </c>
    </row>
    <row r="10" spans="1:66" hidden="1" x14ac:dyDescent="0.3">
      <c r="A10" s="9" t="s">
        <v>159</v>
      </c>
      <c r="B10" s="9" t="s">
        <v>160</v>
      </c>
      <c r="C10" s="9">
        <v>2019</v>
      </c>
      <c r="D10" s="9" t="s">
        <v>161</v>
      </c>
      <c r="E10" s="9">
        <v>8</v>
      </c>
      <c r="F10" s="9" t="s">
        <v>162</v>
      </c>
      <c r="G10" s="10" t="s">
        <v>163</v>
      </c>
      <c r="H10" s="9" t="s">
        <v>164</v>
      </c>
      <c r="I10" s="9" t="s">
        <v>165</v>
      </c>
      <c r="J10" s="9" t="s">
        <v>166</v>
      </c>
      <c r="K10" s="9" t="s">
        <v>167</v>
      </c>
      <c r="L10" s="9" t="s">
        <v>168</v>
      </c>
      <c r="M10" s="9" t="s">
        <v>169</v>
      </c>
      <c r="N10" s="9" t="s">
        <v>760</v>
      </c>
      <c r="O10" s="9" t="s">
        <v>83</v>
      </c>
      <c r="P10" s="9" t="s">
        <v>63</v>
      </c>
      <c r="Q10" s="9" t="s">
        <v>83</v>
      </c>
      <c r="R10" s="9" t="s">
        <v>63</v>
      </c>
      <c r="S10" s="9" t="str">
        <f t="shared" si="0"/>
        <v>True</v>
      </c>
      <c r="T10" s="9">
        <f t="shared" si="1"/>
        <v>2</v>
      </c>
      <c r="U10" s="11" t="s">
        <v>761</v>
      </c>
      <c r="V10" s="25">
        <v>1805</v>
      </c>
      <c r="W10" s="39" t="s">
        <v>20</v>
      </c>
      <c r="X10" s="27" t="s">
        <v>67</v>
      </c>
      <c r="Y10" s="28" t="s">
        <v>21</v>
      </c>
      <c r="Z10" s="29" t="s">
        <v>109</v>
      </c>
      <c r="AA10" s="28" t="s">
        <v>21</v>
      </c>
      <c r="AB10" s="40" t="s">
        <v>108</v>
      </c>
      <c r="AC10" s="30" t="s">
        <v>68</v>
      </c>
      <c r="AD10" s="30" t="s">
        <v>68</v>
      </c>
      <c r="AE10" s="30" t="s">
        <v>68</v>
      </c>
      <c r="AF10" s="30" t="s">
        <v>68</v>
      </c>
      <c r="AG10" s="30" t="s">
        <v>68</v>
      </c>
      <c r="AH10" s="30" t="s">
        <v>68</v>
      </c>
      <c r="AI10" s="17" t="str">
        <f t="shared" si="2"/>
        <v>Y</v>
      </c>
      <c r="AJ10" s="17" t="str">
        <f t="shared" si="3"/>
        <v>Y</v>
      </c>
      <c r="AK10" s="17" t="str">
        <f t="shared" si="4"/>
        <v>N</v>
      </c>
      <c r="AL10" s="30" t="s">
        <v>64</v>
      </c>
      <c r="AM10" s="30" t="s">
        <v>68</v>
      </c>
      <c r="AN10" s="30" t="s">
        <v>68</v>
      </c>
      <c r="AO10" s="30" t="s">
        <v>68</v>
      </c>
      <c r="AP10" s="30" t="s">
        <v>68</v>
      </c>
      <c r="AQ10" s="30" t="s">
        <v>68</v>
      </c>
      <c r="AR10" s="17" t="str">
        <f t="shared" si="5"/>
        <v>N</v>
      </c>
      <c r="AS10" s="25">
        <v>1</v>
      </c>
      <c r="AT10" s="30" t="s">
        <v>68</v>
      </c>
      <c r="AU10" s="30" t="s">
        <v>70</v>
      </c>
      <c r="AV10" s="30" t="s">
        <v>158</v>
      </c>
      <c r="AW10" s="30" t="s">
        <v>184</v>
      </c>
      <c r="AX10" s="30" t="s">
        <v>71</v>
      </c>
      <c r="AY10" s="30" t="s">
        <v>68</v>
      </c>
      <c r="AZ10" s="25">
        <v>4</v>
      </c>
      <c r="BA10" s="25">
        <v>1</v>
      </c>
      <c r="BB10" s="25">
        <v>0</v>
      </c>
      <c r="BC10" s="25">
        <v>0</v>
      </c>
      <c r="BD10" s="25">
        <v>0</v>
      </c>
      <c r="BE10" s="19" t="str">
        <f t="shared" si="6"/>
        <v>N</v>
      </c>
      <c r="BF10" s="30" t="s">
        <v>65</v>
      </c>
      <c r="BG10" s="30" t="s">
        <v>64</v>
      </c>
      <c r="BH10" s="30" t="s">
        <v>65</v>
      </c>
      <c r="BI10" s="30" t="s">
        <v>65</v>
      </c>
      <c r="BJ10" s="30" t="s">
        <v>72</v>
      </c>
      <c r="BK10" s="30" t="s">
        <v>68</v>
      </c>
      <c r="BL10" s="30" t="s">
        <v>68</v>
      </c>
      <c r="BM10" s="30" t="s">
        <v>68</v>
      </c>
      <c r="BN10" s="30" t="s">
        <v>68</v>
      </c>
    </row>
    <row r="11" spans="1:66" hidden="1" x14ac:dyDescent="0.3">
      <c r="A11" s="9" t="s">
        <v>173</v>
      </c>
      <c r="B11" s="9" t="s">
        <v>174</v>
      </c>
      <c r="C11" s="9">
        <v>2020</v>
      </c>
      <c r="D11" s="9" t="s">
        <v>175</v>
      </c>
      <c r="E11" s="9">
        <v>2</v>
      </c>
      <c r="F11" s="9" t="s">
        <v>176</v>
      </c>
      <c r="G11" s="10" t="s">
        <v>177</v>
      </c>
      <c r="H11" s="9" t="s">
        <v>178</v>
      </c>
      <c r="I11" s="9" t="s">
        <v>179</v>
      </c>
      <c r="J11" s="9" t="s">
        <v>180</v>
      </c>
      <c r="K11" s="9" t="s">
        <v>181</v>
      </c>
      <c r="L11" s="9" t="s">
        <v>168</v>
      </c>
      <c r="M11" s="9" t="s">
        <v>155</v>
      </c>
      <c r="N11" s="9" t="s">
        <v>1177</v>
      </c>
      <c r="O11" s="9" t="s">
        <v>63</v>
      </c>
      <c r="P11" s="9" t="s">
        <v>83</v>
      </c>
      <c r="Q11" s="9" t="s">
        <v>83</v>
      </c>
      <c r="R11" s="9" t="s">
        <v>83</v>
      </c>
      <c r="S11" s="9" t="str">
        <f t="shared" si="0"/>
        <v>True</v>
      </c>
      <c r="T11" s="9">
        <f t="shared" si="1"/>
        <v>3</v>
      </c>
      <c r="U11" s="38" t="s">
        <v>1178</v>
      </c>
      <c r="V11" s="42">
        <v>287</v>
      </c>
      <c r="W11" s="39" t="s">
        <v>20</v>
      </c>
      <c r="X11" s="27" t="s">
        <v>67</v>
      </c>
      <c r="Y11" s="28" t="s">
        <v>21</v>
      </c>
      <c r="Z11" s="27" t="s">
        <v>67</v>
      </c>
      <c r="AA11" s="26" t="s">
        <v>19</v>
      </c>
      <c r="AB11" s="29" t="s">
        <v>109</v>
      </c>
      <c r="AC11" s="43" t="s">
        <v>68</v>
      </c>
      <c r="AD11" s="43" t="s">
        <v>68</v>
      </c>
      <c r="AE11" s="43" t="s">
        <v>68</v>
      </c>
      <c r="AF11" s="43" t="s">
        <v>68</v>
      </c>
      <c r="AG11" s="43" t="s">
        <v>68</v>
      </c>
      <c r="AH11" s="43" t="s">
        <v>68</v>
      </c>
      <c r="AI11" s="17" t="str">
        <f t="shared" si="2"/>
        <v>Y</v>
      </c>
      <c r="AJ11" s="17" t="str">
        <f t="shared" si="3"/>
        <v>Y</v>
      </c>
      <c r="AK11" s="17" t="str">
        <f t="shared" si="4"/>
        <v>Y</v>
      </c>
      <c r="AL11" s="43" t="s">
        <v>64</v>
      </c>
      <c r="AM11" s="43" t="s">
        <v>64</v>
      </c>
      <c r="AN11" s="43" t="s">
        <v>65</v>
      </c>
      <c r="AO11" s="43" t="s">
        <v>65</v>
      </c>
      <c r="AP11" s="43" t="s">
        <v>65</v>
      </c>
      <c r="AQ11" s="43" t="s">
        <v>65</v>
      </c>
      <c r="AR11" s="17" t="str">
        <f t="shared" si="5"/>
        <v>Y</v>
      </c>
      <c r="AS11" s="43">
        <v>1</v>
      </c>
      <c r="AT11" s="43" t="s">
        <v>64</v>
      </c>
      <c r="AU11" s="43" t="s">
        <v>70</v>
      </c>
      <c r="AV11" s="43" t="s">
        <v>69</v>
      </c>
      <c r="AW11" s="43" t="s">
        <v>158</v>
      </c>
      <c r="AX11" s="43" t="s">
        <v>68</v>
      </c>
      <c r="AY11" s="43" t="s">
        <v>68</v>
      </c>
      <c r="AZ11" s="44">
        <v>3</v>
      </c>
      <c r="BA11" s="33">
        <v>1</v>
      </c>
      <c r="BB11" s="33">
        <v>1</v>
      </c>
      <c r="BC11" s="32">
        <v>0</v>
      </c>
      <c r="BD11" s="34">
        <v>0</v>
      </c>
      <c r="BE11" s="19" t="str">
        <f t="shared" si="6"/>
        <v>Y</v>
      </c>
      <c r="BF11" s="37" t="s">
        <v>68</v>
      </c>
      <c r="BG11" s="35" t="s">
        <v>64</v>
      </c>
      <c r="BH11" s="47" t="s">
        <v>172</v>
      </c>
      <c r="BI11" s="35" t="s">
        <v>64</v>
      </c>
      <c r="BJ11" s="30" t="s">
        <v>219</v>
      </c>
      <c r="BK11" s="30" t="s">
        <v>72</v>
      </c>
      <c r="BL11" s="37" t="s">
        <v>68</v>
      </c>
      <c r="BM11" s="37" t="s">
        <v>68</v>
      </c>
      <c r="BN11" s="37" t="s">
        <v>68</v>
      </c>
    </row>
    <row r="12" spans="1:66" hidden="1" x14ac:dyDescent="0.3">
      <c r="A12" s="9" t="s">
        <v>185</v>
      </c>
      <c r="B12" s="9" t="s">
        <v>186</v>
      </c>
      <c r="C12" s="9">
        <v>2019</v>
      </c>
      <c r="D12" s="9" t="s">
        <v>187</v>
      </c>
      <c r="E12" s="9">
        <v>8</v>
      </c>
      <c r="F12" s="9" t="s">
        <v>188</v>
      </c>
      <c r="G12" s="10" t="s">
        <v>189</v>
      </c>
      <c r="H12" s="9" t="s">
        <v>190</v>
      </c>
      <c r="I12" s="9" t="s">
        <v>191</v>
      </c>
      <c r="J12" s="9" t="s">
        <v>192</v>
      </c>
      <c r="K12" s="9" t="s">
        <v>193</v>
      </c>
      <c r="L12" s="9" t="s">
        <v>168</v>
      </c>
      <c r="M12" s="9" t="s">
        <v>155</v>
      </c>
      <c r="N12" s="9" t="s">
        <v>771</v>
      </c>
      <c r="O12" s="9" t="s">
        <v>83</v>
      </c>
      <c r="P12" s="9" t="s">
        <v>83</v>
      </c>
      <c r="Q12" s="9" t="s">
        <v>63</v>
      </c>
      <c r="R12" s="9" t="s">
        <v>83</v>
      </c>
      <c r="S12" s="9" t="str">
        <f t="shared" si="0"/>
        <v>True</v>
      </c>
      <c r="T12" s="9">
        <f t="shared" si="1"/>
        <v>3</v>
      </c>
      <c r="U12" s="38" t="s">
        <v>772</v>
      </c>
      <c r="V12" s="42">
        <v>881</v>
      </c>
      <c r="W12" s="39" t="s">
        <v>20</v>
      </c>
      <c r="X12" s="27" t="s">
        <v>67</v>
      </c>
      <c r="Y12" s="28" t="s">
        <v>21</v>
      </c>
      <c r="Z12" s="27" t="s">
        <v>67</v>
      </c>
      <c r="AA12" s="39" t="s">
        <v>20</v>
      </c>
      <c r="AB12" s="40" t="s">
        <v>108</v>
      </c>
      <c r="AC12" s="43" t="s">
        <v>68</v>
      </c>
      <c r="AD12" s="43" t="s">
        <v>68</v>
      </c>
      <c r="AE12" s="43" t="s">
        <v>68</v>
      </c>
      <c r="AF12" s="43" t="s">
        <v>68</v>
      </c>
      <c r="AG12" s="43" t="s">
        <v>68</v>
      </c>
      <c r="AH12" s="43" t="s">
        <v>68</v>
      </c>
      <c r="AI12" s="17" t="str">
        <f t="shared" si="2"/>
        <v>Y</v>
      </c>
      <c r="AJ12" s="17" t="str">
        <f t="shared" si="3"/>
        <v>Y</v>
      </c>
      <c r="AK12" s="17" t="str">
        <f t="shared" si="4"/>
        <v>N</v>
      </c>
      <c r="AL12" s="43" t="s">
        <v>64</v>
      </c>
      <c r="AM12" s="43" t="s">
        <v>68</v>
      </c>
      <c r="AN12" s="43" t="s">
        <v>68</v>
      </c>
      <c r="AO12" s="43" t="s">
        <v>68</v>
      </c>
      <c r="AP12" s="43" t="s">
        <v>68</v>
      </c>
      <c r="AQ12" s="43" t="s">
        <v>68</v>
      </c>
      <c r="AR12" s="17" t="str">
        <f t="shared" si="5"/>
        <v>N</v>
      </c>
      <c r="AS12" s="42">
        <v>0</v>
      </c>
      <c r="AT12" s="43" t="s">
        <v>64</v>
      </c>
      <c r="AU12" s="43" t="s">
        <v>70</v>
      </c>
      <c r="AV12" s="43" t="s">
        <v>68</v>
      </c>
      <c r="AW12" s="43" t="s">
        <v>68</v>
      </c>
      <c r="AX12" s="43" t="s">
        <v>68</v>
      </c>
      <c r="AY12" s="43" t="s">
        <v>68</v>
      </c>
      <c r="AZ12" s="31">
        <v>1</v>
      </c>
      <c r="BA12" s="33">
        <v>1</v>
      </c>
      <c r="BB12" s="32">
        <v>0</v>
      </c>
      <c r="BC12" s="32">
        <v>0</v>
      </c>
      <c r="BD12" s="34">
        <v>0</v>
      </c>
      <c r="BE12" s="19" t="str">
        <f t="shared" si="6"/>
        <v>N</v>
      </c>
      <c r="BF12" s="36" t="s">
        <v>65</v>
      </c>
      <c r="BG12" s="35" t="s">
        <v>64</v>
      </c>
      <c r="BH12" s="36" t="s">
        <v>65</v>
      </c>
      <c r="BI12" s="36" t="s">
        <v>65</v>
      </c>
      <c r="BJ12" s="37" t="s">
        <v>68</v>
      </c>
      <c r="BK12" s="37" t="s">
        <v>68</v>
      </c>
      <c r="BL12" s="37" t="s">
        <v>68</v>
      </c>
      <c r="BM12" s="37" t="s">
        <v>68</v>
      </c>
      <c r="BN12" s="37" t="s">
        <v>68</v>
      </c>
    </row>
    <row r="13" spans="1:66" hidden="1" x14ac:dyDescent="0.3">
      <c r="A13" s="9" t="s">
        <v>197</v>
      </c>
      <c r="B13" s="9" t="s">
        <v>198</v>
      </c>
      <c r="C13" s="9">
        <v>2019</v>
      </c>
      <c r="D13" s="9" t="s">
        <v>199</v>
      </c>
      <c r="E13" s="9">
        <v>7</v>
      </c>
      <c r="F13" s="9" t="s">
        <v>200</v>
      </c>
      <c r="G13" s="10" t="s">
        <v>201</v>
      </c>
      <c r="H13" s="9" t="s">
        <v>202</v>
      </c>
      <c r="I13" s="9" t="s">
        <v>203</v>
      </c>
      <c r="J13" s="9" t="s">
        <v>204</v>
      </c>
      <c r="K13" s="9" t="s">
        <v>205</v>
      </c>
      <c r="L13" s="9" t="s">
        <v>168</v>
      </c>
      <c r="M13" s="9" t="s">
        <v>169</v>
      </c>
      <c r="N13" s="9" t="s">
        <v>804</v>
      </c>
      <c r="O13" s="9" t="s">
        <v>83</v>
      </c>
      <c r="P13" s="9" t="s">
        <v>83</v>
      </c>
      <c r="Q13" s="9" t="s">
        <v>63</v>
      </c>
      <c r="R13" s="9" t="s">
        <v>83</v>
      </c>
      <c r="S13" s="9" t="str">
        <f t="shared" si="0"/>
        <v>True</v>
      </c>
      <c r="T13" s="9">
        <f t="shared" si="1"/>
        <v>3</v>
      </c>
      <c r="U13" s="38" t="s">
        <v>805</v>
      </c>
      <c r="V13" s="42">
        <v>659</v>
      </c>
      <c r="W13" s="39" t="s">
        <v>20</v>
      </c>
      <c r="X13" s="27" t="s">
        <v>67</v>
      </c>
      <c r="Y13" s="28" t="s">
        <v>21</v>
      </c>
      <c r="Z13" s="27" t="s">
        <v>67</v>
      </c>
      <c r="AA13" s="43" t="s">
        <v>68</v>
      </c>
      <c r="AB13" s="43" t="s">
        <v>68</v>
      </c>
      <c r="AC13" s="43" t="s">
        <v>68</v>
      </c>
      <c r="AD13" s="43" t="s">
        <v>68</v>
      </c>
      <c r="AE13" s="43" t="s">
        <v>68</v>
      </c>
      <c r="AF13" s="43" t="s">
        <v>68</v>
      </c>
      <c r="AG13" s="43" t="s">
        <v>68</v>
      </c>
      <c r="AH13" s="43" t="s">
        <v>68</v>
      </c>
      <c r="AI13" s="17" t="str">
        <f t="shared" si="2"/>
        <v>Y</v>
      </c>
      <c r="AJ13" s="17" t="str">
        <f t="shared" si="3"/>
        <v>Y</v>
      </c>
      <c r="AK13" s="17" t="str">
        <f t="shared" si="4"/>
        <v>N</v>
      </c>
      <c r="AL13" s="43" t="s">
        <v>64</v>
      </c>
      <c r="AM13" s="43" t="s">
        <v>68</v>
      </c>
      <c r="AN13" s="43" t="s">
        <v>68</v>
      </c>
      <c r="AO13" s="43" t="s">
        <v>68</v>
      </c>
      <c r="AP13" s="43" t="s">
        <v>68</v>
      </c>
      <c r="AQ13" s="43" t="s">
        <v>68</v>
      </c>
      <c r="AR13" s="17" t="str">
        <f t="shared" si="5"/>
        <v>N</v>
      </c>
      <c r="AS13" s="42">
        <v>0</v>
      </c>
      <c r="AT13" s="43" t="s">
        <v>65</v>
      </c>
      <c r="AU13" s="43" t="s">
        <v>70</v>
      </c>
      <c r="AV13" s="43" t="s">
        <v>68</v>
      </c>
      <c r="AW13" s="43" t="s">
        <v>68</v>
      </c>
      <c r="AX13" s="43" t="s">
        <v>68</v>
      </c>
      <c r="AY13" s="43" t="s">
        <v>68</v>
      </c>
      <c r="AZ13" s="31">
        <v>1</v>
      </c>
      <c r="BA13" s="33">
        <v>1</v>
      </c>
      <c r="BB13" s="32">
        <v>0</v>
      </c>
      <c r="BC13" s="32">
        <v>0</v>
      </c>
      <c r="BD13" s="34">
        <v>0</v>
      </c>
      <c r="BE13" s="19" t="str">
        <f t="shared" si="6"/>
        <v>N</v>
      </c>
      <c r="BF13" s="37" t="s">
        <v>68</v>
      </c>
      <c r="BG13" s="35" t="s">
        <v>64</v>
      </c>
      <c r="BH13" s="37" t="s">
        <v>68</v>
      </c>
      <c r="BI13" s="37" t="s">
        <v>68</v>
      </c>
      <c r="BJ13" s="37" t="s">
        <v>68</v>
      </c>
      <c r="BK13" s="37" t="s">
        <v>68</v>
      </c>
      <c r="BL13" s="37" t="s">
        <v>68</v>
      </c>
      <c r="BM13" s="37" t="s">
        <v>68</v>
      </c>
      <c r="BN13" s="37" t="s">
        <v>68</v>
      </c>
    </row>
    <row r="14" spans="1:66" hidden="1" x14ac:dyDescent="0.3">
      <c r="A14" s="9" t="s">
        <v>208</v>
      </c>
      <c r="B14" s="9" t="s">
        <v>209</v>
      </c>
      <c r="C14" s="9">
        <v>2022</v>
      </c>
      <c r="D14" s="9" t="s">
        <v>210</v>
      </c>
      <c r="E14" s="9">
        <v>0</v>
      </c>
      <c r="F14" s="9" t="s">
        <v>211</v>
      </c>
      <c r="G14" s="10" t="s">
        <v>212</v>
      </c>
      <c r="H14" s="9" t="s">
        <v>213</v>
      </c>
      <c r="I14" s="9" t="s">
        <v>214</v>
      </c>
      <c r="J14" s="9" t="s">
        <v>215</v>
      </c>
      <c r="K14" s="9" t="s">
        <v>216</v>
      </c>
      <c r="L14" s="9" t="s">
        <v>168</v>
      </c>
      <c r="M14" s="9" t="s">
        <v>169</v>
      </c>
      <c r="N14" s="9" t="s">
        <v>1676</v>
      </c>
      <c r="O14" s="9" t="s">
        <v>63</v>
      </c>
      <c r="P14" s="9" t="s">
        <v>63</v>
      </c>
      <c r="Q14" s="9" t="s">
        <v>63</v>
      </c>
      <c r="R14" s="9" t="s">
        <v>83</v>
      </c>
      <c r="S14" s="9" t="str">
        <f t="shared" si="0"/>
        <v>True</v>
      </c>
      <c r="T14" s="9">
        <f t="shared" si="1"/>
        <v>1</v>
      </c>
      <c r="U14" s="38" t="s">
        <v>1677</v>
      </c>
      <c r="V14" s="25">
        <v>1086</v>
      </c>
      <c r="W14" s="39" t="s">
        <v>20</v>
      </c>
      <c r="X14" s="40" t="s">
        <v>108</v>
      </c>
      <c r="Y14" s="26" t="s">
        <v>19</v>
      </c>
      <c r="Z14" s="30" t="s">
        <v>68</v>
      </c>
      <c r="AA14" s="39" t="s">
        <v>20</v>
      </c>
      <c r="AB14" s="27" t="s">
        <v>67</v>
      </c>
      <c r="AC14" s="30" t="s">
        <v>68</v>
      </c>
      <c r="AD14" s="30" t="s">
        <v>68</v>
      </c>
      <c r="AE14" s="30" t="s">
        <v>68</v>
      </c>
      <c r="AF14" s="30" t="s">
        <v>68</v>
      </c>
      <c r="AG14" s="30" t="s">
        <v>68</v>
      </c>
      <c r="AH14" s="30" t="s">
        <v>68</v>
      </c>
      <c r="AI14" s="17" t="str">
        <f t="shared" si="2"/>
        <v>Y</v>
      </c>
      <c r="AJ14" s="17" t="str">
        <f t="shared" si="3"/>
        <v>Y</v>
      </c>
      <c r="AK14" s="17" t="str">
        <f t="shared" si="4"/>
        <v>Y</v>
      </c>
      <c r="AL14" s="30" t="s">
        <v>64</v>
      </c>
      <c r="AM14" s="30" t="s">
        <v>64</v>
      </c>
      <c r="AN14" s="30" t="s">
        <v>68</v>
      </c>
      <c r="AO14" s="30" t="s">
        <v>68</v>
      </c>
      <c r="AP14" s="30" t="s">
        <v>68</v>
      </c>
      <c r="AQ14" s="30" t="s">
        <v>68</v>
      </c>
      <c r="AR14" s="17" t="str">
        <f t="shared" si="5"/>
        <v>Y</v>
      </c>
      <c r="AS14" s="30" t="s">
        <v>68</v>
      </c>
      <c r="AT14" s="30" t="s">
        <v>68</v>
      </c>
      <c r="AU14" s="30" t="s">
        <v>68</v>
      </c>
      <c r="AV14" s="30" t="s">
        <v>68</v>
      </c>
      <c r="AW14" s="30" t="s">
        <v>68</v>
      </c>
      <c r="AX14" s="30" t="s">
        <v>68</v>
      </c>
      <c r="AY14" s="30" t="s">
        <v>68</v>
      </c>
      <c r="AZ14" s="25">
        <v>0</v>
      </c>
      <c r="BA14" s="33">
        <v>1</v>
      </c>
      <c r="BB14" s="33">
        <v>1</v>
      </c>
      <c r="BC14" s="32">
        <v>0</v>
      </c>
      <c r="BD14" s="34">
        <v>0</v>
      </c>
      <c r="BE14" s="19" t="str">
        <f t="shared" si="6"/>
        <v>Y</v>
      </c>
      <c r="BF14" s="36" t="s">
        <v>65</v>
      </c>
      <c r="BG14" s="35" t="s">
        <v>64</v>
      </c>
      <c r="BH14" s="35" t="s">
        <v>64</v>
      </c>
      <c r="BI14" s="35" t="s">
        <v>64</v>
      </c>
      <c r="BJ14" s="30" t="s">
        <v>196</v>
      </c>
      <c r="BK14" s="30" t="s">
        <v>72</v>
      </c>
      <c r="BL14" s="37" t="s">
        <v>68</v>
      </c>
      <c r="BM14" s="37" t="s">
        <v>68</v>
      </c>
      <c r="BN14" s="37" t="s">
        <v>68</v>
      </c>
    </row>
    <row r="15" spans="1:66" x14ac:dyDescent="0.3">
      <c r="A15" s="9" t="s">
        <v>220</v>
      </c>
      <c r="B15" s="9" t="s">
        <v>221</v>
      </c>
      <c r="C15" s="9">
        <v>2018</v>
      </c>
      <c r="D15" s="9" t="s">
        <v>222</v>
      </c>
      <c r="E15" s="9">
        <v>5</v>
      </c>
      <c r="F15" s="9" t="s">
        <v>223</v>
      </c>
      <c r="G15" s="10" t="s">
        <v>224</v>
      </c>
      <c r="H15" s="9" t="s">
        <v>225</v>
      </c>
      <c r="I15" s="9" t="s">
        <v>226</v>
      </c>
      <c r="J15" s="9" t="s">
        <v>227</v>
      </c>
      <c r="K15" s="9" t="s">
        <v>228</v>
      </c>
      <c r="L15" s="9" t="s">
        <v>168</v>
      </c>
      <c r="M15" s="9" t="s">
        <v>169</v>
      </c>
      <c r="N15" s="9" t="s">
        <v>591</v>
      </c>
      <c r="O15" s="9" t="s">
        <v>83</v>
      </c>
      <c r="P15" s="9" t="s">
        <v>63</v>
      </c>
      <c r="Q15" s="9" t="s">
        <v>63</v>
      </c>
      <c r="R15" s="9" t="s">
        <v>63</v>
      </c>
      <c r="S15" s="9" t="str">
        <f t="shared" si="0"/>
        <v>False</v>
      </c>
      <c r="T15" s="9">
        <f t="shared" si="1"/>
        <v>1</v>
      </c>
      <c r="U15" s="38" t="s">
        <v>592</v>
      </c>
      <c r="V15" s="42">
        <v>14</v>
      </c>
      <c r="W15" s="39" t="s">
        <v>20</v>
      </c>
      <c r="X15" s="27" t="s">
        <v>67</v>
      </c>
      <c r="Y15" s="39" t="s">
        <v>20</v>
      </c>
      <c r="Z15" s="40" t="s">
        <v>108</v>
      </c>
      <c r="AA15" s="28" t="s">
        <v>21</v>
      </c>
      <c r="AB15" s="27" t="s">
        <v>67</v>
      </c>
      <c r="AC15" s="28" t="s">
        <v>21</v>
      </c>
      <c r="AD15" s="40" t="s">
        <v>108</v>
      </c>
      <c r="AE15" s="43" t="s">
        <v>68</v>
      </c>
      <c r="AF15" s="43" t="s">
        <v>68</v>
      </c>
      <c r="AG15" s="43" t="s">
        <v>68</v>
      </c>
      <c r="AH15" s="43" t="s">
        <v>68</v>
      </c>
      <c r="AI15" s="17" t="str">
        <f t="shared" si="2"/>
        <v>Y</v>
      </c>
      <c r="AJ15" s="17" t="str">
        <f t="shared" si="3"/>
        <v>Y</v>
      </c>
      <c r="AK15" s="17" t="str">
        <f t="shared" si="4"/>
        <v>N</v>
      </c>
      <c r="AL15" s="43" t="s">
        <v>65</v>
      </c>
      <c r="AM15" s="43" t="s">
        <v>65</v>
      </c>
      <c r="AN15" s="43" t="s">
        <v>64</v>
      </c>
      <c r="AO15" s="43" t="s">
        <v>65</v>
      </c>
      <c r="AP15" s="43" t="s">
        <v>65</v>
      </c>
      <c r="AQ15" s="43" t="s">
        <v>65</v>
      </c>
      <c r="AR15" s="17" t="str">
        <f t="shared" si="5"/>
        <v>N</v>
      </c>
      <c r="AS15" s="42">
        <v>1</v>
      </c>
      <c r="AT15" s="43" t="s">
        <v>64</v>
      </c>
      <c r="AU15" s="43" t="s">
        <v>70</v>
      </c>
      <c r="AV15" s="43" t="s">
        <v>133</v>
      </c>
      <c r="AW15" s="43" t="s">
        <v>71</v>
      </c>
      <c r="AX15" s="43" t="s">
        <v>68</v>
      </c>
      <c r="AY15" s="43" t="s">
        <v>68</v>
      </c>
      <c r="AZ15" s="44">
        <v>3</v>
      </c>
      <c r="BA15" s="33">
        <v>1</v>
      </c>
      <c r="BB15" s="32">
        <v>0</v>
      </c>
      <c r="BC15" s="32">
        <v>0</v>
      </c>
      <c r="BD15" s="34">
        <v>0</v>
      </c>
      <c r="BE15" s="19" t="str">
        <f t="shared" si="6"/>
        <v>N</v>
      </c>
      <c r="BF15" s="37" t="s">
        <v>68</v>
      </c>
      <c r="BG15" s="35" t="s">
        <v>64</v>
      </c>
      <c r="BH15" s="37" t="s">
        <v>68</v>
      </c>
      <c r="BI15" s="37" t="s">
        <v>68</v>
      </c>
      <c r="BJ15" s="30" t="s">
        <v>219</v>
      </c>
      <c r="BK15" s="37" t="s">
        <v>68</v>
      </c>
      <c r="BL15" s="37" t="s">
        <v>68</v>
      </c>
      <c r="BM15" s="37" t="s">
        <v>68</v>
      </c>
      <c r="BN15" s="37" t="s">
        <v>68</v>
      </c>
    </row>
    <row r="16" spans="1:66" hidden="1" x14ac:dyDescent="0.3">
      <c r="A16" s="9" t="s">
        <v>231</v>
      </c>
      <c r="B16" s="9" t="s">
        <v>232</v>
      </c>
      <c r="C16" s="9">
        <v>2021</v>
      </c>
      <c r="D16" s="9" t="s">
        <v>233</v>
      </c>
      <c r="E16" s="9">
        <v>6</v>
      </c>
      <c r="F16" s="9" t="s">
        <v>234</v>
      </c>
      <c r="G16" s="10" t="s">
        <v>235</v>
      </c>
      <c r="H16" s="9" t="s">
        <v>236</v>
      </c>
      <c r="I16" s="9" t="s">
        <v>237</v>
      </c>
      <c r="J16" s="9" t="s">
        <v>238</v>
      </c>
      <c r="K16" s="9" t="s">
        <v>239</v>
      </c>
      <c r="L16" s="9" t="s">
        <v>168</v>
      </c>
      <c r="M16" s="9" t="s">
        <v>155</v>
      </c>
      <c r="N16" s="9" t="s">
        <v>1342</v>
      </c>
      <c r="O16" s="9" t="s">
        <v>63</v>
      </c>
      <c r="P16" s="9" t="s">
        <v>63</v>
      </c>
      <c r="Q16" s="9" t="s">
        <v>63</v>
      </c>
      <c r="R16" s="9" t="s">
        <v>63</v>
      </c>
      <c r="S16" s="9" t="str">
        <f t="shared" si="0"/>
        <v>False</v>
      </c>
      <c r="T16" s="9">
        <f t="shared" si="1"/>
        <v>0</v>
      </c>
      <c r="U16" s="24" t="s">
        <v>1343</v>
      </c>
      <c r="V16" s="25">
        <v>63</v>
      </c>
      <c r="W16" s="28" t="s">
        <v>21</v>
      </c>
      <c r="X16" s="29" t="s">
        <v>109</v>
      </c>
      <c r="Y16" s="26" t="s">
        <v>19</v>
      </c>
      <c r="Z16" s="40" t="s">
        <v>108</v>
      </c>
      <c r="AA16" s="26" t="s">
        <v>19</v>
      </c>
      <c r="AB16" s="27" t="s">
        <v>67</v>
      </c>
      <c r="AC16" s="30" t="s">
        <v>68</v>
      </c>
      <c r="AD16" s="30" t="s">
        <v>68</v>
      </c>
      <c r="AE16" s="30" t="s">
        <v>68</v>
      </c>
      <c r="AF16" s="30" t="s">
        <v>68</v>
      </c>
      <c r="AG16" s="30" t="s">
        <v>68</v>
      </c>
      <c r="AH16" s="30" t="s">
        <v>68</v>
      </c>
      <c r="AI16" s="17" t="str">
        <f t="shared" si="2"/>
        <v>N</v>
      </c>
      <c r="AJ16" s="17" t="str">
        <f t="shared" si="3"/>
        <v>Y</v>
      </c>
      <c r="AK16" s="17" t="str">
        <f t="shared" si="4"/>
        <v>Y</v>
      </c>
      <c r="AL16" s="30" t="s">
        <v>65</v>
      </c>
      <c r="AM16" s="30" t="s">
        <v>65</v>
      </c>
      <c r="AN16" s="30" t="s">
        <v>65</v>
      </c>
      <c r="AO16" s="30" t="s">
        <v>65</v>
      </c>
      <c r="AP16" s="30" t="s">
        <v>65</v>
      </c>
      <c r="AQ16" s="30" t="s">
        <v>64</v>
      </c>
      <c r="AR16" s="17" t="str">
        <f t="shared" si="5"/>
        <v>N</v>
      </c>
      <c r="AS16" s="25">
        <v>1</v>
      </c>
      <c r="AT16" s="30" t="s">
        <v>64</v>
      </c>
      <c r="AU16" s="30" t="s">
        <v>71</v>
      </c>
      <c r="AV16" s="30" t="s">
        <v>68</v>
      </c>
      <c r="AW16" s="30" t="s">
        <v>68</v>
      </c>
      <c r="AX16" s="30" t="s">
        <v>68</v>
      </c>
      <c r="AY16" s="30" t="s">
        <v>68</v>
      </c>
      <c r="AZ16" s="31">
        <v>1</v>
      </c>
      <c r="BA16" s="32">
        <v>0</v>
      </c>
      <c r="BB16" s="32">
        <v>0</v>
      </c>
      <c r="BC16" s="33">
        <v>1</v>
      </c>
      <c r="BD16" s="34">
        <v>0</v>
      </c>
      <c r="BE16" s="19" t="str">
        <f t="shared" si="6"/>
        <v>N</v>
      </c>
      <c r="BF16" s="35" t="s">
        <v>64</v>
      </c>
      <c r="BG16" s="36" t="s">
        <v>65</v>
      </c>
      <c r="BH16" s="36" t="s">
        <v>65</v>
      </c>
      <c r="BI16" s="36" t="s">
        <v>65</v>
      </c>
      <c r="BJ16" s="30" t="s">
        <v>72</v>
      </c>
      <c r="BK16" s="37" t="s">
        <v>68</v>
      </c>
      <c r="BL16" s="37" t="s">
        <v>68</v>
      </c>
      <c r="BM16" s="37" t="s">
        <v>68</v>
      </c>
      <c r="BN16" s="37" t="s">
        <v>68</v>
      </c>
    </row>
    <row r="17" spans="1:66" hidden="1" x14ac:dyDescent="0.3">
      <c r="A17" s="9" t="s">
        <v>242</v>
      </c>
      <c r="B17" s="9" t="s">
        <v>243</v>
      </c>
      <c r="C17" s="9">
        <v>2012</v>
      </c>
      <c r="D17" s="9" t="s">
        <v>244</v>
      </c>
      <c r="E17" s="9">
        <v>0</v>
      </c>
      <c r="F17" s="9" t="s">
        <v>245</v>
      </c>
      <c r="G17" s="10" t="s">
        <v>246</v>
      </c>
      <c r="H17" s="9" t="s">
        <v>247</v>
      </c>
      <c r="I17" s="9" t="s">
        <v>248</v>
      </c>
      <c r="J17" s="9" t="s">
        <v>249</v>
      </c>
      <c r="K17" s="9" t="s">
        <v>250</v>
      </c>
      <c r="L17" s="9" t="s">
        <v>154</v>
      </c>
      <c r="M17" s="9" t="s">
        <v>169</v>
      </c>
      <c r="N17" s="9" t="s">
        <v>143</v>
      </c>
      <c r="O17" s="9" t="s">
        <v>63</v>
      </c>
      <c r="P17" s="9" t="s">
        <v>63</v>
      </c>
      <c r="Q17" s="9" t="s">
        <v>63</v>
      </c>
      <c r="R17" s="9" t="s">
        <v>63</v>
      </c>
      <c r="S17" s="9" t="str">
        <f t="shared" si="0"/>
        <v>False</v>
      </c>
      <c r="T17" s="9">
        <f t="shared" si="1"/>
        <v>0</v>
      </c>
      <c r="U17" s="24" t="s">
        <v>144</v>
      </c>
      <c r="V17" s="25">
        <v>823</v>
      </c>
      <c r="W17" s="39" t="s">
        <v>20</v>
      </c>
      <c r="X17" s="27" t="s">
        <v>67</v>
      </c>
      <c r="Y17" s="28" t="s">
        <v>21</v>
      </c>
      <c r="Z17" s="27" t="s">
        <v>67</v>
      </c>
      <c r="AA17" s="28" t="s">
        <v>21</v>
      </c>
      <c r="AB17" s="30" t="s">
        <v>68</v>
      </c>
      <c r="AC17" s="30" t="s">
        <v>68</v>
      </c>
      <c r="AD17" s="30" t="s">
        <v>68</v>
      </c>
      <c r="AE17" s="30" t="s">
        <v>68</v>
      </c>
      <c r="AF17" s="30" t="s">
        <v>68</v>
      </c>
      <c r="AG17" s="30" t="s">
        <v>68</v>
      </c>
      <c r="AH17" s="30" t="s">
        <v>68</v>
      </c>
      <c r="AI17" s="17" t="str">
        <f t="shared" si="2"/>
        <v>Y</v>
      </c>
      <c r="AJ17" s="17" t="str">
        <f t="shared" si="3"/>
        <v>Y</v>
      </c>
      <c r="AK17" s="17" t="str">
        <f t="shared" si="4"/>
        <v>N</v>
      </c>
      <c r="AL17" s="30" t="s">
        <v>64</v>
      </c>
      <c r="AM17" s="30" t="s">
        <v>65</v>
      </c>
      <c r="AN17" s="30" t="s">
        <v>65</v>
      </c>
      <c r="AO17" s="30" t="s">
        <v>65</v>
      </c>
      <c r="AP17" s="30" t="s">
        <v>65</v>
      </c>
      <c r="AQ17" s="30" t="s">
        <v>65</v>
      </c>
      <c r="AR17" s="17" t="str">
        <f t="shared" si="5"/>
        <v>N</v>
      </c>
      <c r="AS17" s="25">
        <v>0</v>
      </c>
      <c r="AT17" s="30" t="s">
        <v>65</v>
      </c>
      <c r="AU17" s="30" t="s">
        <v>71</v>
      </c>
      <c r="AV17" s="30" t="s">
        <v>68</v>
      </c>
      <c r="AW17" s="30" t="s">
        <v>68</v>
      </c>
      <c r="AX17" s="30" t="s">
        <v>68</v>
      </c>
      <c r="AY17" s="30" t="s">
        <v>68</v>
      </c>
      <c r="AZ17" s="31">
        <v>1</v>
      </c>
      <c r="BA17" s="33">
        <v>1</v>
      </c>
      <c r="BB17" s="32">
        <v>0</v>
      </c>
      <c r="BC17" s="32">
        <v>0</v>
      </c>
      <c r="BD17" s="34">
        <v>0</v>
      </c>
      <c r="BE17" s="19" t="str">
        <f t="shared" si="6"/>
        <v>N</v>
      </c>
      <c r="BF17" s="36" t="s">
        <v>65</v>
      </c>
      <c r="BG17" s="48" t="s">
        <v>96</v>
      </c>
      <c r="BH17" s="36" t="s">
        <v>65</v>
      </c>
      <c r="BI17" s="36" t="s">
        <v>65</v>
      </c>
      <c r="BJ17" s="30" t="s">
        <v>72</v>
      </c>
      <c r="BK17" s="37" t="s">
        <v>68</v>
      </c>
      <c r="BL17" s="37" t="s">
        <v>68</v>
      </c>
      <c r="BM17" s="37" t="s">
        <v>68</v>
      </c>
      <c r="BN17" s="37" t="s">
        <v>68</v>
      </c>
    </row>
    <row r="18" spans="1:66" hidden="1" x14ac:dyDescent="0.3">
      <c r="A18" s="9" t="s">
        <v>253</v>
      </c>
      <c r="B18" s="9" t="s">
        <v>254</v>
      </c>
      <c r="C18" s="9">
        <v>2009</v>
      </c>
      <c r="D18" s="9" t="s">
        <v>255</v>
      </c>
      <c r="E18" s="9">
        <v>10</v>
      </c>
      <c r="F18" s="9" t="s">
        <v>256</v>
      </c>
      <c r="G18" s="10" t="s">
        <v>257</v>
      </c>
      <c r="H18" s="9" t="s">
        <v>258</v>
      </c>
      <c r="I18" s="9" t="s">
        <v>259</v>
      </c>
      <c r="J18" s="9" t="s">
        <v>260</v>
      </c>
      <c r="K18" s="9" t="s">
        <v>261</v>
      </c>
      <c r="L18" s="9" t="s">
        <v>168</v>
      </c>
      <c r="M18" s="9" t="s">
        <v>169</v>
      </c>
      <c r="N18" s="9" t="s">
        <v>62</v>
      </c>
      <c r="O18" s="9" t="s">
        <v>63</v>
      </c>
      <c r="P18" s="9" t="s">
        <v>63</v>
      </c>
      <c r="Q18" s="9" t="s">
        <v>63</v>
      </c>
      <c r="R18" s="9" t="s">
        <v>63</v>
      </c>
      <c r="S18" s="9" t="str">
        <f t="shared" si="0"/>
        <v>False</v>
      </c>
      <c r="T18" s="9">
        <f t="shared" si="1"/>
        <v>0</v>
      </c>
      <c r="U18" s="38" t="s">
        <v>66</v>
      </c>
      <c r="V18" s="42">
        <v>218</v>
      </c>
      <c r="W18" s="39" t="s">
        <v>20</v>
      </c>
      <c r="X18" s="27" t="s">
        <v>67</v>
      </c>
      <c r="Y18" s="43" t="s">
        <v>68</v>
      </c>
      <c r="Z18" s="43" t="s">
        <v>68</v>
      </c>
      <c r="AA18" s="43" t="s">
        <v>68</v>
      </c>
      <c r="AB18" s="43" t="s">
        <v>68</v>
      </c>
      <c r="AC18" s="43" t="s">
        <v>68</v>
      </c>
      <c r="AD18" s="43" t="s">
        <v>68</v>
      </c>
      <c r="AE18" s="43" t="s">
        <v>68</v>
      </c>
      <c r="AF18" s="43" t="s">
        <v>68</v>
      </c>
      <c r="AG18" s="43" t="s">
        <v>68</v>
      </c>
      <c r="AH18" s="43" t="s">
        <v>68</v>
      </c>
      <c r="AI18" s="17" t="str">
        <f t="shared" si="2"/>
        <v>Y</v>
      </c>
      <c r="AJ18" s="17" t="str">
        <f t="shared" si="3"/>
        <v>Y</v>
      </c>
      <c r="AK18" s="17" t="str">
        <f t="shared" si="4"/>
        <v>N</v>
      </c>
      <c r="AL18" s="43" t="s">
        <v>64</v>
      </c>
      <c r="AM18" s="43" t="s">
        <v>65</v>
      </c>
      <c r="AN18" s="43" t="s">
        <v>65</v>
      </c>
      <c r="AO18" s="43" t="s">
        <v>65</v>
      </c>
      <c r="AP18" s="43" t="s">
        <v>65</v>
      </c>
      <c r="AQ18" s="43" t="s">
        <v>65</v>
      </c>
      <c r="AR18" s="17" t="str">
        <f t="shared" si="5"/>
        <v>N</v>
      </c>
      <c r="AS18" s="42">
        <v>2</v>
      </c>
      <c r="AT18" s="43" t="s">
        <v>65</v>
      </c>
      <c r="AU18" s="43" t="s">
        <v>69</v>
      </c>
      <c r="AV18" s="43" t="s">
        <v>70</v>
      </c>
      <c r="AW18" s="43" t="s">
        <v>71</v>
      </c>
      <c r="AX18" s="43" t="s">
        <v>68</v>
      </c>
      <c r="AY18" s="43" t="s">
        <v>68</v>
      </c>
      <c r="AZ18" s="44">
        <v>3</v>
      </c>
      <c r="BA18" s="33">
        <v>1</v>
      </c>
      <c r="BB18" s="32">
        <v>0</v>
      </c>
      <c r="BC18" s="32">
        <v>0</v>
      </c>
      <c r="BD18" s="34">
        <v>0</v>
      </c>
      <c r="BE18" s="19" t="str">
        <f t="shared" si="6"/>
        <v>N</v>
      </c>
      <c r="BF18" s="36" t="s">
        <v>65</v>
      </c>
      <c r="BG18" s="35" t="s">
        <v>64</v>
      </c>
      <c r="BH18" s="36" t="s">
        <v>65</v>
      </c>
      <c r="BI18" s="36" t="s">
        <v>65</v>
      </c>
      <c r="BJ18" s="30" t="s">
        <v>72</v>
      </c>
      <c r="BK18" s="37" t="s">
        <v>68</v>
      </c>
      <c r="BL18" s="37" t="s">
        <v>68</v>
      </c>
      <c r="BM18" s="37" t="s">
        <v>68</v>
      </c>
      <c r="BN18" s="37" t="s">
        <v>68</v>
      </c>
    </row>
    <row r="19" spans="1:66" hidden="1" x14ac:dyDescent="0.3">
      <c r="A19" s="9" t="s">
        <v>264</v>
      </c>
      <c r="B19" s="9" t="s">
        <v>265</v>
      </c>
      <c r="C19" s="9">
        <v>2021</v>
      </c>
      <c r="D19" s="9" t="s">
        <v>136</v>
      </c>
      <c r="E19" s="9">
        <v>8</v>
      </c>
      <c r="F19" s="9" t="s">
        <v>266</v>
      </c>
      <c r="G19" s="10" t="s">
        <v>267</v>
      </c>
      <c r="H19" s="9" t="s">
        <v>268</v>
      </c>
      <c r="I19" s="9" t="s">
        <v>269</v>
      </c>
      <c r="J19" s="9" t="s">
        <v>270</v>
      </c>
      <c r="K19" s="9" t="s">
        <v>271</v>
      </c>
      <c r="L19" s="9" t="s">
        <v>61</v>
      </c>
      <c r="M19" s="9" t="s">
        <v>61</v>
      </c>
      <c r="N19" s="9" t="s">
        <v>1310</v>
      </c>
      <c r="O19" s="9" t="s">
        <v>63</v>
      </c>
      <c r="P19" s="9" t="s">
        <v>83</v>
      </c>
      <c r="Q19" s="9" t="s">
        <v>83</v>
      </c>
      <c r="R19" s="9" t="s">
        <v>83</v>
      </c>
      <c r="S19" s="9" t="str">
        <f t="shared" si="0"/>
        <v>True</v>
      </c>
      <c r="T19" s="9">
        <f t="shared" si="1"/>
        <v>3</v>
      </c>
      <c r="U19" s="38" t="s">
        <v>1311</v>
      </c>
      <c r="V19" s="25">
        <v>941</v>
      </c>
      <c r="W19" s="39" t="s">
        <v>20</v>
      </c>
      <c r="X19" s="40" t="s">
        <v>108</v>
      </c>
      <c r="Y19" s="28" t="s">
        <v>21</v>
      </c>
      <c r="Z19" s="30" t="s">
        <v>68</v>
      </c>
      <c r="AA19" s="28" t="s">
        <v>21</v>
      </c>
      <c r="AB19" s="27" t="s">
        <v>67</v>
      </c>
      <c r="AC19" s="30" t="s">
        <v>68</v>
      </c>
      <c r="AD19" s="30" t="s">
        <v>68</v>
      </c>
      <c r="AE19" s="30" t="s">
        <v>68</v>
      </c>
      <c r="AF19" s="30" t="s">
        <v>68</v>
      </c>
      <c r="AG19" s="30" t="s">
        <v>68</v>
      </c>
      <c r="AH19" s="30" t="s">
        <v>68</v>
      </c>
      <c r="AI19" s="17" t="str">
        <f t="shared" si="2"/>
        <v>Y</v>
      </c>
      <c r="AJ19" s="17" t="str">
        <f t="shared" si="3"/>
        <v>Y</v>
      </c>
      <c r="AK19" s="17" t="str">
        <f t="shared" si="4"/>
        <v>Y</v>
      </c>
      <c r="AL19" s="30" t="s">
        <v>64</v>
      </c>
      <c r="AM19" s="30" t="s">
        <v>68</v>
      </c>
      <c r="AN19" s="30" t="s">
        <v>68</v>
      </c>
      <c r="AO19" s="30" t="s">
        <v>64</v>
      </c>
      <c r="AP19" s="30" t="s">
        <v>68</v>
      </c>
      <c r="AQ19" s="30" t="s">
        <v>68</v>
      </c>
      <c r="AR19" s="17" t="str">
        <f t="shared" si="5"/>
        <v>Y</v>
      </c>
      <c r="AS19" s="25">
        <v>4</v>
      </c>
      <c r="AT19" s="30" t="s">
        <v>68</v>
      </c>
      <c r="AU19" s="30" t="s">
        <v>70</v>
      </c>
      <c r="AV19" s="30" t="s">
        <v>68</v>
      </c>
      <c r="AW19" s="30" t="s">
        <v>68</v>
      </c>
      <c r="AX19" s="30" t="s">
        <v>68</v>
      </c>
      <c r="AY19" s="30" t="s">
        <v>68</v>
      </c>
      <c r="AZ19" s="31">
        <v>1</v>
      </c>
      <c r="BA19" s="33">
        <v>1</v>
      </c>
      <c r="BB19" s="32">
        <v>0</v>
      </c>
      <c r="BC19" s="33">
        <v>1</v>
      </c>
      <c r="BD19" s="34">
        <v>0</v>
      </c>
      <c r="BE19" s="19" t="str">
        <f t="shared" si="6"/>
        <v>Y</v>
      </c>
      <c r="BF19" s="48" t="s">
        <v>96</v>
      </c>
      <c r="BG19" s="48" t="s">
        <v>96</v>
      </c>
      <c r="BH19" s="36" t="s">
        <v>65</v>
      </c>
      <c r="BI19" s="36" t="s">
        <v>65</v>
      </c>
      <c r="BJ19" s="30" t="s">
        <v>219</v>
      </c>
      <c r="BK19" s="37" t="s">
        <v>68</v>
      </c>
      <c r="BL19" s="37" t="s">
        <v>68</v>
      </c>
      <c r="BM19" s="37" t="s">
        <v>68</v>
      </c>
      <c r="BN19" s="37" t="s">
        <v>68</v>
      </c>
    </row>
    <row r="20" spans="1:66" hidden="1" x14ac:dyDescent="0.3">
      <c r="A20" s="9" t="s">
        <v>274</v>
      </c>
      <c r="B20" s="9" t="s">
        <v>275</v>
      </c>
      <c r="C20" s="9">
        <v>2013</v>
      </c>
      <c r="D20" s="9" t="s">
        <v>276</v>
      </c>
      <c r="E20" s="9">
        <v>43</v>
      </c>
      <c r="F20" s="9" t="s">
        <v>277</v>
      </c>
      <c r="G20" s="10" t="s">
        <v>278</v>
      </c>
      <c r="H20" s="9" t="s">
        <v>279</v>
      </c>
      <c r="I20" s="9" t="s">
        <v>280</v>
      </c>
      <c r="J20" s="9" t="s">
        <v>281</v>
      </c>
      <c r="K20" s="9" t="s">
        <v>282</v>
      </c>
      <c r="L20" s="9" t="s">
        <v>168</v>
      </c>
      <c r="M20" s="9" t="s">
        <v>169</v>
      </c>
      <c r="N20" s="9" t="s">
        <v>170</v>
      </c>
      <c r="O20" s="9" t="s">
        <v>83</v>
      </c>
      <c r="P20" s="9" t="s">
        <v>83</v>
      </c>
      <c r="Q20" s="9" t="s">
        <v>83</v>
      </c>
      <c r="R20" s="9" t="s">
        <v>63</v>
      </c>
      <c r="S20" s="9" t="str">
        <f t="shared" si="0"/>
        <v>True</v>
      </c>
      <c r="T20" s="9">
        <f t="shared" si="1"/>
        <v>3</v>
      </c>
      <c r="U20" s="24" t="s">
        <v>171</v>
      </c>
      <c r="V20" s="25">
        <v>742</v>
      </c>
      <c r="W20" s="26" t="s">
        <v>19</v>
      </c>
      <c r="X20" s="29" t="s">
        <v>109</v>
      </c>
      <c r="Y20" s="26" t="s">
        <v>19</v>
      </c>
      <c r="Z20" s="27" t="s">
        <v>67</v>
      </c>
      <c r="AA20" s="39" t="s">
        <v>20</v>
      </c>
      <c r="AB20" s="27" t="s">
        <v>67</v>
      </c>
      <c r="AC20" s="30" t="s">
        <v>68</v>
      </c>
      <c r="AD20" s="30" t="s">
        <v>68</v>
      </c>
      <c r="AE20" s="30" t="s">
        <v>68</v>
      </c>
      <c r="AF20" s="30" t="s">
        <v>68</v>
      </c>
      <c r="AG20" s="30" t="s">
        <v>68</v>
      </c>
      <c r="AH20" s="30" t="s">
        <v>68</v>
      </c>
      <c r="AI20" s="17" t="str">
        <f t="shared" si="2"/>
        <v>Y</v>
      </c>
      <c r="AJ20" s="17" t="str">
        <f t="shared" si="3"/>
        <v>N</v>
      </c>
      <c r="AK20" s="17" t="str">
        <f t="shared" si="4"/>
        <v>Y</v>
      </c>
      <c r="AL20" s="30" t="s">
        <v>65</v>
      </c>
      <c r="AM20" s="30" t="s">
        <v>65</v>
      </c>
      <c r="AN20" s="30" t="s">
        <v>65</v>
      </c>
      <c r="AO20" s="30" t="s">
        <v>65</v>
      </c>
      <c r="AP20" s="30" t="s">
        <v>64</v>
      </c>
      <c r="AQ20" s="30" t="s">
        <v>65</v>
      </c>
      <c r="AR20" s="17" t="str">
        <f t="shared" si="5"/>
        <v>N</v>
      </c>
      <c r="AS20" s="25">
        <v>1</v>
      </c>
      <c r="AT20" s="30" t="s">
        <v>65</v>
      </c>
      <c r="AU20" s="30" t="s">
        <v>70</v>
      </c>
      <c r="AV20" s="30" t="s">
        <v>71</v>
      </c>
      <c r="AW20" s="30" t="s">
        <v>68</v>
      </c>
      <c r="AX20" s="30" t="s">
        <v>68</v>
      </c>
      <c r="AY20" s="30" t="s">
        <v>68</v>
      </c>
      <c r="AZ20" s="46">
        <v>2</v>
      </c>
      <c r="BA20" s="32">
        <v>0</v>
      </c>
      <c r="BB20" s="33">
        <v>1</v>
      </c>
      <c r="BC20" s="32">
        <v>0</v>
      </c>
      <c r="BD20" s="34">
        <v>0</v>
      </c>
      <c r="BE20" s="19" t="str">
        <f t="shared" si="6"/>
        <v>N</v>
      </c>
      <c r="BF20" s="47" t="s">
        <v>172</v>
      </c>
      <c r="BG20" s="36" t="s">
        <v>65</v>
      </c>
      <c r="BH20" s="35" t="s">
        <v>64</v>
      </c>
      <c r="BI20" s="36" t="s">
        <v>65</v>
      </c>
      <c r="BJ20" s="37" t="s">
        <v>68</v>
      </c>
      <c r="BK20" s="37" t="s">
        <v>68</v>
      </c>
      <c r="BL20" s="37" t="s">
        <v>68</v>
      </c>
      <c r="BM20" s="37" t="s">
        <v>68</v>
      </c>
      <c r="BN20" s="37" t="s">
        <v>68</v>
      </c>
    </row>
    <row r="21" spans="1:66" hidden="1" x14ac:dyDescent="0.3">
      <c r="A21" s="9" t="s">
        <v>285</v>
      </c>
      <c r="B21" s="9" t="s">
        <v>286</v>
      </c>
      <c r="C21" s="9">
        <v>2022</v>
      </c>
      <c r="D21" s="9" t="s">
        <v>287</v>
      </c>
      <c r="E21" s="9">
        <v>1</v>
      </c>
      <c r="F21" s="9" t="s">
        <v>288</v>
      </c>
      <c r="G21" s="10" t="s">
        <v>289</v>
      </c>
      <c r="H21" s="9" t="s">
        <v>290</v>
      </c>
      <c r="I21" s="9" t="s">
        <v>291</v>
      </c>
      <c r="J21" s="9" t="s">
        <v>292</v>
      </c>
      <c r="K21" s="9" t="s">
        <v>293</v>
      </c>
      <c r="L21" s="9" t="s">
        <v>168</v>
      </c>
      <c r="M21" s="9" t="s">
        <v>169</v>
      </c>
      <c r="N21" s="9" t="s">
        <v>1606</v>
      </c>
      <c r="O21" s="9" t="s">
        <v>83</v>
      </c>
      <c r="P21" s="9" t="s">
        <v>63</v>
      </c>
      <c r="Q21" s="9" t="s">
        <v>63</v>
      </c>
      <c r="R21" s="9" t="s">
        <v>63</v>
      </c>
      <c r="S21" s="9" t="str">
        <f t="shared" si="0"/>
        <v>False</v>
      </c>
      <c r="T21" s="9">
        <f t="shared" si="1"/>
        <v>1</v>
      </c>
      <c r="U21" s="24" t="s">
        <v>1607</v>
      </c>
      <c r="V21" s="42">
        <v>1101</v>
      </c>
      <c r="W21" s="39" t="s">
        <v>20</v>
      </c>
      <c r="X21" s="27" t="s">
        <v>67</v>
      </c>
      <c r="Y21" s="28" t="s">
        <v>21</v>
      </c>
      <c r="Z21" s="27" t="s">
        <v>67</v>
      </c>
      <c r="AA21" s="39" t="s">
        <v>20</v>
      </c>
      <c r="AB21" s="29" t="s">
        <v>109</v>
      </c>
      <c r="AC21" s="43" t="s">
        <v>68</v>
      </c>
      <c r="AD21" s="43" t="s">
        <v>68</v>
      </c>
      <c r="AE21" s="43" t="s">
        <v>68</v>
      </c>
      <c r="AF21" s="43" t="s">
        <v>68</v>
      </c>
      <c r="AG21" s="43" t="s">
        <v>68</v>
      </c>
      <c r="AH21" s="43" t="s">
        <v>68</v>
      </c>
      <c r="AI21" s="17" t="str">
        <f t="shared" si="2"/>
        <v>Y</v>
      </c>
      <c r="AJ21" s="17" t="str">
        <f t="shared" si="3"/>
        <v>Y</v>
      </c>
      <c r="AK21" s="17" t="str">
        <f t="shared" si="4"/>
        <v>Y</v>
      </c>
      <c r="AL21" s="43" t="s">
        <v>64</v>
      </c>
      <c r="AM21" s="43" t="s">
        <v>64</v>
      </c>
      <c r="AN21" s="43" t="s">
        <v>65</v>
      </c>
      <c r="AO21" s="43" t="s">
        <v>65</v>
      </c>
      <c r="AP21" s="43" t="s">
        <v>65</v>
      </c>
      <c r="AQ21" s="43" t="s">
        <v>65</v>
      </c>
      <c r="AR21" s="17" t="str">
        <f t="shared" si="5"/>
        <v>Y</v>
      </c>
      <c r="AS21" s="42">
        <v>1</v>
      </c>
      <c r="AT21" s="43" t="s">
        <v>65</v>
      </c>
      <c r="AU21" s="43" t="s">
        <v>70</v>
      </c>
      <c r="AV21" s="43" t="s">
        <v>133</v>
      </c>
      <c r="AW21" s="43" t="s">
        <v>71</v>
      </c>
      <c r="AX21" s="43" t="s">
        <v>68</v>
      </c>
      <c r="AY21" s="43" t="s">
        <v>68</v>
      </c>
      <c r="AZ21" s="44">
        <v>3</v>
      </c>
      <c r="BA21" s="33">
        <v>1</v>
      </c>
      <c r="BB21" s="33">
        <v>1</v>
      </c>
      <c r="BC21" s="32">
        <v>0</v>
      </c>
      <c r="BD21" s="34">
        <v>0</v>
      </c>
      <c r="BE21" s="19" t="str">
        <f t="shared" si="6"/>
        <v>Y</v>
      </c>
      <c r="BF21" s="36" t="s">
        <v>65</v>
      </c>
      <c r="BG21" s="35" t="s">
        <v>64</v>
      </c>
      <c r="BH21" s="35" t="s">
        <v>64</v>
      </c>
      <c r="BI21" s="35" t="s">
        <v>64</v>
      </c>
      <c r="BJ21" s="30" t="s">
        <v>196</v>
      </c>
      <c r="BK21" s="37" t="s">
        <v>68</v>
      </c>
      <c r="BL21" s="37" t="s">
        <v>68</v>
      </c>
      <c r="BM21" s="37" t="s">
        <v>68</v>
      </c>
      <c r="BN21" s="37" t="s">
        <v>68</v>
      </c>
    </row>
    <row r="22" spans="1:66" hidden="1" x14ac:dyDescent="0.3">
      <c r="A22" s="9" t="s">
        <v>296</v>
      </c>
      <c r="B22" s="9" t="s">
        <v>297</v>
      </c>
      <c r="C22" s="9">
        <v>2022</v>
      </c>
      <c r="D22" s="9" t="s">
        <v>298</v>
      </c>
      <c r="E22" s="9">
        <v>8</v>
      </c>
      <c r="F22" s="9" t="s">
        <v>299</v>
      </c>
      <c r="G22" s="10" t="s">
        <v>300</v>
      </c>
      <c r="H22" s="9" t="s">
        <v>301</v>
      </c>
      <c r="I22" s="9" t="s">
        <v>302</v>
      </c>
      <c r="J22" s="9" t="s">
        <v>303</v>
      </c>
      <c r="K22" s="9" t="s">
        <v>304</v>
      </c>
      <c r="L22" s="9" t="s">
        <v>168</v>
      </c>
      <c r="M22" s="9" t="s">
        <v>169</v>
      </c>
      <c r="N22" s="9" t="s">
        <v>1490</v>
      </c>
      <c r="O22" s="9" t="s">
        <v>83</v>
      </c>
      <c r="P22" s="9" t="s">
        <v>63</v>
      </c>
      <c r="Q22" s="9" t="s">
        <v>83</v>
      </c>
      <c r="R22" s="9" t="s">
        <v>83</v>
      </c>
      <c r="S22" s="9" t="str">
        <f t="shared" si="0"/>
        <v>True</v>
      </c>
      <c r="T22" s="9">
        <f t="shared" si="1"/>
        <v>3</v>
      </c>
      <c r="U22" s="41" t="s">
        <v>1491</v>
      </c>
      <c r="V22" s="25">
        <v>1102</v>
      </c>
      <c r="W22" s="28" t="s">
        <v>21</v>
      </c>
      <c r="X22" s="27" t="s">
        <v>67</v>
      </c>
      <c r="Y22" s="26" t="s">
        <v>19</v>
      </c>
      <c r="Z22" s="40" t="s">
        <v>108</v>
      </c>
      <c r="AA22" s="30" t="s">
        <v>68</v>
      </c>
      <c r="AB22" s="30" t="s">
        <v>68</v>
      </c>
      <c r="AC22" s="30" t="s">
        <v>68</v>
      </c>
      <c r="AD22" s="30" t="s">
        <v>68</v>
      </c>
      <c r="AE22" s="30" t="s">
        <v>68</v>
      </c>
      <c r="AF22" s="30" t="s">
        <v>68</v>
      </c>
      <c r="AG22" s="30" t="s">
        <v>68</v>
      </c>
      <c r="AH22" s="30" t="s">
        <v>68</v>
      </c>
      <c r="AI22" s="17" t="str">
        <f t="shared" si="2"/>
        <v>Y</v>
      </c>
      <c r="AJ22" s="17" t="str">
        <f t="shared" si="3"/>
        <v>N</v>
      </c>
      <c r="AK22" s="17" t="str">
        <f t="shared" si="4"/>
        <v>Y</v>
      </c>
      <c r="AL22" s="30" t="s">
        <v>65</v>
      </c>
      <c r="AM22" s="30" t="s">
        <v>65</v>
      </c>
      <c r="AN22" s="30" t="s">
        <v>65</v>
      </c>
      <c r="AO22" s="30" t="s">
        <v>65</v>
      </c>
      <c r="AP22" s="30" t="s">
        <v>64</v>
      </c>
      <c r="AQ22" s="30" t="s">
        <v>65</v>
      </c>
      <c r="AR22" s="17" t="str">
        <f t="shared" si="5"/>
        <v>N</v>
      </c>
      <c r="AS22" s="25">
        <v>2</v>
      </c>
      <c r="AT22" s="30" t="s">
        <v>64</v>
      </c>
      <c r="AU22" s="30" t="s">
        <v>70</v>
      </c>
      <c r="AV22" s="30" t="s">
        <v>71</v>
      </c>
      <c r="AW22" s="30" t="s">
        <v>68</v>
      </c>
      <c r="AX22" s="30" t="s">
        <v>68</v>
      </c>
      <c r="AY22" s="30" t="s">
        <v>68</v>
      </c>
      <c r="AZ22" s="46">
        <v>2</v>
      </c>
      <c r="BA22" s="32">
        <v>0</v>
      </c>
      <c r="BB22" s="33">
        <v>1</v>
      </c>
      <c r="BC22" s="32">
        <v>0</v>
      </c>
      <c r="BD22" s="34">
        <v>0</v>
      </c>
      <c r="BE22" s="19" t="str">
        <f t="shared" si="6"/>
        <v>N</v>
      </c>
      <c r="BF22" s="37" t="s">
        <v>68</v>
      </c>
      <c r="BG22" s="37" t="s">
        <v>68</v>
      </c>
      <c r="BH22" s="35" t="s">
        <v>64</v>
      </c>
      <c r="BI22" s="37" t="s">
        <v>68</v>
      </c>
      <c r="BJ22" s="30" t="s">
        <v>196</v>
      </c>
      <c r="BK22" s="37" t="s">
        <v>68</v>
      </c>
      <c r="BL22" s="37" t="s">
        <v>68</v>
      </c>
      <c r="BM22" s="37" t="s">
        <v>68</v>
      </c>
      <c r="BN22" s="37" t="s">
        <v>68</v>
      </c>
    </row>
    <row r="23" spans="1:66" x14ac:dyDescent="0.3">
      <c r="A23" s="9" t="s">
        <v>307</v>
      </c>
      <c r="B23" s="9" t="s">
        <v>308</v>
      </c>
      <c r="C23" s="9">
        <v>2018</v>
      </c>
      <c r="D23" s="9" t="s">
        <v>309</v>
      </c>
      <c r="E23" s="9">
        <v>9</v>
      </c>
      <c r="F23" s="9" t="s">
        <v>310</v>
      </c>
      <c r="G23" s="10" t="s">
        <v>311</v>
      </c>
      <c r="H23" s="9" t="s">
        <v>312</v>
      </c>
      <c r="I23" s="9" t="s">
        <v>313</v>
      </c>
      <c r="J23" s="9"/>
      <c r="K23" s="9" t="s">
        <v>314</v>
      </c>
      <c r="L23" s="9" t="s">
        <v>154</v>
      </c>
      <c r="M23" s="9" t="s">
        <v>169</v>
      </c>
      <c r="N23" s="9" t="s">
        <v>560</v>
      </c>
      <c r="O23" s="9" t="s">
        <v>63</v>
      </c>
      <c r="P23" s="9" t="s">
        <v>63</v>
      </c>
      <c r="Q23" s="9" t="s">
        <v>83</v>
      </c>
      <c r="R23" s="9" t="s">
        <v>83</v>
      </c>
      <c r="S23" s="9" t="str">
        <f t="shared" si="0"/>
        <v>True</v>
      </c>
      <c r="T23" s="9">
        <f t="shared" si="1"/>
        <v>2</v>
      </c>
      <c r="U23" s="24" t="s">
        <v>84</v>
      </c>
      <c r="V23" s="25">
        <v>891</v>
      </c>
      <c r="W23" s="39" t="s">
        <v>20</v>
      </c>
      <c r="X23" s="27" t="s">
        <v>67</v>
      </c>
      <c r="Y23" s="28" t="s">
        <v>21</v>
      </c>
      <c r="Z23" s="27" t="s">
        <v>67</v>
      </c>
      <c r="AA23" s="30" t="s">
        <v>68</v>
      </c>
      <c r="AB23" s="30" t="s">
        <v>68</v>
      </c>
      <c r="AC23" s="30" t="s">
        <v>68</v>
      </c>
      <c r="AD23" s="30" t="s">
        <v>68</v>
      </c>
      <c r="AE23" s="30" t="s">
        <v>68</v>
      </c>
      <c r="AF23" s="30" t="s">
        <v>68</v>
      </c>
      <c r="AG23" s="30" t="s">
        <v>68</v>
      </c>
      <c r="AH23" s="30" t="s">
        <v>68</v>
      </c>
      <c r="AI23" s="17" t="str">
        <f t="shared" si="2"/>
        <v>Y</v>
      </c>
      <c r="AJ23" s="17" t="str">
        <f t="shared" si="3"/>
        <v>Y</v>
      </c>
      <c r="AK23" s="17" t="str">
        <f t="shared" si="4"/>
        <v>N</v>
      </c>
      <c r="AL23" s="30" t="s">
        <v>64</v>
      </c>
      <c r="AM23" s="30" t="s">
        <v>65</v>
      </c>
      <c r="AN23" s="30" t="s">
        <v>64</v>
      </c>
      <c r="AO23" s="30" t="s">
        <v>65</v>
      </c>
      <c r="AP23" s="30" t="s">
        <v>65</v>
      </c>
      <c r="AQ23" s="30" t="s">
        <v>65</v>
      </c>
      <c r="AR23" s="17" t="str">
        <f t="shared" si="5"/>
        <v>N</v>
      </c>
      <c r="AS23" s="25">
        <v>1</v>
      </c>
      <c r="AT23" s="30" t="s">
        <v>65</v>
      </c>
      <c r="AU23" s="30" t="s">
        <v>71</v>
      </c>
      <c r="AV23" s="30" t="s">
        <v>70</v>
      </c>
      <c r="AW23" s="30" t="s">
        <v>68</v>
      </c>
      <c r="AX23" s="30" t="s">
        <v>68</v>
      </c>
      <c r="AY23" s="30" t="s">
        <v>68</v>
      </c>
      <c r="AZ23" s="46">
        <v>2</v>
      </c>
      <c r="BA23" s="33">
        <v>1</v>
      </c>
      <c r="BB23" s="32">
        <v>0</v>
      </c>
      <c r="BC23" s="32">
        <v>0</v>
      </c>
      <c r="BD23" s="34">
        <v>0</v>
      </c>
      <c r="BE23" s="19" t="str">
        <f t="shared" si="6"/>
        <v>N</v>
      </c>
      <c r="BF23" s="36" t="s">
        <v>65</v>
      </c>
      <c r="BG23" s="35" t="s">
        <v>64</v>
      </c>
      <c r="BH23" s="36" t="s">
        <v>65</v>
      </c>
      <c r="BI23" s="36" t="s">
        <v>65</v>
      </c>
      <c r="BJ23" s="30" t="s">
        <v>85</v>
      </c>
      <c r="BK23" s="37" t="s">
        <v>68</v>
      </c>
      <c r="BL23" s="37" t="s">
        <v>68</v>
      </c>
      <c r="BM23" s="37" t="s">
        <v>68</v>
      </c>
      <c r="BN23" s="37" t="s">
        <v>68</v>
      </c>
    </row>
    <row r="24" spans="1:66" hidden="1" x14ac:dyDescent="0.3">
      <c r="A24" s="9" t="s">
        <v>317</v>
      </c>
      <c r="B24" s="9" t="s">
        <v>318</v>
      </c>
      <c r="C24" s="9">
        <v>2021</v>
      </c>
      <c r="D24" s="9" t="s">
        <v>75</v>
      </c>
      <c r="E24" s="9">
        <v>3</v>
      </c>
      <c r="F24" s="9" t="s">
        <v>319</v>
      </c>
      <c r="G24" s="10" t="s">
        <v>320</v>
      </c>
      <c r="H24" s="9" t="s">
        <v>321</v>
      </c>
      <c r="I24" s="9" t="s">
        <v>322</v>
      </c>
      <c r="J24" s="9" t="s">
        <v>323</v>
      </c>
      <c r="K24" s="9" t="s">
        <v>324</v>
      </c>
      <c r="L24" s="9" t="s">
        <v>61</v>
      </c>
      <c r="M24" s="9" t="s">
        <v>61</v>
      </c>
      <c r="N24" s="9" t="s">
        <v>1362</v>
      </c>
      <c r="O24" s="9" t="s">
        <v>63</v>
      </c>
      <c r="P24" s="9" t="s">
        <v>63</v>
      </c>
      <c r="Q24" s="9" t="s">
        <v>63</v>
      </c>
      <c r="R24" s="9" t="s">
        <v>83</v>
      </c>
      <c r="S24" s="9" t="str">
        <f t="shared" si="0"/>
        <v>True</v>
      </c>
      <c r="T24" s="9">
        <f t="shared" si="1"/>
        <v>1</v>
      </c>
      <c r="U24" s="41" t="s">
        <v>1363</v>
      </c>
      <c r="V24" s="42">
        <v>1806</v>
      </c>
      <c r="W24" s="28" t="s">
        <v>21</v>
      </c>
      <c r="X24" s="27" t="s">
        <v>67</v>
      </c>
      <c r="Y24" s="26" t="s">
        <v>19</v>
      </c>
      <c r="Z24" s="40" t="s">
        <v>108</v>
      </c>
      <c r="AA24" s="28" t="s">
        <v>21</v>
      </c>
      <c r="AB24" s="43" t="s">
        <v>68</v>
      </c>
      <c r="AC24" s="43" t="s">
        <v>68</v>
      </c>
      <c r="AD24" s="43" t="s">
        <v>68</v>
      </c>
      <c r="AE24" s="43" t="s">
        <v>68</v>
      </c>
      <c r="AF24" s="43" t="s">
        <v>68</v>
      </c>
      <c r="AG24" s="43" t="s">
        <v>68</v>
      </c>
      <c r="AH24" s="43" t="s">
        <v>68</v>
      </c>
      <c r="AI24" s="17" t="str">
        <f t="shared" si="2"/>
        <v>N</v>
      </c>
      <c r="AJ24" s="17" t="str">
        <f t="shared" si="3"/>
        <v>Y</v>
      </c>
      <c r="AK24" s="17" t="str">
        <f t="shared" si="4"/>
        <v>Y</v>
      </c>
      <c r="AL24" s="43" t="s">
        <v>68</v>
      </c>
      <c r="AM24" s="43" t="s">
        <v>68</v>
      </c>
      <c r="AN24" s="43" t="s">
        <v>68</v>
      </c>
      <c r="AO24" s="43" t="s">
        <v>68</v>
      </c>
      <c r="AP24" s="43" t="s">
        <v>68</v>
      </c>
      <c r="AQ24" s="43" t="s">
        <v>64</v>
      </c>
      <c r="AR24" s="17" t="str">
        <f t="shared" si="5"/>
        <v>N</v>
      </c>
      <c r="AS24" s="43" t="s">
        <v>68</v>
      </c>
      <c r="AT24" s="43" t="s">
        <v>68</v>
      </c>
      <c r="AU24" s="43" t="s">
        <v>71</v>
      </c>
      <c r="AV24" s="43" t="s">
        <v>133</v>
      </c>
      <c r="AW24" s="43" t="s">
        <v>68</v>
      </c>
      <c r="AX24" s="43" t="s">
        <v>68</v>
      </c>
      <c r="AY24" s="43" t="s">
        <v>68</v>
      </c>
      <c r="AZ24" s="42">
        <v>2</v>
      </c>
      <c r="BA24" s="42">
        <v>0</v>
      </c>
      <c r="BB24" s="42">
        <v>0</v>
      </c>
      <c r="BC24" s="42">
        <v>1</v>
      </c>
      <c r="BD24" s="42">
        <v>0</v>
      </c>
      <c r="BE24" s="19" t="str">
        <f t="shared" si="6"/>
        <v>N</v>
      </c>
      <c r="BF24" s="43" t="s">
        <v>64</v>
      </c>
      <c r="BG24" s="43" t="s">
        <v>65</v>
      </c>
      <c r="BH24" s="43" t="s">
        <v>65</v>
      </c>
      <c r="BI24" s="43" t="s">
        <v>65</v>
      </c>
      <c r="BJ24" s="43" t="s">
        <v>72</v>
      </c>
      <c r="BK24" s="43" t="s">
        <v>68</v>
      </c>
      <c r="BL24" s="43" t="s">
        <v>68</v>
      </c>
      <c r="BM24" s="43" t="s">
        <v>68</v>
      </c>
      <c r="BN24" s="43" t="s">
        <v>68</v>
      </c>
    </row>
    <row r="25" spans="1:66" hidden="1" x14ac:dyDescent="0.3">
      <c r="A25" s="9" t="s">
        <v>327</v>
      </c>
      <c r="B25" s="9" t="s">
        <v>328</v>
      </c>
      <c r="C25" s="9">
        <v>2019</v>
      </c>
      <c r="D25" s="9" t="s">
        <v>329</v>
      </c>
      <c r="E25" s="9">
        <v>2</v>
      </c>
      <c r="F25" s="9" t="s">
        <v>330</v>
      </c>
      <c r="G25" s="10" t="s">
        <v>331</v>
      </c>
      <c r="H25" s="9" t="s">
        <v>332</v>
      </c>
      <c r="I25" s="9" t="s">
        <v>333</v>
      </c>
      <c r="J25" s="9" t="s">
        <v>334</v>
      </c>
      <c r="K25" s="9" t="s">
        <v>335</v>
      </c>
      <c r="L25" s="9" t="s">
        <v>168</v>
      </c>
      <c r="M25" s="9" t="s">
        <v>169</v>
      </c>
      <c r="N25" s="9" t="s">
        <v>882</v>
      </c>
      <c r="O25" s="9" t="s">
        <v>63</v>
      </c>
      <c r="P25" s="9" t="s">
        <v>83</v>
      </c>
      <c r="Q25" s="9" t="s">
        <v>63</v>
      </c>
      <c r="R25" s="9" t="s">
        <v>83</v>
      </c>
      <c r="S25" s="9" t="str">
        <f t="shared" si="0"/>
        <v>True</v>
      </c>
      <c r="T25" s="9">
        <f t="shared" si="1"/>
        <v>2</v>
      </c>
      <c r="U25" s="11" t="s">
        <v>883</v>
      </c>
      <c r="V25" s="25">
        <v>88</v>
      </c>
      <c r="W25" s="39" t="s">
        <v>20</v>
      </c>
      <c r="X25" s="27" t="s">
        <v>67</v>
      </c>
      <c r="Y25" s="26" t="s">
        <v>19</v>
      </c>
      <c r="Z25" s="40" t="s">
        <v>108</v>
      </c>
      <c r="AA25" s="28" t="s">
        <v>21</v>
      </c>
      <c r="AB25" s="27" t="s">
        <v>67</v>
      </c>
      <c r="AC25" s="26" t="s">
        <v>19</v>
      </c>
      <c r="AD25" s="27" t="s">
        <v>67</v>
      </c>
      <c r="AE25" s="30" t="s">
        <v>68</v>
      </c>
      <c r="AF25" s="30" t="s">
        <v>68</v>
      </c>
      <c r="AG25" s="30" t="s">
        <v>68</v>
      </c>
      <c r="AH25" s="30" t="s">
        <v>68</v>
      </c>
      <c r="AI25" s="17" t="str">
        <f t="shared" si="2"/>
        <v>Y</v>
      </c>
      <c r="AJ25" s="17" t="str">
        <f t="shared" si="3"/>
        <v>Y</v>
      </c>
      <c r="AK25" s="17" t="str">
        <f t="shared" si="4"/>
        <v>Y</v>
      </c>
      <c r="AL25" s="30" t="s">
        <v>64</v>
      </c>
      <c r="AM25" s="30" t="s">
        <v>68</v>
      </c>
      <c r="AN25" s="30" t="s">
        <v>68</v>
      </c>
      <c r="AO25" s="30" t="s">
        <v>68</v>
      </c>
      <c r="AP25" s="30" t="s">
        <v>68</v>
      </c>
      <c r="AQ25" s="30" t="s">
        <v>64</v>
      </c>
      <c r="AR25" s="17" t="str">
        <f t="shared" si="5"/>
        <v>Y</v>
      </c>
      <c r="AS25" s="25">
        <v>1</v>
      </c>
      <c r="AT25" s="30" t="s">
        <v>64</v>
      </c>
      <c r="AU25" s="30" t="s">
        <v>68</v>
      </c>
      <c r="AV25" s="30" t="s">
        <v>68</v>
      </c>
      <c r="AW25" s="30" t="s">
        <v>68</v>
      </c>
      <c r="AX25" s="30" t="s">
        <v>68</v>
      </c>
      <c r="AY25" s="30" t="s">
        <v>68</v>
      </c>
      <c r="AZ25" s="25">
        <v>0</v>
      </c>
      <c r="BA25" s="33">
        <v>1</v>
      </c>
      <c r="BB25" s="32">
        <v>0</v>
      </c>
      <c r="BC25" s="33">
        <v>1</v>
      </c>
      <c r="BD25" s="34">
        <v>0</v>
      </c>
      <c r="BE25" s="19" t="str">
        <f t="shared" si="6"/>
        <v>Y</v>
      </c>
      <c r="BF25" s="47" t="s">
        <v>172</v>
      </c>
      <c r="BG25" s="47" t="s">
        <v>172</v>
      </c>
      <c r="BH25" s="37" t="s">
        <v>68</v>
      </c>
      <c r="BI25" s="47" t="s">
        <v>172</v>
      </c>
      <c r="BJ25" s="30" t="s">
        <v>72</v>
      </c>
      <c r="BK25" s="37" t="s">
        <v>68</v>
      </c>
      <c r="BL25" s="37" t="s">
        <v>68</v>
      </c>
      <c r="BM25" s="37" t="s">
        <v>68</v>
      </c>
      <c r="BN25" s="37" t="s">
        <v>68</v>
      </c>
    </row>
    <row r="26" spans="1:66" hidden="1" x14ac:dyDescent="0.3">
      <c r="A26" s="9" t="s">
        <v>338</v>
      </c>
      <c r="B26" s="9" t="s">
        <v>339</v>
      </c>
      <c r="C26" s="9">
        <v>2020</v>
      </c>
      <c r="D26" s="9" t="s">
        <v>340</v>
      </c>
      <c r="E26" s="9">
        <v>7</v>
      </c>
      <c r="F26" s="9" t="s">
        <v>341</v>
      </c>
      <c r="G26" s="10" t="s">
        <v>342</v>
      </c>
      <c r="H26" s="9" t="s">
        <v>343</v>
      </c>
      <c r="I26" s="9" t="s">
        <v>344</v>
      </c>
      <c r="J26" s="9" t="s">
        <v>345</v>
      </c>
      <c r="K26" s="9" t="s">
        <v>346</v>
      </c>
      <c r="L26" s="9" t="s">
        <v>154</v>
      </c>
      <c r="M26" s="9" t="s">
        <v>155</v>
      </c>
      <c r="N26" s="9" t="s">
        <v>1111</v>
      </c>
      <c r="O26" s="9" t="s">
        <v>83</v>
      </c>
      <c r="P26" s="9" t="s">
        <v>63</v>
      </c>
      <c r="Q26" s="9" t="s">
        <v>83</v>
      </c>
      <c r="R26" s="9" t="s">
        <v>63</v>
      </c>
      <c r="S26" s="9" t="str">
        <f t="shared" si="0"/>
        <v>True</v>
      </c>
      <c r="T26" s="9">
        <f t="shared" si="1"/>
        <v>2</v>
      </c>
      <c r="U26" s="24" t="s">
        <v>1112</v>
      </c>
      <c r="V26" s="25">
        <v>683</v>
      </c>
      <c r="W26" s="39" t="s">
        <v>20</v>
      </c>
      <c r="X26" s="27" t="s">
        <v>67</v>
      </c>
      <c r="Y26" s="28" t="s">
        <v>21</v>
      </c>
      <c r="Z26" s="27" t="s">
        <v>67</v>
      </c>
      <c r="AA26" s="30" t="s">
        <v>68</v>
      </c>
      <c r="AB26" s="30" t="s">
        <v>68</v>
      </c>
      <c r="AC26" s="30" t="s">
        <v>68</v>
      </c>
      <c r="AD26" s="30" t="s">
        <v>68</v>
      </c>
      <c r="AE26" s="30" t="s">
        <v>68</v>
      </c>
      <c r="AF26" s="30" t="s">
        <v>68</v>
      </c>
      <c r="AG26" s="30" t="s">
        <v>68</v>
      </c>
      <c r="AH26" s="30" t="s">
        <v>68</v>
      </c>
      <c r="AI26" s="17" t="str">
        <f t="shared" si="2"/>
        <v>Y</v>
      </c>
      <c r="AJ26" s="17" t="str">
        <f t="shared" si="3"/>
        <v>Y</v>
      </c>
      <c r="AK26" s="17" t="str">
        <f t="shared" si="4"/>
        <v>N</v>
      </c>
      <c r="AL26" s="30" t="s">
        <v>64</v>
      </c>
      <c r="AM26" s="30" t="s">
        <v>65</v>
      </c>
      <c r="AN26" s="30" t="s">
        <v>65</v>
      </c>
      <c r="AO26" s="30" t="s">
        <v>65</v>
      </c>
      <c r="AP26" s="30" t="s">
        <v>65</v>
      </c>
      <c r="AQ26" s="30" t="s">
        <v>65</v>
      </c>
      <c r="AR26" s="17" t="str">
        <f t="shared" si="5"/>
        <v>N</v>
      </c>
      <c r="AS26" s="25">
        <v>0</v>
      </c>
      <c r="AT26" s="30" t="s">
        <v>65</v>
      </c>
      <c r="AU26" s="30" t="s">
        <v>133</v>
      </c>
      <c r="AV26" s="30" t="s">
        <v>68</v>
      </c>
      <c r="AW26" s="30" t="s">
        <v>68</v>
      </c>
      <c r="AX26" s="30" t="s">
        <v>68</v>
      </c>
      <c r="AY26" s="30" t="s">
        <v>68</v>
      </c>
      <c r="AZ26" s="31">
        <v>1</v>
      </c>
      <c r="BA26" s="33">
        <v>1</v>
      </c>
      <c r="BB26" s="32">
        <v>0</v>
      </c>
      <c r="BC26" s="32">
        <v>0</v>
      </c>
      <c r="BD26" s="34">
        <v>0</v>
      </c>
      <c r="BE26" s="19" t="str">
        <f t="shared" si="6"/>
        <v>N</v>
      </c>
      <c r="BF26" s="36" t="s">
        <v>65</v>
      </c>
      <c r="BG26" s="35" t="s">
        <v>64</v>
      </c>
      <c r="BH26" s="36" t="s">
        <v>65</v>
      </c>
      <c r="BI26" s="36" t="s">
        <v>65</v>
      </c>
      <c r="BJ26" s="37" t="s">
        <v>68</v>
      </c>
      <c r="BK26" s="37" t="s">
        <v>68</v>
      </c>
      <c r="BL26" s="37" t="s">
        <v>68</v>
      </c>
      <c r="BM26" s="37" t="s">
        <v>68</v>
      </c>
      <c r="BN26" s="37" t="s">
        <v>68</v>
      </c>
    </row>
    <row r="27" spans="1:66" hidden="1" x14ac:dyDescent="0.3">
      <c r="A27" s="9" t="s">
        <v>349</v>
      </c>
      <c r="B27" s="9" t="s">
        <v>350</v>
      </c>
      <c r="C27" s="9">
        <v>2019</v>
      </c>
      <c r="D27" s="9" t="s">
        <v>351</v>
      </c>
      <c r="E27" s="9">
        <v>5</v>
      </c>
      <c r="F27" s="9" t="s">
        <v>352</v>
      </c>
      <c r="G27" s="10" t="s">
        <v>353</v>
      </c>
      <c r="H27" s="9" t="s">
        <v>354</v>
      </c>
      <c r="I27" s="9" t="s">
        <v>355</v>
      </c>
      <c r="J27" s="9" t="s">
        <v>356</v>
      </c>
      <c r="K27" s="9" t="s">
        <v>357</v>
      </c>
      <c r="L27" s="9" t="s">
        <v>168</v>
      </c>
      <c r="M27" s="9" t="s">
        <v>169</v>
      </c>
      <c r="N27" s="9" t="s">
        <v>848</v>
      </c>
      <c r="O27" s="9" t="s">
        <v>63</v>
      </c>
      <c r="P27" s="9" t="s">
        <v>83</v>
      </c>
      <c r="Q27" s="9" t="s">
        <v>83</v>
      </c>
      <c r="R27" s="9" t="s">
        <v>63</v>
      </c>
      <c r="S27" s="9" t="str">
        <f t="shared" si="0"/>
        <v>True</v>
      </c>
      <c r="T27" s="9">
        <f t="shared" si="1"/>
        <v>2</v>
      </c>
      <c r="U27" s="38" t="s">
        <v>849</v>
      </c>
      <c r="V27" s="42">
        <v>23</v>
      </c>
      <c r="W27" s="39" t="s">
        <v>20</v>
      </c>
      <c r="X27" s="27" t="s">
        <v>67</v>
      </c>
      <c r="Y27" s="28" t="s">
        <v>21</v>
      </c>
      <c r="Z27" s="29" t="s">
        <v>109</v>
      </c>
      <c r="AA27" s="43" t="s">
        <v>68</v>
      </c>
      <c r="AB27" s="43" t="s">
        <v>68</v>
      </c>
      <c r="AC27" s="43" t="s">
        <v>68</v>
      </c>
      <c r="AD27" s="43" t="s">
        <v>68</v>
      </c>
      <c r="AE27" s="43" t="s">
        <v>68</v>
      </c>
      <c r="AF27" s="43" t="s">
        <v>68</v>
      </c>
      <c r="AG27" s="43" t="s">
        <v>68</v>
      </c>
      <c r="AH27" s="43" t="s">
        <v>68</v>
      </c>
      <c r="AI27" s="17" t="str">
        <f t="shared" si="2"/>
        <v>Y</v>
      </c>
      <c r="AJ27" s="17" t="str">
        <f t="shared" si="3"/>
        <v>Y</v>
      </c>
      <c r="AK27" s="17" t="str">
        <f t="shared" si="4"/>
        <v>N</v>
      </c>
      <c r="AL27" s="43" t="s">
        <v>64</v>
      </c>
      <c r="AM27" s="43" t="s">
        <v>68</v>
      </c>
      <c r="AN27" s="43" t="s">
        <v>68</v>
      </c>
      <c r="AO27" s="43" t="s">
        <v>68</v>
      </c>
      <c r="AP27" s="43" t="s">
        <v>68</v>
      </c>
      <c r="AQ27" s="43" t="s">
        <v>68</v>
      </c>
      <c r="AR27" s="17" t="str">
        <f t="shared" si="5"/>
        <v>N</v>
      </c>
      <c r="AS27" s="42">
        <v>1</v>
      </c>
      <c r="AT27" s="43" t="s">
        <v>68</v>
      </c>
      <c r="AU27" s="43" t="s">
        <v>70</v>
      </c>
      <c r="AV27" s="43" t="s">
        <v>69</v>
      </c>
      <c r="AW27" s="43" t="s">
        <v>71</v>
      </c>
      <c r="AX27" s="43" t="s">
        <v>68</v>
      </c>
      <c r="AY27" s="43" t="s">
        <v>68</v>
      </c>
      <c r="AZ27" s="44">
        <v>3</v>
      </c>
      <c r="BA27" s="33">
        <v>1</v>
      </c>
      <c r="BB27" s="32">
        <v>0</v>
      </c>
      <c r="BC27" s="32">
        <v>0</v>
      </c>
      <c r="BD27" s="34">
        <v>0</v>
      </c>
      <c r="BE27" s="19" t="str">
        <f t="shared" si="6"/>
        <v>N</v>
      </c>
      <c r="BF27" s="37" t="s">
        <v>68</v>
      </c>
      <c r="BG27" s="35" t="s">
        <v>64</v>
      </c>
      <c r="BH27" s="37" t="s">
        <v>68</v>
      </c>
      <c r="BI27" s="37" t="s">
        <v>68</v>
      </c>
      <c r="BJ27" s="30" t="s">
        <v>72</v>
      </c>
      <c r="BK27" s="37" t="s">
        <v>68</v>
      </c>
      <c r="BL27" s="37" t="s">
        <v>68</v>
      </c>
      <c r="BM27" s="37" t="s">
        <v>68</v>
      </c>
      <c r="BN27" s="37" t="s">
        <v>68</v>
      </c>
    </row>
    <row r="28" spans="1:66" hidden="1" x14ac:dyDescent="0.3">
      <c r="A28" s="9" t="s">
        <v>360</v>
      </c>
      <c r="B28" s="9" t="s">
        <v>361</v>
      </c>
      <c r="C28" s="9">
        <v>2017</v>
      </c>
      <c r="D28" s="9" t="s">
        <v>362</v>
      </c>
      <c r="E28" s="9">
        <v>23</v>
      </c>
      <c r="F28" s="9" t="s">
        <v>363</v>
      </c>
      <c r="G28" s="10" t="s">
        <v>364</v>
      </c>
      <c r="H28" s="9" t="s">
        <v>365</v>
      </c>
      <c r="I28" s="9" t="s">
        <v>366</v>
      </c>
      <c r="J28" s="9" t="s">
        <v>367</v>
      </c>
      <c r="K28" s="9" t="s">
        <v>368</v>
      </c>
      <c r="L28" s="9" t="s">
        <v>168</v>
      </c>
      <c r="M28" s="9" t="s">
        <v>169</v>
      </c>
      <c r="N28" s="9" t="s">
        <v>401</v>
      </c>
      <c r="O28" s="9" t="s">
        <v>83</v>
      </c>
      <c r="P28" s="9" t="s">
        <v>83</v>
      </c>
      <c r="Q28" s="9" t="s">
        <v>63</v>
      </c>
      <c r="R28" s="9" t="s">
        <v>63</v>
      </c>
      <c r="S28" s="9" t="str">
        <f t="shared" si="0"/>
        <v>False</v>
      </c>
      <c r="T28" s="9">
        <f t="shared" si="1"/>
        <v>2</v>
      </c>
      <c r="U28" s="24" t="s">
        <v>402</v>
      </c>
      <c r="V28" s="25">
        <v>756</v>
      </c>
      <c r="W28" s="39" t="s">
        <v>20</v>
      </c>
      <c r="X28" s="27" t="s">
        <v>67</v>
      </c>
      <c r="Y28" s="39" t="s">
        <v>20</v>
      </c>
      <c r="Z28" s="40" t="s">
        <v>108</v>
      </c>
      <c r="AA28" s="28" t="s">
        <v>21</v>
      </c>
      <c r="AB28" s="40" t="s">
        <v>108</v>
      </c>
      <c r="AC28" s="30" t="s">
        <v>68</v>
      </c>
      <c r="AD28" s="30" t="s">
        <v>68</v>
      </c>
      <c r="AE28" s="30" t="s">
        <v>68</v>
      </c>
      <c r="AF28" s="30" t="s">
        <v>68</v>
      </c>
      <c r="AG28" s="30" t="s">
        <v>68</v>
      </c>
      <c r="AH28" s="30" t="s">
        <v>68</v>
      </c>
      <c r="AI28" s="17" t="str">
        <f t="shared" si="2"/>
        <v>Y</v>
      </c>
      <c r="AJ28" s="17" t="str">
        <f t="shared" si="3"/>
        <v>Y</v>
      </c>
      <c r="AK28" s="17" t="str">
        <f t="shared" si="4"/>
        <v>N</v>
      </c>
      <c r="AL28" s="30" t="s">
        <v>64</v>
      </c>
      <c r="AM28" s="30" t="s">
        <v>65</v>
      </c>
      <c r="AN28" s="30" t="s">
        <v>65</v>
      </c>
      <c r="AO28" s="30" t="s">
        <v>65</v>
      </c>
      <c r="AP28" s="30" t="s">
        <v>65</v>
      </c>
      <c r="AQ28" s="30" t="s">
        <v>65</v>
      </c>
      <c r="AR28" s="17" t="str">
        <f t="shared" si="5"/>
        <v>N</v>
      </c>
      <c r="AS28" s="25">
        <v>1</v>
      </c>
      <c r="AT28" s="30" t="s">
        <v>64</v>
      </c>
      <c r="AU28" s="30" t="s">
        <v>70</v>
      </c>
      <c r="AV28" s="30" t="s">
        <v>133</v>
      </c>
      <c r="AW28" s="30" t="s">
        <v>68</v>
      </c>
      <c r="AX28" s="30" t="s">
        <v>68</v>
      </c>
      <c r="AY28" s="30" t="s">
        <v>68</v>
      </c>
      <c r="AZ28" s="46">
        <v>2</v>
      </c>
      <c r="BA28" s="33">
        <v>1</v>
      </c>
      <c r="BB28" s="32">
        <v>0</v>
      </c>
      <c r="BC28" s="32">
        <v>0</v>
      </c>
      <c r="BD28" s="34">
        <v>0</v>
      </c>
      <c r="BE28" s="19" t="str">
        <f t="shared" si="6"/>
        <v>N</v>
      </c>
      <c r="BF28" s="36" t="s">
        <v>65</v>
      </c>
      <c r="BG28" s="35" t="s">
        <v>64</v>
      </c>
      <c r="BH28" s="36" t="s">
        <v>65</v>
      </c>
      <c r="BI28" s="36" t="s">
        <v>65</v>
      </c>
      <c r="BJ28" s="30" t="s">
        <v>72</v>
      </c>
      <c r="BK28" s="37" t="s">
        <v>68</v>
      </c>
      <c r="BL28" s="37" t="s">
        <v>68</v>
      </c>
      <c r="BM28" s="37" t="s">
        <v>68</v>
      </c>
      <c r="BN28" s="37" t="s">
        <v>68</v>
      </c>
    </row>
    <row r="29" spans="1:66" hidden="1" x14ac:dyDescent="0.3">
      <c r="A29" s="9" t="s">
        <v>371</v>
      </c>
      <c r="B29" s="9" t="s">
        <v>372</v>
      </c>
      <c r="C29" s="9">
        <v>2021</v>
      </c>
      <c r="D29" s="9" t="s">
        <v>373</v>
      </c>
      <c r="E29" s="9">
        <v>0</v>
      </c>
      <c r="F29" s="9" t="s">
        <v>374</v>
      </c>
      <c r="G29" s="10" t="s">
        <v>375</v>
      </c>
      <c r="H29" s="9" t="s">
        <v>376</v>
      </c>
      <c r="I29" s="9" t="s">
        <v>377</v>
      </c>
      <c r="J29" s="9" t="s">
        <v>378</v>
      </c>
      <c r="K29" s="9" t="s">
        <v>379</v>
      </c>
      <c r="L29" s="9" t="s">
        <v>168</v>
      </c>
      <c r="M29" s="9" t="s">
        <v>169</v>
      </c>
      <c r="N29" s="9" t="s">
        <v>1418</v>
      </c>
      <c r="O29" s="9" t="s">
        <v>83</v>
      </c>
      <c r="P29" s="9" t="s">
        <v>83</v>
      </c>
      <c r="Q29" s="9" t="s">
        <v>83</v>
      </c>
      <c r="R29" s="9" t="s">
        <v>83</v>
      </c>
      <c r="S29" s="9" t="str">
        <f t="shared" si="0"/>
        <v>True</v>
      </c>
      <c r="T29" s="9">
        <f t="shared" si="1"/>
        <v>4</v>
      </c>
      <c r="U29" s="11" t="s">
        <v>1419</v>
      </c>
      <c r="V29" s="25">
        <v>1807</v>
      </c>
      <c r="W29" s="39" t="s">
        <v>20</v>
      </c>
      <c r="X29" s="40" t="s">
        <v>108</v>
      </c>
      <c r="Y29" s="26" t="s">
        <v>19</v>
      </c>
      <c r="Z29" s="30" t="s">
        <v>68</v>
      </c>
      <c r="AA29" s="39" t="s">
        <v>20</v>
      </c>
      <c r="AB29" s="27" t="s">
        <v>67</v>
      </c>
      <c r="AC29" s="26" t="s">
        <v>19</v>
      </c>
      <c r="AD29" s="27" t="s">
        <v>67</v>
      </c>
      <c r="AE29" s="30" t="s">
        <v>68</v>
      </c>
      <c r="AF29" s="30" t="s">
        <v>68</v>
      </c>
      <c r="AG29" s="30" t="s">
        <v>68</v>
      </c>
      <c r="AH29" s="30" t="s">
        <v>68</v>
      </c>
      <c r="AI29" s="17" t="str">
        <f t="shared" si="2"/>
        <v>Y</v>
      </c>
      <c r="AJ29" s="17" t="str">
        <f t="shared" si="3"/>
        <v>N</v>
      </c>
      <c r="AK29" s="17" t="str">
        <f t="shared" si="4"/>
        <v>Y</v>
      </c>
      <c r="AL29" s="30" t="s">
        <v>68</v>
      </c>
      <c r="AM29" s="30" t="s">
        <v>64</v>
      </c>
      <c r="AN29" s="30" t="s">
        <v>68</v>
      </c>
      <c r="AO29" s="30" t="s">
        <v>68</v>
      </c>
      <c r="AP29" s="30" t="s">
        <v>68</v>
      </c>
      <c r="AQ29" s="30" t="s">
        <v>68</v>
      </c>
      <c r="AR29" s="17" t="str">
        <f t="shared" si="5"/>
        <v>N</v>
      </c>
      <c r="AS29" s="30" t="s">
        <v>68</v>
      </c>
      <c r="AT29" s="30" t="s">
        <v>64</v>
      </c>
      <c r="AU29" s="30" t="s">
        <v>70</v>
      </c>
      <c r="AV29" s="30" t="s">
        <v>69</v>
      </c>
      <c r="AW29" s="30" t="s">
        <v>68</v>
      </c>
      <c r="AX29" s="30" t="s">
        <v>68</v>
      </c>
      <c r="AY29" s="30" t="s">
        <v>68</v>
      </c>
      <c r="AZ29" s="25">
        <v>2</v>
      </c>
      <c r="BA29" s="25">
        <v>0</v>
      </c>
      <c r="BB29" s="25">
        <v>1</v>
      </c>
      <c r="BC29" s="25">
        <v>0</v>
      </c>
      <c r="BD29" s="25">
        <v>0</v>
      </c>
      <c r="BE29" s="19" t="str">
        <f t="shared" si="6"/>
        <v>N</v>
      </c>
      <c r="BF29" s="30" t="s">
        <v>65</v>
      </c>
      <c r="BG29" s="30" t="s">
        <v>65</v>
      </c>
      <c r="BH29" s="30" t="s">
        <v>64</v>
      </c>
      <c r="BI29" s="30" t="s">
        <v>65</v>
      </c>
      <c r="BJ29" s="30" t="s">
        <v>72</v>
      </c>
      <c r="BK29" s="30" t="s">
        <v>68</v>
      </c>
      <c r="BL29" s="30" t="s">
        <v>68</v>
      </c>
      <c r="BM29" s="30" t="s">
        <v>68</v>
      </c>
      <c r="BN29" s="30" t="s">
        <v>68</v>
      </c>
    </row>
    <row r="30" spans="1:66" hidden="1" x14ac:dyDescent="0.3">
      <c r="A30" s="9" t="s">
        <v>382</v>
      </c>
      <c r="B30" s="9" t="s">
        <v>383</v>
      </c>
      <c r="C30" s="9">
        <v>2018</v>
      </c>
      <c r="D30" s="9" t="s">
        <v>384</v>
      </c>
      <c r="E30" s="9">
        <v>50</v>
      </c>
      <c r="F30" s="9" t="s">
        <v>385</v>
      </c>
      <c r="G30" s="10" t="s">
        <v>386</v>
      </c>
      <c r="H30" s="9" t="s">
        <v>387</v>
      </c>
      <c r="I30" s="9" t="s">
        <v>388</v>
      </c>
      <c r="J30" s="9" t="s">
        <v>389</v>
      </c>
      <c r="K30" s="9" t="s">
        <v>390</v>
      </c>
      <c r="L30" s="9" t="s">
        <v>168</v>
      </c>
      <c r="M30" s="9" t="s">
        <v>169</v>
      </c>
      <c r="N30" s="9" t="s">
        <v>505</v>
      </c>
      <c r="O30" s="9" t="s">
        <v>63</v>
      </c>
      <c r="P30" s="9" t="s">
        <v>63</v>
      </c>
      <c r="Q30" s="9" t="s">
        <v>83</v>
      </c>
      <c r="R30" s="9" t="s">
        <v>63</v>
      </c>
      <c r="S30" s="9" t="str">
        <f t="shared" si="0"/>
        <v>True</v>
      </c>
      <c r="T30" s="9">
        <f t="shared" si="1"/>
        <v>1</v>
      </c>
      <c r="U30" s="24" t="s">
        <v>506</v>
      </c>
      <c r="V30" s="25">
        <v>436</v>
      </c>
      <c r="W30" s="26" t="s">
        <v>19</v>
      </c>
      <c r="X30" s="27" t="s">
        <v>67</v>
      </c>
      <c r="Y30" s="39" t="s">
        <v>20</v>
      </c>
      <c r="Z30" s="40" t="s">
        <v>108</v>
      </c>
      <c r="AA30" s="28" t="s">
        <v>21</v>
      </c>
      <c r="AB30" s="27" t="s">
        <v>67</v>
      </c>
      <c r="AC30" s="30" t="s">
        <v>68</v>
      </c>
      <c r="AD30" s="30" t="s">
        <v>68</v>
      </c>
      <c r="AE30" s="30" t="s">
        <v>68</v>
      </c>
      <c r="AF30" s="30" t="s">
        <v>68</v>
      </c>
      <c r="AG30" s="30" t="s">
        <v>68</v>
      </c>
      <c r="AH30" s="30" t="s">
        <v>68</v>
      </c>
      <c r="AI30" s="17" t="str">
        <f t="shared" si="2"/>
        <v>Y</v>
      </c>
      <c r="AJ30" s="17" t="str">
        <f t="shared" si="3"/>
        <v>Y</v>
      </c>
      <c r="AK30" s="17" t="str">
        <f t="shared" si="4"/>
        <v>Y</v>
      </c>
      <c r="AL30" s="30" t="s">
        <v>64</v>
      </c>
      <c r="AM30" s="30" t="s">
        <v>68</v>
      </c>
      <c r="AN30" s="30" t="s">
        <v>68</v>
      </c>
      <c r="AO30" s="30" t="s">
        <v>68</v>
      </c>
      <c r="AP30" s="30" t="s">
        <v>68</v>
      </c>
      <c r="AQ30" s="30" t="s">
        <v>64</v>
      </c>
      <c r="AR30" s="17" t="str">
        <f t="shared" si="5"/>
        <v>Y</v>
      </c>
      <c r="AS30" s="25">
        <v>2</v>
      </c>
      <c r="AT30" s="30" t="s">
        <v>64</v>
      </c>
      <c r="AU30" s="30" t="s">
        <v>71</v>
      </c>
      <c r="AV30" s="30" t="s">
        <v>68</v>
      </c>
      <c r="AW30" s="30" t="s">
        <v>68</v>
      </c>
      <c r="AX30" s="30" t="s">
        <v>68</v>
      </c>
      <c r="AY30" s="30" t="s">
        <v>68</v>
      </c>
      <c r="AZ30" s="31">
        <v>1</v>
      </c>
      <c r="BA30" s="33">
        <v>1</v>
      </c>
      <c r="BB30" s="32">
        <v>0</v>
      </c>
      <c r="BC30" s="33">
        <v>1</v>
      </c>
      <c r="BD30" s="34">
        <v>0</v>
      </c>
      <c r="BE30" s="19" t="str">
        <f t="shared" si="6"/>
        <v>Y</v>
      </c>
      <c r="BF30" s="35" t="s">
        <v>64</v>
      </c>
      <c r="BG30" s="35" t="s">
        <v>64</v>
      </c>
      <c r="BH30" s="37" t="s">
        <v>68</v>
      </c>
      <c r="BI30" s="35" t="s">
        <v>64</v>
      </c>
      <c r="BJ30" s="30" t="s">
        <v>72</v>
      </c>
      <c r="BK30" s="37" t="s">
        <v>68</v>
      </c>
      <c r="BL30" s="37" t="s">
        <v>68</v>
      </c>
      <c r="BM30" s="37" t="s">
        <v>68</v>
      </c>
      <c r="BN30" s="37" t="s">
        <v>68</v>
      </c>
    </row>
    <row r="31" spans="1:66" hidden="1" x14ac:dyDescent="0.3">
      <c r="A31" s="9" t="s">
        <v>393</v>
      </c>
      <c r="B31" s="9" t="s">
        <v>394</v>
      </c>
      <c r="C31" s="9">
        <v>2020</v>
      </c>
      <c r="D31" s="9" t="s">
        <v>136</v>
      </c>
      <c r="E31" s="9">
        <v>7</v>
      </c>
      <c r="F31" s="9" t="s">
        <v>395</v>
      </c>
      <c r="G31" s="10" t="s">
        <v>396</v>
      </c>
      <c r="H31" s="9" t="s">
        <v>397</v>
      </c>
      <c r="I31" s="9" t="s">
        <v>398</v>
      </c>
      <c r="J31" s="9" t="s">
        <v>399</v>
      </c>
      <c r="K31" s="9" t="s">
        <v>400</v>
      </c>
      <c r="L31" s="9" t="s">
        <v>61</v>
      </c>
      <c r="M31" s="9" t="s">
        <v>61</v>
      </c>
      <c r="N31" s="9" t="s">
        <v>1121</v>
      </c>
      <c r="O31" s="9" t="s">
        <v>63</v>
      </c>
      <c r="P31" s="9" t="s">
        <v>83</v>
      </c>
      <c r="Q31" s="9" t="s">
        <v>63</v>
      </c>
      <c r="R31" s="9" t="s">
        <v>63</v>
      </c>
      <c r="S31" s="9" t="str">
        <f t="shared" si="0"/>
        <v>False</v>
      </c>
      <c r="T31" s="9">
        <f t="shared" si="1"/>
        <v>1</v>
      </c>
      <c r="U31" s="38" t="s">
        <v>1122</v>
      </c>
      <c r="V31" s="42">
        <v>475</v>
      </c>
      <c r="W31" s="39" t="s">
        <v>20</v>
      </c>
      <c r="X31" s="27" t="s">
        <v>67</v>
      </c>
      <c r="Y31" s="28" t="s">
        <v>21</v>
      </c>
      <c r="Z31" s="27" t="s">
        <v>67</v>
      </c>
      <c r="AA31" s="39" t="s">
        <v>20</v>
      </c>
      <c r="AB31" s="40" t="s">
        <v>108</v>
      </c>
      <c r="AC31" s="43" t="s">
        <v>68</v>
      </c>
      <c r="AD31" s="43" t="s">
        <v>68</v>
      </c>
      <c r="AE31" s="43" t="s">
        <v>68</v>
      </c>
      <c r="AF31" s="43" t="s">
        <v>68</v>
      </c>
      <c r="AG31" s="43" t="s">
        <v>68</v>
      </c>
      <c r="AH31" s="43" t="s">
        <v>68</v>
      </c>
      <c r="AI31" s="17" t="str">
        <f t="shared" si="2"/>
        <v>Y</v>
      </c>
      <c r="AJ31" s="17" t="str">
        <f t="shared" si="3"/>
        <v>Y</v>
      </c>
      <c r="AK31" s="17" t="str">
        <f t="shared" si="4"/>
        <v>N</v>
      </c>
      <c r="AL31" s="43" t="s">
        <v>64</v>
      </c>
      <c r="AM31" s="43" t="s">
        <v>65</v>
      </c>
      <c r="AN31" s="43" t="s">
        <v>65</v>
      </c>
      <c r="AO31" s="43" t="s">
        <v>65</v>
      </c>
      <c r="AP31" s="43" t="s">
        <v>65</v>
      </c>
      <c r="AQ31" s="43" t="s">
        <v>65</v>
      </c>
      <c r="AR31" s="17" t="str">
        <f t="shared" si="5"/>
        <v>N</v>
      </c>
      <c r="AS31" s="42">
        <v>1</v>
      </c>
      <c r="AT31" s="43" t="s">
        <v>64</v>
      </c>
      <c r="AU31" s="43" t="s">
        <v>70</v>
      </c>
      <c r="AV31" s="43" t="s">
        <v>133</v>
      </c>
      <c r="AW31" s="43" t="s">
        <v>158</v>
      </c>
      <c r="AX31" s="43" t="s">
        <v>68</v>
      </c>
      <c r="AY31" s="43" t="s">
        <v>68</v>
      </c>
      <c r="AZ31" s="44">
        <v>3</v>
      </c>
      <c r="BA31" s="33">
        <v>1</v>
      </c>
      <c r="BB31" s="32">
        <v>0</v>
      </c>
      <c r="BC31" s="32">
        <v>0</v>
      </c>
      <c r="BD31" s="34">
        <v>0</v>
      </c>
      <c r="BE31" s="19" t="str">
        <f t="shared" si="6"/>
        <v>N</v>
      </c>
      <c r="BF31" s="36" t="s">
        <v>65</v>
      </c>
      <c r="BG31" s="35" t="s">
        <v>64</v>
      </c>
      <c r="BH31" s="36" t="s">
        <v>65</v>
      </c>
      <c r="BI31" s="36" t="s">
        <v>65</v>
      </c>
      <c r="BJ31" s="30" t="s">
        <v>72</v>
      </c>
      <c r="BK31" s="37" t="s">
        <v>68</v>
      </c>
      <c r="BL31" s="37" t="s">
        <v>68</v>
      </c>
      <c r="BM31" s="37" t="s">
        <v>68</v>
      </c>
      <c r="BN31" s="37" t="s">
        <v>68</v>
      </c>
    </row>
    <row r="32" spans="1:66" hidden="1" x14ac:dyDescent="0.3">
      <c r="A32" s="9" t="s">
        <v>403</v>
      </c>
      <c r="B32" s="9" t="s">
        <v>404</v>
      </c>
      <c r="C32" s="9">
        <v>2021</v>
      </c>
      <c r="D32" s="9" t="s">
        <v>99</v>
      </c>
      <c r="E32" s="9">
        <v>3</v>
      </c>
      <c r="F32" s="9" t="s">
        <v>405</v>
      </c>
      <c r="G32" s="10" t="s">
        <v>406</v>
      </c>
      <c r="H32" s="9" t="s">
        <v>407</v>
      </c>
      <c r="I32" s="9" t="s">
        <v>408</v>
      </c>
      <c r="J32" s="9" t="s">
        <v>409</v>
      </c>
      <c r="K32" s="9" t="s">
        <v>410</v>
      </c>
      <c r="L32" s="9" t="s">
        <v>61</v>
      </c>
      <c r="M32" s="9" t="s">
        <v>61</v>
      </c>
      <c r="N32" s="9" t="s">
        <v>1372</v>
      </c>
      <c r="O32" s="9" t="s">
        <v>83</v>
      </c>
      <c r="P32" s="9" t="s">
        <v>63</v>
      </c>
      <c r="Q32" s="9" t="s">
        <v>83</v>
      </c>
      <c r="R32" s="9" t="s">
        <v>63</v>
      </c>
      <c r="S32" s="9" t="str">
        <f t="shared" si="0"/>
        <v>True</v>
      </c>
      <c r="T32" s="9">
        <f t="shared" si="1"/>
        <v>2</v>
      </c>
      <c r="U32" s="24" t="s">
        <v>1373</v>
      </c>
      <c r="V32" s="42">
        <v>1123</v>
      </c>
      <c r="W32" s="39" t="s">
        <v>20</v>
      </c>
      <c r="X32" s="27" t="s">
        <v>67</v>
      </c>
      <c r="Y32" s="28" t="s">
        <v>21</v>
      </c>
      <c r="Z32" s="27" t="s">
        <v>67</v>
      </c>
      <c r="AA32" s="39" t="s">
        <v>20</v>
      </c>
      <c r="AB32" s="43" t="s">
        <v>68</v>
      </c>
      <c r="AC32" s="43" t="s">
        <v>68</v>
      </c>
      <c r="AD32" s="43" t="s">
        <v>68</v>
      </c>
      <c r="AE32" s="43" t="s">
        <v>68</v>
      </c>
      <c r="AF32" s="43" t="s">
        <v>68</v>
      </c>
      <c r="AG32" s="43" t="s">
        <v>68</v>
      </c>
      <c r="AH32" s="43" t="s">
        <v>68</v>
      </c>
      <c r="AI32" s="17" t="str">
        <f t="shared" si="2"/>
        <v>Y</v>
      </c>
      <c r="AJ32" s="17" t="str">
        <f t="shared" si="3"/>
        <v>Y</v>
      </c>
      <c r="AK32" s="17" t="str">
        <f t="shared" si="4"/>
        <v>N</v>
      </c>
      <c r="AL32" s="43" t="s">
        <v>64</v>
      </c>
      <c r="AM32" s="43" t="s">
        <v>65</v>
      </c>
      <c r="AN32" s="43" t="s">
        <v>65</v>
      </c>
      <c r="AO32" s="43" t="s">
        <v>65</v>
      </c>
      <c r="AP32" s="43" t="s">
        <v>65</v>
      </c>
      <c r="AQ32" s="43" t="s">
        <v>65</v>
      </c>
      <c r="AR32" s="17" t="str">
        <f t="shared" si="5"/>
        <v>N</v>
      </c>
      <c r="AS32" s="43" t="s">
        <v>64</v>
      </c>
      <c r="AT32" s="43" t="s">
        <v>64</v>
      </c>
      <c r="AU32" s="43" t="s">
        <v>68</v>
      </c>
      <c r="AV32" s="43" t="s">
        <v>68</v>
      </c>
      <c r="AW32" s="43" t="s">
        <v>68</v>
      </c>
      <c r="AX32" s="43" t="s">
        <v>68</v>
      </c>
      <c r="AY32" s="43" t="s">
        <v>68</v>
      </c>
      <c r="AZ32" s="25">
        <v>0</v>
      </c>
      <c r="BA32" s="33">
        <v>1</v>
      </c>
      <c r="BB32" s="32">
        <v>0</v>
      </c>
      <c r="BC32" s="32">
        <v>0</v>
      </c>
      <c r="BD32" s="34">
        <v>0</v>
      </c>
      <c r="BE32" s="19" t="str">
        <f t="shared" si="6"/>
        <v>N</v>
      </c>
      <c r="BF32" s="36" t="s">
        <v>65</v>
      </c>
      <c r="BG32" s="35" t="s">
        <v>64</v>
      </c>
      <c r="BH32" s="36" t="s">
        <v>65</v>
      </c>
      <c r="BI32" s="36" t="s">
        <v>65</v>
      </c>
      <c r="BJ32" s="30" t="s">
        <v>72</v>
      </c>
      <c r="BK32" s="37" t="s">
        <v>68</v>
      </c>
      <c r="BL32" s="37" t="s">
        <v>68</v>
      </c>
      <c r="BM32" s="37" t="s">
        <v>68</v>
      </c>
      <c r="BN32" s="37" t="s">
        <v>68</v>
      </c>
    </row>
    <row r="33" spans="1:66" hidden="1" x14ac:dyDescent="0.3">
      <c r="A33" s="9" t="s">
        <v>413</v>
      </c>
      <c r="B33" s="9" t="s">
        <v>414</v>
      </c>
      <c r="C33" s="9">
        <v>2021</v>
      </c>
      <c r="D33" s="9" t="s">
        <v>415</v>
      </c>
      <c r="E33" s="9">
        <v>9</v>
      </c>
      <c r="F33" s="9" t="s">
        <v>416</v>
      </c>
      <c r="G33" s="10" t="s">
        <v>417</v>
      </c>
      <c r="H33" s="9" t="s">
        <v>418</v>
      </c>
      <c r="I33" s="9" t="s">
        <v>419</v>
      </c>
      <c r="J33" s="9" t="s">
        <v>420</v>
      </c>
      <c r="K33" s="9" t="s">
        <v>421</v>
      </c>
      <c r="L33" s="9" t="s">
        <v>168</v>
      </c>
      <c r="M33" s="9" t="s">
        <v>169</v>
      </c>
      <c r="N33" s="9" t="s">
        <v>1299</v>
      </c>
      <c r="O33" s="9" t="s">
        <v>63</v>
      </c>
      <c r="P33" s="9" t="s">
        <v>83</v>
      </c>
      <c r="Q33" s="9" t="s">
        <v>83</v>
      </c>
      <c r="R33" s="9" t="s">
        <v>83</v>
      </c>
      <c r="S33" s="9" t="str">
        <f t="shared" si="0"/>
        <v>True</v>
      </c>
      <c r="T33" s="9">
        <f t="shared" si="1"/>
        <v>3</v>
      </c>
      <c r="U33" s="38" t="s">
        <v>1300</v>
      </c>
      <c r="V33" s="25">
        <v>1128</v>
      </c>
      <c r="W33" s="39" t="s">
        <v>20</v>
      </c>
      <c r="X33" s="40" t="s">
        <v>108</v>
      </c>
      <c r="Y33" s="28" t="s">
        <v>21</v>
      </c>
      <c r="Z33" s="27" t="s">
        <v>67</v>
      </c>
      <c r="AA33" s="26" t="s">
        <v>19</v>
      </c>
      <c r="AB33" s="30" t="s">
        <v>68</v>
      </c>
      <c r="AC33" s="39" t="s">
        <v>20</v>
      </c>
      <c r="AD33" s="27" t="s">
        <v>67</v>
      </c>
      <c r="AE33" s="26" t="s">
        <v>19</v>
      </c>
      <c r="AF33" s="29" t="s">
        <v>109</v>
      </c>
      <c r="AG33" s="30" t="s">
        <v>68</v>
      </c>
      <c r="AH33" s="30" t="s">
        <v>68</v>
      </c>
      <c r="AI33" s="17" t="str">
        <f t="shared" si="2"/>
        <v>Y</v>
      </c>
      <c r="AJ33" s="17" t="str">
        <f t="shared" si="3"/>
        <v>Y</v>
      </c>
      <c r="AK33" s="17" t="str">
        <f t="shared" si="4"/>
        <v>Y</v>
      </c>
      <c r="AL33" s="30" t="s">
        <v>64</v>
      </c>
      <c r="AM33" s="30" t="s">
        <v>64</v>
      </c>
      <c r="AN33" s="30" t="s">
        <v>68</v>
      </c>
      <c r="AO33" s="30" t="s">
        <v>64</v>
      </c>
      <c r="AP33" s="30" t="s">
        <v>68</v>
      </c>
      <c r="AQ33" s="30" t="s">
        <v>68</v>
      </c>
      <c r="AR33" s="17" t="str">
        <f t="shared" si="5"/>
        <v>Y</v>
      </c>
      <c r="AS33" s="30" t="s">
        <v>68</v>
      </c>
      <c r="AT33" s="30" t="s">
        <v>68</v>
      </c>
      <c r="AU33" s="30" t="s">
        <v>68</v>
      </c>
      <c r="AV33" s="30" t="s">
        <v>68</v>
      </c>
      <c r="AW33" s="30" t="s">
        <v>68</v>
      </c>
      <c r="AX33" s="30" t="s">
        <v>68</v>
      </c>
      <c r="AY33" s="30" t="s">
        <v>68</v>
      </c>
      <c r="AZ33" s="25">
        <v>0</v>
      </c>
      <c r="BA33" s="33">
        <v>1</v>
      </c>
      <c r="BB33" s="33">
        <v>1</v>
      </c>
      <c r="BC33" s="33">
        <v>1</v>
      </c>
      <c r="BD33" s="49">
        <v>1</v>
      </c>
      <c r="BE33" s="19" t="str">
        <f t="shared" si="6"/>
        <v>Y</v>
      </c>
      <c r="BF33" s="35" t="s">
        <v>64</v>
      </c>
      <c r="BG33" s="35" t="s">
        <v>64</v>
      </c>
      <c r="BH33" s="35" t="s">
        <v>64</v>
      </c>
      <c r="BI33" s="35" t="s">
        <v>64</v>
      </c>
      <c r="BJ33" s="30" t="s">
        <v>72</v>
      </c>
      <c r="BK33" s="37" t="s">
        <v>68</v>
      </c>
      <c r="BL33" s="37" t="s">
        <v>68</v>
      </c>
      <c r="BM33" s="37" t="s">
        <v>68</v>
      </c>
      <c r="BN33" s="37" t="s">
        <v>68</v>
      </c>
    </row>
    <row r="34" spans="1:66" hidden="1" x14ac:dyDescent="0.3">
      <c r="A34" s="9" t="s">
        <v>424</v>
      </c>
      <c r="B34" s="9" t="s">
        <v>425</v>
      </c>
      <c r="C34" s="9">
        <v>2016</v>
      </c>
      <c r="D34" s="9" t="s">
        <v>426</v>
      </c>
      <c r="E34" s="9">
        <v>6</v>
      </c>
      <c r="F34" s="9"/>
      <c r="G34" s="9"/>
      <c r="H34" s="9" t="s">
        <v>427</v>
      </c>
      <c r="I34" s="9" t="s">
        <v>428</v>
      </c>
      <c r="J34" s="9" t="s">
        <v>429</v>
      </c>
      <c r="K34" s="9" t="s">
        <v>430</v>
      </c>
      <c r="L34" s="9" t="s">
        <v>168</v>
      </c>
      <c r="M34" s="9" t="s">
        <v>155</v>
      </c>
      <c r="N34" s="9" t="s">
        <v>315</v>
      </c>
      <c r="O34" s="9" t="s">
        <v>63</v>
      </c>
      <c r="P34" s="9" t="s">
        <v>83</v>
      </c>
      <c r="Q34" s="9" t="s">
        <v>83</v>
      </c>
      <c r="R34" s="9" t="s">
        <v>63</v>
      </c>
      <c r="S34" s="9" t="str">
        <f t="shared" ref="S34:S65" si="7">IF(OR(Q34="True",R34="True"),"True","False")</f>
        <v>True</v>
      </c>
      <c r="T34" s="9">
        <f t="shared" ref="T34:T65" si="8">COUNTIF(O34:R34,"True")</f>
        <v>2</v>
      </c>
      <c r="U34" s="24" t="s">
        <v>316</v>
      </c>
      <c r="V34" s="25">
        <v>275</v>
      </c>
      <c r="W34" s="39" t="s">
        <v>20</v>
      </c>
      <c r="X34" s="27" t="s">
        <v>67</v>
      </c>
      <c r="Y34" s="28" t="s">
        <v>21</v>
      </c>
      <c r="Z34" s="29" t="s">
        <v>109</v>
      </c>
      <c r="AA34" s="30" t="s">
        <v>68</v>
      </c>
      <c r="AB34" s="30" t="s">
        <v>68</v>
      </c>
      <c r="AC34" s="30" t="s">
        <v>68</v>
      </c>
      <c r="AD34" s="30" t="s">
        <v>68</v>
      </c>
      <c r="AE34" s="30" t="s">
        <v>68</v>
      </c>
      <c r="AF34" s="30" t="s">
        <v>68</v>
      </c>
      <c r="AG34" s="30" t="s">
        <v>68</v>
      </c>
      <c r="AH34" s="30" t="s">
        <v>68</v>
      </c>
      <c r="AI34" s="17" t="str">
        <f t="shared" ref="AI34:AI65" si="9">IF(OR(AL34="Y",AM34="Y",AN34="Y",AP34="Y"),"Y","N")</f>
        <v>Y</v>
      </c>
      <c r="AJ34" s="17" t="str">
        <f t="shared" ref="AJ34:AJ65" si="10">IF(OR(AL34="Y",AN34="Y",AO34="Y",AQ34="Y"),"Y","N")</f>
        <v>Y</v>
      </c>
      <c r="AK34" s="17" t="str">
        <f t="shared" ref="AK34:AK65" si="11">IF(OR(AM34="Y",AO34="Y",AP34="Y",AQ34="Y"),"Y","N")</f>
        <v>N</v>
      </c>
      <c r="AL34" s="30" t="s">
        <v>64</v>
      </c>
      <c r="AM34" s="30" t="s">
        <v>68</v>
      </c>
      <c r="AN34" s="30" t="s">
        <v>68</v>
      </c>
      <c r="AO34" s="30" t="s">
        <v>68</v>
      </c>
      <c r="AP34" s="30" t="s">
        <v>68</v>
      </c>
      <c r="AQ34" s="30" t="s">
        <v>68</v>
      </c>
      <c r="AR34" s="17" t="str">
        <f t="shared" ref="AR34:AR65" si="12">IF(AND(AI34="Y",AJ34="Y",AK34="Y"),"Y","N")</f>
        <v>N</v>
      </c>
      <c r="AS34" s="25">
        <v>1</v>
      </c>
      <c r="AT34" s="30" t="s">
        <v>64</v>
      </c>
      <c r="AU34" s="30" t="s">
        <v>69</v>
      </c>
      <c r="AV34" s="30" t="s">
        <v>70</v>
      </c>
      <c r="AW34" s="30" t="s">
        <v>71</v>
      </c>
      <c r="AX34" s="30" t="s">
        <v>68</v>
      </c>
      <c r="AY34" s="30" t="s">
        <v>68</v>
      </c>
      <c r="AZ34" s="44">
        <v>3</v>
      </c>
      <c r="BA34" s="33">
        <v>1</v>
      </c>
      <c r="BB34" s="32">
        <v>0</v>
      </c>
      <c r="BC34" s="32">
        <v>0</v>
      </c>
      <c r="BD34" s="34">
        <v>0</v>
      </c>
      <c r="BE34" s="19" t="str">
        <f t="shared" ref="BE34:BE65" si="13">IF(AND(BA34=1,BB34=1),"Y",IF(AND(BB34=1,BC34=1),"Y",IF(AND(BA34=1,BC34=1),"Y","N")))</f>
        <v>N</v>
      </c>
      <c r="BF34" s="37" t="s">
        <v>68</v>
      </c>
      <c r="BG34" s="35" t="s">
        <v>64</v>
      </c>
      <c r="BH34" s="37" t="s">
        <v>68</v>
      </c>
      <c r="BI34" s="37" t="s">
        <v>68</v>
      </c>
      <c r="BJ34" s="30" t="s">
        <v>196</v>
      </c>
      <c r="BK34" s="30" t="s">
        <v>219</v>
      </c>
      <c r="BL34" s="37" t="s">
        <v>68</v>
      </c>
      <c r="BM34" s="37" t="s">
        <v>68</v>
      </c>
      <c r="BN34" s="37" t="s">
        <v>68</v>
      </c>
    </row>
    <row r="35" spans="1:66" x14ac:dyDescent="0.3">
      <c r="A35" s="9" t="s">
        <v>433</v>
      </c>
      <c r="B35" s="9" t="s">
        <v>434</v>
      </c>
      <c r="C35" s="9">
        <v>2017</v>
      </c>
      <c r="D35" s="9" t="s">
        <v>435</v>
      </c>
      <c r="E35" s="9">
        <v>6</v>
      </c>
      <c r="F35" s="9" t="s">
        <v>436</v>
      </c>
      <c r="G35" s="10" t="s">
        <v>437</v>
      </c>
      <c r="H35" s="9" t="s">
        <v>438</v>
      </c>
      <c r="I35" s="9" t="s">
        <v>439</v>
      </c>
      <c r="J35" s="9"/>
      <c r="K35" s="9" t="s">
        <v>440</v>
      </c>
      <c r="L35" s="9" t="s">
        <v>61</v>
      </c>
      <c r="M35" s="9" t="s">
        <v>61</v>
      </c>
      <c r="N35" s="9" t="s">
        <v>431</v>
      </c>
      <c r="O35" s="9" t="s">
        <v>63</v>
      </c>
      <c r="P35" s="9" t="s">
        <v>63</v>
      </c>
      <c r="Q35" s="9" t="s">
        <v>63</v>
      </c>
      <c r="R35" s="9" t="s">
        <v>63</v>
      </c>
      <c r="S35" s="9" t="str">
        <f t="shared" si="7"/>
        <v>False</v>
      </c>
      <c r="T35" s="9">
        <f t="shared" si="8"/>
        <v>0</v>
      </c>
      <c r="U35" s="24" t="s">
        <v>432</v>
      </c>
      <c r="V35" s="25">
        <v>613</v>
      </c>
      <c r="W35" s="39" t="s">
        <v>20</v>
      </c>
      <c r="X35" s="29" t="s">
        <v>109</v>
      </c>
      <c r="Y35" s="39" t="s">
        <v>20</v>
      </c>
      <c r="Z35" s="27" t="s">
        <v>67</v>
      </c>
      <c r="AA35" s="39" t="s">
        <v>20</v>
      </c>
      <c r="AB35" s="40" t="s">
        <v>108</v>
      </c>
      <c r="AC35" s="28" t="s">
        <v>21</v>
      </c>
      <c r="AD35" s="27" t="s">
        <v>67</v>
      </c>
      <c r="AE35" s="30" t="s">
        <v>68</v>
      </c>
      <c r="AF35" s="30" t="s">
        <v>68</v>
      </c>
      <c r="AG35" s="30" t="s">
        <v>68</v>
      </c>
      <c r="AH35" s="30" t="s">
        <v>68</v>
      </c>
      <c r="AI35" s="17" t="str">
        <f t="shared" si="9"/>
        <v>Y</v>
      </c>
      <c r="AJ35" s="17" t="str">
        <f t="shared" si="10"/>
        <v>Y</v>
      </c>
      <c r="AK35" s="17" t="str">
        <f t="shared" si="11"/>
        <v>N</v>
      </c>
      <c r="AL35" s="30" t="s">
        <v>68</v>
      </c>
      <c r="AM35" s="30" t="s">
        <v>68</v>
      </c>
      <c r="AN35" s="30" t="s">
        <v>64</v>
      </c>
      <c r="AO35" s="30" t="s">
        <v>68</v>
      </c>
      <c r="AP35" s="30" t="s">
        <v>68</v>
      </c>
      <c r="AQ35" s="30" t="s">
        <v>68</v>
      </c>
      <c r="AR35" s="17" t="str">
        <f t="shared" si="12"/>
        <v>N</v>
      </c>
      <c r="AS35" s="25">
        <v>1</v>
      </c>
      <c r="AT35" s="30" t="s">
        <v>64</v>
      </c>
      <c r="AU35" s="30" t="s">
        <v>70</v>
      </c>
      <c r="AV35" s="30" t="s">
        <v>71</v>
      </c>
      <c r="AW35" s="30" t="s">
        <v>158</v>
      </c>
      <c r="AX35" s="30" t="s">
        <v>133</v>
      </c>
      <c r="AY35" s="30" t="s">
        <v>68</v>
      </c>
      <c r="AZ35" s="50">
        <v>4</v>
      </c>
      <c r="BA35" s="33">
        <v>1</v>
      </c>
      <c r="BB35" s="32">
        <v>0</v>
      </c>
      <c r="BC35" s="32">
        <v>0</v>
      </c>
      <c r="BD35" s="34">
        <v>0</v>
      </c>
      <c r="BE35" s="19" t="str">
        <f t="shared" si="13"/>
        <v>N</v>
      </c>
      <c r="BF35" s="37" t="s">
        <v>68</v>
      </c>
      <c r="BG35" s="35" t="s">
        <v>64</v>
      </c>
      <c r="BH35" s="37" t="s">
        <v>68</v>
      </c>
      <c r="BI35" s="37" t="s">
        <v>68</v>
      </c>
      <c r="BJ35" s="30" t="s">
        <v>196</v>
      </c>
      <c r="BK35" s="37" t="s">
        <v>68</v>
      </c>
      <c r="BL35" s="37" t="s">
        <v>68</v>
      </c>
      <c r="BM35" s="37" t="s">
        <v>68</v>
      </c>
      <c r="BN35" s="37" t="s">
        <v>68</v>
      </c>
    </row>
    <row r="36" spans="1:66" hidden="1" x14ac:dyDescent="0.3">
      <c r="A36" s="9" t="s">
        <v>443</v>
      </c>
      <c r="B36" s="9" t="s">
        <v>444</v>
      </c>
      <c r="C36" s="9">
        <v>2020</v>
      </c>
      <c r="D36" s="9" t="s">
        <v>445</v>
      </c>
      <c r="E36" s="9">
        <v>3</v>
      </c>
      <c r="F36" s="9" t="s">
        <v>446</v>
      </c>
      <c r="G36" s="10" t="s">
        <v>447</v>
      </c>
      <c r="H36" s="9" t="s">
        <v>448</v>
      </c>
      <c r="I36" s="9" t="s">
        <v>449</v>
      </c>
      <c r="J36" s="9" t="s">
        <v>450</v>
      </c>
      <c r="K36" s="9" t="s">
        <v>451</v>
      </c>
      <c r="L36" s="9" t="s">
        <v>168</v>
      </c>
      <c r="M36" s="9" t="s">
        <v>169</v>
      </c>
      <c r="N36" s="9" t="s">
        <v>1155</v>
      </c>
      <c r="O36" s="9" t="s">
        <v>83</v>
      </c>
      <c r="P36" s="9" t="s">
        <v>83</v>
      </c>
      <c r="Q36" s="9" t="s">
        <v>83</v>
      </c>
      <c r="R36" s="9" t="s">
        <v>63</v>
      </c>
      <c r="S36" s="9" t="str">
        <f t="shared" si="7"/>
        <v>True</v>
      </c>
      <c r="T36" s="9">
        <f t="shared" si="8"/>
        <v>3</v>
      </c>
      <c r="U36" s="38" t="s">
        <v>1156</v>
      </c>
      <c r="V36" s="42">
        <v>232</v>
      </c>
      <c r="W36" s="28" t="s">
        <v>21</v>
      </c>
      <c r="X36" s="27" t="s">
        <v>67</v>
      </c>
      <c r="Y36" s="39" t="s">
        <v>20</v>
      </c>
      <c r="Z36" s="27" t="s">
        <v>67</v>
      </c>
      <c r="AA36" s="39" t="s">
        <v>20</v>
      </c>
      <c r="AB36" s="29" t="s">
        <v>109</v>
      </c>
      <c r="AC36" s="28" t="s">
        <v>21</v>
      </c>
      <c r="AD36" s="29" t="s">
        <v>109</v>
      </c>
      <c r="AE36" s="43" t="s">
        <v>68</v>
      </c>
      <c r="AF36" s="43" t="s">
        <v>68</v>
      </c>
      <c r="AG36" s="43" t="s">
        <v>68</v>
      </c>
      <c r="AH36" s="43" t="s">
        <v>68</v>
      </c>
      <c r="AI36" s="17" t="str">
        <f t="shared" si="9"/>
        <v>Y</v>
      </c>
      <c r="AJ36" s="17" t="str">
        <f t="shared" si="10"/>
        <v>Y</v>
      </c>
      <c r="AK36" s="17" t="str">
        <f t="shared" si="11"/>
        <v>N</v>
      </c>
      <c r="AL36" s="43" t="s">
        <v>64</v>
      </c>
      <c r="AM36" s="43" t="s">
        <v>65</v>
      </c>
      <c r="AN36" s="43" t="s">
        <v>65</v>
      </c>
      <c r="AO36" s="43" t="s">
        <v>65</v>
      </c>
      <c r="AP36" s="43" t="s">
        <v>65</v>
      </c>
      <c r="AQ36" s="43" t="s">
        <v>65</v>
      </c>
      <c r="AR36" s="17" t="str">
        <f t="shared" si="12"/>
        <v>N</v>
      </c>
      <c r="AS36" s="42">
        <v>5</v>
      </c>
      <c r="AT36" s="43" t="s">
        <v>64</v>
      </c>
      <c r="AU36" s="43" t="s">
        <v>70</v>
      </c>
      <c r="AV36" s="43" t="s">
        <v>133</v>
      </c>
      <c r="AW36" s="43" t="s">
        <v>71</v>
      </c>
      <c r="AX36" s="43" t="s">
        <v>158</v>
      </c>
      <c r="AY36" s="43" t="s">
        <v>184</v>
      </c>
      <c r="AZ36" s="45">
        <v>5</v>
      </c>
      <c r="BA36" s="33">
        <v>1</v>
      </c>
      <c r="BB36" s="32">
        <v>0</v>
      </c>
      <c r="BC36" s="32">
        <v>0</v>
      </c>
      <c r="BD36" s="34">
        <v>0</v>
      </c>
      <c r="BE36" s="19" t="str">
        <f t="shared" si="13"/>
        <v>N</v>
      </c>
      <c r="BF36" s="37" t="s">
        <v>68</v>
      </c>
      <c r="BG36" s="35" t="s">
        <v>64</v>
      </c>
      <c r="BH36" s="37" t="s">
        <v>68</v>
      </c>
      <c r="BI36" s="37" t="s">
        <v>68</v>
      </c>
      <c r="BJ36" s="30" t="s">
        <v>72</v>
      </c>
      <c r="BK36" s="37" t="s">
        <v>68</v>
      </c>
      <c r="BL36" s="37" t="s">
        <v>68</v>
      </c>
      <c r="BM36" s="37" t="s">
        <v>68</v>
      </c>
      <c r="BN36" s="37" t="s">
        <v>68</v>
      </c>
    </row>
    <row r="37" spans="1:66" hidden="1" x14ac:dyDescent="0.3">
      <c r="A37" s="9" t="s">
        <v>454</v>
      </c>
      <c r="B37" s="9" t="s">
        <v>455</v>
      </c>
      <c r="C37" s="9">
        <v>2019</v>
      </c>
      <c r="D37" s="9" t="s">
        <v>456</v>
      </c>
      <c r="E37" s="9">
        <v>36</v>
      </c>
      <c r="F37" s="9" t="s">
        <v>457</v>
      </c>
      <c r="G37" s="10" t="s">
        <v>458</v>
      </c>
      <c r="H37" s="9" t="s">
        <v>459</v>
      </c>
      <c r="I37" s="9" t="s">
        <v>460</v>
      </c>
      <c r="J37" s="9" t="s">
        <v>461</v>
      </c>
      <c r="K37" s="9" t="s">
        <v>462</v>
      </c>
      <c r="L37" s="9" t="s">
        <v>168</v>
      </c>
      <c r="M37" s="9" t="s">
        <v>169</v>
      </c>
      <c r="N37" s="9" t="s">
        <v>654</v>
      </c>
      <c r="O37" s="9" t="s">
        <v>63</v>
      </c>
      <c r="P37" s="9" t="s">
        <v>63</v>
      </c>
      <c r="Q37" s="9" t="s">
        <v>83</v>
      </c>
      <c r="R37" s="9" t="s">
        <v>63</v>
      </c>
      <c r="S37" s="9" t="str">
        <f t="shared" si="7"/>
        <v>True</v>
      </c>
      <c r="T37" s="9">
        <f t="shared" si="8"/>
        <v>1</v>
      </c>
      <c r="U37" s="11" t="s">
        <v>655</v>
      </c>
      <c r="V37" s="42">
        <v>1620</v>
      </c>
      <c r="W37" s="26" t="s">
        <v>19</v>
      </c>
      <c r="X37" s="27" t="s">
        <v>67</v>
      </c>
      <c r="Y37" s="39" t="s">
        <v>20</v>
      </c>
      <c r="Z37" s="40" t="s">
        <v>108</v>
      </c>
      <c r="AA37" s="43" t="s">
        <v>68</v>
      </c>
      <c r="AB37" s="43" t="s">
        <v>68</v>
      </c>
      <c r="AC37" s="43" t="s">
        <v>68</v>
      </c>
      <c r="AD37" s="43" t="s">
        <v>68</v>
      </c>
      <c r="AE37" s="43" t="s">
        <v>68</v>
      </c>
      <c r="AF37" s="43" t="s">
        <v>68</v>
      </c>
      <c r="AG37" s="43" t="s">
        <v>68</v>
      </c>
      <c r="AH37" s="43" t="s">
        <v>68</v>
      </c>
      <c r="AI37" s="17" t="str">
        <f t="shared" si="9"/>
        <v>Y</v>
      </c>
      <c r="AJ37" s="17" t="str">
        <f t="shared" si="10"/>
        <v>N</v>
      </c>
      <c r="AK37" s="17" t="str">
        <f t="shared" si="11"/>
        <v>Y</v>
      </c>
      <c r="AL37" s="43" t="s">
        <v>68</v>
      </c>
      <c r="AM37" s="43" t="s">
        <v>68</v>
      </c>
      <c r="AN37" s="43" t="s">
        <v>68</v>
      </c>
      <c r="AO37" s="43" t="s">
        <v>68</v>
      </c>
      <c r="AP37" s="43" t="s">
        <v>64</v>
      </c>
      <c r="AQ37" s="43" t="s">
        <v>68</v>
      </c>
      <c r="AR37" s="17" t="str">
        <f t="shared" si="12"/>
        <v>N</v>
      </c>
      <c r="AS37" s="42">
        <v>1</v>
      </c>
      <c r="AT37" s="43" t="s">
        <v>64</v>
      </c>
      <c r="AU37" s="43" t="s">
        <v>70</v>
      </c>
      <c r="AV37" s="43" t="s">
        <v>68</v>
      </c>
      <c r="AW37" s="43" t="s">
        <v>68</v>
      </c>
      <c r="AX37" s="43" t="s">
        <v>68</v>
      </c>
      <c r="AY37" s="43" t="s">
        <v>68</v>
      </c>
      <c r="AZ37" s="42">
        <v>1</v>
      </c>
      <c r="BA37" s="42">
        <v>0</v>
      </c>
      <c r="BB37" s="42">
        <v>1</v>
      </c>
      <c r="BC37" s="42">
        <v>0</v>
      </c>
      <c r="BD37" s="42">
        <v>0</v>
      </c>
      <c r="BE37" s="19" t="str">
        <f t="shared" si="13"/>
        <v>N</v>
      </c>
      <c r="BF37" s="43" t="s">
        <v>65</v>
      </c>
      <c r="BG37" s="43" t="s">
        <v>65</v>
      </c>
      <c r="BH37" s="43" t="s">
        <v>64</v>
      </c>
      <c r="BI37" s="43" t="s">
        <v>65</v>
      </c>
      <c r="BJ37" s="43" t="s">
        <v>72</v>
      </c>
      <c r="BK37" s="43" t="s">
        <v>68</v>
      </c>
      <c r="BL37" s="43" t="s">
        <v>68</v>
      </c>
      <c r="BM37" s="43" t="s">
        <v>68</v>
      </c>
      <c r="BN37" s="43" t="s">
        <v>68</v>
      </c>
    </row>
    <row r="38" spans="1:66" hidden="1" x14ac:dyDescent="0.3">
      <c r="A38" s="9" t="s">
        <v>465</v>
      </c>
      <c r="B38" s="9" t="s">
        <v>466</v>
      </c>
      <c r="C38" s="9">
        <v>2010</v>
      </c>
      <c r="D38" s="9" t="s">
        <v>467</v>
      </c>
      <c r="E38" s="9">
        <v>2</v>
      </c>
      <c r="F38" s="9"/>
      <c r="G38" s="9"/>
      <c r="H38" s="9" t="s">
        <v>468</v>
      </c>
      <c r="I38" s="9" t="s">
        <v>469</v>
      </c>
      <c r="J38" s="9" t="s">
        <v>470</v>
      </c>
      <c r="K38" s="9" t="s">
        <v>471</v>
      </c>
      <c r="L38" s="9" t="s">
        <v>168</v>
      </c>
      <c r="M38" s="9" t="s">
        <v>155</v>
      </c>
      <c r="N38" s="9" t="s">
        <v>94</v>
      </c>
      <c r="O38" s="9" t="s">
        <v>83</v>
      </c>
      <c r="P38" s="9" t="s">
        <v>83</v>
      </c>
      <c r="Q38" s="9" t="s">
        <v>63</v>
      </c>
      <c r="R38" s="9" t="s">
        <v>83</v>
      </c>
      <c r="S38" s="9" t="str">
        <f t="shared" si="7"/>
        <v>True</v>
      </c>
      <c r="T38" s="9">
        <f t="shared" si="8"/>
        <v>3</v>
      </c>
      <c r="U38" s="24" t="s">
        <v>95</v>
      </c>
      <c r="V38" s="25">
        <v>482</v>
      </c>
      <c r="W38" s="39" t="s">
        <v>20</v>
      </c>
      <c r="X38" s="27" t="s">
        <v>67</v>
      </c>
      <c r="Y38" s="28" t="s">
        <v>21</v>
      </c>
      <c r="Z38" s="27" t="s">
        <v>67</v>
      </c>
      <c r="AA38" s="30" t="s">
        <v>68</v>
      </c>
      <c r="AB38" s="30" t="s">
        <v>68</v>
      </c>
      <c r="AC38" s="30" t="s">
        <v>68</v>
      </c>
      <c r="AD38" s="30" t="s">
        <v>68</v>
      </c>
      <c r="AE38" s="30" t="s">
        <v>68</v>
      </c>
      <c r="AF38" s="30" t="s">
        <v>68</v>
      </c>
      <c r="AG38" s="30" t="s">
        <v>68</v>
      </c>
      <c r="AH38" s="30" t="s">
        <v>68</v>
      </c>
      <c r="AI38" s="17" t="str">
        <f t="shared" si="9"/>
        <v>Y</v>
      </c>
      <c r="AJ38" s="17" t="str">
        <f t="shared" si="10"/>
        <v>Y</v>
      </c>
      <c r="AK38" s="17" t="str">
        <f t="shared" si="11"/>
        <v>N</v>
      </c>
      <c r="AL38" s="30" t="s">
        <v>64</v>
      </c>
      <c r="AM38" s="30" t="s">
        <v>65</v>
      </c>
      <c r="AN38" s="30" t="s">
        <v>65</v>
      </c>
      <c r="AO38" s="30" t="s">
        <v>65</v>
      </c>
      <c r="AP38" s="30" t="s">
        <v>65</v>
      </c>
      <c r="AQ38" s="30" t="s">
        <v>65</v>
      </c>
      <c r="AR38" s="17" t="str">
        <f t="shared" si="12"/>
        <v>N</v>
      </c>
      <c r="AS38" s="25">
        <v>1</v>
      </c>
      <c r="AT38" s="30" t="s">
        <v>65</v>
      </c>
      <c r="AU38" s="30" t="s">
        <v>70</v>
      </c>
      <c r="AV38" s="30" t="s">
        <v>71</v>
      </c>
      <c r="AW38" s="30" t="s">
        <v>68</v>
      </c>
      <c r="AX38" s="30" t="s">
        <v>68</v>
      </c>
      <c r="AY38" s="30" t="s">
        <v>68</v>
      </c>
      <c r="AZ38" s="46">
        <v>2</v>
      </c>
      <c r="BA38" s="33">
        <v>1</v>
      </c>
      <c r="BB38" s="32">
        <v>0</v>
      </c>
      <c r="BC38" s="32">
        <v>0</v>
      </c>
      <c r="BD38" s="34">
        <v>0</v>
      </c>
      <c r="BE38" s="19" t="str">
        <f t="shared" si="13"/>
        <v>N</v>
      </c>
      <c r="BF38" s="37" t="s">
        <v>68</v>
      </c>
      <c r="BG38" s="48" t="s">
        <v>96</v>
      </c>
      <c r="BH38" s="37" t="s">
        <v>68</v>
      </c>
      <c r="BI38" s="37" t="s">
        <v>68</v>
      </c>
      <c r="BJ38" s="30" t="s">
        <v>72</v>
      </c>
      <c r="BK38" s="37" t="s">
        <v>68</v>
      </c>
      <c r="BL38" s="37" t="s">
        <v>68</v>
      </c>
      <c r="BM38" s="37" t="s">
        <v>68</v>
      </c>
      <c r="BN38" s="37" t="s">
        <v>68</v>
      </c>
    </row>
    <row r="39" spans="1:66" hidden="1" x14ac:dyDescent="0.3">
      <c r="A39" s="9" t="s">
        <v>474</v>
      </c>
      <c r="B39" s="9" t="s">
        <v>475</v>
      </c>
      <c r="C39" s="9">
        <v>2021</v>
      </c>
      <c r="D39" s="9" t="s">
        <v>476</v>
      </c>
      <c r="E39" s="9">
        <v>10</v>
      </c>
      <c r="F39" s="9" t="s">
        <v>477</v>
      </c>
      <c r="G39" s="10" t="s">
        <v>478</v>
      </c>
      <c r="H39" s="9" t="s">
        <v>479</v>
      </c>
      <c r="I39" s="9" t="s">
        <v>480</v>
      </c>
      <c r="J39" s="9" t="s">
        <v>481</v>
      </c>
      <c r="K39" s="9" t="s">
        <v>482</v>
      </c>
      <c r="L39" s="9" t="s">
        <v>168</v>
      </c>
      <c r="M39" s="9" t="s">
        <v>169</v>
      </c>
      <c r="N39" s="9" t="s">
        <v>1280</v>
      </c>
      <c r="O39" s="9" t="s">
        <v>83</v>
      </c>
      <c r="P39" s="9" t="s">
        <v>83</v>
      </c>
      <c r="Q39" s="9" t="s">
        <v>83</v>
      </c>
      <c r="R39" s="9" t="s">
        <v>63</v>
      </c>
      <c r="S39" s="9" t="str">
        <f t="shared" si="7"/>
        <v>True</v>
      </c>
      <c r="T39" s="9">
        <f t="shared" si="8"/>
        <v>3</v>
      </c>
      <c r="U39" s="51" t="s">
        <v>1281</v>
      </c>
      <c r="V39" s="42">
        <v>1133</v>
      </c>
      <c r="W39" s="39" t="s">
        <v>20</v>
      </c>
      <c r="X39" s="27" t="s">
        <v>67</v>
      </c>
      <c r="Y39" s="39" t="s">
        <v>20</v>
      </c>
      <c r="Z39" s="29" t="s">
        <v>109</v>
      </c>
      <c r="AA39" s="28" t="s">
        <v>21</v>
      </c>
      <c r="AB39" s="27" t="s">
        <v>67</v>
      </c>
      <c r="AC39" s="43" t="s">
        <v>68</v>
      </c>
      <c r="AD39" s="43" t="s">
        <v>68</v>
      </c>
      <c r="AE39" s="43" t="s">
        <v>68</v>
      </c>
      <c r="AF39" s="43" t="s">
        <v>68</v>
      </c>
      <c r="AG39" s="43" t="s">
        <v>68</v>
      </c>
      <c r="AH39" s="43" t="s">
        <v>68</v>
      </c>
      <c r="AI39" s="17" t="str">
        <f t="shared" si="9"/>
        <v>Y</v>
      </c>
      <c r="AJ39" s="17" t="str">
        <f t="shared" si="10"/>
        <v>Y</v>
      </c>
      <c r="AK39" s="17" t="str">
        <f t="shared" si="11"/>
        <v>N</v>
      </c>
      <c r="AL39" s="43" t="s">
        <v>64</v>
      </c>
      <c r="AM39" s="43" t="s">
        <v>65</v>
      </c>
      <c r="AN39" s="43" t="s">
        <v>65</v>
      </c>
      <c r="AO39" s="43" t="s">
        <v>65</v>
      </c>
      <c r="AP39" s="43" t="s">
        <v>65</v>
      </c>
      <c r="AQ39" s="43" t="s">
        <v>65</v>
      </c>
      <c r="AR39" s="17" t="str">
        <f t="shared" si="12"/>
        <v>N</v>
      </c>
      <c r="AS39" s="42">
        <v>1</v>
      </c>
      <c r="AT39" s="43" t="s">
        <v>64</v>
      </c>
      <c r="AU39" s="43" t="s">
        <v>68</v>
      </c>
      <c r="AV39" s="43" t="s">
        <v>68</v>
      </c>
      <c r="AW39" s="43" t="s">
        <v>68</v>
      </c>
      <c r="AX39" s="43" t="s">
        <v>68</v>
      </c>
      <c r="AY39" s="43" t="s">
        <v>68</v>
      </c>
      <c r="AZ39" s="25">
        <v>0</v>
      </c>
      <c r="BA39" s="33">
        <v>1</v>
      </c>
      <c r="BB39" s="32">
        <v>0</v>
      </c>
      <c r="BC39" s="32">
        <v>0</v>
      </c>
      <c r="BD39" s="34">
        <v>0</v>
      </c>
      <c r="BE39" s="19" t="str">
        <f t="shared" si="13"/>
        <v>N</v>
      </c>
      <c r="BF39" s="36" t="s">
        <v>65</v>
      </c>
      <c r="BG39" s="35" t="s">
        <v>64</v>
      </c>
      <c r="BH39" s="36" t="s">
        <v>65</v>
      </c>
      <c r="BI39" s="36" t="s">
        <v>65</v>
      </c>
      <c r="BJ39" s="37" t="s">
        <v>68</v>
      </c>
      <c r="BK39" s="37" t="s">
        <v>68</v>
      </c>
      <c r="BL39" s="37" t="s">
        <v>68</v>
      </c>
      <c r="BM39" s="37" t="s">
        <v>68</v>
      </c>
      <c r="BN39" s="37" t="s">
        <v>68</v>
      </c>
    </row>
    <row r="40" spans="1:66" hidden="1" x14ac:dyDescent="0.3">
      <c r="A40" s="9" t="s">
        <v>485</v>
      </c>
      <c r="B40" s="9" t="s">
        <v>486</v>
      </c>
      <c r="C40" s="9">
        <v>2015</v>
      </c>
      <c r="D40" s="9" t="s">
        <v>487</v>
      </c>
      <c r="E40" s="9">
        <v>52</v>
      </c>
      <c r="F40" s="9" t="s">
        <v>488</v>
      </c>
      <c r="G40" s="10" t="s">
        <v>489</v>
      </c>
      <c r="H40" s="9" t="s">
        <v>490</v>
      </c>
      <c r="I40" s="9" t="s">
        <v>491</v>
      </c>
      <c r="J40" s="9" t="s">
        <v>492</v>
      </c>
      <c r="K40" s="9" t="s">
        <v>493</v>
      </c>
      <c r="L40" s="9" t="s">
        <v>168</v>
      </c>
      <c r="M40" s="9" t="s">
        <v>169</v>
      </c>
      <c r="N40" s="9" t="s">
        <v>217</v>
      </c>
      <c r="O40" s="9" t="s">
        <v>63</v>
      </c>
      <c r="P40" s="9" t="s">
        <v>63</v>
      </c>
      <c r="Q40" s="9" t="s">
        <v>83</v>
      </c>
      <c r="R40" s="9" t="s">
        <v>63</v>
      </c>
      <c r="S40" s="9" t="str">
        <f t="shared" si="7"/>
        <v>True</v>
      </c>
      <c r="T40" s="9">
        <f t="shared" si="8"/>
        <v>1</v>
      </c>
      <c r="U40" s="24" t="s">
        <v>218</v>
      </c>
      <c r="V40" s="25">
        <v>643</v>
      </c>
      <c r="W40" s="26" t="s">
        <v>19</v>
      </c>
      <c r="X40" s="27" t="s">
        <v>67</v>
      </c>
      <c r="Y40" s="30" t="s">
        <v>68</v>
      </c>
      <c r="Z40" s="30" t="s">
        <v>68</v>
      </c>
      <c r="AA40" s="30" t="s">
        <v>68</v>
      </c>
      <c r="AB40" s="30" t="s">
        <v>68</v>
      </c>
      <c r="AC40" s="30" t="s">
        <v>68</v>
      </c>
      <c r="AD40" s="30" t="s">
        <v>68</v>
      </c>
      <c r="AE40" s="30" t="s">
        <v>68</v>
      </c>
      <c r="AF40" s="30" t="s">
        <v>68</v>
      </c>
      <c r="AG40" s="30" t="s">
        <v>68</v>
      </c>
      <c r="AH40" s="30" t="s">
        <v>68</v>
      </c>
      <c r="AI40" s="17" t="str">
        <f t="shared" si="9"/>
        <v>N</v>
      </c>
      <c r="AJ40" s="17" t="str">
        <f t="shared" si="10"/>
        <v>Y</v>
      </c>
      <c r="AK40" s="17" t="str">
        <f t="shared" si="11"/>
        <v>Y</v>
      </c>
      <c r="AL40" s="30" t="s">
        <v>65</v>
      </c>
      <c r="AM40" s="30" t="s">
        <v>65</v>
      </c>
      <c r="AN40" s="30" t="s">
        <v>65</v>
      </c>
      <c r="AO40" s="30" t="s">
        <v>65</v>
      </c>
      <c r="AP40" s="30" t="s">
        <v>65</v>
      </c>
      <c r="AQ40" s="30" t="s">
        <v>64</v>
      </c>
      <c r="AR40" s="17" t="str">
        <f t="shared" si="12"/>
        <v>N</v>
      </c>
      <c r="AS40" s="25">
        <v>3</v>
      </c>
      <c r="AT40" s="30" t="s">
        <v>65</v>
      </c>
      <c r="AU40" s="30" t="s">
        <v>68</v>
      </c>
      <c r="AV40" s="30" t="s">
        <v>68</v>
      </c>
      <c r="AW40" s="30" t="s">
        <v>68</v>
      </c>
      <c r="AX40" s="30" t="s">
        <v>68</v>
      </c>
      <c r="AY40" s="30" t="s">
        <v>68</v>
      </c>
      <c r="AZ40" s="25">
        <v>0</v>
      </c>
      <c r="BA40" s="32">
        <v>0</v>
      </c>
      <c r="BB40" s="32">
        <v>0</v>
      </c>
      <c r="BC40" s="33">
        <v>1</v>
      </c>
      <c r="BD40" s="34">
        <v>0</v>
      </c>
      <c r="BE40" s="19" t="str">
        <f t="shared" si="13"/>
        <v>N</v>
      </c>
      <c r="BF40" s="48" t="s">
        <v>96</v>
      </c>
      <c r="BG40" s="36" t="s">
        <v>65</v>
      </c>
      <c r="BH40" s="35" t="s">
        <v>64</v>
      </c>
      <c r="BI40" s="36" t="s">
        <v>65</v>
      </c>
      <c r="BJ40" s="30" t="s">
        <v>196</v>
      </c>
      <c r="BK40" s="30" t="s">
        <v>219</v>
      </c>
      <c r="BL40" s="30" t="s">
        <v>72</v>
      </c>
      <c r="BM40" s="37" t="s">
        <v>68</v>
      </c>
      <c r="BN40" s="37" t="s">
        <v>68</v>
      </c>
    </row>
    <row r="41" spans="1:66" hidden="1" x14ac:dyDescent="0.3">
      <c r="A41" s="9" t="s">
        <v>496</v>
      </c>
      <c r="B41" s="9" t="s">
        <v>497</v>
      </c>
      <c r="C41" s="9">
        <v>2017</v>
      </c>
      <c r="D41" s="9" t="s">
        <v>498</v>
      </c>
      <c r="E41" s="9">
        <v>3</v>
      </c>
      <c r="F41" s="9" t="s">
        <v>499</v>
      </c>
      <c r="G41" s="10" t="s">
        <v>500</v>
      </c>
      <c r="H41" s="9" t="s">
        <v>501</v>
      </c>
      <c r="I41" s="9" t="s">
        <v>502</v>
      </c>
      <c r="J41" s="9" t="s">
        <v>503</v>
      </c>
      <c r="K41" s="9" t="s">
        <v>504</v>
      </c>
      <c r="L41" s="9" t="s">
        <v>168</v>
      </c>
      <c r="M41" s="9" t="s">
        <v>169</v>
      </c>
      <c r="N41" s="9" t="s">
        <v>452</v>
      </c>
      <c r="O41" s="9" t="s">
        <v>63</v>
      </c>
      <c r="P41" s="9" t="s">
        <v>63</v>
      </c>
      <c r="Q41" s="9" t="s">
        <v>63</v>
      </c>
      <c r="R41" s="9" t="s">
        <v>63</v>
      </c>
      <c r="S41" s="9" t="str">
        <f t="shared" si="7"/>
        <v>False</v>
      </c>
      <c r="T41" s="9">
        <f t="shared" si="8"/>
        <v>0</v>
      </c>
      <c r="U41" s="24" t="s">
        <v>453</v>
      </c>
      <c r="V41" s="25">
        <v>751</v>
      </c>
      <c r="W41" s="39" t="s">
        <v>20</v>
      </c>
      <c r="X41" s="27" t="s">
        <v>67</v>
      </c>
      <c r="Y41" s="28" t="s">
        <v>21</v>
      </c>
      <c r="Z41" s="29" t="s">
        <v>109</v>
      </c>
      <c r="AA41" s="30" t="s">
        <v>68</v>
      </c>
      <c r="AB41" s="30" t="s">
        <v>68</v>
      </c>
      <c r="AC41" s="30" t="s">
        <v>68</v>
      </c>
      <c r="AD41" s="30" t="s">
        <v>68</v>
      </c>
      <c r="AE41" s="30" t="s">
        <v>68</v>
      </c>
      <c r="AF41" s="30" t="s">
        <v>68</v>
      </c>
      <c r="AG41" s="30" t="s">
        <v>68</v>
      </c>
      <c r="AH41" s="30" t="s">
        <v>68</v>
      </c>
      <c r="AI41" s="17" t="str">
        <f t="shared" si="9"/>
        <v>Y</v>
      </c>
      <c r="AJ41" s="17" t="str">
        <f t="shared" si="10"/>
        <v>Y</v>
      </c>
      <c r="AK41" s="17" t="str">
        <f t="shared" si="11"/>
        <v>Y</v>
      </c>
      <c r="AL41" s="30" t="s">
        <v>64</v>
      </c>
      <c r="AM41" s="30" t="s">
        <v>64</v>
      </c>
      <c r="AN41" s="30" t="s">
        <v>68</v>
      </c>
      <c r="AO41" s="30" t="s">
        <v>68</v>
      </c>
      <c r="AP41" s="30" t="s">
        <v>68</v>
      </c>
      <c r="AQ41" s="30" t="s">
        <v>68</v>
      </c>
      <c r="AR41" s="17" t="str">
        <f t="shared" si="12"/>
        <v>Y</v>
      </c>
      <c r="AS41" s="25">
        <v>1</v>
      </c>
      <c r="AT41" s="30" t="s">
        <v>68</v>
      </c>
      <c r="AU41" s="30" t="s">
        <v>70</v>
      </c>
      <c r="AV41" s="30" t="s">
        <v>69</v>
      </c>
      <c r="AW41" s="30" t="s">
        <v>68</v>
      </c>
      <c r="AX41" s="30" t="s">
        <v>68</v>
      </c>
      <c r="AY41" s="30" t="s">
        <v>68</v>
      </c>
      <c r="AZ41" s="46">
        <v>2</v>
      </c>
      <c r="BA41" s="33">
        <v>1</v>
      </c>
      <c r="BB41" s="33">
        <v>1</v>
      </c>
      <c r="BC41" s="32">
        <v>0</v>
      </c>
      <c r="BD41" s="34">
        <v>0</v>
      </c>
      <c r="BE41" s="19" t="str">
        <f t="shared" si="13"/>
        <v>Y</v>
      </c>
      <c r="BF41" s="37" t="s">
        <v>68</v>
      </c>
      <c r="BG41" s="35" t="s">
        <v>64</v>
      </c>
      <c r="BH41" s="35" t="s">
        <v>64</v>
      </c>
      <c r="BI41" s="35" t="s">
        <v>64</v>
      </c>
      <c r="BJ41" s="37" t="s">
        <v>68</v>
      </c>
      <c r="BK41" s="37" t="s">
        <v>68</v>
      </c>
      <c r="BL41" s="37" t="s">
        <v>68</v>
      </c>
      <c r="BM41" s="37" t="s">
        <v>68</v>
      </c>
      <c r="BN41" s="37" t="s">
        <v>68</v>
      </c>
    </row>
    <row r="42" spans="1:66" hidden="1" x14ac:dyDescent="0.3">
      <c r="A42" s="9" t="s">
        <v>507</v>
      </c>
      <c r="B42" s="9" t="s">
        <v>508</v>
      </c>
      <c r="C42" s="9">
        <v>2017</v>
      </c>
      <c r="D42" s="9" t="s">
        <v>509</v>
      </c>
      <c r="E42" s="9">
        <v>64</v>
      </c>
      <c r="F42" s="9" t="s">
        <v>510</v>
      </c>
      <c r="G42" s="10" t="s">
        <v>511</v>
      </c>
      <c r="H42" s="9" t="s">
        <v>512</v>
      </c>
      <c r="I42" s="9" t="s">
        <v>513</v>
      </c>
      <c r="J42" s="9" t="s">
        <v>514</v>
      </c>
      <c r="K42" s="9" t="s">
        <v>515</v>
      </c>
      <c r="L42" s="9" t="s">
        <v>61</v>
      </c>
      <c r="M42" s="9" t="s">
        <v>61</v>
      </c>
      <c r="N42" s="9" t="s">
        <v>369</v>
      </c>
      <c r="O42" s="9" t="s">
        <v>63</v>
      </c>
      <c r="P42" s="9" t="s">
        <v>63</v>
      </c>
      <c r="Q42" s="9" t="s">
        <v>63</v>
      </c>
      <c r="R42" s="9" t="s">
        <v>63</v>
      </c>
      <c r="S42" s="9" t="str">
        <f t="shared" si="7"/>
        <v>False</v>
      </c>
      <c r="T42" s="9">
        <f t="shared" si="8"/>
        <v>0</v>
      </c>
      <c r="U42" s="24" t="s">
        <v>370</v>
      </c>
      <c r="V42" s="25">
        <v>699</v>
      </c>
      <c r="W42" s="39" t="s">
        <v>20</v>
      </c>
      <c r="X42" s="27" t="s">
        <v>67</v>
      </c>
      <c r="Y42" s="28" t="s">
        <v>21</v>
      </c>
      <c r="Z42" s="27" t="s">
        <v>67</v>
      </c>
      <c r="AA42" s="30" t="s">
        <v>68</v>
      </c>
      <c r="AB42" s="30" t="s">
        <v>68</v>
      </c>
      <c r="AC42" s="30" t="s">
        <v>68</v>
      </c>
      <c r="AD42" s="30" t="s">
        <v>68</v>
      </c>
      <c r="AE42" s="30" t="s">
        <v>68</v>
      </c>
      <c r="AF42" s="30" t="s">
        <v>68</v>
      </c>
      <c r="AG42" s="30" t="s">
        <v>68</v>
      </c>
      <c r="AH42" s="30" t="s">
        <v>68</v>
      </c>
      <c r="AI42" s="17" t="str">
        <f t="shared" si="9"/>
        <v>Y</v>
      </c>
      <c r="AJ42" s="17" t="str">
        <f t="shared" si="10"/>
        <v>Y</v>
      </c>
      <c r="AK42" s="17" t="str">
        <f t="shared" si="11"/>
        <v>N</v>
      </c>
      <c r="AL42" s="30" t="s">
        <v>64</v>
      </c>
      <c r="AM42" s="30" t="s">
        <v>65</v>
      </c>
      <c r="AN42" s="30" t="s">
        <v>65</v>
      </c>
      <c r="AO42" s="30" t="s">
        <v>65</v>
      </c>
      <c r="AP42" s="30" t="s">
        <v>65</v>
      </c>
      <c r="AQ42" s="30" t="s">
        <v>65</v>
      </c>
      <c r="AR42" s="17" t="str">
        <f t="shared" si="12"/>
        <v>N</v>
      </c>
      <c r="AS42" s="25">
        <v>0</v>
      </c>
      <c r="AT42" s="30" t="s">
        <v>65</v>
      </c>
      <c r="AU42" s="30" t="s">
        <v>70</v>
      </c>
      <c r="AV42" s="30" t="s">
        <v>133</v>
      </c>
      <c r="AW42" s="30" t="s">
        <v>68</v>
      </c>
      <c r="AX42" s="30" t="s">
        <v>68</v>
      </c>
      <c r="AY42" s="30" t="s">
        <v>68</v>
      </c>
      <c r="AZ42" s="46">
        <v>2</v>
      </c>
      <c r="BA42" s="33">
        <v>1</v>
      </c>
      <c r="BB42" s="32">
        <v>0</v>
      </c>
      <c r="BC42" s="32">
        <v>0</v>
      </c>
      <c r="BD42" s="34">
        <v>0</v>
      </c>
      <c r="BE42" s="19" t="str">
        <f t="shared" si="13"/>
        <v>N</v>
      </c>
      <c r="BF42" s="36" t="s">
        <v>65</v>
      </c>
      <c r="BG42" s="35" t="s">
        <v>64</v>
      </c>
      <c r="BH42" s="36" t="s">
        <v>65</v>
      </c>
      <c r="BI42" s="36" t="s">
        <v>65</v>
      </c>
      <c r="BJ42" s="30" t="s">
        <v>196</v>
      </c>
      <c r="BK42" s="37" t="s">
        <v>68</v>
      </c>
      <c r="BL42" s="37" t="s">
        <v>68</v>
      </c>
      <c r="BM42" s="37" t="s">
        <v>68</v>
      </c>
      <c r="BN42" s="37" t="s">
        <v>68</v>
      </c>
    </row>
    <row r="43" spans="1:66" x14ac:dyDescent="0.3">
      <c r="A43" s="9" t="s">
        <v>518</v>
      </c>
      <c r="B43" s="9" t="s">
        <v>519</v>
      </c>
      <c r="C43" s="9">
        <v>2020</v>
      </c>
      <c r="D43" s="9" t="s">
        <v>520</v>
      </c>
      <c r="E43" s="9">
        <v>17</v>
      </c>
      <c r="F43" s="9" t="s">
        <v>521</v>
      </c>
      <c r="G43" s="10" t="s">
        <v>522</v>
      </c>
      <c r="H43" s="9" t="s">
        <v>523</v>
      </c>
      <c r="I43" s="9" t="s">
        <v>524</v>
      </c>
      <c r="J43" s="9" t="s">
        <v>525</v>
      </c>
      <c r="K43" s="9" t="s">
        <v>526</v>
      </c>
      <c r="L43" s="9" t="s">
        <v>61</v>
      </c>
      <c r="M43" s="9" t="s">
        <v>61</v>
      </c>
      <c r="N43" s="9" t="s">
        <v>976</v>
      </c>
      <c r="O43" s="9" t="s">
        <v>63</v>
      </c>
      <c r="P43" s="9" t="s">
        <v>63</v>
      </c>
      <c r="Q43" s="9" t="s">
        <v>83</v>
      </c>
      <c r="R43" s="9" t="s">
        <v>83</v>
      </c>
      <c r="S43" s="9" t="str">
        <f t="shared" si="7"/>
        <v>True</v>
      </c>
      <c r="T43" s="9">
        <f t="shared" si="8"/>
        <v>2</v>
      </c>
      <c r="U43" s="38" t="s">
        <v>977</v>
      </c>
      <c r="V43" s="42">
        <v>781</v>
      </c>
      <c r="W43" s="39" t="s">
        <v>20</v>
      </c>
      <c r="X43" s="40" t="s">
        <v>108</v>
      </c>
      <c r="Y43" s="39" t="s">
        <v>20</v>
      </c>
      <c r="Z43" s="29" t="s">
        <v>109</v>
      </c>
      <c r="AA43" s="43" t="s">
        <v>68</v>
      </c>
      <c r="AB43" s="43" t="s">
        <v>68</v>
      </c>
      <c r="AC43" s="43" t="s">
        <v>68</v>
      </c>
      <c r="AD43" s="43" t="s">
        <v>68</v>
      </c>
      <c r="AE43" s="43" t="s">
        <v>68</v>
      </c>
      <c r="AF43" s="43" t="s">
        <v>68</v>
      </c>
      <c r="AG43" s="43" t="s">
        <v>68</v>
      </c>
      <c r="AH43" s="43" t="s">
        <v>68</v>
      </c>
      <c r="AI43" s="17" t="str">
        <f t="shared" si="9"/>
        <v>Y</v>
      </c>
      <c r="AJ43" s="17" t="str">
        <f t="shared" si="10"/>
        <v>Y</v>
      </c>
      <c r="AK43" s="17" t="str">
        <f t="shared" si="11"/>
        <v>N</v>
      </c>
      <c r="AL43" s="43" t="s">
        <v>64</v>
      </c>
      <c r="AM43" s="43" t="s">
        <v>65</v>
      </c>
      <c r="AN43" s="43" t="s">
        <v>64</v>
      </c>
      <c r="AO43" s="43" t="s">
        <v>65</v>
      </c>
      <c r="AP43" s="43" t="s">
        <v>65</v>
      </c>
      <c r="AQ43" s="43" t="s">
        <v>65</v>
      </c>
      <c r="AR43" s="17" t="str">
        <f t="shared" si="12"/>
        <v>N</v>
      </c>
      <c r="AS43" s="42">
        <v>5</v>
      </c>
      <c r="AT43" s="43" t="s">
        <v>64</v>
      </c>
      <c r="AU43" s="43" t="s">
        <v>69</v>
      </c>
      <c r="AV43" s="43" t="s">
        <v>70</v>
      </c>
      <c r="AW43" s="43" t="s">
        <v>158</v>
      </c>
      <c r="AX43" s="43" t="s">
        <v>68</v>
      </c>
      <c r="AY43" s="43" t="s">
        <v>68</v>
      </c>
      <c r="AZ43" s="44">
        <v>3</v>
      </c>
      <c r="BA43" s="33">
        <v>1</v>
      </c>
      <c r="BB43" s="32">
        <v>0</v>
      </c>
      <c r="BC43" s="32">
        <v>0</v>
      </c>
      <c r="BD43" s="34">
        <v>0</v>
      </c>
      <c r="BE43" s="19" t="str">
        <f t="shared" si="13"/>
        <v>N</v>
      </c>
      <c r="BF43" s="36" t="s">
        <v>65</v>
      </c>
      <c r="BG43" s="48" t="s">
        <v>96</v>
      </c>
      <c r="BH43" s="36" t="s">
        <v>65</v>
      </c>
      <c r="BI43" s="36" t="s">
        <v>65</v>
      </c>
      <c r="BJ43" s="37" t="s">
        <v>68</v>
      </c>
      <c r="BK43" s="37" t="s">
        <v>68</v>
      </c>
      <c r="BL43" s="37" t="s">
        <v>68</v>
      </c>
      <c r="BM43" s="37" t="s">
        <v>68</v>
      </c>
      <c r="BN43" s="37" t="s">
        <v>68</v>
      </c>
    </row>
    <row r="44" spans="1:66" hidden="1" x14ac:dyDescent="0.3">
      <c r="A44" s="9" t="s">
        <v>529</v>
      </c>
      <c r="B44" s="9" t="s">
        <v>530</v>
      </c>
      <c r="C44" s="9">
        <v>2012</v>
      </c>
      <c r="D44" s="9" t="s">
        <v>531</v>
      </c>
      <c r="E44" s="9">
        <v>2</v>
      </c>
      <c r="F44" s="9" t="s">
        <v>532</v>
      </c>
      <c r="G44" s="10" t="s">
        <v>533</v>
      </c>
      <c r="H44" s="9" t="s">
        <v>534</v>
      </c>
      <c r="I44" s="9" t="s">
        <v>535</v>
      </c>
      <c r="J44" s="9" t="s">
        <v>536</v>
      </c>
      <c r="K44" s="9" t="s">
        <v>537</v>
      </c>
      <c r="L44" s="9" t="s">
        <v>168</v>
      </c>
      <c r="M44" s="9" t="s">
        <v>155</v>
      </c>
      <c r="N44" s="9" t="s">
        <v>131</v>
      </c>
      <c r="O44" s="9" t="s">
        <v>83</v>
      </c>
      <c r="P44" s="9" t="s">
        <v>63</v>
      </c>
      <c r="Q44" s="9" t="s">
        <v>83</v>
      </c>
      <c r="R44" s="9" t="s">
        <v>63</v>
      </c>
      <c r="S44" s="9" t="str">
        <f t="shared" si="7"/>
        <v>True</v>
      </c>
      <c r="T44" s="9">
        <f t="shared" si="8"/>
        <v>2</v>
      </c>
      <c r="U44" s="24" t="s">
        <v>132</v>
      </c>
      <c r="V44" s="25">
        <v>313</v>
      </c>
      <c r="W44" s="39" t="s">
        <v>20</v>
      </c>
      <c r="X44" s="27" t="s">
        <v>67</v>
      </c>
      <c r="Y44" s="28" t="s">
        <v>21</v>
      </c>
      <c r="Z44" s="27" t="s">
        <v>67</v>
      </c>
      <c r="AA44" s="30" t="s">
        <v>68</v>
      </c>
      <c r="AB44" s="30" t="s">
        <v>68</v>
      </c>
      <c r="AC44" s="30" t="s">
        <v>68</v>
      </c>
      <c r="AD44" s="30" t="s">
        <v>68</v>
      </c>
      <c r="AE44" s="30" t="s">
        <v>68</v>
      </c>
      <c r="AF44" s="30" t="s">
        <v>68</v>
      </c>
      <c r="AG44" s="30" t="s">
        <v>68</v>
      </c>
      <c r="AH44" s="30" t="s">
        <v>68</v>
      </c>
      <c r="AI44" s="17" t="str">
        <f t="shared" si="9"/>
        <v>Y</v>
      </c>
      <c r="AJ44" s="17" t="str">
        <f t="shared" si="10"/>
        <v>Y</v>
      </c>
      <c r="AK44" s="17" t="str">
        <f t="shared" si="11"/>
        <v>N</v>
      </c>
      <c r="AL44" s="30" t="s">
        <v>64</v>
      </c>
      <c r="AM44" s="30" t="s">
        <v>68</v>
      </c>
      <c r="AN44" s="30" t="s">
        <v>68</v>
      </c>
      <c r="AO44" s="30" t="s">
        <v>68</v>
      </c>
      <c r="AP44" s="30" t="s">
        <v>68</v>
      </c>
      <c r="AQ44" s="30" t="s">
        <v>68</v>
      </c>
      <c r="AR44" s="17" t="str">
        <f t="shared" si="12"/>
        <v>N</v>
      </c>
      <c r="AS44" s="30" t="s">
        <v>68</v>
      </c>
      <c r="AT44" s="30" t="s">
        <v>65</v>
      </c>
      <c r="AU44" s="30" t="s">
        <v>133</v>
      </c>
      <c r="AV44" s="30" t="s">
        <v>68</v>
      </c>
      <c r="AW44" s="30" t="s">
        <v>68</v>
      </c>
      <c r="AX44" s="30" t="s">
        <v>68</v>
      </c>
      <c r="AY44" s="30" t="s">
        <v>68</v>
      </c>
      <c r="AZ44" s="31">
        <v>1</v>
      </c>
      <c r="BA44" s="33">
        <v>1</v>
      </c>
      <c r="BB44" s="32">
        <v>0</v>
      </c>
      <c r="BC44" s="32">
        <v>0</v>
      </c>
      <c r="BD44" s="34">
        <v>0</v>
      </c>
      <c r="BE44" s="19" t="str">
        <f t="shared" si="13"/>
        <v>N</v>
      </c>
      <c r="BF44" s="36" t="s">
        <v>65</v>
      </c>
      <c r="BG44" s="35" t="s">
        <v>64</v>
      </c>
      <c r="BH44" s="36" t="s">
        <v>65</v>
      </c>
      <c r="BI44" s="36" t="s">
        <v>65</v>
      </c>
      <c r="BJ44" s="37" t="s">
        <v>68</v>
      </c>
      <c r="BK44" s="37" t="s">
        <v>68</v>
      </c>
      <c r="BL44" s="37" t="s">
        <v>68</v>
      </c>
      <c r="BM44" s="37" t="s">
        <v>68</v>
      </c>
      <c r="BN44" s="37" t="s">
        <v>68</v>
      </c>
    </row>
    <row r="45" spans="1:66" hidden="1" x14ac:dyDescent="0.3">
      <c r="A45" s="9" t="s">
        <v>540</v>
      </c>
      <c r="B45" s="9" t="s">
        <v>541</v>
      </c>
      <c r="C45" s="9">
        <v>2022</v>
      </c>
      <c r="D45" s="9" t="s">
        <v>542</v>
      </c>
      <c r="E45" s="9">
        <v>2</v>
      </c>
      <c r="F45" s="9" t="s">
        <v>543</v>
      </c>
      <c r="G45" s="10" t="s">
        <v>544</v>
      </c>
      <c r="H45" s="9" t="s">
        <v>545</v>
      </c>
      <c r="I45" s="9" t="s">
        <v>546</v>
      </c>
      <c r="J45" s="9" t="s">
        <v>547</v>
      </c>
      <c r="K45" s="9" t="s">
        <v>548</v>
      </c>
      <c r="L45" s="9" t="s">
        <v>61</v>
      </c>
      <c r="M45" s="9" t="s">
        <v>61</v>
      </c>
      <c r="N45" s="9" t="s">
        <v>1552</v>
      </c>
      <c r="O45" s="9" t="s">
        <v>63</v>
      </c>
      <c r="P45" s="9" t="s">
        <v>63</v>
      </c>
      <c r="Q45" s="9" t="s">
        <v>63</v>
      </c>
      <c r="R45" s="9" t="s">
        <v>63</v>
      </c>
      <c r="S45" s="9" t="str">
        <f t="shared" si="7"/>
        <v>False</v>
      </c>
      <c r="T45" s="9">
        <f t="shared" si="8"/>
        <v>0</v>
      </c>
      <c r="U45" s="38" t="s">
        <v>1553</v>
      </c>
      <c r="V45" s="25">
        <v>1152</v>
      </c>
      <c r="W45" s="39" t="s">
        <v>20</v>
      </c>
      <c r="X45" s="27" t="s">
        <v>67</v>
      </c>
      <c r="Y45" s="30" t="s">
        <v>68</v>
      </c>
      <c r="Z45" s="30" t="s">
        <v>68</v>
      </c>
      <c r="AA45" s="30" t="s">
        <v>68</v>
      </c>
      <c r="AB45" s="30" t="s">
        <v>68</v>
      </c>
      <c r="AC45" s="30" t="s">
        <v>68</v>
      </c>
      <c r="AD45" s="30" t="s">
        <v>68</v>
      </c>
      <c r="AE45" s="30" t="s">
        <v>68</v>
      </c>
      <c r="AF45" s="30" t="s">
        <v>68</v>
      </c>
      <c r="AG45" s="30" t="s">
        <v>68</v>
      </c>
      <c r="AH45" s="30" t="s">
        <v>68</v>
      </c>
      <c r="AI45" s="17" t="str">
        <f t="shared" si="9"/>
        <v>Y</v>
      </c>
      <c r="AJ45" s="17" t="str">
        <f t="shared" si="10"/>
        <v>Y</v>
      </c>
      <c r="AK45" s="17" t="str">
        <f t="shared" si="11"/>
        <v>N</v>
      </c>
      <c r="AL45" s="30" t="s">
        <v>64</v>
      </c>
      <c r="AM45" s="30" t="s">
        <v>65</v>
      </c>
      <c r="AN45" s="30" t="s">
        <v>65</v>
      </c>
      <c r="AO45" s="30" t="s">
        <v>65</v>
      </c>
      <c r="AP45" s="30" t="s">
        <v>65</v>
      </c>
      <c r="AQ45" s="30" t="s">
        <v>65</v>
      </c>
      <c r="AR45" s="17" t="str">
        <f t="shared" si="12"/>
        <v>N</v>
      </c>
      <c r="AS45" s="30" t="s">
        <v>68</v>
      </c>
      <c r="AT45" s="30" t="s">
        <v>64</v>
      </c>
      <c r="AU45" s="30" t="s">
        <v>71</v>
      </c>
      <c r="AV45" s="30" t="s">
        <v>68</v>
      </c>
      <c r="AW45" s="30" t="s">
        <v>68</v>
      </c>
      <c r="AX45" s="30" t="s">
        <v>68</v>
      </c>
      <c r="AY45" s="30" t="s">
        <v>68</v>
      </c>
      <c r="AZ45" s="31">
        <v>1</v>
      </c>
      <c r="BA45" s="33">
        <v>1</v>
      </c>
      <c r="BB45" s="32">
        <v>0</v>
      </c>
      <c r="BC45" s="32">
        <v>0</v>
      </c>
      <c r="BD45" s="34">
        <v>0</v>
      </c>
      <c r="BE45" s="19" t="str">
        <f t="shared" si="13"/>
        <v>N</v>
      </c>
      <c r="BF45" s="36" t="s">
        <v>65</v>
      </c>
      <c r="BG45" s="35" t="s">
        <v>64</v>
      </c>
      <c r="BH45" s="36" t="s">
        <v>65</v>
      </c>
      <c r="BI45" s="36" t="s">
        <v>65</v>
      </c>
      <c r="BJ45" s="30" t="s">
        <v>72</v>
      </c>
      <c r="BK45" s="37" t="s">
        <v>68</v>
      </c>
      <c r="BL45" s="37" t="s">
        <v>68</v>
      </c>
      <c r="BM45" s="37" t="s">
        <v>68</v>
      </c>
      <c r="BN45" s="37" t="s">
        <v>68</v>
      </c>
    </row>
    <row r="46" spans="1:66" hidden="1" x14ac:dyDescent="0.3">
      <c r="A46" s="9" t="s">
        <v>551</v>
      </c>
      <c r="B46" s="9" t="s">
        <v>552</v>
      </c>
      <c r="C46" s="9">
        <v>2014</v>
      </c>
      <c r="D46" s="9" t="s">
        <v>553</v>
      </c>
      <c r="E46" s="9">
        <v>64</v>
      </c>
      <c r="F46" s="9" t="s">
        <v>554</v>
      </c>
      <c r="G46" s="10" t="s">
        <v>555</v>
      </c>
      <c r="H46" s="9" t="s">
        <v>556</v>
      </c>
      <c r="I46" s="9" t="s">
        <v>557</v>
      </c>
      <c r="J46" s="9" t="s">
        <v>558</v>
      </c>
      <c r="K46" s="9" t="s">
        <v>559</v>
      </c>
      <c r="L46" s="9" t="s">
        <v>168</v>
      </c>
      <c r="M46" s="9" t="s">
        <v>169</v>
      </c>
      <c r="N46" s="9" t="s">
        <v>182</v>
      </c>
      <c r="O46" s="9" t="s">
        <v>63</v>
      </c>
      <c r="P46" s="9" t="s">
        <v>63</v>
      </c>
      <c r="Q46" s="9" t="s">
        <v>63</v>
      </c>
      <c r="R46" s="9" t="s">
        <v>63</v>
      </c>
      <c r="S46" s="9" t="str">
        <f t="shared" si="7"/>
        <v>False</v>
      </c>
      <c r="T46" s="9">
        <f t="shared" si="8"/>
        <v>0</v>
      </c>
      <c r="U46" s="41" t="s">
        <v>183</v>
      </c>
      <c r="V46" s="25">
        <v>1627</v>
      </c>
      <c r="W46" s="39" t="s">
        <v>20</v>
      </c>
      <c r="X46" s="27" t="s">
        <v>67</v>
      </c>
      <c r="Y46" s="28" t="s">
        <v>21</v>
      </c>
      <c r="Z46" s="30" t="s">
        <v>68</v>
      </c>
      <c r="AA46" s="39" t="s">
        <v>20</v>
      </c>
      <c r="AB46" s="40" t="s">
        <v>108</v>
      </c>
      <c r="AC46" s="28" t="s">
        <v>21</v>
      </c>
      <c r="AD46" s="29" t="s">
        <v>109</v>
      </c>
      <c r="AE46" s="30" t="s">
        <v>68</v>
      </c>
      <c r="AF46" s="30" t="s">
        <v>68</v>
      </c>
      <c r="AG46" s="30" t="s">
        <v>68</v>
      </c>
      <c r="AH46" s="30" t="s">
        <v>68</v>
      </c>
      <c r="AI46" s="17" t="str">
        <f t="shared" si="9"/>
        <v>Y</v>
      </c>
      <c r="AJ46" s="17" t="str">
        <f t="shared" si="10"/>
        <v>Y</v>
      </c>
      <c r="AK46" s="17" t="str">
        <f t="shared" si="11"/>
        <v>N</v>
      </c>
      <c r="AL46" s="30" t="s">
        <v>64</v>
      </c>
      <c r="AM46" s="30" t="s">
        <v>68</v>
      </c>
      <c r="AN46" s="30" t="s">
        <v>68</v>
      </c>
      <c r="AO46" s="30" t="s">
        <v>68</v>
      </c>
      <c r="AP46" s="30" t="s">
        <v>68</v>
      </c>
      <c r="AQ46" s="30" t="s">
        <v>68</v>
      </c>
      <c r="AR46" s="17" t="str">
        <f t="shared" si="12"/>
        <v>N</v>
      </c>
      <c r="AS46" s="25">
        <v>1</v>
      </c>
      <c r="AT46" s="30" t="s">
        <v>64</v>
      </c>
      <c r="AU46" s="30" t="s">
        <v>158</v>
      </c>
      <c r="AV46" s="30" t="s">
        <v>184</v>
      </c>
      <c r="AW46" s="30" t="s">
        <v>68</v>
      </c>
      <c r="AX46" s="30" t="s">
        <v>68</v>
      </c>
      <c r="AY46" s="30" t="s">
        <v>68</v>
      </c>
      <c r="AZ46" s="25">
        <v>2</v>
      </c>
      <c r="BA46" s="25">
        <v>1</v>
      </c>
      <c r="BB46" s="25">
        <v>0</v>
      </c>
      <c r="BC46" s="25">
        <v>0</v>
      </c>
      <c r="BD46" s="25">
        <v>0</v>
      </c>
      <c r="BE46" s="19" t="str">
        <f t="shared" si="13"/>
        <v>N</v>
      </c>
      <c r="BF46" s="30" t="s">
        <v>65</v>
      </c>
      <c r="BG46" s="30" t="s">
        <v>64</v>
      </c>
      <c r="BH46" s="30" t="s">
        <v>65</v>
      </c>
      <c r="BI46" s="30" t="s">
        <v>65</v>
      </c>
      <c r="BJ46" s="30" t="s">
        <v>110</v>
      </c>
      <c r="BK46" s="30" t="s">
        <v>68</v>
      </c>
      <c r="BL46" s="30" t="s">
        <v>68</v>
      </c>
      <c r="BM46" s="30" t="s">
        <v>68</v>
      </c>
      <c r="BN46" s="30" t="s">
        <v>68</v>
      </c>
    </row>
    <row r="47" spans="1:66" hidden="1" x14ac:dyDescent="0.3">
      <c r="A47" s="9" t="s">
        <v>561</v>
      </c>
      <c r="B47" s="9" t="s">
        <v>562</v>
      </c>
      <c r="C47" s="9">
        <v>2018</v>
      </c>
      <c r="D47" s="9" t="s">
        <v>563</v>
      </c>
      <c r="E47" s="9">
        <v>57</v>
      </c>
      <c r="F47" s="9" t="s">
        <v>564</v>
      </c>
      <c r="G47" s="10" t="s">
        <v>565</v>
      </c>
      <c r="H47" s="9" t="s">
        <v>566</v>
      </c>
      <c r="I47" s="9" t="s">
        <v>567</v>
      </c>
      <c r="J47" s="9" t="s">
        <v>568</v>
      </c>
      <c r="K47" s="9" t="s">
        <v>569</v>
      </c>
      <c r="L47" s="9" t="s">
        <v>61</v>
      </c>
      <c r="M47" s="9" t="s">
        <v>61</v>
      </c>
      <c r="N47" s="9" t="s">
        <v>494</v>
      </c>
      <c r="O47" s="9" t="s">
        <v>63</v>
      </c>
      <c r="P47" s="9" t="s">
        <v>83</v>
      </c>
      <c r="Q47" s="9" t="s">
        <v>63</v>
      </c>
      <c r="R47" s="9" t="s">
        <v>83</v>
      </c>
      <c r="S47" s="9" t="str">
        <f t="shared" si="7"/>
        <v>True</v>
      </c>
      <c r="T47" s="9">
        <f t="shared" si="8"/>
        <v>2</v>
      </c>
      <c r="U47" s="24" t="s">
        <v>495</v>
      </c>
      <c r="V47" s="25">
        <v>721</v>
      </c>
      <c r="W47" s="39" t="s">
        <v>20</v>
      </c>
      <c r="X47" s="29" t="s">
        <v>109</v>
      </c>
      <c r="Y47" s="28" t="s">
        <v>21</v>
      </c>
      <c r="Z47" s="29" t="s">
        <v>109</v>
      </c>
      <c r="AA47" s="39" t="s">
        <v>20</v>
      </c>
      <c r="AB47" s="27" t="s">
        <v>67</v>
      </c>
      <c r="AC47" s="28" t="s">
        <v>21</v>
      </c>
      <c r="AD47" s="27" t="s">
        <v>67</v>
      </c>
      <c r="AE47" s="30" t="s">
        <v>68</v>
      </c>
      <c r="AF47" s="30" t="s">
        <v>68</v>
      </c>
      <c r="AG47" s="30" t="s">
        <v>68</v>
      </c>
      <c r="AH47" s="30" t="s">
        <v>68</v>
      </c>
      <c r="AI47" s="17" t="str">
        <f t="shared" si="9"/>
        <v>Y</v>
      </c>
      <c r="AJ47" s="17" t="str">
        <f t="shared" si="10"/>
        <v>Y</v>
      </c>
      <c r="AK47" s="17" t="str">
        <f t="shared" si="11"/>
        <v>N</v>
      </c>
      <c r="AL47" s="30" t="s">
        <v>64</v>
      </c>
      <c r="AM47" s="30" t="s">
        <v>68</v>
      </c>
      <c r="AN47" s="30" t="s">
        <v>68</v>
      </c>
      <c r="AO47" s="30" t="s">
        <v>68</v>
      </c>
      <c r="AP47" s="30" t="s">
        <v>68</v>
      </c>
      <c r="AQ47" s="30" t="s">
        <v>68</v>
      </c>
      <c r="AR47" s="17" t="str">
        <f t="shared" si="12"/>
        <v>N</v>
      </c>
      <c r="AS47" s="25">
        <v>4</v>
      </c>
      <c r="AT47" s="30" t="s">
        <v>64</v>
      </c>
      <c r="AU47" s="30" t="s">
        <v>70</v>
      </c>
      <c r="AV47" s="30" t="s">
        <v>184</v>
      </c>
      <c r="AW47" s="30" t="s">
        <v>158</v>
      </c>
      <c r="AX47" s="30" t="s">
        <v>68</v>
      </c>
      <c r="AY47" s="30" t="s">
        <v>68</v>
      </c>
      <c r="AZ47" s="44">
        <v>3</v>
      </c>
      <c r="BA47" s="33">
        <v>1</v>
      </c>
      <c r="BB47" s="32">
        <v>0</v>
      </c>
      <c r="BC47" s="32">
        <v>0</v>
      </c>
      <c r="BD47" s="34">
        <v>0</v>
      </c>
      <c r="BE47" s="19" t="str">
        <f t="shared" si="13"/>
        <v>N</v>
      </c>
      <c r="BF47" s="37" t="s">
        <v>68</v>
      </c>
      <c r="BG47" s="35" t="s">
        <v>64</v>
      </c>
      <c r="BH47" s="37" t="s">
        <v>68</v>
      </c>
      <c r="BI47" s="37" t="s">
        <v>68</v>
      </c>
      <c r="BJ47" s="30" t="s">
        <v>72</v>
      </c>
      <c r="BK47" s="37" t="s">
        <v>68</v>
      </c>
      <c r="BL47" s="37" t="s">
        <v>68</v>
      </c>
      <c r="BM47" s="37" t="s">
        <v>68</v>
      </c>
      <c r="BN47" s="37" t="s">
        <v>68</v>
      </c>
    </row>
    <row r="48" spans="1:66" hidden="1" x14ac:dyDescent="0.3">
      <c r="A48" s="9" t="s">
        <v>572</v>
      </c>
      <c r="B48" s="9" t="s">
        <v>573</v>
      </c>
      <c r="C48" s="9">
        <v>2017</v>
      </c>
      <c r="D48" s="9" t="s">
        <v>574</v>
      </c>
      <c r="E48" s="9">
        <v>32</v>
      </c>
      <c r="F48" s="9" t="s">
        <v>575</v>
      </c>
      <c r="G48" s="10" t="s">
        <v>576</v>
      </c>
      <c r="H48" s="9" t="s">
        <v>577</v>
      </c>
      <c r="I48" s="9" t="s">
        <v>578</v>
      </c>
      <c r="J48" s="9" t="s">
        <v>579</v>
      </c>
      <c r="K48" s="9" t="s">
        <v>580</v>
      </c>
      <c r="L48" s="9" t="s">
        <v>154</v>
      </c>
      <c r="M48" s="9" t="s">
        <v>169</v>
      </c>
      <c r="N48" s="9" t="s">
        <v>391</v>
      </c>
      <c r="O48" s="9" t="s">
        <v>83</v>
      </c>
      <c r="P48" s="9" t="s">
        <v>63</v>
      </c>
      <c r="Q48" s="9" t="s">
        <v>63</v>
      </c>
      <c r="R48" s="9" t="s">
        <v>83</v>
      </c>
      <c r="S48" s="9" t="str">
        <f t="shared" si="7"/>
        <v>True</v>
      </c>
      <c r="T48" s="9">
        <f t="shared" si="8"/>
        <v>2</v>
      </c>
      <c r="U48" s="11" t="s">
        <v>392</v>
      </c>
      <c r="V48" s="42">
        <v>1629</v>
      </c>
      <c r="W48" s="39" t="s">
        <v>20</v>
      </c>
      <c r="X48" s="29" t="s">
        <v>109</v>
      </c>
      <c r="Y48" s="39" t="s">
        <v>20</v>
      </c>
      <c r="Z48" s="27" t="s">
        <v>67</v>
      </c>
      <c r="AA48" s="26" t="s">
        <v>19</v>
      </c>
      <c r="AB48" s="29" t="s">
        <v>109</v>
      </c>
      <c r="AC48" s="43" t="s">
        <v>68</v>
      </c>
      <c r="AD48" s="43" t="s">
        <v>68</v>
      </c>
      <c r="AE48" s="43" t="s">
        <v>68</v>
      </c>
      <c r="AF48" s="43" t="s">
        <v>68</v>
      </c>
      <c r="AG48" s="43" t="s">
        <v>68</v>
      </c>
      <c r="AH48" s="43" t="s">
        <v>68</v>
      </c>
      <c r="AI48" s="17" t="str">
        <f t="shared" si="9"/>
        <v>Y</v>
      </c>
      <c r="AJ48" s="17" t="str">
        <f t="shared" si="10"/>
        <v>N</v>
      </c>
      <c r="AK48" s="17" t="str">
        <f t="shared" si="11"/>
        <v>Y</v>
      </c>
      <c r="AL48" s="43" t="s">
        <v>68</v>
      </c>
      <c r="AM48" s="43" t="s">
        <v>64</v>
      </c>
      <c r="AN48" s="43" t="s">
        <v>68</v>
      </c>
      <c r="AO48" s="43" t="s">
        <v>68</v>
      </c>
      <c r="AP48" s="43" t="s">
        <v>64</v>
      </c>
      <c r="AQ48" s="43" t="s">
        <v>68</v>
      </c>
      <c r="AR48" s="17" t="str">
        <f t="shared" si="12"/>
        <v>N</v>
      </c>
      <c r="AS48" s="43" t="s">
        <v>68</v>
      </c>
      <c r="AT48" s="43" t="s">
        <v>68</v>
      </c>
      <c r="AU48" s="43" t="s">
        <v>70</v>
      </c>
      <c r="AV48" s="43" t="s">
        <v>133</v>
      </c>
      <c r="AW48" s="43" t="s">
        <v>71</v>
      </c>
      <c r="AX48" s="43" t="s">
        <v>158</v>
      </c>
      <c r="AY48" s="43" t="s">
        <v>68</v>
      </c>
      <c r="AZ48" s="42">
        <v>4</v>
      </c>
      <c r="BA48" s="42">
        <v>0</v>
      </c>
      <c r="BB48" s="42">
        <v>1</v>
      </c>
      <c r="BC48" s="42">
        <v>0</v>
      </c>
      <c r="BD48" s="42">
        <v>0</v>
      </c>
      <c r="BE48" s="19" t="str">
        <f t="shared" si="13"/>
        <v>N</v>
      </c>
      <c r="BF48" s="43" t="s">
        <v>65</v>
      </c>
      <c r="BG48" s="43" t="s">
        <v>65</v>
      </c>
      <c r="BH48" s="43" t="s">
        <v>64</v>
      </c>
      <c r="BI48" s="43" t="s">
        <v>65</v>
      </c>
      <c r="BJ48" s="43" t="s">
        <v>72</v>
      </c>
      <c r="BK48" s="43" t="s">
        <v>68</v>
      </c>
      <c r="BL48" s="43" t="s">
        <v>68</v>
      </c>
      <c r="BM48" s="43" t="s">
        <v>68</v>
      </c>
      <c r="BN48" s="43" t="s">
        <v>68</v>
      </c>
    </row>
    <row r="49" spans="1:66" hidden="1" x14ac:dyDescent="0.3">
      <c r="A49" s="9" t="s">
        <v>583</v>
      </c>
      <c r="B49" s="9" t="s">
        <v>584</v>
      </c>
      <c r="C49" s="9">
        <v>2022</v>
      </c>
      <c r="D49" s="9" t="s">
        <v>542</v>
      </c>
      <c r="E49" s="9">
        <v>6</v>
      </c>
      <c r="F49" s="9" t="s">
        <v>585</v>
      </c>
      <c r="G49" s="10" t="s">
        <v>586</v>
      </c>
      <c r="H49" s="9" t="s">
        <v>587</v>
      </c>
      <c r="I49" s="9" t="s">
        <v>588</v>
      </c>
      <c r="J49" s="9" t="s">
        <v>589</v>
      </c>
      <c r="K49" s="9" t="s">
        <v>590</v>
      </c>
      <c r="L49" s="9" t="s">
        <v>61</v>
      </c>
      <c r="M49" s="9" t="s">
        <v>61</v>
      </c>
      <c r="N49" s="9" t="s">
        <v>1500</v>
      </c>
      <c r="O49" s="9" t="s">
        <v>63</v>
      </c>
      <c r="P49" s="9" t="s">
        <v>63</v>
      </c>
      <c r="Q49" s="9" t="s">
        <v>63</v>
      </c>
      <c r="R49" s="9" t="s">
        <v>83</v>
      </c>
      <c r="S49" s="9" t="str">
        <f t="shared" si="7"/>
        <v>True</v>
      </c>
      <c r="T49" s="9">
        <f t="shared" si="8"/>
        <v>1</v>
      </c>
      <c r="U49" s="24" t="s">
        <v>1501</v>
      </c>
      <c r="V49" s="42">
        <v>1170</v>
      </c>
      <c r="W49" s="39" t="s">
        <v>20</v>
      </c>
      <c r="X49" s="27" t="s">
        <v>67</v>
      </c>
      <c r="Y49" s="28" t="s">
        <v>21</v>
      </c>
      <c r="Z49" s="43" t="s">
        <v>68</v>
      </c>
      <c r="AA49" s="43" t="s">
        <v>68</v>
      </c>
      <c r="AB49" s="43" t="s">
        <v>68</v>
      </c>
      <c r="AC49" s="43" t="s">
        <v>68</v>
      </c>
      <c r="AD49" s="43" t="s">
        <v>68</v>
      </c>
      <c r="AE49" s="43" t="s">
        <v>68</v>
      </c>
      <c r="AF49" s="43" t="s">
        <v>68</v>
      </c>
      <c r="AG49" s="43" t="s">
        <v>68</v>
      </c>
      <c r="AH49" s="43" t="s">
        <v>68</v>
      </c>
      <c r="AI49" s="17" t="str">
        <f t="shared" si="9"/>
        <v>Y</v>
      </c>
      <c r="AJ49" s="17" t="str">
        <f t="shared" si="10"/>
        <v>Y</v>
      </c>
      <c r="AK49" s="17" t="str">
        <f t="shared" si="11"/>
        <v>N</v>
      </c>
      <c r="AL49" s="43" t="s">
        <v>64</v>
      </c>
      <c r="AM49" s="43" t="s">
        <v>68</v>
      </c>
      <c r="AN49" s="43" t="s">
        <v>68</v>
      </c>
      <c r="AO49" s="43" t="s">
        <v>68</v>
      </c>
      <c r="AP49" s="43" t="s">
        <v>68</v>
      </c>
      <c r="AQ49" s="43" t="s">
        <v>68</v>
      </c>
      <c r="AR49" s="17" t="str">
        <f t="shared" si="12"/>
        <v>N</v>
      </c>
      <c r="AS49" s="43" t="s">
        <v>68</v>
      </c>
      <c r="AT49" s="43" t="s">
        <v>68</v>
      </c>
      <c r="AU49" s="43" t="s">
        <v>68</v>
      </c>
      <c r="AV49" s="43" t="s">
        <v>68</v>
      </c>
      <c r="AW49" s="43" t="s">
        <v>68</v>
      </c>
      <c r="AX49" s="43" t="s">
        <v>68</v>
      </c>
      <c r="AY49" s="43" t="s">
        <v>68</v>
      </c>
      <c r="AZ49" s="25">
        <v>0</v>
      </c>
      <c r="BA49" s="33">
        <v>1</v>
      </c>
      <c r="BB49" s="32">
        <v>0</v>
      </c>
      <c r="BC49" s="32">
        <v>0</v>
      </c>
      <c r="BD49" s="34">
        <v>0</v>
      </c>
      <c r="BE49" s="19" t="str">
        <f t="shared" si="13"/>
        <v>N</v>
      </c>
      <c r="BF49" s="36" t="s">
        <v>65</v>
      </c>
      <c r="BG49" s="35" t="s">
        <v>64</v>
      </c>
      <c r="BH49" s="36" t="s">
        <v>65</v>
      </c>
      <c r="BI49" s="36" t="s">
        <v>65</v>
      </c>
      <c r="BJ49" s="37" t="s">
        <v>68</v>
      </c>
      <c r="BK49" s="37" t="s">
        <v>68</v>
      </c>
      <c r="BL49" s="37" t="s">
        <v>68</v>
      </c>
      <c r="BM49" s="37" t="s">
        <v>68</v>
      </c>
      <c r="BN49" s="37" t="s">
        <v>68</v>
      </c>
    </row>
    <row r="50" spans="1:66" hidden="1" x14ac:dyDescent="0.3">
      <c r="A50" s="9" t="s">
        <v>593</v>
      </c>
      <c r="B50" s="9" t="s">
        <v>594</v>
      </c>
      <c r="C50" s="9">
        <v>2012</v>
      </c>
      <c r="D50" s="9" t="s">
        <v>595</v>
      </c>
      <c r="E50" s="9">
        <v>3</v>
      </c>
      <c r="F50" s="9" t="s">
        <v>596</v>
      </c>
      <c r="G50" s="10" t="s">
        <v>597</v>
      </c>
      <c r="H50" s="9" t="s">
        <v>598</v>
      </c>
      <c r="I50" s="9" t="s">
        <v>599</v>
      </c>
      <c r="J50" s="9" t="s">
        <v>600</v>
      </c>
      <c r="K50" s="9" t="s">
        <v>601</v>
      </c>
      <c r="L50" s="9" t="s">
        <v>168</v>
      </c>
      <c r="M50" s="9" t="s">
        <v>169</v>
      </c>
      <c r="N50" s="9" t="s">
        <v>120</v>
      </c>
      <c r="O50" s="9" t="s">
        <v>63</v>
      </c>
      <c r="P50" s="9" t="s">
        <v>63</v>
      </c>
      <c r="Q50" s="9" t="s">
        <v>83</v>
      </c>
      <c r="R50" s="9" t="s">
        <v>63</v>
      </c>
      <c r="S50" s="9" t="str">
        <f t="shared" si="7"/>
        <v>True</v>
      </c>
      <c r="T50" s="9">
        <f t="shared" si="8"/>
        <v>1</v>
      </c>
      <c r="U50" s="24" t="s">
        <v>121</v>
      </c>
      <c r="V50" s="25">
        <v>898</v>
      </c>
      <c r="W50" s="39" t="s">
        <v>20</v>
      </c>
      <c r="X50" s="27" t="s">
        <v>67</v>
      </c>
      <c r="Y50" s="28" t="s">
        <v>21</v>
      </c>
      <c r="Z50" s="27" t="s">
        <v>67</v>
      </c>
      <c r="AA50" s="39" t="s">
        <v>20</v>
      </c>
      <c r="AB50" s="40" t="s">
        <v>108</v>
      </c>
      <c r="AC50" s="30" t="s">
        <v>68</v>
      </c>
      <c r="AD50" s="30" t="s">
        <v>68</v>
      </c>
      <c r="AE50" s="30" t="s">
        <v>68</v>
      </c>
      <c r="AF50" s="30" t="s">
        <v>68</v>
      </c>
      <c r="AG50" s="30" t="s">
        <v>68</v>
      </c>
      <c r="AH50" s="30" t="s">
        <v>68</v>
      </c>
      <c r="AI50" s="17" t="str">
        <f t="shared" si="9"/>
        <v>Y</v>
      </c>
      <c r="AJ50" s="17" t="str">
        <f t="shared" si="10"/>
        <v>Y</v>
      </c>
      <c r="AK50" s="17" t="str">
        <f t="shared" si="11"/>
        <v>N</v>
      </c>
      <c r="AL50" s="30" t="s">
        <v>64</v>
      </c>
      <c r="AM50" s="30" t="s">
        <v>65</v>
      </c>
      <c r="AN50" s="30" t="s">
        <v>65</v>
      </c>
      <c r="AO50" s="30" t="s">
        <v>65</v>
      </c>
      <c r="AP50" s="30" t="s">
        <v>65</v>
      </c>
      <c r="AQ50" s="30" t="s">
        <v>65</v>
      </c>
      <c r="AR50" s="17" t="str">
        <f t="shared" si="12"/>
        <v>N</v>
      </c>
      <c r="AS50" s="25">
        <v>1</v>
      </c>
      <c r="AT50" s="30" t="s">
        <v>65</v>
      </c>
      <c r="AU50" s="30" t="s">
        <v>71</v>
      </c>
      <c r="AV50" s="30" t="s">
        <v>68</v>
      </c>
      <c r="AW50" s="30" t="s">
        <v>68</v>
      </c>
      <c r="AX50" s="30" t="s">
        <v>68</v>
      </c>
      <c r="AY50" s="30" t="s">
        <v>68</v>
      </c>
      <c r="AZ50" s="31">
        <v>1</v>
      </c>
      <c r="BA50" s="33">
        <v>1</v>
      </c>
      <c r="BB50" s="32">
        <v>0</v>
      </c>
      <c r="BC50" s="32">
        <v>0</v>
      </c>
      <c r="BD50" s="34">
        <v>0</v>
      </c>
      <c r="BE50" s="19" t="str">
        <f t="shared" si="13"/>
        <v>N</v>
      </c>
      <c r="BF50" s="36" t="s">
        <v>65</v>
      </c>
      <c r="BG50" s="48" t="s">
        <v>96</v>
      </c>
      <c r="BH50" s="36" t="s">
        <v>65</v>
      </c>
      <c r="BI50" s="36" t="s">
        <v>65</v>
      </c>
      <c r="BJ50" s="30" t="s">
        <v>72</v>
      </c>
      <c r="BK50" s="37" t="s">
        <v>68</v>
      </c>
      <c r="BL50" s="37" t="s">
        <v>68</v>
      </c>
      <c r="BM50" s="37" t="s">
        <v>68</v>
      </c>
      <c r="BN50" s="37" t="s">
        <v>68</v>
      </c>
    </row>
    <row r="51" spans="1:66" hidden="1" x14ac:dyDescent="0.3">
      <c r="A51" s="9" t="s">
        <v>604</v>
      </c>
      <c r="B51" s="9" t="s">
        <v>605</v>
      </c>
      <c r="C51" s="9">
        <v>2016</v>
      </c>
      <c r="D51" s="9" t="s">
        <v>606</v>
      </c>
      <c r="E51" s="9">
        <v>1</v>
      </c>
      <c r="F51" s="9" t="s">
        <v>607</v>
      </c>
      <c r="G51" s="10" t="s">
        <v>608</v>
      </c>
      <c r="H51" s="9" t="s">
        <v>609</v>
      </c>
      <c r="I51" s="9" t="s">
        <v>610</v>
      </c>
      <c r="J51" s="9"/>
      <c r="K51" s="9" t="s">
        <v>611</v>
      </c>
      <c r="L51" s="9" t="s">
        <v>154</v>
      </c>
      <c r="M51" s="9" t="s">
        <v>155</v>
      </c>
      <c r="N51" s="9" t="s">
        <v>347</v>
      </c>
      <c r="O51" s="9" t="s">
        <v>63</v>
      </c>
      <c r="P51" s="9" t="s">
        <v>83</v>
      </c>
      <c r="Q51" s="9" t="s">
        <v>63</v>
      </c>
      <c r="R51" s="9" t="s">
        <v>63</v>
      </c>
      <c r="S51" s="9" t="str">
        <f t="shared" si="7"/>
        <v>False</v>
      </c>
      <c r="T51" s="9">
        <f t="shared" si="8"/>
        <v>1</v>
      </c>
      <c r="U51" s="41" t="s">
        <v>348</v>
      </c>
      <c r="V51" s="42">
        <v>314</v>
      </c>
      <c r="W51" s="26" t="s">
        <v>19</v>
      </c>
      <c r="X51" s="40" t="s">
        <v>108</v>
      </c>
      <c r="Y51" s="43" t="s">
        <v>68</v>
      </c>
      <c r="Z51" s="43" t="s">
        <v>68</v>
      </c>
      <c r="AA51" s="39" t="s">
        <v>20</v>
      </c>
      <c r="AB51" s="40" t="s">
        <v>108</v>
      </c>
      <c r="AC51" s="28" t="s">
        <v>21</v>
      </c>
      <c r="AD51" s="27" t="s">
        <v>67</v>
      </c>
      <c r="AE51" s="43" t="s">
        <v>68</v>
      </c>
      <c r="AF51" s="43" t="s">
        <v>68</v>
      </c>
      <c r="AG51" s="43" t="s">
        <v>68</v>
      </c>
      <c r="AH51" s="43" t="s">
        <v>68</v>
      </c>
      <c r="AI51" s="17" t="str">
        <f t="shared" si="9"/>
        <v>Y</v>
      </c>
      <c r="AJ51" s="17" t="str">
        <f t="shared" si="10"/>
        <v>Y</v>
      </c>
      <c r="AK51" s="17" t="str">
        <f t="shared" si="11"/>
        <v>Y</v>
      </c>
      <c r="AL51" s="43" t="s">
        <v>64</v>
      </c>
      <c r="AM51" s="43" t="s">
        <v>68</v>
      </c>
      <c r="AN51" s="43" t="s">
        <v>68</v>
      </c>
      <c r="AO51" s="43" t="s">
        <v>68</v>
      </c>
      <c r="AP51" s="43" t="s">
        <v>64</v>
      </c>
      <c r="AQ51" s="43" t="s">
        <v>64</v>
      </c>
      <c r="AR51" s="17" t="str">
        <f t="shared" si="12"/>
        <v>Y</v>
      </c>
      <c r="AS51" s="43" t="s">
        <v>68</v>
      </c>
      <c r="AT51" s="43" t="s">
        <v>68</v>
      </c>
      <c r="AU51" s="43" t="s">
        <v>70</v>
      </c>
      <c r="AV51" s="43" t="s">
        <v>158</v>
      </c>
      <c r="AW51" s="43" t="s">
        <v>68</v>
      </c>
      <c r="AX51" s="43" t="s">
        <v>68</v>
      </c>
      <c r="AY51" s="43" t="s">
        <v>68</v>
      </c>
      <c r="AZ51" s="46">
        <v>2</v>
      </c>
      <c r="BA51" s="33">
        <v>1</v>
      </c>
      <c r="BB51" s="33">
        <v>1</v>
      </c>
      <c r="BC51" s="33">
        <v>1</v>
      </c>
      <c r="BD51" s="49">
        <v>1</v>
      </c>
      <c r="BE51" s="19" t="str">
        <f t="shared" si="13"/>
        <v>Y</v>
      </c>
      <c r="BF51" s="35" t="s">
        <v>64</v>
      </c>
      <c r="BG51" s="35" t="s">
        <v>64</v>
      </c>
      <c r="BH51" s="35" t="s">
        <v>64</v>
      </c>
      <c r="BI51" s="35" t="s">
        <v>64</v>
      </c>
      <c r="BJ51" s="30" t="s">
        <v>72</v>
      </c>
      <c r="BK51" s="37" t="s">
        <v>68</v>
      </c>
      <c r="BL51" s="37" t="s">
        <v>68</v>
      </c>
      <c r="BM51" s="37" t="s">
        <v>68</v>
      </c>
      <c r="BN51" s="37" t="s">
        <v>68</v>
      </c>
    </row>
    <row r="52" spans="1:66" hidden="1" x14ac:dyDescent="0.3">
      <c r="A52" s="9" t="s">
        <v>614</v>
      </c>
      <c r="B52" s="9" t="s">
        <v>615</v>
      </c>
      <c r="C52" s="9">
        <v>2022</v>
      </c>
      <c r="D52" s="9" t="s">
        <v>616</v>
      </c>
      <c r="E52" s="9">
        <v>3</v>
      </c>
      <c r="F52" s="9" t="s">
        <v>617</v>
      </c>
      <c r="G52" s="10" t="s">
        <v>618</v>
      </c>
      <c r="H52" s="9" t="s">
        <v>619</v>
      </c>
      <c r="I52" s="9" t="s">
        <v>620</v>
      </c>
      <c r="J52" s="9" t="s">
        <v>621</v>
      </c>
      <c r="K52" s="9" t="s">
        <v>622</v>
      </c>
      <c r="L52" s="9" t="s">
        <v>61</v>
      </c>
      <c r="M52" s="9" t="s">
        <v>61</v>
      </c>
      <c r="N52" s="9" t="s">
        <v>1542</v>
      </c>
      <c r="O52" s="9" t="s">
        <v>63</v>
      </c>
      <c r="P52" s="9" t="s">
        <v>63</v>
      </c>
      <c r="Q52" s="9" t="s">
        <v>63</v>
      </c>
      <c r="R52" s="9" t="s">
        <v>83</v>
      </c>
      <c r="S52" s="9" t="str">
        <f t="shared" si="7"/>
        <v>True</v>
      </c>
      <c r="T52" s="9">
        <f t="shared" si="8"/>
        <v>1</v>
      </c>
      <c r="U52" s="38" t="s">
        <v>1543</v>
      </c>
      <c r="V52" s="25">
        <v>1171</v>
      </c>
      <c r="W52" s="26" t="s">
        <v>19</v>
      </c>
      <c r="X52" s="40" t="s">
        <v>108</v>
      </c>
      <c r="Y52" s="28" t="s">
        <v>21</v>
      </c>
      <c r="Z52" s="29" t="s">
        <v>109</v>
      </c>
      <c r="AA52" s="30" t="s">
        <v>68</v>
      </c>
      <c r="AB52" s="30" t="s">
        <v>68</v>
      </c>
      <c r="AC52" s="30" t="s">
        <v>68</v>
      </c>
      <c r="AD52" s="30" t="s">
        <v>68</v>
      </c>
      <c r="AE52" s="30" t="s">
        <v>68</v>
      </c>
      <c r="AF52" s="30" t="s">
        <v>68</v>
      </c>
      <c r="AG52" s="30" t="s">
        <v>68</v>
      </c>
      <c r="AH52" s="30" t="s">
        <v>68</v>
      </c>
      <c r="AI52" s="17" t="str">
        <f t="shared" si="9"/>
        <v>N</v>
      </c>
      <c r="AJ52" s="17" t="str">
        <f t="shared" si="10"/>
        <v>Y</v>
      </c>
      <c r="AK52" s="17" t="str">
        <f t="shared" si="11"/>
        <v>Y</v>
      </c>
      <c r="AL52" s="30" t="s">
        <v>65</v>
      </c>
      <c r="AM52" s="30" t="s">
        <v>65</v>
      </c>
      <c r="AN52" s="30" t="s">
        <v>65</v>
      </c>
      <c r="AO52" s="30" t="s">
        <v>65</v>
      </c>
      <c r="AP52" s="30" t="s">
        <v>65</v>
      </c>
      <c r="AQ52" s="30" t="s">
        <v>64</v>
      </c>
      <c r="AR52" s="17" t="str">
        <f t="shared" si="12"/>
        <v>N</v>
      </c>
      <c r="AS52" s="25">
        <v>1</v>
      </c>
      <c r="AT52" s="30" t="s">
        <v>65</v>
      </c>
      <c r="AU52" s="30" t="s">
        <v>71</v>
      </c>
      <c r="AV52" s="30" t="s">
        <v>158</v>
      </c>
      <c r="AW52" s="30" t="s">
        <v>68</v>
      </c>
      <c r="AX52" s="30" t="s">
        <v>68</v>
      </c>
      <c r="AY52" s="30" t="s">
        <v>68</v>
      </c>
      <c r="AZ52" s="46">
        <v>2</v>
      </c>
      <c r="BA52" s="32">
        <v>0</v>
      </c>
      <c r="BB52" s="32">
        <v>0</v>
      </c>
      <c r="BC52" s="33">
        <v>1</v>
      </c>
      <c r="BD52" s="34">
        <v>0</v>
      </c>
      <c r="BE52" s="19" t="str">
        <f t="shared" si="13"/>
        <v>N</v>
      </c>
      <c r="BF52" s="35" t="s">
        <v>64</v>
      </c>
      <c r="BG52" s="36" t="s">
        <v>65</v>
      </c>
      <c r="BH52" s="36" t="s">
        <v>65</v>
      </c>
      <c r="BI52" s="36" t="s">
        <v>65</v>
      </c>
      <c r="BJ52" s="30" t="s">
        <v>72</v>
      </c>
      <c r="BK52" s="37" t="s">
        <v>68</v>
      </c>
      <c r="BL52" s="37" t="s">
        <v>68</v>
      </c>
      <c r="BM52" s="37" t="s">
        <v>68</v>
      </c>
      <c r="BN52" s="37" t="s">
        <v>68</v>
      </c>
    </row>
    <row r="53" spans="1:66" hidden="1" x14ac:dyDescent="0.3">
      <c r="A53" s="9" t="s">
        <v>625</v>
      </c>
      <c r="B53" s="9" t="s">
        <v>626</v>
      </c>
      <c r="C53" s="9">
        <v>2016</v>
      </c>
      <c r="D53" s="9" t="s">
        <v>627</v>
      </c>
      <c r="E53" s="9">
        <v>7</v>
      </c>
      <c r="F53" s="9" t="s">
        <v>628</v>
      </c>
      <c r="G53" s="10" t="s">
        <v>629</v>
      </c>
      <c r="H53" s="9" t="s">
        <v>630</v>
      </c>
      <c r="I53" s="9" t="s">
        <v>631</v>
      </c>
      <c r="J53" s="9"/>
      <c r="K53" s="9" t="s">
        <v>632</v>
      </c>
      <c r="L53" s="9" t="s">
        <v>168</v>
      </c>
      <c r="M53" s="9" t="s">
        <v>169</v>
      </c>
      <c r="N53" s="9" t="s">
        <v>305</v>
      </c>
      <c r="O53" s="9" t="s">
        <v>63</v>
      </c>
      <c r="P53" s="9" t="s">
        <v>63</v>
      </c>
      <c r="Q53" s="9" t="s">
        <v>83</v>
      </c>
      <c r="R53" s="9" t="s">
        <v>63</v>
      </c>
      <c r="S53" s="9" t="str">
        <f t="shared" si="7"/>
        <v>True</v>
      </c>
      <c r="T53" s="9">
        <f t="shared" si="8"/>
        <v>1</v>
      </c>
      <c r="U53" s="38" t="s">
        <v>306</v>
      </c>
      <c r="V53" s="42">
        <v>368</v>
      </c>
      <c r="W53" s="39" t="s">
        <v>20</v>
      </c>
      <c r="X53" s="27" t="s">
        <v>67</v>
      </c>
      <c r="Y53" s="26" t="s">
        <v>19</v>
      </c>
      <c r="Z53" s="27" t="s">
        <v>67</v>
      </c>
      <c r="AA53" s="28" t="s">
        <v>21</v>
      </c>
      <c r="AB53" s="27" t="s">
        <v>67</v>
      </c>
      <c r="AC53" s="43" t="s">
        <v>68</v>
      </c>
      <c r="AD53" s="43" t="s">
        <v>68</v>
      </c>
      <c r="AE53" s="43" t="s">
        <v>68</v>
      </c>
      <c r="AF53" s="43" t="s">
        <v>68</v>
      </c>
      <c r="AG53" s="43" t="s">
        <v>68</v>
      </c>
      <c r="AH53" s="43" t="s">
        <v>68</v>
      </c>
      <c r="AI53" s="17" t="str">
        <f t="shared" si="9"/>
        <v>Y</v>
      </c>
      <c r="AJ53" s="17" t="str">
        <f t="shared" si="10"/>
        <v>Y</v>
      </c>
      <c r="AK53" s="17" t="str">
        <f t="shared" si="11"/>
        <v>Y</v>
      </c>
      <c r="AL53" s="43" t="s">
        <v>64</v>
      </c>
      <c r="AM53" s="43" t="s">
        <v>64</v>
      </c>
      <c r="AN53" s="43" t="s">
        <v>65</v>
      </c>
      <c r="AO53" s="43" t="s">
        <v>65</v>
      </c>
      <c r="AP53" s="43" t="s">
        <v>65</v>
      </c>
      <c r="AQ53" s="43" t="s">
        <v>65</v>
      </c>
      <c r="AR53" s="17" t="str">
        <f t="shared" si="12"/>
        <v>Y</v>
      </c>
      <c r="AS53" s="42">
        <v>3</v>
      </c>
      <c r="AT53" s="43" t="s">
        <v>64</v>
      </c>
      <c r="AU53" s="43" t="s">
        <v>70</v>
      </c>
      <c r="AV53" s="43" t="s">
        <v>184</v>
      </c>
      <c r="AW53" s="43" t="s">
        <v>68</v>
      </c>
      <c r="AX53" s="43" t="s">
        <v>68</v>
      </c>
      <c r="AY53" s="43" t="s">
        <v>68</v>
      </c>
      <c r="AZ53" s="46">
        <v>2</v>
      </c>
      <c r="BA53" s="33">
        <v>1</v>
      </c>
      <c r="BB53" s="33">
        <v>1</v>
      </c>
      <c r="BC53" s="32">
        <v>0</v>
      </c>
      <c r="BD53" s="34">
        <v>0</v>
      </c>
      <c r="BE53" s="19" t="str">
        <f t="shared" si="13"/>
        <v>Y</v>
      </c>
      <c r="BF53" s="36" t="s">
        <v>65</v>
      </c>
      <c r="BG53" s="35" t="s">
        <v>64</v>
      </c>
      <c r="BH53" s="35" t="s">
        <v>64</v>
      </c>
      <c r="BI53" s="35" t="s">
        <v>64</v>
      </c>
      <c r="BJ53" s="30" t="s">
        <v>72</v>
      </c>
      <c r="BK53" s="37" t="s">
        <v>68</v>
      </c>
      <c r="BL53" s="37" t="s">
        <v>68</v>
      </c>
      <c r="BM53" s="37" t="s">
        <v>68</v>
      </c>
      <c r="BN53" s="37" t="s">
        <v>68</v>
      </c>
    </row>
    <row r="54" spans="1:66" x14ac:dyDescent="0.3">
      <c r="A54" s="9" t="s">
        <v>635</v>
      </c>
      <c r="B54" s="9" t="s">
        <v>636</v>
      </c>
      <c r="C54" s="9">
        <v>2020</v>
      </c>
      <c r="D54" s="9" t="s">
        <v>637</v>
      </c>
      <c r="E54" s="9">
        <v>10</v>
      </c>
      <c r="F54" s="9" t="s">
        <v>638</v>
      </c>
      <c r="G54" s="10" t="s">
        <v>639</v>
      </c>
      <c r="H54" s="9" t="s">
        <v>640</v>
      </c>
      <c r="I54" s="9" t="s">
        <v>641</v>
      </c>
      <c r="J54" s="9" t="s">
        <v>642</v>
      </c>
      <c r="K54" s="9" t="s">
        <v>643</v>
      </c>
      <c r="L54" s="9" t="s">
        <v>61</v>
      </c>
      <c r="M54" s="9" t="s">
        <v>61</v>
      </c>
      <c r="N54" s="9" t="s">
        <v>1081</v>
      </c>
      <c r="O54" s="9" t="s">
        <v>83</v>
      </c>
      <c r="P54" s="9" t="s">
        <v>63</v>
      </c>
      <c r="Q54" s="9" t="s">
        <v>63</v>
      </c>
      <c r="R54" s="9" t="s">
        <v>63</v>
      </c>
      <c r="S54" s="9" t="str">
        <f t="shared" si="7"/>
        <v>False</v>
      </c>
      <c r="T54" s="9">
        <f t="shared" si="8"/>
        <v>1</v>
      </c>
      <c r="U54" s="38" t="s">
        <v>1082</v>
      </c>
      <c r="V54" s="42">
        <v>744</v>
      </c>
      <c r="W54" s="39" t="s">
        <v>20</v>
      </c>
      <c r="X54" s="27" t="s">
        <v>67</v>
      </c>
      <c r="Y54" s="28" t="s">
        <v>21</v>
      </c>
      <c r="Z54" s="27" t="s">
        <v>67</v>
      </c>
      <c r="AA54" s="43" t="s">
        <v>68</v>
      </c>
      <c r="AB54" s="43" t="s">
        <v>68</v>
      </c>
      <c r="AC54" s="43" t="s">
        <v>68</v>
      </c>
      <c r="AD54" s="43" t="s">
        <v>68</v>
      </c>
      <c r="AE54" s="43" t="s">
        <v>68</v>
      </c>
      <c r="AF54" s="43" t="s">
        <v>68</v>
      </c>
      <c r="AG54" s="43" t="s">
        <v>68</v>
      </c>
      <c r="AH54" s="43" t="s">
        <v>68</v>
      </c>
      <c r="AI54" s="17" t="str">
        <f t="shared" si="9"/>
        <v>Y</v>
      </c>
      <c r="AJ54" s="17" t="str">
        <f t="shared" si="10"/>
        <v>Y</v>
      </c>
      <c r="AK54" s="17" t="str">
        <f t="shared" si="11"/>
        <v>N</v>
      </c>
      <c r="AL54" s="43" t="s">
        <v>64</v>
      </c>
      <c r="AM54" s="43" t="s">
        <v>68</v>
      </c>
      <c r="AN54" s="43" t="s">
        <v>64</v>
      </c>
      <c r="AO54" s="43" t="s">
        <v>68</v>
      </c>
      <c r="AP54" s="43" t="s">
        <v>68</v>
      </c>
      <c r="AQ54" s="43" t="s">
        <v>68</v>
      </c>
      <c r="AR54" s="17" t="str">
        <f t="shared" si="12"/>
        <v>N</v>
      </c>
      <c r="AS54" s="42">
        <v>1</v>
      </c>
      <c r="AT54" s="43" t="s">
        <v>64</v>
      </c>
      <c r="AU54" s="43" t="s">
        <v>70</v>
      </c>
      <c r="AV54" s="43" t="s">
        <v>133</v>
      </c>
      <c r="AW54" s="43" t="s">
        <v>71</v>
      </c>
      <c r="AX54" s="43" t="s">
        <v>158</v>
      </c>
      <c r="AY54" s="43" t="s">
        <v>69</v>
      </c>
      <c r="AZ54" s="45">
        <v>5</v>
      </c>
      <c r="BA54" s="33">
        <v>1</v>
      </c>
      <c r="BB54" s="32">
        <v>0</v>
      </c>
      <c r="BC54" s="32">
        <v>0</v>
      </c>
      <c r="BD54" s="34">
        <v>0</v>
      </c>
      <c r="BE54" s="19" t="str">
        <f t="shared" si="13"/>
        <v>N</v>
      </c>
      <c r="BF54" s="37" t="s">
        <v>68</v>
      </c>
      <c r="BG54" s="35" t="s">
        <v>64</v>
      </c>
      <c r="BH54" s="37" t="s">
        <v>68</v>
      </c>
      <c r="BI54" s="37" t="s">
        <v>68</v>
      </c>
      <c r="BJ54" s="37" t="s">
        <v>68</v>
      </c>
      <c r="BK54" s="37" t="s">
        <v>68</v>
      </c>
      <c r="BL54" s="37" t="s">
        <v>68</v>
      </c>
      <c r="BM54" s="37" t="s">
        <v>68</v>
      </c>
      <c r="BN54" s="37" t="s">
        <v>68</v>
      </c>
    </row>
    <row r="55" spans="1:66" x14ac:dyDescent="0.3">
      <c r="A55" s="9" t="s">
        <v>646</v>
      </c>
      <c r="B55" s="9" t="s">
        <v>647</v>
      </c>
      <c r="C55" s="9">
        <v>2021</v>
      </c>
      <c r="D55" s="9" t="s">
        <v>373</v>
      </c>
      <c r="E55" s="9">
        <v>0</v>
      </c>
      <c r="F55" s="9" t="s">
        <v>648</v>
      </c>
      <c r="G55" s="10" t="s">
        <v>649</v>
      </c>
      <c r="H55" s="9" t="s">
        <v>650</v>
      </c>
      <c r="I55" s="9" t="s">
        <v>651</v>
      </c>
      <c r="J55" s="9" t="s">
        <v>652</v>
      </c>
      <c r="K55" s="9" t="s">
        <v>653</v>
      </c>
      <c r="L55" s="9" t="s">
        <v>168</v>
      </c>
      <c r="M55" s="9" t="s">
        <v>169</v>
      </c>
      <c r="N55" s="9" t="s">
        <v>1428</v>
      </c>
      <c r="O55" s="9" t="s">
        <v>83</v>
      </c>
      <c r="P55" s="9" t="s">
        <v>83</v>
      </c>
      <c r="Q55" s="9" t="s">
        <v>63</v>
      </c>
      <c r="R55" s="9" t="s">
        <v>63</v>
      </c>
      <c r="S55" s="9" t="str">
        <f t="shared" si="7"/>
        <v>False</v>
      </c>
      <c r="T55" s="9">
        <f t="shared" si="8"/>
        <v>2</v>
      </c>
      <c r="U55" s="24" t="s">
        <v>1429</v>
      </c>
      <c r="V55" s="25">
        <v>344</v>
      </c>
      <c r="W55" s="39" t="s">
        <v>20</v>
      </c>
      <c r="X55" s="27" t="s">
        <v>67</v>
      </c>
      <c r="Y55" s="28" t="s">
        <v>21</v>
      </c>
      <c r="Z55" s="27" t="s">
        <v>67</v>
      </c>
      <c r="AA55" s="39" t="s">
        <v>20</v>
      </c>
      <c r="AB55" s="29" t="s">
        <v>109</v>
      </c>
      <c r="AC55" s="39" t="s">
        <v>20</v>
      </c>
      <c r="AD55" s="40" t="s">
        <v>108</v>
      </c>
      <c r="AE55" s="28" t="s">
        <v>21</v>
      </c>
      <c r="AF55" s="40" t="s">
        <v>108</v>
      </c>
      <c r="AG55" s="30" t="s">
        <v>68</v>
      </c>
      <c r="AH55" s="30" t="s">
        <v>68</v>
      </c>
      <c r="AI55" s="17" t="str">
        <f t="shared" si="9"/>
        <v>Y</v>
      </c>
      <c r="AJ55" s="17" t="str">
        <f t="shared" si="10"/>
        <v>Y</v>
      </c>
      <c r="AK55" s="17" t="str">
        <f t="shared" si="11"/>
        <v>N</v>
      </c>
      <c r="AL55" s="30" t="s">
        <v>65</v>
      </c>
      <c r="AM55" s="30" t="s">
        <v>65</v>
      </c>
      <c r="AN55" s="30" t="s">
        <v>64</v>
      </c>
      <c r="AO55" s="30" t="s">
        <v>65</v>
      </c>
      <c r="AP55" s="30" t="s">
        <v>65</v>
      </c>
      <c r="AQ55" s="30" t="s">
        <v>65</v>
      </c>
      <c r="AR55" s="17" t="str">
        <f t="shared" si="12"/>
        <v>N</v>
      </c>
      <c r="AS55" s="25">
        <v>1</v>
      </c>
      <c r="AT55" s="30" t="s">
        <v>64</v>
      </c>
      <c r="AU55" s="30" t="s">
        <v>69</v>
      </c>
      <c r="AV55" s="30" t="s">
        <v>70</v>
      </c>
      <c r="AW55" s="30" t="s">
        <v>133</v>
      </c>
      <c r="AX55" s="30" t="s">
        <v>71</v>
      </c>
      <c r="AY55" s="30" t="s">
        <v>68</v>
      </c>
      <c r="AZ55" s="50">
        <v>4</v>
      </c>
      <c r="BA55" s="33">
        <v>1</v>
      </c>
      <c r="BB55" s="32">
        <v>0</v>
      </c>
      <c r="BC55" s="32">
        <v>0</v>
      </c>
      <c r="BD55" s="34">
        <v>0</v>
      </c>
      <c r="BE55" s="19" t="str">
        <f t="shared" si="13"/>
        <v>N</v>
      </c>
      <c r="BF55" s="36" t="s">
        <v>65</v>
      </c>
      <c r="BG55" s="35" t="s">
        <v>64</v>
      </c>
      <c r="BH55" s="36" t="s">
        <v>65</v>
      </c>
      <c r="BI55" s="36" t="s">
        <v>65</v>
      </c>
      <c r="BJ55" s="30" t="s">
        <v>72</v>
      </c>
      <c r="BK55" s="30" t="s">
        <v>85</v>
      </c>
      <c r="BL55" s="37" t="s">
        <v>68</v>
      </c>
      <c r="BM55" s="37" t="s">
        <v>68</v>
      </c>
      <c r="BN55" s="37" t="s">
        <v>68</v>
      </c>
    </row>
    <row r="56" spans="1:66" hidden="1" x14ac:dyDescent="0.3">
      <c r="A56" s="9" t="s">
        <v>656</v>
      </c>
      <c r="B56" s="9" t="s">
        <v>657</v>
      </c>
      <c r="C56" s="9">
        <v>2017</v>
      </c>
      <c r="D56" s="9" t="s">
        <v>658</v>
      </c>
      <c r="E56" s="9">
        <v>49</v>
      </c>
      <c r="F56" s="9" t="s">
        <v>659</v>
      </c>
      <c r="G56" s="10" t="s">
        <v>660</v>
      </c>
      <c r="H56" s="9" t="s">
        <v>661</v>
      </c>
      <c r="I56" s="9" t="s">
        <v>662</v>
      </c>
      <c r="J56" s="9"/>
      <c r="K56" s="9" t="s">
        <v>663</v>
      </c>
      <c r="L56" s="9" t="s">
        <v>168</v>
      </c>
      <c r="M56" s="9" t="s">
        <v>169</v>
      </c>
      <c r="N56" s="9" t="s">
        <v>380</v>
      </c>
      <c r="O56" s="9" t="s">
        <v>83</v>
      </c>
      <c r="P56" s="9" t="s">
        <v>63</v>
      </c>
      <c r="Q56" s="9" t="s">
        <v>83</v>
      </c>
      <c r="R56" s="9" t="s">
        <v>63</v>
      </c>
      <c r="S56" s="9" t="str">
        <f t="shared" si="7"/>
        <v>True</v>
      </c>
      <c r="T56" s="9">
        <f t="shared" si="8"/>
        <v>2</v>
      </c>
      <c r="U56" s="24" t="s">
        <v>381</v>
      </c>
      <c r="V56" s="42">
        <v>966</v>
      </c>
      <c r="W56" s="26" t="s">
        <v>19</v>
      </c>
      <c r="X56" s="40" t="s">
        <v>108</v>
      </c>
      <c r="Y56" s="28" t="s">
        <v>21</v>
      </c>
      <c r="Z56" s="27" t="s">
        <v>67</v>
      </c>
      <c r="AA56" s="43" t="s">
        <v>68</v>
      </c>
      <c r="AB56" s="43" t="s">
        <v>68</v>
      </c>
      <c r="AC56" s="43" t="s">
        <v>68</v>
      </c>
      <c r="AD56" s="43" t="s">
        <v>68</v>
      </c>
      <c r="AE56" s="43" t="s">
        <v>68</v>
      </c>
      <c r="AF56" s="43" t="s">
        <v>68</v>
      </c>
      <c r="AG56" s="43" t="s">
        <v>68</v>
      </c>
      <c r="AH56" s="43" t="s">
        <v>68</v>
      </c>
      <c r="AI56" s="17" t="str">
        <f t="shared" si="9"/>
        <v>N</v>
      </c>
      <c r="AJ56" s="17" t="str">
        <f t="shared" si="10"/>
        <v>Y</v>
      </c>
      <c r="AK56" s="17" t="str">
        <f t="shared" si="11"/>
        <v>Y</v>
      </c>
      <c r="AL56" s="43" t="s">
        <v>65</v>
      </c>
      <c r="AM56" s="43" t="s">
        <v>65</v>
      </c>
      <c r="AN56" s="43" t="s">
        <v>65</v>
      </c>
      <c r="AO56" s="43" t="s">
        <v>65</v>
      </c>
      <c r="AP56" s="43" t="s">
        <v>65</v>
      </c>
      <c r="AQ56" s="43" t="s">
        <v>64</v>
      </c>
      <c r="AR56" s="17" t="str">
        <f t="shared" si="12"/>
        <v>N</v>
      </c>
      <c r="AS56" s="42">
        <v>1</v>
      </c>
      <c r="AT56" s="43" t="s">
        <v>68</v>
      </c>
      <c r="AU56" s="43" t="s">
        <v>158</v>
      </c>
      <c r="AV56" s="43" t="s">
        <v>68</v>
      </c>
      <c r="AW56" s="43" t="s">
        <v>68</v>
      </c>
      <c r="AX56" s="43" t="s">
        <v>68</v>
      </c>
      <c r="AY56" s="43" t="s">
        <v>68</v>
      </c>
      <c r="AZ56" s="31">
        <v>1</v>
      </c>
      <c r="BA56" s="32">
        <v>0</v>
      </c>
      <c r="BB56" s="32">
        <v>0</v>
      </c>
      <c r="BC56" s="33">
        <v>1</v>
      </c>
      <c r="BD56" s="34">
        <v>0</v>
      </c>
      <c r="BE56" s="19" t="str">
        <f t="shared" si="13"/>
        <v>N</v>
      </c>
      <c r="BF56" s="48" t="s">
        <v>96</v>
      </c>
      <c r="BG56" s="36" t="s">
        <v>65</v>
      </c>
      <c r="BH56" s="36" t="s">
        <v>65</v>
      </c>
      <c r="BI56" s="36" t="s">
        <v>65</v>
      </c>
      <c r="BJ56" s="30" t="s">
        <v>72</v>
      </c>
      <c r="BK56" s="37" t="s">
        <v>68</v>
      </c>
      <c r="BL56" s="37" t="s">
        <v>68</v>
      </c>
      <c r="BM56" s="37" t="s">
        <v>68</v>
      </c>
      <c r="BN56" s="37" t="s">
        <v>68</v>
      </c>
    </row>
    <row r="57" spans="1:66" x14ac:dyDescent="0.3">
      <c r="A57" s="9" t="s">
        <v>666</v>
      </c>
      <c r="B57" s="9" t="s">
        <v>667</v>
      </c>
      <c r="C57" s="9">
        <v>2021</v>
      </c>
      <c r="D57" s="9" t="s">
        <v>668</v>
      </c>
      <c r="E57" s="9">
        <v>15</v>
      </c>
      <c r="F57" s="9" t="s">
        <v>669</v>
      </c>
      <c r="G57" s="10" t="s">
        <v>670</v>
      </c>
      <c r="H57" s="9" t="s">
        <v>671</v>
      </c>
      <c r="I57" s="9" t="s">
        <v>672</v>
      </c>
      <c r="J57" s="9" t="s">
        <v>673</v>
      </c>
      <c r="K57" s="9" t="s">
        <v>674</v>
      </c>
      <c r="L57" s="9" t="s">
        <v>61</v>
      </c>
      <c r="M57" s="9" t="s">
        <v>61</v>
      </c>
      <c r="N57" s="9" t="s">
        <v>1239</v>
      </c>
      <c r="O57" s="9" t="s">
        <v>83</v>
      </c>
      <c r="P57" s="9" t="s">
        <v>63</v>
      </c>
      <c r="Q57" s="9" t="s">
        <v>63</v>
      </c>
      <c r="R57" s="9" t="s">
        <v>63</v>
      </c>
      <c r="S57" s="9" t="str">
        <f t="shared" si="7"/>
        <v>False</v>
      </c>
      <c r="T57" s="9">
        <f t="shared" si="8"/>
        <v>1</v>
      </c>
      <c r="U57" s="38" t="s">
        <v>1240</v>
      </c>
      <c r="V57" s="42">
        <v>831</v>
      </c>
      <c r="W57" s="43" t="s">
        <v>68</v>
      </c>
      <c r="X57" s="43" t="s">
        <v>68</v>
      </c>
      <c r="Y57" s="43" t="s">
        <v>68</v>
      </c>
      <c r="Z57" s="43" t="s">
        <v>68</v>
      </c>
      <c r="AA57" s="43" t="s">
        <v>68</v>
      </c>
      <c r="AB57" s="43" t="s">
        <v>68</v>
      </c>
      <c r="AC57" s="43" t="s">
        <v>68</v>
      </c>
      <c r="AD57" s="43" t="s">
        <v>68</v>
      </c>
      <c r="AE57" s="43" t="s">
        <v>68</v>
      </c>
      <c r="AF57" s="43" t="s">
        <v>68</v>
      </c>
      <c r="AG57" s="43" t="s">
        <v>68</v>
      </c>
      <c r="AH57" s="43" t="s">
        <v>68</v>
      </c>
      <c r="AI57" s="17" t="str">
        <f t="shared" si="9"/>
        <v>Y</v>
      </c>
      <c r="AJ57" s="17" t="str">
        <f t="shared" si="10"/>
        <v>Y</v>
      </c>
      <c r="AK57" s="17" t="str">
        <f t="shared" si="11"/>
        <v>N</v>
      </c>
      <c r="AL57" s="43" t="s">
        <v>64</v>
      </c>
      <c r="AM57" s="43" t="s">
        <v>65</v>
      </c>
      <c r="AN57" s="43" t="s">
        <v>64</v>
      </c>
      <c r="AO57" s="43" t="s">
        <v>65</v>
      </c>
      <c r="AP57" s="43" t="s">
        <v>65</v>
      </c>
      <c r="AQ57" s="43" t="s">
        <v>65</v>
      </c>
      <c r="AR57" s="17" t="str">
        <f t="shared" si="12"/>
        <v>N</v>
      </c>
      <c r="AS57" s="42">
        <v>0</v>
      </c>
      <c r="AT57" s="43" t="s">
        <v>68</v>
      </c>
      <c r="AU57" s="43" t="s">
        <v>68</v>
      </c>
      <c r="AV57" s="43" t="s">
        <v>68</v>
      </c>
      <c r="AW57" s="43" t="s">
        <v>68</v>
      </c>
      <c r="AX57" s="43" t="s">
        <v>68</v>
      </c>
      <c r="AY57" s="43" t="s">
        <v>68</v>
      </c>
      <c r="AZ57" s="25">
        <v>0</v>
      </c>
      <c r="BA57" s="33">
        <v>1</v>
      </c>
      <c r="BB57" s="32">
        <v>0</v>
      </c>
      <c r="BC57" s="32">
        <v>0</v>
      </c>
      <c r="BD57" s="34">
        <v>0</v>
      </c>
      <c r="BE57" s="19" t="str">
        <f t="shared" si="13"/>
        <v>N</v>
      </c>
      <c r="BF57" s="36" t="s">
        <v>65</v>
      </c>
      <c r="BG57" s="35" t="s">
        <v>64</v>
      </c>
      <c r="BH57" s="36" t="s">
        <v>65</v>
      </c>
      <c r="BI57" s="36" t="s">
        <v>65</v>
      </c>
      <c r="BJ57" s="37" t="s">
        <v>68</v>
      </c>
      <c r="BK57" s="37" t="s">
        <v>68</v>
      </c>
      <c r="BL57" s="37" t="s">
        <v>68</v>
      </c>
      <c r="BM57" s="37" t="s">
        <v>68</v>
      </c>
      <c r="BN57" s="37" t="s">
        <v>68</v>
      </c>
    </row>
    <row r="58" spans="1:66" hidden="1" x14ac:dyDescent="0.3">
      <c r="A58" s="9" t="s">
        <v>677</v>
      </c>
      <c r="B58" s="9" t="s">
        <v>678</v>
      </c>
      <c r="C58" s="9">
        <v>2021</v>
      </c>
      <c r="D58" s="9" t="s">
        <v>136</v>
      </c>
      <c r="E58" s="9">
        <v>23</v>
      </c>
      <c r="F58" s="9" t="s">
        <v>679</v>
      </c>
      <c r="G58" s="10" t="s">
        <v>680</v>
      </c>
      <c r="H58" s="9" t="s">
        <v>681</v>
      </c>
      <c r="I58" s="9" t="s">
        <v>682</v>
      </c>
      <c r="J58" s="9"/>
      <c r="K58" s="9" t="s">
        <v>683</v>
      </c>
      <c r="L58" s="9" t="s">
        <v>61</v>
      </c>
      <c r="M58" s="9" t="s">
        <v>61</v>
      </c>
      <c r="N58" s="9" t="s">
        <v>1219</v>
      </c>
      <c r="O58" s="9" t="s">
        <v>83</v>
      </c>
      <c r="P58" s="9" t="s">
        <v>63</v>
      </c>
      <c r="Q58" s="9" t="s">
        <v>83</v>
      </c>
      <c r="R58" s="9" t="s">
        <v>63</v>
      </c>
      <c r="S58" s="9" t="str">
        <f t="shared" si="7"/>
        <v>True</v>
      </c>
      <c r="T58" s="9">
        <f t="shared" si="8"/>
        <v>2</v>
      </c>
      <c r="U58" s="41" t="s">
        <v>1220</v>
      </c>
      <c r="V58" s="25">
        <v>1641</v>
      </c>
      <c r="W58" s="26" t="s">
        <v>19</v>
      </c>
      <c r="X58" s="40" t="s">
        <v>108</v>
      </c>
      <c r="Y58" s="39" t="s">
        <v>20</v>
      </c>
      <c r="Z58" s="30" t="s">
        <v>68</v>
      </c>
      <c r="AA58" s="39" t="s">
        <v>20</v>
      </c>
      <c r="AB58" s="29" t="s">
        <v>109</v>
      </c>
      <c r="AC58" s="30" t="s">
        <v>68</v>
      </c>
      <c r="AD58" s="30" t="s">
        <v>68</v>
      </c>
      <c r="AE58" s="30" t="s">
        <v>68</v>
      </c>
      <c r="AF58" s="30" t="s">
        <v>68</v>
      </c>
      <c r="AG58" s="30" t="s">
        <v>68</v>
      </c>
      <c r="AH58" s="30" t="s">
        <v>68</v>
      </c>
      <c r="AI58" s="17" t="str">
        <f t="shared" si="9"/>
        <v>Y</v>
      </c>
      <c r="AJ58" s="17" t="str">
        <f t="shared" si="10"/>
        <v>N</v>
      </c>
      <c r="AK58" s="17" t="str">
        <f t="shared" si="11"/>
        <v>Y</v>
      </c>
      <c r="AL58" s="30" t="s">
        <v>68</v>
      </c>
      <c r="AM58" s="30" t="s">
        <v>68</v>
      </c>
      <c r="AN58" s="30" t="s">
        <v>68</v>
      </c>
      <c r="AO58" s="30" t="s">
        <v>68</v>
      </c>
      <c r="AP58" s="30" t="s">
        <v>64</v>
      </c>
      <c r="AQ58" s="30" t="s">
        <v>68</v>
      </c>
      <c r="AR58" s="17" t="str">
        <f t="shared" si="12"/>
        <v>N</v>
      </c>
      <c r="AS58" s="30" t="s">
        <v>68</v>
      </c>
      <c r="AT58" s="30" t="s">
        <v>68</v>
      </c>
      <c r="AU58" s="30" t="s">
        <v>70</v>
      </c>
      <c r="AV58" s="30" t="s">
        <v>68</v>
      </c>
      <c r="AW58" s="30" t="s">
        <v>68</v>
      </c>
      <c r="AX58" s="30" t="s">
        <v>68</v>
      </c>
      <c r="AY58" s="30" t="s">
        <v>68</v>
      </c>
      <c r="AZ58" s="25">
        <v>1</v>
      </c>
      <c r="BA58" s="25">
        <v>0</v>
      </c>
      <c r="BB58" s="25">
        <v>1</v>
      </c>
      <c r="BC58" s="25">
        <v>0</v>
      </c>
      <c r="BD58" s="25">
        <v>0</v>
      </c>
      <c r="BE58" s="19" t="str">
        <f t="shared" si="13"/>
        <v>N</v>
      </c>
      <c r="BF58" s="30" t="s">
        <v>65</v>
      </c>
      <c r="BG58" s="30" t="s">
        <v>65</v>
      </c>
      <c r="BH58" s="30" t="s">
        <v>64</v>
      </c>
      <c r="BI58" s="30" t="s">
        <v>65</v>
      </c>
      <c r="BJ58" s="30" t="s">
        <v>68</v>
      </c>
      <c r="BK58" s="30" t="s">
        <v>68</v>
      </c>
      <c r="BL58" s="30" t="s">
        <v>68</v>
      </c>
      <c r="BM58" s="30" t="s">
        <v>68</v>
      </c>
      <c r="BN58" s="30" t="s">
        <v>68</v>
      </c>
    </row>
    <row r="59" spans="1:66" hidden="1" x14ac:dyDescent="0.3">
      <c r="A59" s="9" t="s">
        <v>686</v>
      </c>
      <c r="B59" s="9" t="s">
        <v>687</v>
      </c>
      <c r="C59" s="9">
        <v>2022</v>
      </c>
      <c r="D59" s="9" t="s">
        <v>688</v>
      </c>
      <c r="E59" s="9">
        <v>0</v>
      </c>
      <c r="F59" s="9" t="s">
        <v>689</v>
      </c>
      <c r="G59" s="10" t="s">
        <v>690</v>
      </c>
      <c r="H59" s="9" t="s">
        <v>691</v>
      </c>
      <c r="I59" s="9" t="s">
        <v>692</v>
      </c>
      <c r="J59" s="9" t="s">
        <v>693</v>
      </c>
      <c r="K59" s="9" t="s">
        <v>694</v>
      </c>
      <c r="L59" s="9" t="s">
        <v>61</v>
      </c>
      <c r="M59" s="9" t="s">
        <v>61</v>
      </c>
      <c r="N59" s="9" t="s">
        <v>1686</v>
      </c>
      <c r="O59" s="9" t="s">
        <v>63</v>
      </c>
      <c r="P59" s="9" t="s">
        <v>63</v>
      </c>
      <c r="Q59" s="9" t="s">
        <v>63</v>
      </c>
      <c r="R59" s="9" t="s">
        <v>63</v>
      </c>
      <c r="S59" s="9" t="str">
        <f t="shared" si="7"/>
        <v>False</v>
      </c>
      <c r="T59" s="9">
        <f t="shared" si="8"/>
        <v>0</v>
      </c>
      <c r="U59" s="24" t="s">
        <v>1687</v>
      </c>
      <c r="V59" s="42">
        <v>1183</v>
      </c>
      <c r="W59" s="26" t="s">
        <v>19</v>
      </c>
      <c r="X59" s="40" t="s">
        <v>108</v>
      </c>
      <c r="Y59" s="28" t="s">
        <v>21</v>
      </c>
      <c r="Z59" s="27" t="s">
        <v>67</v>
      </c>
      <c r="AA59" s="43" t="s">
        <v>68</v>
      </c>
      <c r="AB59" s="43" t="s">
        <v>68</v>
      </c>
      <c r="AC59" s="43" t="s">
        <v>68</v>
      </c>
      <c r="AD59" s="43" t="s">
        <v>68</v>
      </c>
      <c r="AE59" s="43" t="s">
        <v>68</v>
      </c>
      <c r="AF59" s="43" t="s">
        <v>68</v>
      </c>
      <c r="AG59" s="43" t="s">
        <v>68</v>
      </c>
      <c r="AH59" s="43" t="s">
        <v>68</v>
      </c>
      <c r="AI59" s="17" t="str">
        <f t="shared" si="9"/>
        <v>N</v>
      </c>
      <c r="AJ59" s="17" t="str">
        <f t="shared" si="10"/>
        <v>Y</v>
      </c>
      <c r="AK59" s="17" t="str">
        <f t="shared" si="11"/>
        <v>Y</v>
      </c>
      <c r="AL59" s="43" t="s">
        <v>65</v>
      </c>
      <c r="AM59" s="43" t="s">
        <v>65</v>
      </c>
      <c r="AN59" s="43" t="s">
        <v>65</v>
      </c>
      <c r="AO59" s="43" t="s">
        <v>65</v>
      </c>
      <c r="AP59" s="43" t="s">
        <v>65</v>
      </c>
      <c r="AQ59" s="43" t="s">
        <v>64</v>
      </c>
      <c r="AR59" s="17" t="str">
        <f t="shared" si="12"/>
        <v>N</v>
      </c>
      <c r="AS59" s="43" t="s">
        <v>64</v>
      </c>
      <c r="AT59" s="43" t="s">
        <v>65</v>
      </c>
      <c r="AU59" s="43" t="s">
        <v>68</v>
      </c>
      <c r="AV59" s="43" t="s">
        <v>68</v>
      </c>
      <c r="AW59" s="43" t="s">
        <v>68</v>
      </c>
      <c r="AX59" s="43" t="s">
        <v>68</v>
      </c>
      <c r="AY59" s="43" t="s">
        <v>68</v>
      </c>
      <c r="AZ59" s="25">
        <v>0</v>
      </c>
      <c r="BA59" s="32">
        <v>0</v>
      </c>
      <c r="BB59" s="32">
        <v>0</v>
      </c>
      <c r="BC59" s="33">
        <v>1</v>
      </c>
      <c r="BD59" s="34">
        <v>0</v>
      </c>
      <c r="BE59" s="19" t="str">
        <f t="shared" si="13"/>
        <v>N</v>
      </c>
      <c r="BF59" s="35" t="s">
        <v>64</v>
      </c>
      <c r="BG59" s="36" t="s">
        <v>65</v>
      </c>
      <c r="BH59" s="36" t="s">
        <v>65</v>
      </c>
      <c r="BI59" s="36" t="s">
        <v>65</v>
      </c>
      <c r="BJ59" s="37" t="s">
        <v>68</v>
      </c>
      <c r="BK59" s="37" t="s">
        <v>68</v>
      </c>
      <c r="BL59" s="37" t="s">
        <v>68</v>
      </c>
      <c r="BM59" s="37" t="s">
        <v>68</v>
      </c>
      <c r="BN59" s="37" t="s">
        <v>68</v>
      </c>
    </row>
    <row r="60" spans="1:66" hidden="1" x14ac:dyDescent="0.3">
      <c r="A60" s="9" t="s">
        <v>697</v>
      </c>
      <c r="B60" s="9" t="s">
        <v>698</v>
      </c>
      <c r="C60" s="9">
        <v>2020</v>
      </c>
      <c r="D60" s="9" t="s">
        <v>699</v>
      </c>
      <c r="E60" s="9">
        <v>10</v>
      </c>
      <c r="F60" s="9" t="s">
        <v>700</v>
      </c>
      <c r="G60" s="10" t="s">
        <v>701</v>
      </c>
      <c r="H60" s="9" t="s">
        <v>702</v>
      </c>
      <c r="I60" s="9" t="s">
        <v>703</v>
      </c>
      <c r="J60" s="9" t="s">
        <v>704</v>
      </c>
      <c r="K60" s="9" t="s">
        <v>705</v>
      </c>
      <c r="L60" s="9" t="s">
        <v>168</v>
      </c>
      <c r="M60" s="9" t="s">
        <v>169</v>
      </c>
      <c r="N60" s="9" t="s">
        <v>1090</v>
      </c>
      <c r="O60" s="9" t="s">
        <v>83</v>
      </c>
      <c r="P60" s="9" t="s">
        <v>83</v>
      </c>
      <c r="Q60" s="9" t="s">
        <v>63</v>
      </c>
      <c r="R60" s="9" t="s">
        <v>63</v>
      </c>
      <c r="S60" s="9" t="str">
        <f t="shared" si="7"/>
        <v>False</v>
      </c>
      <c r="T60" s="9">
        <f t="shared" si="8"/>
        <v>2</v>
      </c>
      <c r="U60" s="38" t="s">
        <v>1091</v>
      </c>
      <c r="V60" s="42">
        <v>734</v>
      </c>
      <c r="W60" s="39" t="s">
        <v>20</v>
      </c>
      <c r="X60" s="27" t="s">
        <v>67</v>
      </c>
      <c r="Y60" s="28" t="s">
        <v>21</v>
      </c>
      <c r="Z60" s="27" t="s">
        <v>67</v>
      </c>
      <c r="AA60" s="39" t="s">
        <v>20</v>
      </c>
      <c r="AB60" s="40" t="s">
        <v>108</v>
      </c>
      <c r="AC60" s="43" t="s">
        <v>68</v>
      </c>
      <c r="AD60" s="43" t="s">
        <v>68</v>
      </c>
      <c r="AE60" s="43" t="s">
        <v>68</v>
      </c>
      <c r="AF60" s="43" t="s">
        <v>68</v>
      </c>
      <c r="AG60" s="43" t="s">
        <v>68</v>
      </c>
      <c r="AH60" s="43" t="s">
        <v>68</v>
      </c>
      <c r="AI60" s="17" t="str">
        <f t="shared" si="9"/>
        <v>Y</v>
      </c>
      <c r="AJ60" s="17" t="str">
        <f t="shared" si="10"/>
        <v>Y</v>
      </c>
      <c r="AK60" s="17" t="str">
        <f t="shared" si="11"/>
        <v>N</v>
      </c>
      <c r="AL60" s="43" t="s">
        <v>64</v>
      </c>
      <c r="AM60" s="43" t="s">
        <v>65</v>
      </c>
      <c r="AN60" s="43" t="s">
        <v>65</v>
      </c>
      <c r="AO60" s="43" t="s">
        <v>65</v>
      </c>
      <c r="AP60" s="43" t="s">
        <v>65</v>
      </c>
      <c r="AQ60" s="43" t="s">
        <v>65</v>
      </c>
      <c r="AR60" s="17" t="str">
        <f t="shared" si="12"/>
        <v>N</v>
      </c>
      <c r="AS60" s="42">
        <v>2</v>
      </c>
      <c r="AT60" s="43" t="s">
        <v>64</v>
      </c>
      <c r="AU60" s="43" t="s">
        <v>70</v>
      </c>
      <c r="AV60" s="43" t="s">
        <v>133</v>
      </c>
      <c r="AW60" s="43" t="s">
        <v>68</v>
      </c>
      <c r="AX60" s="43" t="s">
        <v>68</v>
      </c>
      <c r="AY60" s="43" t="s">
        <v>68</v>
      </c>
      <c r="AZ60" s="46">
        <v>2</v>
      </c>
      <c r="BA60" s="33">
        <v>1</v>
      </c>
      <c r="BB60" s="32">
        <v>0</v>
      </c>
      <c r="BC60" s="32">
        <v>0</v>
      </c>
      <c r="BD60" s="34">
        <v>0</v>
      </c>
      <c r="BE60" s="19" t="str">
        <f t="shared" si="13"/>
        <v>N</v>
      </c>
      <c r="BF60" s="36" t="s">
        <v>65</v>
      </c>
      <c r="BG60" s="35" t="s">
        <v>64</v>
      </c>
      <c r="BH60" s="36" t="s">
        <v>65</v>
      </c>
      <c r="BI60" s="36" t="s">
        <v>65</v>
      </c>
      <c r="BJ60" s="30" t="s">
        <v>72</v>
      </c>
      <c r="BK60" s="37" t="s">
        <v>68</v>
      </c>
      <c r="BL60" s="37" t="s">
        <v>68</v>
      </c>
      <c r="BM60" s="37" t="s">
        <v>68</v>
      </c>
      <c r="BN60" s="37" t="s">
        <v>68</v>
      </c>
    </row>
    <row r="61" spans="1:66" hidden="1" x14ac:dyDescent="0.3">
      <c r="A61" s="9" t="s">
        <v>708</v>
      </c>
      <c r="B61" s="9" t="s">
        <v>709</v>
      </c>
      <c r="C61" s="9">
        <v>2019</v>
      </c>
      <c r="D61" s="9" t="s">
        <v>187</v>
      </c>
      <c r="E61" s="9">
        <v>2</v>
      </c>
      <c r="F61" s="9" t="s">
        <v>710</v>
      </c>
      <c r="G61" s="10" t="s">
        <v>711</v>
      </c>
      <c r="H61" s="9" t="s">
        <v>712</v>
      </c>
      <c r="I61" s="9" t="s">
        <v>713</v>
      </c>
      <c r="J61" s="9" t="s">
        <v>714</v>
      </c>
      <c r="K61" s="9" t="s">
        <v>715</v>
      </c>
      <c r="L61" s="9" t="s">
        <v>168</v>
      </c>
      <c r="M61" s="9" t="s">
        <v>155</v>
      </c>
      <c r="N61" s="9" t="s">
        <v>893</v>
      </c>
      <c r="O61" s="9" t="s">
        <v>83</v>
      </c>
      <c r="P61" s="9" t="s">
        <v>63</v>
      </c>
      <c r="Q61" s="9" t="s">
        <v>63</v>
      </c>
      <c r="R61" s="9" t="s">
        <v>63</v>
      </c>
      <c r="S61" s="9" t="str">
        <f t="shared" si="7"/>
        <v>False</v>
      </c>
      <c r="T61" s="9">
        <f t="shared" si="8"/>
        <v>1</v>
      </c>
      <c r="U61" s="11" t="s">
        <v>894</v>
      </c>
      <c r="V61" s="42">
        <v>1648</v>
      </c>
      <c r="W61" s="39" t="s">
        <v>20</v>
      </c>
      <c r="X61" s="27" t="s">
        <v>67</v>
      </c>
      <c r="Y61" s="39" t="s">
        <v>20</v>
      </c>
      <c r="Z61" s="40" t="s">
        <v>108</v>
      </c>
      <c r="AA61" s="28" t="s">
        <v>21</v>
      </c>
      <c r="AB61" s="27" t="s">
        <v>67</v>
      </c>
      <c r="AC61" s="43" t="s">
        <v>68</v>
      </c>
      <c r="AD61" s="43" t="s">
        <v>68</v>
      </c>
      <c r="AE61" s="43" t="s">
        <v>68</v>
      </c>
      <c r="AF61" s="43" t="s">
        <v>68</v>
      </c>
      <c r="AG61" s="43" t="s">
        <v>68</v>
      </c>
      <c r="AH61" s="43" t="s">
        <v>68</v>
      </c>
      <c r="AI61" s="17" t="str">
        <f t="shared" si="9"/>
        <v>Y</v>
      </c>
      <c r="AJ61" s="17" t="str">
        <f t="shared" si="10"/>
        <v>Y</v>
      </c>
      <c r="AK61" s="17" t="str">
        <f t="shared" si="11"/>
        <v>N</v>
      </c>
      <c r="AL61" s="43" t="s">
        <v>64</v>
      </c>
      <c r="AM61" s="43" t="s">
        <v>68</v>
      </c>
      <c r="AN61" s="43" t="s">
        <v>68</v>
      </c>
      <c r="AO61" s="43" t="s">
        <v>68</v>
      </c>
      <c r="AP61" s="43" t="s">
        <v>68</v>
      </c>
      <c r="AQ61" s="43" t="s">
        <v>68</v>
      </c>
      <c r="AR61" s="17" t="str">
        <f t="shared" si="12"/>
        <v>N</v>
      </c>
      <c r="AS61" s="42">
        <v>1</v>
      </c>
      <c r="AT61" s="43" t="s">
        <v>68</v>
      </c>
      <c r="AU61" s="43" t="s">
        <v>70</v>
      </c>
      <c r="AV61" s="43" t="s">
        <v>133</v>
      </c>
      <c r="AW61" s="43" t="s">
        <v>68</v>
      </c>
      <c r="AX61" s="43" t="s">
        <v>68</v>
      </c>
      <c r="AY61" s="43" t="s">
        <v>68</v>
      </c>
      <c r="AZ61" s="46">
        <v>2</v>
      </c>
      <c r="BA61" s="45">
        <v>1</v>
      </c>
      <c r="BB61" s="25">
        <v>0</v>
      </c>
      <c r="BC61" s="25">
        <v>0</v>
      </c>
      <c r="BD61" s="25">
        <v>0</v>
      </c>
      <c r="BE61" s="19" t="str">
        <f t="shared" si="13"/>
        <v>N</v>
      </c>
      <c r="BF61" s="36" t="s">
        <v>65</v>
      </c>
      <c r="BG61" s="35" t="s">
        <v>64</v>
      </c>
      <c r="BH61" s="36" t="s">
        <v>65</v>
      </c>
      <c r="BI61" s="36" t="s">
        <v>65</v>
      </c>
      <c r="BJ61" s="43" t="s">
        <v>72</v>
      </c>
      <c r="BK61" s="37" t="s">
        <v>68</v>
      </c>
      <c r="BL61" s="37" t="s">
        <v>68</v>
      </c>
      <c r="BM61" s="37" t="s">
        <v>68</v>
      </c>
      <c r="BN61" s="37" t="s">
        <v>68</v>
      </c>
    </row>
    <row r="62" spans="1:66" hidden="1" x14ac:dyDescent="0.3">
      <c r="A62" s="9" t="s">
        <v>718</v>
      </c>
      <c r="B62" s="9" t="s">
        <v>719</v>
      </c>
      <c r="C62" s="9">
        <v>2022</v>
      </c>
      <c r="D62" s="9" t="s">
        <v>720</v>
      </c>
      <c r="E62" s="9">
        <v>0</v>
      </c>
      <c r="F62" s="9" t="s">
        <v>721</v>
      </c>
      <c r="G62" s="10" t="s">
        <v>722</v>
      </c>
      <c r="H62" s="9" t="s">
        <v>723</v>
      </c>
      <c r="I62" s="9" t="s">
        <v>724</v>
      </c>
      <c r="J62" s="9" t="s">
        <v>725</v>
      </c>
      <c r="K62" s="9" t="s">
        <v>726</v>
      </c>
      <c r="L62" s="9" t="s">
        <v>154</v>
      </c>
      <c r="M62" s="9" t="s">
        <v>155</v>
      </c>
      <c r="N62" s="9" t="s">
        <v>1697</v>
      </c>
      <c r="O62" s="9" t="s">
        <v>63</v>
      </c>
      <c r="P62" s="9" t="s">
        <v>83</v>
      </c>
      <c r="Q62" s="9" t="s">
        <v>83</v>
      </c>
      <c r="R62" s="9" t="s">
        <v>63</v>
      </c>
      <c r="S62" s="9" t="str">
        <f t="shared" si="7"/>
        <v>True</v>
      </c>
      <c r="T62" s="9">
        <f t="shared" si="8"/>
        <v>2</v>
      </c>
      <c r="U62" s="38" t="s">
        <v>1698</v>
      </c>
      <c r="V62" s="25">
        <v>1200</v>
      </c>
      <c r="W62" s="28" t="s">
        <v>21</v>
      </c>
      <c r="X62" s="27" t="s">
        <v>67</v>
      </c>
      <c r="Y62" s="39" t="s">
        <v>20</v>
      </c>
      <c r="Z62" s="29" t="s">
        <v>109</v>
      </c>
      <c r="AA62" s="30" t="s">
        <v>68</v>
      </c>
      <c r="AB62" s="30" t="s">
        <v>68</v>
      </c>
      <c r="AC62" s="30" t="s">
        <v>68</v>
      </c>
      <c r="AD62" s="30" t="s">
        <v>68</v>
      </c>
      <c r="AE62" s="30" t="s">
        <v>68</v>
      </c>
      <c r="AF62" s="30" t="s">
        <v>68</v>
      </c>
      <c r="AG62" s="30" t="s">
        <v>68</v>
      </c>
      <c r="AH62" s="30" t="s">
        <v>68</v>
      </c>
      <c r="AI62" s="17" t="str">
        <f t="shared" si="9"/>
        <v>Y</v>
      </c>
      <c r="AJ62" s="17" t="str">
        <f t="shared" si="10"/>
        <v>Y</v>
      </c>
      <c r="AK62" s="17" t="str">
        <f t="shared" si="11"/>
        <v>N</v>
      </c>
      <c r="AL62" s="30" t="s">
        <v>64</v>
      </c>
      <c r="AM62" s="30" t="s">
        <v>65</v>
      </c>
      <c r="AN62" s="30" t="s">
        <v>65</v>
      </c>
      <c r="AO62" s="30" t="s">
        <v>65</v>
      </c>
      <c r="AP62" s="30" t="s">
        <v>65</v>
      </c>
      <c r="AQ62" s="30" t="s">
        <v>65</v>
      </c>
      <c r="AR62" s="17" t="str">
        <f t="shared" si="12"/>
        <v>N</v>
      </c>
      <c r="AS62" s="25">
        <v>0</v>
      </c>
      <c r="AT62" s="30" t="s">
        <v>65</v>
      </c>
      <c r="AU62" s="30" t="s">
        <v>69</v>
      </c>
      <c r="AV62" s="30" t="s">
        <v>70</v>
      </c>
      <c r="AW62" s="30" t="s">
        <v>158</v>
      </c>
      <c r="AX62" s="30" t="s">
        <v>68</v>
      </c>
      <c r="AY62" s="30" t="s">
        <v>68</v>
      </c>
      <c r="AZ62" s="44">
        <v>3</v>
      </c>
      <c r="BA62" s="33">
        <v>1</v>
      </c>
      <c r="BB62" s="32">
        <v>0</v>
      </c>
      <c r="BC62" s="32">
        <v>0</v>
      </c>
      <c r="BD62" s="34">
        <v>0</v>
      </c>
      <c r="BE62" s="19" t="str">
        <f t="shared" si="13"/>
        <v>N</v>
      </c>
      <c r="BF62" s="36" t="s">
        <v>65</v>
      </c>
      <c r="BG62" s="35" t="s">
        <v>64</v>
      </c>
      <c r="BH62" s="36" t="s">
        <v>65</v>
      </c>
      <c r="BI62" s="36" t="s">
        <v>65</v>
      </c>
      <c r="BJ62" s="30" t="s">
        <v>72</v>
      </c>
      <c r="BK62" s="37" t="s">
        <v>68</v>
      </c>
      <c r="BL62" s="37" t="s">
        <v>68</v>
      </c>
      <c r="BM62" s="37" t="s">
        <v>68</v>
      </c>
      <c r="BN62" s="37" t="s">
        <v>68</v>
      </c>
    </row>
    <row r="63" spans="1:66" hidden="1" x14ac:dyDescent="0.3">
      <c r="A63" s="9" t="s">
        <v>729</v>
      </c>
      <c r="B63" s="9" t="s">
        <v>730</v>
      </c>
      <c r="C63" s="9">
        <v>2020</v>
      </c>
      <c r="D63" s="9" t="s">
        <v>731</v>
      </c>
      <c r="E63" s="9">
        <v>26</v>
      </c>
      <c r="F63" s="9" t="s">
        <v>732</v>
      </c>
      <c r="G63" s="10" t="s">
        <v>733</v>
      </c>
      <c r="H63" s="9" t="s">
        <v>734</v>
      </c>
      <c r="I63" s="9" t="s">
        <v>735</v>
      </c>
      <c r="J63" s="9" t="s">
        <v>736</v>
      </c>
      <c r="K63" s="9" t="s">
        <v>737</v>
      </c>
      <c r="L63" s="9" t="s">
        <v>61</v>
      </c>
      <c r="M63" s="9" t="s">
        <v>61</v>
      </c>
      <c r="N63" s="9" t="s">
        <v>947</v>
      </c>
      <c r="O63" s="9" t="s">
        <v>83</v>
      </c>
      <c r="P63" s="9" t="s">
        <v>83</v>
      </c>
      <c r="Q63" s="9" t="s">
        <v>63</v>
      </c>
      <c r="R63" s="9" t="s">
        <v>63</v>
      </c>
      <c r="S63" s="9" t="str">
        <f t="shared" si="7"/>
        <v>False</v>
      </c>
      <c r="T63" s="9">
        <f t="shared" si="8"/>
        <v>2</v>
      </c>
      <c r="U63" s="41" t="s">
        <v>948</v>
      </c>
      <c r="V63" s="25">
        <v>1650</v>
      </c>
      <c r="W63" s="39" t="s">
        <v>20</v>
      </c>
      <c r="X63" s="40" t="s">
        <v>108</v>
      </c>
      <c r="Y63" s="28" t="s">
        <v>21</v>
      </c>
      <c r="Z63" s="27" t="s">
        <v>67</v>
      </c>
      <c r="AA63" s="26" t="s">
        <v>19</v>
      </c>
      <c r="AB63" s="40" t="s">
        <v>108</v>
      </c>
      <c r="AC63" s="30" t="s">
        <v>68</v>
      </c>
      <c r="AD63" s="30" t="s">
        <v>68</v>
      </c>
      <c r="AE63" s="30" t="s">
        <v>68</v>
      </c>
      <c r="AF63" s="30" t="s">
        <v>68</v>
      </c>
      <c r="AG63" s="30" t="s">
        <v>68</v>
      </c>
      <c r="AH63" s="30" t="s">
        <v>68</v>
      </c>
      <c r="AI63" s="17" t="str">
        <f t="shared" si="9"/>
        <v>Y</v>
      </c>
      <c r="AJ63" s="17" t="str">
        <f t="shared" si="10"/>
        <v>Y</v>
      </c>
      <c r="AK63" s="17" t="str">
        <f t="shared" si="11"/>
        <v>N</v>
      </c>
      <c r="AL63" s="30" t="s">
        <v>64</v>
      </c>
      <c r="AM63" s="30" t="s">
        <v>68</v>
      </c>
      <c r="AN63" s="30" t="s">
        <v>68</v>
      </c>
      <c r="AO63" s="30" t="s">
        <v>68</v>
      </c>
      <c r="AP63" s="30" t="s">
        <v>68</v>
      </c>
      <c r="AQ63" s="30" t="s">
        <v>68</v>
      </c>
      <c r="AR63" s="17" t="str">
        <f t="shared" si="12"/>
        <v>N</v>
      </c>
      <c r="AS63" s="25">
        <v>1</v>
      </c>
      <c r="AT63" s="30" t="s">
        <v>68</v>
      </c>
      <c r="AU63" s="30" t="s">
        <v>70</v>
      </c>
      <c r="AV63" s="30" t="s">
        <v>158</v>
      </c>
      <c r="AW63" s="30" t="s">
        <v>68</v>
      </c>
      <c r="AX63" s="30" t="s">
        <v>68</v>
      </c>
      <c r="AY63" s="30" t="s">
        <v>68</v>
      </c>
      <c r="AZ63" s="46">
        <v>2</v>
      </c>
      <c r="BA63" s="45">
        <v>1</v>
      </c>
      <c r="BB63" s="25">
        <v>0</v>
      </c>
      <c r="BC63" s="25">
        <v>0</v>
      </c>
      <c r="BD63" s="25">
        <v>0</v>
      </c>
      <c r="BE63" s="19" t="str">
        <f t="shared" si="13"/>
        <v>N</v>
      </c>
      <c r="BF63" s="36" t="s">
        <v>65</v>
      </c>
      <c r="BG63" s="35" t="s">
        <v>64</v>
      </c>
      <c r="BH63" s="36" t="s">
        <v>65</v>
      </c>
      <c r="BI63" s="36" t="s">
        <v>65</v>
      </c>
      <c r="BJ63" s="37" t="s">
        <v>68</v>
      </c>
      <c r="BK63" s="37" t="s">
        <v>68</v>
      </c>
      <c r="BL63" s="37" t="s">
        <v>68</v>
      </c>
      <c r="BM63" s="37" t="s">
        <v>68</v>
      </c>
      <c r="BN63" s="37" t="s">
        <v>68</v>
      </c>
    </row>
    <row r="64" spans="1:66" x14ac:dyDescent="0.3">
      <c r="A64" s="9" t="s">
        <v>740</v>
      </c>
      <c r="B64" s="9" t="s">
        <v>741</v>
      </c>
      <c r="C64" s="9">
        <v>2020</v>
      </c>
      <c r="D64" s="9" t="s">
        <v>742</v>
      </c>
      <c r="E64" s="9">
        <v>16</v>
      </c>
      <c r="F64" s="9" t="s">
        <v>743</v>
      </c>
      <c r="G64" s="10" t="s">
        <v>744</v>
      </c>
      <c r="H64" s="9" t="s">
        <v>745</v>
      </c>
      <c r="I64" s="9" t="s">
        <v>746</v>
      </c>
      <c r="J64" s="9" t="s">
        <v>747</v>
      </c>
      <c r="K64" s="9" t="s">
        <v>748</v>
      </c>
      <c r="L64" s="9" t="s">
        <v>168</v>
      </c>
      <c r="M64" s="9" t="s">
        <v>155</v>
      </c>
      <c r="N64" s="9" t="s">
        <v>987</v>
      </c>
      <c r="O64" s="9" t="s">
        <v>83</v>
      </c>
      <c r="P64" s="9" t="s">
        <v>83</v>
      </c>
      <c r="Q64" s="9" t="s">
        <v>63</v>
      </c>
      <c r="R64" s="9" t="s">
        <v>63</v>
      </c>
      <c r="S64" s="9" t="str">
        <f t="shared" si="7"/>
        <v>False</v>
      </c>
      <c r="T64" s="9">
        <f t="shared" si="8"/>
        <v>2</v>
      </c>
      <c r="U64" s="24" t="s">
        <v>988</v>
      </c>
      <c r="V64" s="25">
        <v>715</v>
      </c>
      <c r="W64" s="39" t="s">
        <v>20</v>
      </c>
      <c r="X64" s="27" t="s">
        <v>67</v>
      </c>
      <c r="Y64" s="28" t="s">
        <v>21</v>
      </c>
      <c r="Z64" s="27" t="s">
        <v>67</v>
      </c>
      <c r="AA64" s="39" t="s">
        <v>20</v>
      </c>
      <c r="AB64" s="40" t="s">
        <v>108</v>
      </c>
      <c r="AC64" s="39" t="s">
        <v>20</v>
      </c>
      <c r="AD64" s="29" t="s">
        <v>109</v>
      </c>
      <c r="AE64" s="30" t="s">
        <v>68</v>
      </c>
      <c r="AF64" s="30" t="s">
        <v>68</v>
      </c>
      <c r="AG64" s="30" t="s">
        <v>68</v>
      </c>
      <c r="AH64" s="30" t="s">
        <v>68</v>
      </c>
      <c r="AI64" s="17" t="str">
        <f t="shared" si="9"/>
        <v>Y</v>
      </c>
      <c r="AJ64" s="17" t="str">
        <f t="shared" si="10"/>
        <v>Y</v>
      </c>
      <c r="AK64" s="17" t="str">
        <f t="shared" si="11"/>
        <v>N</v>
      </c>
      <c r="AL64" s="30" t="s">
        <v>64</v>
      </c>
      <c r="AM64" s="30" t="s">
        <v>65</v>
      </c>
      <c r="AN64" s="30" t="s">
        <v>64</v>
      </c>
      <c r="AO64" s="30" t="s">
        <v>65</v>
      </c>
      <c r="AP64" s="30" t="s">
        <v>65</v>
      </c>
      <c r="AQ64" s="30" t="s">
        <v>65</v>
      </c>
      <c r="AR64" s="17" t="str">
        <f t="shared" si="12"/>
        <v>N</v>
      </c>
      <c r="AS64" s="25">
        <v>1</v>
      </c>
      <c r="AT64" s="30" t="s">
        <v>64</v>
      </c>
      <c r="AU64" s="30" t="s">
        <v>70</v>
      </c>
      <c r="AV64" s="43" t="s">
        <v>133</v>
      </c>
      <c r="AW64" s="43" t="s">
        <v>71</v>
      </c>
      <c r="AX64" s="43" t="s">
        <v>158</v>
      </c>
      <c r="AY64" s="30" t="s">
        <v>68</v>
      </c>
      <c r="AZ64" s="31">
        <v>1</v>
      </c>
      <c r="BA64" s="33">
        <v>1</v>
      </c>
      <c r="BB64" s="32">
        <v>0</v>
      </c>
      <c r="BC64" s="32">
        <v>0</v>
      </c>
      <c r="BD64" s="34">
        <v>0</v>
      </c>
      <c r="BE64" s="19" t="str">
        <f t="shared" si="13"/>
        <v>N</v>
      </c>
      <c r="BF64" s="47" t="s">
        <v>172</v>
      </c>
      <c r="BG64" s="35" t="s">
        <v>64</v>
      </c>
      <c r="BH64" s="36" t="s">
        <v>65</v>
      </c>
      <c r="BI64" s="47" t="s">
        <v>172</v>
      </c>
      <c r="BJ64" s="30" t="s">
        <v>72</v>
      </c>
      <c r="BK64" s="37" t="s">
        <v>68</v>
      </c>
      <c r="BL64" s="37" t="s">
        <v>68</v>
      </c>
      <c r="BM64" s="37" t="s">
        <v>68</v>
      </c>
      <c r="BN64" s="37" t="s">
        <v>68</v>
      </c>
    </row>
    <row r="65" spans="1:66" hidden="1" x14ac:dyDescent="0.3">
      <c r="A65" s="9" t="s">
        <v>751</v>
      </c>
      <c r="B65" s="9" t="s">
        <v>752</v>
      </c>
      <c r="C65" s="9">
        <v>2015</v>
      </c>
      <c r="D65" s="9" t="s">
        <v>753</v>
      </c>
      <c r="E65" s="9">
        <v>54</v>
      </c>
      <c r="F65" s="9" t="s">
        <v>754</v>
      </c>
      <c r="G65" s="10" t="s">
        <v>755</v>
      </c>
      <c r="H65" s="9" t="s">
        <v>756</v>
      </c>
      <c r="I65" s="9" t="s">
        <v>757</v>
      </c>
      <c r="J65" s="9" t="s">
        <v>758</v>
      </c>
      <c r="K65" s="9" t="s">
        <v>759</v>
      </c>
      <c r="L65" s="9" t="s">
        <v>168</v>
      </c>
      <c r="M65" s="9" t="s">
        <v>155</v>
      </c>
      <c r="N65" s="9" t="s">
        <v>206</v>
      </c>
      <c r="O65" s="9" t="s">
        <v>83</v>
      </c>
      <c r="P65" s="9" t="s">
        <v>63</v>
      </c>
      <c r="Q65" s="9" t="s">
        <v>83</v>
      </c>
      <c r="R65" s="9" t="s">
        <v>63</v>
      </c>
      <c r="S65" s="9" t="str">
        <f t="shared" si="7"/>
        <v>True</v>
      </c>
      <c r="T65" s="9">
        <f t="shared" si="8"/>
        <v>2</v>
      </c>
      <c r="U65" s="24" t="s">
        <v>207</v>
      </c>
      <c r="V65" s="25">
        <v>880</v>
      </c>
      <c r="W65" s="39" t="s">
        <v>20</v>
      </c>
      <c r="X65" s="27" t="s">
        <v>67</v>
      </c>
      <c r="Y65" s="30" t="s">
        <v>68</v>
      </c>
      <c r="Z65" s="30" t="s">
        <v>68</v>
      </c>
      <c r="AA65" s="30" t="s">
        <v>68</v>
      </c>
      <c r="AB65" s="30" t="s">
        <v>68</v>
      </c>
      <c r="AC65" s="30" t="s">
        <v>68</v>
      </c>
      <c r="AD65" s="30" t="s">
        <v>68</v>
      </c>
      <c r="AE65" s="30" t="s">
        <v>68</v>
      </c>
      <c r="AF65" s="30" t="s">
        <v>68</v>
      </c>
      <c r="AG65" s="30" t="s">
        <v>68</v>
      </c>
      <c r="AH65" s="30" t="s">
        <v>68</v>
      </c>
      <c r="AI65" s="17" t="str">
        <f t="shared" si="9"/>
        <v>Y</v>
      </c>
      <c r="AJ65" s="17" t="str">
        <f t="shared" si="10"/>
        <v>N</v>
      </c>
      <c r="AK65" s="17" t="str">
        <f t="shared" si="11"/>
        <v>Y</v>
      </c>
      <c r="AL65" s="30" t="s">
        <v>68</v>
      </c>
      <c r="AM65" s="30" t="s">
        <v>64</v>
      </c>
      <c r="AN65" s="30" t="s">
        <v>68</v>
      </c>
      <c r="AO65" s="30" t="s">
        <v>68</v>
      </c>
      <c r="AP65" s="30" t="s">
        <v>68</v>
      </c>
      <c r="AQ65" s="30" t="s">
        <v>68</v>
      </c>
      <c r="AR65" s="17" t="str">
        <f t="shared" si="12"/>
        <v>N</v>
      </c>
      <c r="AS65" s="25">
        <v>0</v>
      </c>
      <c r="AT65" s="30" t="s">
        <v>68</v>
      </c>
      <c r="AU65" s="30" t="s">
        <v>68</v>
      </c>
      <c r="AV65" s="30" t="s">
        <v>68</v>
      </c>
      <c r="AW65" s="30" t="s">
        <v>68</v>
      </c>
      <c r="AX65" s="30" t="s">
        <v>68</v>
      </c>
      <c r="AY65" s="30" t="s">
        <v>68</v>
      </c>
      <c r="AZ65" s="25">
        <v>0</v>
      </c>
      <c r="BA65" s="32">
        <v>0</v>
      </c>
      <c r="BB65" s="33">
        <v>1</v>
      </c>
      <c r="BC65" s="32">
        <v>0</v>
      </c>
      <c r="BD65" s="34">
        <v>0</v>
      </c>
      <c r="BE65" s="19" t="str">
        <f t="shared" si="13"/>
        <v>N</v>
      </c>
      <c r="BF65" s="36" t="s">
        <v>65</v>
      </c>
      <c r="BG65" s="36" t="s">
        <v>65</v>
      </c>
      <c r="BH65" s="35" t="s">
        <v>64</v>
      </c>
      <c r="BI65" s="36" t="s">
        <v>65</v>
      </c>
      <c r="BJ65" s="30" t="s">
        <v>72</v>
      </c>
      <c r="BK65" s="37" t="s">
        <v>68</v>
      </c>
      <c r="BL65" s="37" t="s">
        <v>68</v>
      </c>
      <c r="BM65" s="37" t="s">
        <v>68</v>
      </c>
      <c r="BN65" s="37" t="s">
        <v>68</v>
      </c>
    </row>
    <row r="66" spans="1:66" hidden="1" x14ac:dyDescent="0.3">
      <c r="A66" s="9" t="s">
        <v>762</v>
      </c>
      <c r="B66" s="9" t="s">
        <v>763</v>
      </c>
      <c r="C66" s="9">
        <v>2023</v>
      </c>
      <c r="D66" s="9" t="s">
        <v>764</v>
      </c>
      <c r="E66" s="9">
        <v>1</v>
      </c>
      <c r="F66" s="9" t="s">
        <v>765</v>
      </c>
      <c r="G66" s="10" t="s">
        <v>766</v>
      </c>
      <c r="H66" s="9" t="s">
        <v>767</v>
      </c>
      <c r="I66" s="9" t="s">
        <v>768</v>
      </c>
      <c r="J66" s="9"/>
      <c r="K66" s="9" t="s">
        <v>769</v>
      </c>
      <c r="L66" s="9" t="s">
        <v>770</v>
      </c>
      <c r="M66" s="9" t="s">
        <v>61</v>
      </c>
      <c r="N66" s="9" t="s">
        <v>1749</v>
      </c>
      <c r="O66" s="9" t="s">
        <v>63</v>
      </c>
      <c r="P66" s="9" t="s">
        <v>63</v>
      </c>
      <c r="Q66" s="9" t="s">
        <v>83</v>
      </c>
      <c r="R66" s="9" t="s">
        <v>63</v>
      </c>
      <c r="S66" s="9" t="str">
        <f t="shared" ref="S66:S97" si="14">IF(OR(Q66="True",R66="True"),"True","False")</f>
        <v>True</v>
      </c>
      <c r="T66" s="9">
        <f t="shared" ref="T66:T97" si="15">COUNTIF(O66:R66,"True")</f>
        <v>1</v>
      </c>
      <c r="U66" s="24" t="s">
        <v>1750</v>
      </c>
      <c r="V66" s="42">
        <v>1206</v>
      </c>
      <c r="W66" s="39" t="s">
        <v>20</v>
      </c>
      <c r="X66" s="27" t="s">
        <v>67</v>
      </c>
      <c r="Y66" s="26" t="s">
        <v>19</v>
      </c>
      <c r="Z66" s="27" t="s">
        <v>67</v>
      </c>
      <c r="AA66" s="43" t="s">
        <v>68</v>
      </c>
      <c r="AB66" s="43" t="s">
        <v>68</v>
      </c>
      <c r="AC66" s="43" t="s">
        <v>68</v>
      </c>
      <c r="AD66" s="43" t="s">
        <v>68</v>
      </c>
      <c r="AE66" s="43" t="s">
        <v>68</v>
      </c>
      <c r="AF66" s="43" t="s">
        <v>68</v>
      </c>
      <c r="AG66" s="43" t="s">
        <v>68</v>
      </c>
      <c r="AH66" s="43" t="s">
        <v>68</v>
      </c>
      <c r="AI66" s="17" t="str">
        <f t="shared" ref="AI66:AI97" si="16">IF(OR(AL66="Y",AM66="Y",AN66="Y",AP66="Y"),"Y","N")</f>
        <v>Y</v>
      </c>
      <c r="AJ66" s="17" t="str">
        <f t="shared" ref="AJ66:AJ97" si="17">IF(OR(AL66="Y",AN66="Y",AO66="Y",AQ66="Y"),"Y","N")</f>
        <v>N</v>
      </c>
      <c r="AK66" s="17" t="str">
        <f t="shared" ref="AK66:AK97" si="18">IF(OR(AM66="Y",AO66="Y",AP66="Y",AQ66="Y"),"Y","N")</f>
        <v>Y</v>
      </c>
      <c r="AL66" s="43" t="s">
        <v>65</v>
      </c>
      <c r="AM66" s="43" t="s">
        <v>65</v>
      </c>
      <c r="AN66" s="43" t="s">
        <v>65</v>
      </c>
      <c r="AO66" s="43" t="s">
        <v>65</v>
      </c>
      <c r="AP66" s="43" t="s">
        <v>64</v>
      </c>
      <c r="AQ66" s="43" t="s">
        <v>65</v>
      </c>
      <c r="AR66" s="17" t="str">
        <f t="shared" ref="AR66:AR97" si="19">IF(AND(AI66="Y",AJ66="Y",AK66="Y"),"Y","N")</f>
        <v>N</v>
      </c>
      <c r="AS66" s="43" t="s">
        <v>64</v>
      </c>
      <c r="AT66" s="43" t="s">
        <v>65</v>
      </c>
      <c r="AU66" s="43" t="s">
        <v>68</v>
      </c>
      <c r="AV66" s="43" t="s">
        <v>68</v>
      </c>
      <c r="AW66" s="43" t="s">
        <v>68</v>
      </c>
      <c r="AX66" s="43" t="s">
        <v>68</v>
      </c>
      <c r="AY66" s="43" t="s">
        <v>68</v>
      </c>
      <c r="AZ66" s="25">
        <v>0</v>
      </c>
      <c r="BA66" s="32">
        <v>0</v>
      </c>
      <c r="BB66" s="33">
        <v>1</v>
      </c>
      <c r="BC66" s="32">
        <v>0</v>
      </c>
      <c r="BD66" s="34">
        <v>0</v>
      </c>
      <c r="BE66" s="19" t="str">
        <f t="shared" ref="BE66:BE97" si="20">IF(AND(BA66=1,BB66=1),"Y",IF(AND(BB66=1,BC66=1),"Y",IF(AND(BA66=1,BC66=1),"Y","N")))</f>
        <v>N</v>
      </c>
      <c r="BF66" s="36" t="s">
        <v>65</v>
      </c>
      <c r="BG66" s="36" t="s">
        <v>65</v>
      </c>
      <c r="BH66" s="35" t="s">
        <v>64</v>
      </c>
      <c r="BI66" s="36" t="s">
        <v>65</v>
      </c>
      <c r="BJ66" s="30" t="s">
        <v>85</v>
      </c>
      <c r="BK66" s="37" t="s">
        <v>68</v>
      </c>
      <c r="BL66" s="37" t="s">
        <v>68</v>
      </c>
      <c r="BM66" s="37" t="s">
        <v>68</v>
      </c>
      <c r="BN66" s="37" t="s">
        <v>68</v>
      </c>
    </row>
    <row r="67" spans="1:66" hidden="1" x14ac:dyDescent="0.3">
      <c r="A67" s="9" t="s">
        <v>773</v>
      </c>
      <c r="B67" s="9" t="s">
        <v>774</v>
      </c>
      <c r="C67" s="9">
        <v>2023</v>
      </c>
      <c r="D67" s="9" t="s">
        <v>775</v>
      </c>
      <c r="E67" s="9">
        <v>0</v>
      </c>
      <c r="F67" s="9" t="s">
        <v>776</v>
      </c>
      <c r="G67" s="10" t="s">
        <v>777</v>
      </c>
      <c r="H67" s="9" t="s">
        <v>778</v>
      </c>
      <c r="I67" s="9" t="s">
        <v>779</v>
      </c>
      <c r="J67" s="9" t="s">
        <v>780</v>
      </c>
      <c r="K67" s="9" t="s">
        <v>781</v>
      </c>
      <c r="L67" s="9" t="s">
        <v>168</v>
      </c>
      <c r="M67" s="9" t="s">
        <v>169</v>
      </c>
      <c r="N67" s="9" t="s">
        <v>1779</v>
      </c>
      <c r="O67" s="9" t="s">
        <v>63</v>
      </c>
      <c r="P67" s="9" t="s">
        <v>83</v>
      </c>
      <c r="Q67" s="9" t="s">
        <v>83</v>
      </c>
      <c r="R67" s="9" t="s">
        <v>63</v>
      </c>
      <c r="S67" s="9" t="str">
        <f t="shared" si="14"/>
        <v>True</v>
      </c>
      <c r="T67" s="9">
        <f t="shared" si="15"/>
        <v>2</v>
      </c>
      <c r="U67" s="11" t="s">
        <v>1780</v>
      </c>
      <c r="V67" s="25">
        <v>1523</v>
      </c>
      <c r="W67" s="28" t="s">
        <v>21</v>
      </c>
      <c r="X67" s="40" t="s">
        <v>108</v>
      </c>
      <c r="Y67" s="28" t="s">
        <v>21</v>
      </c>
      <c r="Z67" s="27" t="s">
        <v>67</v>
      </c>
      <c r="AA67" s="26" t="s">
        <v>19</v>
      </c>
      <c r="AB67" s="40" t="s">
        <v>108</v>
      </c>
      <c r="AC67" s="26" t="s">
        <v>19</v>
      </c>
      <c r="AD67" s="29" t="s">
        <v>109</v>
      </c>
      <c r="AE67" s="30" t="s">
        <v>68</v>
      </c>
      <c r="AF67" s="30" t="s">
        <v>68</v>
      </c>
      <c r="AG67" s="30" t="s">
        <v>68</v>
      </c>
      <c r="AH67" s="30" t="s">
        <v>68</v>
      </c>
      <c r="AI67" s="17" t="str">
        <f t="shared" si="16"/>
        <v>N</v>
      </c>
      <c r="AJ67" s="17" t="str">
        <f t="shared" si="17"/>
        <v>Y</v>
      </c>
      <c r="AK67" s="17" t="str">
        <f t="shared" si="18"/>
        <v>Y</v>
      </c>
      <c r="AL67" s="30" t="s">
        <v>68</v>
      </c>
      <c r="AM67" s="30" t="s">
        <v>68</v>
      </c>
      <c r="AN67" s="30" t="s">
        <v>68</v>
      </c>
      <c r="AO67" s="30" t="s">
        <v>64</v>
      </c>
      <c r="AP67" s="30" t="s">
        <v>68</v>
      </c>
      <c r="AQ67" s="30" t="s">
        <v>68</v>
      </c>
      <c r="AR67" s="17" t="str">
        <f t="shared" si="19"/>
        <v>N</v>
      </c>
      <c r="AS67" s="25">
        <v>1</v>
      </c>
      <c r="AT67" s="30" t="s">
        <v>68</v>
      </c>
      <c r="AU67" s="30" t="s">
        <v>158</v>
      </c>
      <c r="AV67" s="30" t="s">
        <v>71</v>
      </c>
      <c r="AW67" s="30" t="s">
        <v>68</v>
      </c>
      <c r="AX67" s="30" t="s">
        <v>68</v>
      </c>
      <c r="AY67" s="30" t="s">
        <v>68</v>
      </c>
      <c r="AZ67" s="25">
        <v>2</v>
      </c>
      <c r="BA67" s="25">
        <v>0</v>
      </c>
      <c r="BB67" s="25">
        <v>0</v>
      </c>
      <c r="BC67" s="25">
        <v>1</v>
      </c>
      <c r="BD67" s="25">
        <v>0</v>
      </c>
      <c r="BE67" s="19" t="str">
        <f t="shared" si="20"/>
        <v>N</v>
      </c>
      <c r="BF67" s="30" t="s">
        <v>64</v>
      </c>
      <c r="BG67" s="30" t="s">
        <v>65</v>
      </c>
      <c r="BH67" s="30" t="s">
        <v>65</v>
      </c>
      <c r="BI67" s="30" t="s">
        <v>65</v>
      </c>
      <c r="BJ67" s="30" t="s">
        <v>85</v>
      </c>
      <c r="BK67" s="30" t="s">
        <v>72</v>
      </c>
      <c r="BL67" s="30" t="s">
        <v>68</v>
      </c>
      <c r="BM67" s="30" t="s">
        <v>68</v>
      </c>
      <c r="BN67" s="30" t="s">
        <v>68</v>
      </c>
    </row>
    <row r="68" spans="1:66" hidden="1" x14ac:dyDescent="0.3">
      <c r="A68" s="9" t="s">
        <v>784</v>
      </c>
      <c r="B68" s="9" t="s">
        <v>785</v>
      </c>
      <c r="C68" s="9">
        <v>2022</v>
      </c>
      <c r="D68" s="9" t="s">
        <v>786</v>
      </c>
      <c r="E68" s="9">
        <v>1</v>
      </c>
      <c r="F68" s="9" t="s">
        <v>787</v>
      </c>
      <c r="G68" s="10" t="s">
        <v>788</v>
      </c>
      <c r="H68" s="9" t="s">
        <v>789</v>
      </c>
      <c r="I68" s="9" t="s">
        <v>790</v>
      </c>
      <c r="J68" s="9" t="s">
        <v>791</v>
      </c>
      <c r="K68" s="9" t="s">
        <v>792</v>
      </c>
      <c r="L68" s="9" t="s">
        <v>168</v>
      </c>
      <c r="M68" s="9" t="s">
        <v>169</v>
      </c>
      <c r="N68" s="9" t="s">
        <v>1617</v>
      </c>
      <c r="O68" s="9" t="s">
        <v>83</v>
      </c>
      <c r="P68" s="9" t="s">
        <v>83</v>
      </c>
      <c r="Q68" s="9" t="s">
        <v>83</v>
      </c>
      <c r="R68" s="9" t="s">
        <v>63</v>
      </c>
      <c r="S68" s="9" t="str">
        <f t="shared" si="14"/>
        <v>True</v>
      </c>
      <c r="T68" s="9">
        <f t="shared" si="15"/>
        <v>3</v>
      </c>
      <c r="U68" s="38" t="s">
        <v>1618</v>
      </c>
      <c r="V68" s="25">
        <v>1218</v>
      </c>
      <c r="W68" s="39" t="s">
        <v>20</v>
      </c>
      <c r="X68" s="40" t="s">
        <v>108</v>
      </c>
      <c r="Y68" s="28" t="s">
        <v>21</v>
      </c>
      <c r="Z68" s="27" t="s">
        <v>67</v>
      </c>
      <c r="AA68" s="26" t="s">
        <v>19</v>
      </c>
      <c r="AB68" s="30" t="s">
        <v>68</v>
      </c>
      <c r="AC68" s="26" t="s">
        <v>19</v>
      </c>
      <c r="AD68" s="27" t="s">
        <v>67</v>
      </c>
      <c r="AE68" s="30" t="s">
        <v>68</v>
      </c>
      <c r="AF68" s="30" t="s">
        <v>68</v>
      </c>
      <c r="AG68" s="30" t="s">
        <v>68</v>
      </c>
      <c r="AH68" s="30" t="s">
        <v>68</v>
      </c>
      <c r="AI68" s="17" t="str">
        <f t="shared" si="16"/>
        <v>Y</v>
      </c>
      <c r="AJ68" s="17" t="str">
        <f t="shared" si="17"/>
        <v>Y</v>
      </c>
      <c r="AK68" s="17" t="str">
        <f t="shared" si="18"/>
        <v>Y</v>
      </c>
      <c r="AL68" s="30" t="s">
        <v>64</v>
      </c>
      <c r="AM68" s="30" t="s">
        <v>64</v>
      </c>
      <c r="AN68" s="30" t="s">
        <v>68</v>
      </c>
      <c r="AO68" s="30" t="s">
        <v>68</v>
      </c>
      <c r="AP68" s="30" t="s">
        <v>68</v>
      </c>
      <c r="AQ68" s="30" t="s">
        <v>64</v>
      </c>
      <c r="AR68" s="17" t="str">
        <f t="shared" si="19"/>
        <v>Y</v>
      </c>
      <c r="AS68" s="25">
        <v>1</v>
      </c>
      <c r="AT68" s="30" t="s">
        <v>65</v>
      </c>
      <c r="AU68" s="30" t="s">
        <v>68</v>
      </c>
      <c r="AV68" s="30" t="s">
        <v>68</v>
      </c>
      <c r="AW68" s="30" t="s">
        <v>68</v>
      </c>
      <c r="AX68" s="30" t="s">
        <v>68</v>
      </c>
      <c r="AY68" s="30" t="s">
        <v>68</v>
      </c>
      <c r="AZ68" s="25">
        <v>0</v>
      </c>
      <c r="BA68" s="33">
        <v>1</v>
      </c>
      <c r="BB68" s="33">
        <v>1</v>
      </c>
      <c r="BC68" s="33">
        <v>1</v>
      </c>
      <c r="BD68" s="49">
        <v>1</v>
      </c>
      <c r="BE68" s="19" t="str">
        <f t="shared" si="20"/>
        <v>Y</v>
      </c>
      <c r="BF68" s="35" t="s">
        <v>64</v>
      </c>
      <c r="BG68" s="35" t="s">
        <v>64</v>
      </c>
      <c r="BH68" s="35" t="s">
        <v>64</v>
      </c>
      <c r="BI68" s="35" t="s">
        <v>64</v>
      </c>
      <c r="BJ68" s="30" t="s">
        <v>72</v>
      </c>
      <c r="BK68" s="37" t="s">
        <v>68</v>
      </c>
      <c r="BL68" s="37" t="s">
        <v>68</v>
      </c>
      <c r="BM68" s="37" t="s">
        <v>68</v>
      </c>
      <c r="BN68" s="37" t="s">
        <v>68</v>
      </c>
    </row>
    <row r="69" spans="1:66" hidden="1" x14ac:dyDescent="0.3">
      <c r="A69" s="9" t="s">
        <v>795</v>
      </c>
      <c r="B69" s="9" t="s">
        <v>796</v>
      </c>
      <c r="C69" s="9">
        <v>2023</v>
      </c>
      <c r="D69" s="9" t="s">
        <v>797</v>
      </c>
      <c r="E69" s="9">
        <v>0</v>
      </c>
      <c r="F69" s="9" t="s">
        <v>798</v>
      </c>
      <c r="G69" s="10" t="s">
        <v>799</v>
      </c>
      <c r="H69" s="9" t="s">
        <v>800</v>
      </c>
      <c r="I69" s="9" t="s">
        <v>801</v>
      </c>
      <c r="J69" s="9" t="s">
        <v>802</v>
      </c>
      <c r="K69" s="9" t="s">
        <v>803</v>
      </c>
      <c r="L69" s="9" t="s">
        <v>168</v>
      </c>
      <c r="M69" s="9" t="s">
        <v>169</v>
      </c>
      <c r="N69" s="9" t="s">
        <v>1790</v>
      </c>
      <c r="O69" s="9" t="s">
        <v>63</v>
      </c>
      <c r="P69" s="9" t="s">
        <v>63</v>
      </c>
      <c r="Q69" s="9" t="s">
        <v>63</v>
      </c>
      <c r="R69" s="9" t="s">
        <v>63</v>
      </c>
      <c r="S69" s="9" t="str">
        <f t="shared" si="14"/>
        <v>False</v>
      </c>
      <c r="T69" s="9">
        <f t="shared" si="15"/>
        <v>0</v>
      </c>
      <c r="U69" s="11" t="s">
        <v>1791</v>
      </c>
      <c r="V69" s="25">
        <v>1489</v>
      </c>
      <c r="W69" s="39" t="s">
        <v>20</v>
      </c>
      <c r="X69" s="40" t="s">
        <v>108</v>
      </c>
      <c r="Y69" s="28" t="s">
        <v>21</v>
      </c>
      <c r="Z69" s="27" t="s">
        <v>67</v>
      </c>
      <c r="AA69" s="30" t="s">
        <v>68</v>
      </c>
      <c r="AB69" s="30" t="s">
        <v>68</v>
      </c>
      <c r="AC69" s="30" t="s">
        <v>68</v>
      </c>
      <c r="AD69" s="30" t="s">
        <v>68</v>
      </c>
      <c r="AE69" s="30" t="s">
        <v>68</v>
      </c>
      <c r="AF69" s="30" t="s">
        <v>68</v>
      </c>
      <c r="AG69" s="30" t="s">
        <v>68</v>
      </c>
      <c r="AH69" s="30" t="s">
        <v>68</v>
      </c>
      <c r="AI69" s="17" t="str">
        <f t="shared" si="16"/>
        <v>Y</v>
      </c>
      <c r="AJ69" s="17" t="str">
        <f t="shared" si="17"/>
        <v>Y</v>
      </c>
      <c r="AK69" s="17" t="str">
        <f t="shared" si="18"/>
        <v>N</v>
      </c>
      <c r="AL69" s="30" t="s">
        <v>64</v>
      </c>
      <c r="AM69" s="30" t="s">
        <v>68</v>
      </c>
      <c r="AN69" s="30" t="s">
        <v>68</v>
      </c>
      <c r="AO69" s="30" t="s">
        <v>68</v>
      </c>
      <c r="AP69" s="30" t="s">
        <v>68</v>
      </c>
      <c r="AQ69" s="30" t="s">
        <v>68</v>
      </c>
      <c r="AR69" s="17" t="str">
        <f t="shared" si="19"/>
        <v>N</v>
      </c>
      <c r="AS69" s="25">
        <v>2</v>
      </c>
      <c r="AT69" s="30" t="s">
        <v>68</v>
      </c>
      <c r="AU69" s="30" t="s">
        <v>70</v>
      </c>
      <c r="AV69" s="30" t="s">
        <v>158</v>
      </c>
      <c r="AW69" s="30" t="s">
        <v>68</v>
      </c>
      <c r="AX69" s="30" t="s">
        <v>68</v>
      </c>
      <c r="AY69" s="30" t="s">
        <v>68</v>
      </c>
      <c r="AZ69" s="46">
        <v>2</v>
      </c>
      <c r="BA69" s="45">
        <v>1</v>
      </c>
      <c r="BB69" s="25">
        <v>0</v>
      </c>
      <c r="BC69" s="25">
        <v>0</v>
      </c>
      <c r="BD69" s="34">
        <v>0</v>
      </c>
      <c r="BE69" s="19" t="str">
        <f t="shared" si="20"/>
        <v>N</v>
      </c>
      <c r="BF69" s="36" t="s">
        <v>65</v>
      </c>
      <c r="BG69" s="35" t="s">
        <v>64</v>
      </c>
      <c r="BH69" s="36" t="s">
        <v>65</v>
      </c>
      <c r="BI69" s="36" t="s">
        <v>65</v>
      </c>
      <c r="BJ69" s="37" t="s">
        <v>68</v>
      </c>
      <c r="BK69" s="37" t="s">
        <v>68</v>
      </c>
      <c r="BL69" s="37" t="s">
        <v>68</v>
      </c>
      <c r="BM69" s="37" t="s">
        <v>68</v>
      </c>
      <c r="BN69" s="37" t="s">
        <v>68</v>
      </c>
    </row>
    <row r="70" spans="1:66" hidden="1" x14ac:dyDescent="0.3">
      <c r="A70" s="9" t="s">
        <v>806</v>
      </c>
      <c r="B70" s="9" t="s">
        <v>807</v>
      </c>
      <c r="C70" s="9">
        <v>2022</v>
      </c>
      <c r="D70" s="9" t="s">
        <v>808</v>
      </c>
      <c r="E70" s="9">
        <v>2</v>
      </c>
      <c r="F70" s="9" t="s">
        <v>809</v>
      </c>
      <c r="G70" s="10" t="s">
        <v>810</v>
      </c>
      <c r="H70" s="9" t="s">
        <v>811</v>
      </c>
      <c r="I70" s="9" t="s">
        <v>812</v>
      </c>
      <c r="J70" s="9" t="s">
        <v>813</v>
      </c>
      <c r="K70" s="9" t="s">
        <v>814</v>
      </c>
      <c r="L70" s="9" t="s">
        <v>168</v>
      </c>
      <c r="M70" s="9" t="s">
        <v>169</v>
      </c>
      <c r="N70" s="9" t="s">
        <v>1563</v>
      </c>
      <c r="O70" s="9" t="s">
        <v>63</v>
      </c>
      <c r="P70" s="9" t="s">
        <v>63</v>
      </c>
      <c r="Q70" s="9" t="s">
        <v>83</v>
      </c>
      <c r="R70" s="9" t="s">
        <v>83</v>
      </c>
      <c r="S70" s="9" t="str">
        <f t="shared" si="14"/>
        <v>True</v>
      </c>
      <c r="T70" s="9">
        <f t="shared" si="15"/>
        <v>2</v>
      </c>
      <c r="U70" s="11" t="s">
        <v>1564</v>
      </c>
      <c r="V70" s="42">
        <v>1659</v>
      </c>
      <c r="W70" s="39" t="s">
        <v>20</v>
      </c>
      <c r="X70" s="40" t="s">
        <v>108</v>
      </c>
      <c r="Y70" s="26" t="s">
        <v>19</v>
      </c>
      <c r="Z70" s="29" t="s">
        <v>109</v>
      </c>
      <c r="AA70" s="43" t="s">
        <v>68</v>
      </c>
      <c r="AB70" s="43" t="s">
        <v>68</v>
      </c>
      <c r="AC70" s="43" t="s">
        <v>68</v>
      </c>
      <c r="AD70" s="43" t="s">
        <v>68</v>
      </c>
      <c r="AE70" s="43" t="s">
        <v>68</v>
      </c>
      <c r="AF70" s="43" t="s">
        <v>68</v>
      </c>
      <c r="AG70" s="43" t="s">
        <v>68</v>
      </c>
      <c r="AH70" s="43" t="s">
        <v>68</v>
      </c>
      <c r="AI70" s="17" t="str">
        <f t="shared" si="16"/>
        <v>Y</v>
      </c>
      <c r="AJ70" s="17" t="str">
        <f t="shared" si="17"/>
        <v>N</v>
      </c>
      <c r="AK70" s="17" t="str">
        <f t="shared" si="18"/>
        <v>Y</v>
      </c>
      <c r="AL70" s="43" t="s">
        <v>68</v>
      </c>
      <c r="AM70" s="43" t="s">
        <v>64</v>
      </c>
      <c r="AN70" s="43" t="s">
        <v>68</v>
      </c>
      <c r="AO70" s="43" t="s">
        <v>68</v>
      </c>
      <c r="AP70" s="43" t="s">
        <v>68</v>
      </c>
      <c r="AQ70" s="43" t="s">
        <v>68</v>
      </c>
      <c r="AR70" s="17" t="str">
        <f t="shared" si="19"/>
        <v>N</v>
      </c>
      <c r="AS70" s="42">
        <v>1</v>
      </c>
      <c r="AT70" s="43" t="s">
        <v>65</v>
      </c>
      <c r="AU70" s="43" t="s">
        <v>70</v>
      </c>
      <c r="AV70" s="43" t="s">
        <v>133</v>
      </c>
      <c r="AW70" s="43" t="s">
        <v>68</v>
      </c>
      <c r="AX70" s="43" t="s">
        <v>68</v>
      </c>
      <c r="AY70" s="43" t="s">
        <v>68</v>
      </c>
      <c r="AZ70" s="46">
        <v>2</v>
      </c>
      <c r="BA70" s="25">
        <v>0</v>
      </c>
      <c r="BB70" s="45">
        <v>1</v>
      </c>
      <c r="BC70" s="25">
        <v>0</v>
      </c>
      <c r="BD70" s="25">
        <v>0</v>
      </c>
      <c r="BE70" s="19" t="str">
        <f t="shared" si="20"/>
        <v>N</v>
      </c>
      <c r="BF70" s="36" t="s">
        <v>65</v>
      </c>
      <c r="BG70" s="36" t="s">
        <v>65</v>
      </c>
      <c r="BH70" s="35" t="s">
        <v>64</v>
      </c>
      <c r="BI70" s="36" t="s">
        <v>65</v>
      </c>
      <c r="BJ70" s="43" t="s">
        <v>72</v>
      </c>
      <c r="BK70" s="37" t="s">
        <v>68</v>
      </c>
      <c r="BL70" s="37" t="s">
        <v>68</v>
      </c>
      <c r="BM70" s="37" t="s">
        <v>68</v>
      </c>
      <c r="BN70" s="37" t="s">
        <v>68</v>
      </c>
    </row>
    <row r="71" spans="1:66" hidden="1" x14ac:dyDescent="0.3">
      <c r="A71" s="9" t="s">
        <v>817</v>
      </c>
      <c r="B71" s="9" t="s">
        <v>818</v>
      </c>
      <c r="C71" s="9">
        <v>2018</v>
      </c>
      <c r="D71" s="9" t="s">
        <v>819</v>
      </c>
      <c r="E71" s="9">
        <v>20</v>
      </c>
      <c r="F71" s="9" t="s">
        <v>820</v>
      </c>
      <c r="G71" s="10" t="s">
        <v>821</v>
      </c>
      <c r="H71" s="9" t="s">
        <v>822</v>
      </c>
      <c r="I71" s="9" t="s">
        <v>823</v>
      </c>
      <c r="J71" s="9" t="s">
        <v>824</v>
      </c>
      <c r="K71" s="9" t="s">
        <v>825</v>
      </c>
      <c r="L71" s="9" t="s">
        <v>154</v>
      </c>
      <c r="M71" s="9" t="s">
        <v>155</v>
      </c>
      <c r="N71" s="9" t="s">
        <v>527</v>
      </c>
      <c r="O71" s="9" t="s">
        <v>63</v>
      </c>
      <c r="P71" s="9" t="s">
        <v>83</v>
      </c>
      <c r="Q71" s="9" t="s">
        <v>83</v>
      </c>
      <c r="R71" s="9" t="s">
        <v>83</v>
      </c>
      <c r="S71" s="9" t="str">
        <f t="shared" si="14"/>
        <v>True</v>
      </c>
      <c r="T71" s="9">
        <f t="shared" si="15"/>
        <v>3</v>
      </c>
      <c r="U71" s="38" t="s">
        <v>528</v>
      </c>
      <c r="V71" s="42">
        <v>553</v>
      </c>
      <c r="W71" s="39" t="s">
        <v>20</v>
      </c>
      <c r="X71" s="27" t="s">
        <v>67</v>
      </c>
      <c r="Y71" s="28" t="s">
        <v>21</v>
      </c>
      <c r="Z71" s="27" t="s">
        <v>67</v>
      </c>
      <c r="AA71" s="39" t="s">
        <v>20</v>
      </c>
      <c r="AB71" s="40" t="s">
        <v>108</v>
      </c>
      <c r="AC71" s="28" t="s">
        <v>21</v>
      </c>
      <c r="AD71" s="40" t="s">
        <v>108</v>
      </c>
      <c r="AE71" s="43" t="s">
        <v>68</v>
      </c>
      <c r="AF71" s="43" t="s">
        <v>68</v>
      </c>
      <c r="AG71" s="43" t="s">
        <v>68</v>
      </c>
      <c r="AH71" s="43" t="s">
        <v>68</v>
      </c>
      <c r="AI71" s="17" t="str">
        <f t="shared" si="16"/>
        <v>Y</v>
      </c>
      <c r="AJ71" s="17" t="str">
        <f t="shared" si="17"/>
        <v>Y</v>
      </c>
      <c r="AK71" s="17" t="str">
        <f t="shared" si="18"/>
        <v>N</v>
      </c>
      <c r="AL71" s="43" t="s">
        <v>64</v>
      </c>
      <c r="AM71" s="43" t="s">
        <v>65</v>
      </c>
      <c r="AN71" s="43" t="s">
        <v>65</v>
      </c>
      <c r="AO71" s="43" t="s">
        <v>65</v>
      </c>
      <c r="AP71" s="43" t="s">
        <v>65</v>
      </c>
      <c r="AQ71" s="43" t="s">
        <v>65</v>
      </c>
      <c r="AR71" s="17" t="str">
        <f t="shared" si="19"/>
        <v>N</v>
      </c>
      <c r="AS71" s="42">
        <v>0</v>
      </c>
      <c r="AT71" s="43" t="s">
        <v>64</v>
      </c>
      <c r="AU71" s="43" t="s">
        <v>70</v>
      </c>
      <c r="AV71" s="43" t="s">
        <v>133</v>
      </c>
      <c r="AW71" s="43" t="s">
        <v>71</v>
      </c>
      <c r="AX71" s="43" t="s">
        <v>158</v>
      </c>
      <c r="AY71" s="43" t="s">
        <v>68</v>
      </c>
      <c r="AZ71" s="50">
        <v>4</v>
      </c>
      <c r="BA71" s="33">
        <v>1</v>
      </c>
      <c r="BB71" s="32">
        <v>0</v>
      </c>
      <c r="BC71" s="32">
        <v>0</v>
      </c>
      <c r="BD71" s="34">
        <v>0</v>
      </c>
      <c r="BE71" s="19" t="str">
        <f t="shared" si="20"/>
        <v>N</v>
      </c>
      <c r="BF71" s="36" t="s">
        <v>65</v>
      </c>
      <c r="BG71" s="35" t="s">
        <v>64</v>
      </c>
      <c r="BH71" s="36" t="s">
        <v>65</v>
      </c>
      <c r="BI71" s="36" t="s">
        <v>65</v>
      </c>
      <c r="BJ71" s="30" t="s">
        <v>72</v>
      </c>
      <c r="BK71" s="37" t="s">
        <v>68</v>
      </c>
      <c r="BL71" s="37" t="s">
        <v>68</v>
      </c>
      <c r="BM71" s="37" t="s">
        <v>68</v>
      </c>
      <c r="BN71" s="37" t="s">
        <v>68</v>
      </c>
    </row>
    <row r="72" spans="1:66" hidden="1" x14ac:dyDescent="0.3">
      <c r="A72" s="9" t="s">
        <v>828</v>
      </c>
      <c r="B72" s="9" t="s">
        <v>829</v>
      </c>
      <c r="C72" s="9">
        <v>2022</v>
      </c>
      <c r="D72" s="9" t="s">
        <v>830</v>
      </c>
      <c r="E72" s="9">
        <v>1</v>
      </c>
      <c r="F72" s="9" t="s">
        <v>831</v>
      </c>
      <c r="G72" s="10" t="s">
        <v>832</v>
      </c>
      <c r="H72" s="9" t="s">
        <v>833</v>
      </c>
      <c r="I72" s="9" t="s">
        <v>834</v>
      </c>
      <c r="J72" s="9" t="s">
        <v>835</v>
      </c>
      <c r="K72" s="9" t="s">
        <v>836</v>
      </c>
      <c r="L72" s="9" t="s">
        <v>154</v>
      </c>
      <c r="M72" s="9" t="s">
        <v>169</v>
      </c>
      <c r="N72" s="9" t="s">
        <v>1627</v>
      </c>
      <c r="O72" s="9" t="s">
        <v>83</v>
      </c>
      <c r="P72" s="9" t="s">
        <v>63</v>
      </c>
      <c r="Q72" s="9" t="s">
        <v>83</v>
      </c>
      <c r="R72" s="9" t="s">
        <v>63</v>
      </c>
      <c r="S72" s="9" t="str">
        <f t="shared" si="14"/>
        <v>True</v>
      </c>
      <c r="T72" s="9">
        <f t="shared" si="15"/>
        <v>2</v>
      </c>
      <c r="U72" s="24" t="s">
        <v>1628</v>
      </c>
      <c r="V72" s="42">
        <v>1235</v>
      </c>
      <c r="W72" s="39" t="s">
        <v>20</v>
      </c>
      <c r="X72" s="40" t="s">
        <v>108</v>
      </c>
      <c r="Y72" s="39" t="s">
        <v>20</v>
      </c>
      <c r="Z72" s="29" t="s">
        <v>109</v>
      </c>
      <c r="AA72" s="28" t="s">
        <v>21</v>
      </c>
      <c r="AB72" s="27" t="s">
        <v>67</v>
      </c>
      <c r="AC72" s="43" t="s">
        <v>68</v>
      </c>
      <c r="AD72" s="43" t="s">
        <v>68</v>
      </c>
      <c r="AE72" s="43" t="s">
        <v>68</v>
      </c>
      <c r="AF72" s="43" t="s">
        <v>68</v>
      </c>
      <c r="AG72" s="43" t="s">
        <v>68</v>
      </c>
      <c r="AH72" s="43" t="s">
        <v>68</v>
      </c>
      <c r="AI72" s="17" t="str">
        <f t="shared" si="16"/>
        <v>Y</v>
      </c>
      <c r="AJ72" s="17" t="str">
        <f t="shared" si="17"/>
        <v>Y</v>
      </c>
      <c r="AK72" s="17" t="str">
        <f t="shared" si="18"/>
        <v>N</v>
      </c>
      <c r="AL72" s="43" t="s">
        <v>64</v>
      </c>
      <c r="AM72" s="43" t="s">
        <v>65</v>
      </c>
      <c r="AN72" s="43" t="s">
        <v>65</v>
      </c>
      <c r="AO72" s="43" t="s">
        <v>65</v>
      </c>
      <c r="AP72" s="43" t="s">
        <v>65</v>
      </c>
      <c r="AQ72" s="43" t="s">
        <v>65</v>
      </c>
      <c r="AR72" s="17" t="str">
        <f t="shared" si="19"/>
        <v>N</v>
      </c>
      <c r="AS72" s="42">
        <v>1</v>
      </c>
      <c r="AT72" s="43" t="s">
        <v>64</v>
      </c>
      <c r="AU72" s="43" t="s">
        <v>70</v>
      </c>
      <c r="AV72" s="43" t="s">
        <v>68</v>
      </c>
      <c r="AW72" s="43" t="s">
        <v>68</v>
      </c>
      <c r="AX72" s="43" t="s">
        <v>68</v>
      </c>
      <c r="AY72" s="43" t="s">
        <v>68</v>
      </c>
      <c r="AZ72" s="31">
        <v>1</v>
      </c>
      <c r="BA72" s="33">
        <v>1</v>
      </c>
      <c r="BB72" s="32">
        <v>0</v>
      </c>
      <c r="BC72" s="32">
        <v>0</v>
      </c>
      <c r="BD72" s="34">
        <v>0</v>
      </c>
      <c r="BE72" s="19" t="str">
        <f t="shared" si="20"/>
        <v>N</v>
      </c>
      <c r="BF72" s="36" t="s">
        <v>65</v>
      </c>
      <c r="BG72" s="35" t="s">
        <v>64</v>
      </c>
      <c r="BH72" s="36" t="s">
        <v>65</v>
      </c>
      <c r="BI72" s="36" t="s">
        <v>65</v>
      </c>
      <c r="BJ72" s="30" t="s">
        <v>72</v>
      </c>
      <c r="BK72" s="37" t="s">
        <v>68</v>
      </c>
      <c r="BL72" s="37" t="s">
        <v>68</v>
      </c>
      <c r="BM72" s="37" t="s">
        <v>68</v>
      </c>
      <c r="BN72" s="37" t="s">
        <v>68</v>
      </c>
    </row>
    <row r="73" spans="1:66" hidden="1" x14ac:dyDescent="0.3">
      <c r="A73" s="9" t="s">
        <v>839</v>
      </c>
      <c r="B73" s="9" t="s">
        <v>840</v>
      </c>
      <c r="C73" s="9">
        <v>2023</v>
      </c>
      <c r="D73" s="9" t="s">
        <v>841</v>
      </c>
      <c r="E73" s="9">
        <v>0</v>
      </c>
      <c r="F73" s="9" t="s">
        <v>842</v>
      </c>
      <c r="G73" s="10" t="s">
        <v>843</v>
      </c>
      <c r="H73" s="9" t="s">
        <v>844</v>
      </c>
      <c r="I73" s="9" t="s">
        <v>845</v>
      </c>
      <c r="J73" s="9" t="s">
        <v>846</v>
      </c>
      <c r="K73" s="9" t="s">
        <v>847</v>
      </c>
      <c r="L73" s="9" t="s">
        <v>168</v>
      </c>
      <c r="M73" s="9" t="s">
        <v>169</v>
      </c>
      <c r="N73" s="9" t="s">
        <v>1800</v>
      </c>
      <c r="O73" s="9" t="s">
        <v>63</v>
      </c>
      <c r="P73" s="9" t="s">
        <v>83</v>
      </c>
      <c r="Q73" s="9" t="s">
        <v>83</v>
      </c>
      <c r="R73" s="9" t="s">
        <v>63</v>
      </c>
      <c r="S73" s="9" t="str">
        <f t="shared" si="14"/>
        <v>True</v>
      </c>
      <c r="T73" s="9">
        <f t="shared" si="15"/>
        <v>2</v>
      </c>
      <c r="U73" s="41" t="s">
        <v>1801</v>
      </c>
      <c r="V73" s="42">
        <v>1462</v>
      </c>
      <c r="W73" s="39" t="s">
        <v>20</v>
      </c>
      <c r="X73" s="40" t="s">
        <v>108</v>
      </c>
      <c r="Y73" s="28" t="s">
        <v>21</v>
      </c>
      <c r="Z73" s="27" t="s">
        <v>67</v>
      </c>
      <c r="AA73" s="43" t="s">
        <v>68</v>
      </c>
      <c r="AB73" s="43" t="s">
        <v>68</v>
      </c>
      <c r="AC73" s="43" t="s">
        <v>68</v>
      </c>
      <c r="AD73" s="43" t="s">
        <v>68</v>
      </c>
      <c r="AE73" s="43" t="s">
        <v>68</v>
      </c>
      <c r="AF73" s="43" t="s">
        <v>68</v>
      </c>
      <c r="AG73" s="43" t="s">
        <v>68</v>
      </c>
      <c r="AH73" s="43" t="s">
        <v>68</v>
      </c>
      <c r="AI73" s="17" t="str">
        <f t="shared" si="16"/>
        <v>Y</v>
      </c>
      <c r="AJ73" s="17" t="str">
        <f t="shared" si="17"/>
        <v>Y</v>
      </c>
      <c r="AK73" s="17" t="str">
        <f t="shared" si="18"/>
        <v>N</v>
      </c>
      <c r="AL73" s="43" t="s">
        <v>64</v>
      </c>
      <c r="AM73" s="43" t="s">
        <v>68</v>
      </c>
      <c r="AN73" s="43" t="s">
        <v>68</v>
      </c>
      <c r="AO73" s="43" t="s">
        <v>68</v>
      </c>
      <c r="AP73" s="43" t="s">
        <v>68</v>
      </c>
      <c r="AQ73" s="43" t="s">
        <v>68</v>
      </c>
      <c r="AR73" s="17" t="str">
        <f t="shared" si="19"/>
        <v>N</v>
      </c>
      <c r="AS73" s="42">
        <v>2</v>
      </c>
      <c r="AT73" s="43" t="s">
        <v>68</v>
      </c>
      <c r="AU73" s="43" t="s">
        <v>70</v>
      </c>
      <c r="AV73" s="43" t="s">
        <v>158</v>
      </c>
      <c r="AW73" s="43" t="s">
        <v>68</v>
      </c>
      <c r="AX73" s="43" t="s">
        <v>68</v>
      </c>
      <c r="AY73" s="43" t="s">
        <v>68</v>
      </c>
      <c r="AZ73" s="46">
        <v>2</v>
      </c>
      <c r="BA73" s="45">
        <v>1</v>
      </c>
      <c r="BB73" s="25">
        <v>0</v>
      </c>
      <c r="BC73" s="25">
        <v>0</v>
      </c>
      <c r="BD73" s="34">
        <v>0</v>
      </c>
      <c r="BE73" s="19" t="str">
        <f t="shared" si="20"/>
        <v>N</v>
      </c>
      <c r="BF73" s="36" t="s">
        <v>65</v>
      </c>
      <c r="BG73" s="35" t="s">
        <v>64</v>
      </c>
      <c r="BH73" s="36" t="s">
        <v>65</v>
      </c>
      <c r="BI73" s="36" t="s">
        <v>65</v>
      </c>
      <c r="BJ73" s="37" t="s">
        <v>68</v>
      </c>
      <c r="BK73" s="37" t="s">
        <v>68</v>
      </c>
      <c r="BL73" s="37" t="s">
        <v>68</v>
      </c>
      <c r="BM73" s="37" t="s">
        <v>68</v>
      </c>
      <c r="BN73" s="37" t="s">
        <v>68</v>
      </c>
    </row>
    <row r="74" spans="1:66" hidden="1" x14ac:dyDescent="0.3">
      <c r="A74" s="9" t="s">
        <v>850</v>
      </c>
      <c r="B74" s="9" t="s">
        <v>851</v>
      </c>
      <c r="C74" s="9">
        <v>2024</v>
      </c>
      <c r="D74" s="9" t="s">
        <v>852</v>
      </c>
      <c r="E74" s="9">
        <v>0</v>
      </c>
      <c r="F74" s="9" t="s">
        <v>853</v>
      </c>
      <c r="G74" s="10" t="s">
        <v>854</v>
      </c>
      <c r="H74" s="9" t="s">
        <v>855</v>
      </c>
      <c r="I74" s="9" t="s">
        <v>856</v>
      </c>
      <c r="J74" s="9" t="s">
        <v>857</v>
      </c>
      <c r="K74" s="9" t="s">
        <v>858</v>
      </c>
      <c r="L74" s="9" t="s">
        <v>61</v>
      </c>
      <c r="M74" s="9" t="s">
        <v>61</v>
      </c>
      <c r="N74" s="9" t="s">
        <v>1872</v>
      </c>
      <c r="O74" s="9" t="s">
        <v>63</v>
      </c>
      <c r="P74" s="9" t="s">
        <v>63</v>
      </c>
      <c r="Q74" s="9" t="s">
        <v>83</v>
      </c>
      <c r="R74" s="9" t="s">
        <v>83</v>
      </c>
      <c r="S74" s="9" t="str">
        <f t="shared" si="14"/>
        <v>True</v>
      </c>
      <c r="T74" s="9">
        <f t="shared" si="15"/>
        <v>2</v>
      </c>
      <c r="U74" s="11" t="s">
        <v>1873</v>
      </c>
      <c r="V74" s="25">
        <v>1520</v>
      </c>
      <c r="W74" s="28" t="s">
        <v>21</v>
      </c>
      <c r="X74" s="27" t="s">
        <v>67</v>
      </c>
      <c r="Y74" s="26" t="s">
        <v>19</v>
      </c>
      <c r="Z74" s="30" t="s">
        <v>68</v>
      </c>
      <c r="AA74" s="26" t="s">
        <v>19</v>
      </c>
      <c r="AB74" s="29" t="s">
        <v>109</v>
      </c>
      <c r="AC74" s="30" t="s">
        <v>68</v>
      </c>
      <c r="AD74" s="30" t="s">
        <v>68</v>
      </c>
      <c r="AE74" s="30" t="s">
        <v>68</v>
      </c>
      <c r="AF74" s="30" t="s">
        <v>68</v>
      </c>
      <c r="AG74" s="30" t="s">
        <v>68</v>
      </c>
      <c r="AH74" s="30" t="s">
        <v>68</v>
      </c>
      <c r="AI74" s="17" t="str">
        <f t="shared" si="16"/>
        <v>N</v>
      </c>
      <c r="AJ74" s="17" t="str">
        <f t="shared" si="17"/>
        <v>Y</v>
      </c>
      <c r="AK74" s="17" t="str">
        <f t="shared" si="18"/>
        <v>Y</v>
      </c>
      <c r="AL74" s="30" t="s">
        <v>68</v>
      </c>
      <c r="AM74" s="30" t="s">
        <v>68</v>
      </c>
      <c r="AN74" s="30" t="s">
        <v>68</v>
      </c>
      <c r="AO74" s="30" t="s">
        <v>64</v>
      </c>
      <c r="AP74" s="30" t="s">
        <v>68</v>
      </c>
      <c r="AQ74" s="30" t="s">
        <v>68</v>
      </c>
      <c r="AR74" s="17" t="str">
        <f t="shared" si="19"/>
        <v>N</v>
      </c>
      <c r="AS74" s="30" t="s">
        <v>68</v>
      </c>
      <c r="AT74" s="30" t="s">
        <v>68</v>
      </c>
      <c r="AU74" s="30" t="s">
        <v>69</v>
      </c>
      <c r="AV74" s="30" t="s">
        <v>158</v>
      </c>
      <c r="AW74" s="30" t="s">
        <v>68</v>
      </c>
      <c r="AX74" s="30" t="s">
        <v>68</v>
      </c>
      <c r="AY74" s="30" t="s">
        <v>68</v>
      </c>
      <c r="AZ74" s="46">
        <v>2</v>
      </c>
      <c r="BA74" s="25">
        <v>0</v>
      </c>
      <c r="BB74" s="25">
        <v>0</v>
      </c>
      <c r="BC74" s="45">
        <v>1</v>
      </c>
      <c r="BD74" s="25">
        <v>0</v>
      </c>
      <c r="BE74" s="19" t="str">
        <f t="shared" si="20"/>
        <v>N</v>
      </c>
      <c r="BF74" s="35" t="s">
        <v>64</v>
      </c>
      <c r="BG74" s="36" t="s">
        <v>65</v>
      </c>
      <c r="BH74" s="36" t="s">
        <v>65</v>
      </c>
      <c r="BI74" s="36" t="s">
        <v>65</v>
      </c>
      <c r="BJ74" s="37" t="s">
        <v>68</v>
      </c>
      <c r="BK74" s="37" t="s">
        <v>68</v>
      </c>
      <c r="BL74" s="37" t="s">
        <v>68</v>
      </c>
      <c r="BM74" s="37" t="s">
        <v>68</v>
      </c>
      <c r="BN74" s="37" t="s">
        <v>68</v>
      </c>
    </row>
    <row r="75" spans="1:66" hidden="1" x14ac:dyDescent="0.3">
      <c r="A75" s="9" t="s">
        <v>861</v>
      </c>
      <c r="B75" s="9" t="s">
        <v>862</v>
      </c>
      <c r="C75" s="9">
        <v>2019</v>
      </c>
      <c r="D75" s="9" t="s">
        <v>863</v>
      </c>
      <c r="E75" s="9">
        <v>18</v>
      </c>
      <c r="F75" s="9" t="s">
        <v>864</v>
      </c>
      <c r="G75" s="10" t="s">
        <v>865</v>
      </c>
      <c r="H75" s="9" t="s">
        <v>866</v>
      </c>
      <c r="I75" s="9" t="s">
        <v>867</v>
      </c>
      <c r="J75" s="9" t="s">
        <v>868</v>
      </c>
      <c r="K75" s="9" t="s">
        <v>869</v>
      </c>
      <c r="L75" s="9" t="s">
        <v>870</v>
      </c>
      <c r="M75" s="9" t="s">
        <v>870</v>
      </c>
      <c r="N75" s="9" t="s">
        <v>695</v>
      </c>
      <c r="O75" s="9" t="s">
        <v>83</v>
      </c>
      <c r="P75" s="9" t="s">
        <v>83</v>
      </c>
      <c r="Q75" s="9" t="s">
        <v>83</v>
      </c>
      <c r="R75" s="9" t="s">
        <v>83</v>
      </c>
      <c r="S75" s="9" t="str">
        <f t="shared" si="14"/>
        <v>True</v>
      </c>
      <c r="T75" s="9">
        <f t="shared" si="15"/>
        <v>4</v>
      </c>
      <c r="U75" s="41" t="s">
        <v>696</v>
      </c>
      <c r="V75" s="25">
        <v>1671</v>
      </c>
      <c r="W75" s="39" t="s">
        <v>20</v>
      </c>
      <c r="X75" s="27" t="s">
        <v>67</v>
      </c>
      <c r="Y75" s="28" t="s">
        <v>21</v>
      </c>
      <c r="Z75" s="29" t="s">
        <v>109</v>
      </c>
      <c r="AA75" s="28" t="s">
        <v>21</v>
      </c>
      <c r="AB75" s="40" t="s">
        <v>108</v>
      </c>
      <c r="AC75" s="30" t="s">
        <v>68</v>
      </c>
      <c r="AD75" s="30" t="s">
        <v>68</v>
      </c>
      <c r="AE75" s="30" t="s">
        <v>68</v>
      </c>
      <c r="AF75" s="30" t="s">
        <v>68</v>
      </c>
      <c r="AG75" s="30" t="s">
        <v>68</v>
      </c>
      <c r="AH75" s="30" t="s">
        <v>68</v>
      </c>
      <c r="AI75" s="17" t="str">
        <f t="shared" si="16"/>
        <v>Y</v>
      </c>
      <c r="AJ75" s="17" t="str">
        <f t="shared" si="17"/>
        <v>Y</v>
      </c>
      <c r="AK75" s="17" t="str">
        <f t="shared" si="18"/>
        <v>N</v>
      </c>
      <c r="AL75" s="30" t="s">
        <v>64</v>
      </c>
      <c r="AM75" s="30" t="s">
        <v>68</v>
      </c>
      <c r="AN75" s="30" t="s">
        <v>68</v>
      </c>
      <c r="AO75" s="30" t="s">
        <v>68</v>
      </c>
      <c r="AP75" s="30" t="s">
        <v>68</v>
      </c>
      <c r="AQ75" s="30" t="s">
        <v>68</v>
      </c>
      <c r="AR75" s="17" t="str">
        <f t="shared" si="19"/>
        <v>N</v>
      </c>
      <c r="AS75" s="25">
        <v>1</v>
      </c>
      <c r="AT75" s="30" t="s">
        <v>64</v>
      </c>
      <c r="AU75" s="30" t="s">
        <v>69</v>
      </c>
      <c r="AV75" s="30" t="s">
        <v>70</v>
      </c>
      <c r="AW75" s="30" t="s">
        <v>68</v>
      </c>
      <c r="AX75" s="30" t="s">
        <v>68</v>
      </c>
      <c r="AY75" s="30" t="s">
        <v>68</v>
      </c>
      <c r="AZ75" s="46">
        <v>2</v>
      </c>
      <c r="BA75" s="45">
        <v>1</v>
      </c>
      <c r="BB75" s="25">
        <v>0</v>
      </c>
      <c r="BC75" s="25">
        <v>0</v>
      </c>
      <c r="BD75" s="25">
        <v>0</v>
      </c>
      <c r="BE75" s="19" t="str">
        <f t="shared" si="20"/>
        <v>N</v>
      </c>
      <c r="BF75" s="36" t="s">
        <v>65</v>
      </c>
      <c r="BG75" s="35" t="s">
        <v>64</v>
      </c>
      <c r="BH75" s="36" t="s">
        <v>65</v>
      </c>
      <c r="BI75" s="36" t="s">
        <v>65</v>
      </c>
      <c r="BJ75" s="30" t="s">
        <v>72</v>
      </c>
      <c r="BK75" s="37" t="s">
        <v>68</v>
      </c>
      <c r="BL75" s="37" t="s">
        <v>68</v>
      </c>
      <c r="BM75" s="37" t="s">
        <v>68</v>
      </c>
      <c r="BN75" s="37" t="s">
        <v>68</v>
      </c>
    </row>
    <row r="76" spans="1:66" hidden="1" x14ac:dyDescent="0.3">
      <c r="A76" s="9" t="s">
        <v>873</v>
      </c>
      <c r="B76" s="9" t="s">
        <v>874</v>
      </c>
      <c r="C76" s="9">
        <v>2020</v>
      </c>
      <c r="D76" s="9" t="s">
        <v>875</v>
      </c>
      <c r="E76" s="9">
        <v>11</v>
      </c>
      <c r="F76" s="9" t="s">
        <v>876</v>
      </c>
      <c r="G76" s="10" t="s">
        <v>877</v>
      </c>
      <c r="H76" s="9" t="s">
        <v>878</v>
      </c>
      <c r="I76" s="9" t="s">
        <v>879</v>
      </c>
      <c r="J76" s="9" t="s">
        <v>880</v>
      </c>
      <c r="K76" s="9" t="s">
        <v>881</v>
      </c>
      <c r="L76" s="9" t="s">
        <v>61</v>
      </c>
      <c r="M76" s="9" t="s">
        <v>61</v>
      </c>
      <c r="N76" s="9" t="s">
        <v>1070</v>
      </c>
      <c r="O76" s="9" t="s">
        <v>63</v>
      </c>
      <c r="P76" s="9" t="s">
        <v>63</v>
      </c>
      <c r="Q76" s="9" t="s">
        <v>63</v>
      </c>
      <c r="R76" s="9" t="s">
        <v>63</v>
      </c>
      <c r="S76" s="9" t="str">
        <f t="shared" si="14"/>
        <v>False</v>
      </c>
      <c r="T76" s="9">
        <f t="shared" si="15"/>
        <v>0</v>
      </c>
      <c r="U76" s="24" t="s">
        <v>1071</v>
      </c>
      <c r="V76" s="25">
        <v>544</v>
      </c>
      <c r="W76" s="39" t="s">
        <v>20</v>
      </c>
      <c r="X76" s="29" t="s">
        <v>109</v>
      </c>
      <c r="Y76" s="39" t="s">
        <v>20</v>
      </c>
      <c r="Z76" s="27" t="s">
        <v>67</v>
      </c>
      <c r="AA76" s="26" t="s">
        <v>19</v>
      </c>
      <c r="AB76" s="29" t="s">
        <v>109</v>
      </c>
      <c r="AC76" s="39" t="s">
        <v>20</v>
      </c>
      <c r="AD76" s="40" t="s">
        <v>108</v>
      </c>
      <c r="AE76" s="30" t="s">
        <v>68</v>
      </c>
      <c r="AF76" s="30" t="s">
        <v>68</v>
      </c>
      <c r="AG76" s="30" t="s">
        <v>68</v>
      </c>
      <c r="AH76" s="30" t="s">
        <v>68</v>
      </c>
      <c r="AI76" s="17" t="str">
        <f t="shared" si="16"/>
        <v>Y</v>
      </c>
      <c r="AJ76" s="17" t="str">
        <f t="shared" si="17"/>
        <v>N</v>
      </c>
      <c r="AK76" s="17" t="str">
        <f t="shared" si="18"/>
        <v>Y</v>
      </c>
      <c r="AL76" s="30" t="s">
        <v>65</v>
      </c>
      <c r="AM76" s="30" t="s">
        <v>65</v>
      </c>
      <c r="AN76" s="30" t="s">
        <v>65</v>
      </c>
      <c r="AO76" s="30" t="s">
        <v>65</v>
      </c>
      <c r="AP76" s="30" t="s">
        <v>64</v>
      </c>
      <c r="AQ76" s="30" t="s">
        <v>65</v>
      </c>
      <c r="AR76" s="17" t="str">
        <f t="shared" si="19"/>
        <v>N</v>
      </c>
      <c r="AS76" s="25">
        <v>1</v>
      </c>
      <c r="AT76" s="30" t="s">
        <v>64</v>
      </c>
      <c r="AU76" s="30" t="s">
        <v>71</v>
      </c>
      <c r="AV76" s="30" t="s">
        <v>158</v>
      </c>
      <c r="AW76" s="30" t="s">
        <v>68</v>
      </c>
      <c r="AX76" s="30" t="s">
        <v>68</v>
      </c>
      <c r="AY76" s="30" t="s">
        <v>68</v>
      </c>
      <c r="AZ76" s="46">
        <v>2</v>
      </c>
      <c r="BA76" s="32">
        <v>0</v>
      </c>
      <c r="BB76" s="33">
        <v>1</v>
      </c>
      <c r="BC76" s="32">
        <v>0</v>
      </c>
      <c r="BD76" s="34">
        <v>0</v>
      </c>
      <c r="BE76" s="19" t="str">
        <f t="shared" si="20"/>
        <v>N</v>
      </c>
      <c r="BF76" s="47" t="s">
        <v>172</v>
      </c>
      <c r="BG76" s="37" t="s">
        <v>68</v>
      </c>
      <c r="BH76" s="35" t="s">
        <v>64</v>
      </c>
      <c r="BI76" s="37" t="s">
        <v>68</v>
      </c>
      <c r="BJ76" s="30" t="s">
        <v>85</v>
      </c>
      <c r="BK76" s="37" t="s">
        <v>68</v>
      </c>
      <c r="BL76" s="37" t="s">
        <v>68</v>
      </c>
      <c r="BM76" s="37" t="s">
        <v>68</v>
      </c>
      <c r="BN76" s="37" t="s">
        <v>68</v>
      </c>
    </row>
    <row r="77" spans="1:66" hidden="1" x14ac:dyDescent="0.3">
      <c r="A77" s="9" t="s">
        <v>884</v>
      </c>
      <c r="B77" s="9" t="s">
        <v>885</v>
      </c>
      <c r="C77" s="9">
        <v>2018</v>
      </c>
      <c r="D77" s="9" t="s">
        <v>886</v>
      </c>
      <c r="E77" s="9">
        <v>16</v>
      </c>
      <c r="F77" s="9" t="s">
        <v>887</v>
      </c>
      <c r="G77" s="10" t="s">
        <v>888</v>
      </c>
      <c r="H77" s="9" t="s">
        <v>889</v>
      </c>
      <c r="I77" s="9" t="s">
        <v>890</v>
      </c>
      <c r="J77" s="9" t="s">
        <v>891</v>
      </c>
      <c r="K77" s="9" t="s">
        <v>892</v>
      </c>
      <c r="L77" s="9" t="s">
        <v>168</v>
      </c>
      <c r="M77" s="9" t="s">
        <v>169</v>
      </c>
      <c r="N77" s="9" t="s">
        <v>538</v>
      </c>
      <c r="O77" s="9" t="s">
        <v>83</v>
      </c>
      <c r="P77" s="9" t="s">
        <v>63</v>
      </c>
      <c r="Q77" s="9" t="s">
        <v>83</v>
      </c>
      <c r="R77" s="9" t="s">
        <v>63</v>
      </c>
      <c r="S77" s="9" t="str">
        <f t="shared" si="14"/>
        <v>True</v>
      </c>
      <c r="T77" s="9">
        <f t="shared" si="15"/>
        <v>2</v>
      </c>
      <c r="U77" s="38" t="s">
        <v>539</v>
      </c>
      <c r="V77" s="42">
        <v>627</v>
      </c>
      <c r="W77" s="39" t="s">
        <v>20</v>
      </c>
      <c r="X77" s="27" t="s">
        <v>67</v>
      </c>
      <c r="Y77" s="39" t="s">
        <v>20</v>
      </c>
      <c r="Z77" s="29" t="s">
        <v>109</v>
      </c>
      <c r="AA77" s="39" t="s">
        <v>20</v>
      </c>
      <c r="AB77" s="40" t="s">
        <v>108</v>
      </c>
      <c r="AC77" s="43" t="s">
        <v>68</v>
      </c>
      <c r="AD77" s="43" t="s">
        <v>68</v>
      </c>
      <c r="AE77" s="43" t="s">
        <v>68</v>
      </c>
      <c r="AF77" s="43" t="s">
        <v>68</v>
      </c>
      <c r="AG77" s="43" t="s">
        <v>68</v>
      </c>
      <c r="AH77" s="43" t="s">
        <v>68</v>
      </c>
      <c r="AI77" s="17" t="str">
        <f t="shared" si="16"/>
        <v>Y</v>
      </c>
      <c r="AJ77" s="17" t="str">
        <f t="shared" si="17"/>
        <v>N</v>
      </c>
      <c r="AK77" s="17" t="str">
        <f t="shared" si="18"/>
        <v>Y</v>
      </c>
      <c r="AL77" s="43" t="s">
        <v>65</v>
      </c>
      <c r="AM77" s="43" t="s">
        <v>64</v>
      </c>
      <c r="AN77" s="43" t="s">
        <v>65</v>
      </c>
      <c r="AO77" s="43" t="s">
        <v>65</v>
      </c>
      <c r="AP77" s="43" t="s">
        <v>65</v>
      </c>
      <c r="AQ77" s="43" t="s">
        <v>65</v>
      </c>
      <c r="AR77" s="17" t="str">
        <f t="shared" si="19"/>
        <v>N</v>
      </c>
      <c r="AS77" s="42">
        <v>4</v>
      </c>
      <c r="AT77" s="43" t="s">
        <v>64</v>
      </c>
      <c r="AU77" s="43" t="s">
        <v>133</v>
      </c>
      <c r="AV77" s="43" t="s">
        <v>71</v>
      </c>
      <c r="AW77" s="43" t="s">
        <v>70</v>
      </c>
      <c r="AX77" s="43" t="s">
        <v>68</v>
      </c>
      <c r="AY77" s="43" t="s">
        <v>68</v>
      </c>
      <c r="AZ77" s="44">
        <v>3</v>
      </c>
      <c r="BA77" s="32">
        <v>0</v>
      </c>
      <c r="BB77" s="33">
        <v>1</v>
      </c>
      <c r="BC77" s="32">
        <v>0</v>
      </c>
      <c r="BD77" s="34">
        <v>0</v>
      </c>
      <c r="BE77" s="19" t="str">
        <f t="shared" si="20"/>
        <v>N</v>
      </c>
      <c r="BF77" s="37" t="s">
        <v>68</v>
      </c>
      <c r="BG77" s="37" t="s">
        <v>68</v>
      </c>
      <c r="BH77" s="35" t="s">
        <v>64</v>
      </c>
      <c r="BI77" s="37" t="s">
        <v>68</v>
      </c>
      <c r="BJ77" s="30" t="s">
        <v>196</v>
      </c>
      <c r="BK77" s="30" t="s">
        <v>72</v>
      </c>
      <c r="BL77" s="37" t="s">
        <v>68</v>
      </c>
      <c r="BM77" s="37" t="s">
        <v>68</v>
      </c>
      <c r="BN77" s="37" t="s">
        <v>68</v>
      </c>
    </row>
    <row r="78" spans="1:66" hidden="1" x14ac:dyDescent="0.3">
      <c r="A78" s="9" t="s">
        <v>895</v>
      </c>
      <c r="B78" s="9" t="s">
        <v>896</v>
      </c>
      <c r="C78" s="9">
        <v>2021</v>
      </c>
      <c r="D78" s="9" t="s">
        <v>897</v>
      </c>
      <c r="E78" s="9">
        <v>14</v>
      </c>
      <c r="F78" s="9" t="s">
        <v>898</v>
      </c>
      <c r="G78" s="10" t="s">
        <v>899</v>
      </c>
      <c r="H78" s="9" t="s">
        <v>900</v>
      </c>
      <c r="I78" s="9" t="s">
        <v>901</v>
      </c>
      <c r="J78" s="9"/>
      <c r="K78" s="9" t="s">
        <v>902</v>
      </c>
      <c r="L78" s="9" t="s">
        <v>168</v>
      </c>
      <c r="M78" s="9" t="s">
        <v>169</v>
      </c>
      <c r="N78" s="9" t="s">
        <v>1249</v>
      </c>
      <c r="O78" s="9" t="s">
        <v>63</v>
      </c>
      <c r="P78" s="9" t="s">
        <v>83</v>
      </c>
      <c r="Q78" s="9" t="s">
        <v>63</v>
      </c>
      <c r="R78" s="9" t="s">
        <v>63</v>
      </c>
      <c r="S78" s="9" t="str">
        <f t="shared" si="14"/>
        <v>False</v>
      </c>
      <c r="T78" s="9">
        <f t="shared" si="15"/>
        <v>1</v>
      </c>
      <c r="U78" s="38" t="s">
        <v>1250</v>
      </c>
      <c r="V78" s="42">
        <v>799</v>
      </c>
      <c r="W78" s="28" t="s">
        <v>21</v>
      </c>
      <c r="X78" s="27" t="s">
        <v>67</v>
      </c>
      <c r="Y78" s="26" t="s">
        <v>19</v>
      </c>
      <c r="Z78" s="27" t="s">
        <v>67</v>
      </c>
      <c r="AA78" s="28" t="s">
        <v>21</v>
      </c>
      <c r="AB78" s="29" t="s">
        <v>109</v>
      </c>
      <c r="AC78" s="43" t="s">
        <v>68</v>
      </c>
      <c r="AD78" s="43" t="s">
        <v>68</v>
      </c>
      <c r="AE78" s="43" t="s">
        <v>68</v>
      </c>
      <c r="AF78" s="43" t="s">
        <v>68</v>
      </c>
      <c r="AG78" s="43" t="s">
        <v>68</v>
      </c>
      <c r="AH78" s="43" t="s">
        <v>68</v>
      </c>
      <c r="AI78" s="17" t="str">
        <f t="shared" si="16"/>
        <v>N</v>
      </c>
      <c r="AJ78" s="17" t="str">
        <f t="shared" si="17"/>
        <v>Y</v>
      </c>
      <c r="AK78" s="17" t="str">
        <f t="shared" si="18"/>
        <v>Y</v>
      </c>
      <c r="AL78" s="43" t="s">
        <v>68</v>
      </c>
      <c r="AM78" s="43" t="s">
        <v>68</v>
      </c>
      <c r="AN78" s="43" t="s">
        <v>68</v>
      </c>
      <c r="AO78" s="43" t="s">
        <v>64</v>
      </c>
      <c r="AP78" s="43" t="s">
        <v>68</v>
      </c>
      <c r="AQ78" s="43" t="s">
        <v>64</v>
      </c>
      <c r="AR78" s="17" t="str">
        <f t="shared" si="19"/>
        <v>N</v>
      </c>
      <c r="AS78" s="42">
        <v>1</v>
      </c>
      <c r="AT78" s="43" t="s">
        <v>64</v>
      </c>
      <c r="AU78" s="43" t="s">
        <v>70</v>
      </c>
      <c r="AV78" s="43" t="s">
        <v>133</v>
      </c>
      <c r="AW78" s="43" t="s">
        <v>68</v>
      </c>
      <c r="AX78" s="43" t="s">
        <v>68</v>
      </c>
      <c r="AY78" s="43" t="s">
        <v>68</v>
      </c>
      <c r="AZ78" s="46">
        <v>2</v>
      </c>
      <c r="BA78" s="32">
        <v>0</v>
      </c>
      <c r="BB78" s="32">
        <v>0</v>
      </c>
      <c r="BC78" s="33">
        <v>1</v>
      </c>
      <c r="BD78" s="34">
        <v>0</v>
      </c>
      <c r="BE78" s="19" t="str">
        <f t="shared" si="20"/>
        <v>N</v>
      </c>
      <c r="BF78" s="35" t="s">
        <v>64</v>
      </c>
      <c r="BG78" s="37" t="s">
        <v>68</v>
      </c>
      <c r="BH78" s="37" t="s">
        <v>68</v>
      </c>
      <c r="BI78" s="37" t="s">
        <v>68</v>
      </c>
      <c r="BJ78" s="30" t="s">
        <v>72</v>
      </c>
      <c r="BK78" s="37" t="s">
        <v>68</v>
      </c>
      <c r="BL78" s="37" t="s">
        <v>68</v>
      </c>
      <c r="BM78" s="37" t="s">
        <v>68</v>
      </c>
      <c r="BN78" s="37" t="s">
        <v>68</v>
      </c>
    </row>
    <row r="79" spans="1:66" x14ac:dyDescent="0.3">
      <c r="A79" s="9" t="s">
        <v>905</v>
      </c>
      <c r="B79" s="9" t="s">
        <v>906</v>
      </c>
      <c r="C79" s="9">
        <v>2019</v>
      </c>
      <c r="D79" s="9" t="s">
        <v>351</v>
      </c>
      <c r="E79" s="9">
        <v>12</v>
      </c>
      <c r="F79" s="9" t="s">
        <v>907</v>
      </c>
      <c r="G79" s="10" t="s">
        <v>908</v>
      </c>
      <c r="H79" s="9" t="s">
        <v>909</v>
      </c>
      <c r="I79" s="9" t="s">
        <v>910</v>
      </c>
      <c r="J79" s="9" t="s">
        <v>911</v>
      </c>
      <c r="K79" s="9" t="s">
        <v>912</v>
      </c>
      <c r="L79" s="9" t="s">
        <v>168</v>
      </c>
      <c r="M79" s="9" t="s">
        <v>169</v>
      </c>
      <c r="N79" s="9" t="s">
        <v>749</v>
      </c>
      <c r="O79" s="9" t="s">
        <v>83</v>
      </c>
      <c r="P79" s="9" t="s">
        <v>83</v>
      </c>
      <c r="Q79" s="9" t="s">
        <v>63</v>
      </c>
      <c r="R79" s="9" t="s">
        <v>63</v>
      </c>
      <c r="S79" s="9" t="str">
        <f t="shared" si="14"/>
        <v>False</v>
      </c>
      <c r="T79" s="9">
        <f t="shared" si="15"/>
        <v>2</v>
      </c>
      <c r="U79" s="24" t="s">
        <v>750</v>
      </c>
      <c r="V79" s="25">
        <v>241</v>
      </c>
      <c r="W79" s="28" t="s">
        <v>21</v>
      </c>
      <c r="X79" s="27" t="s">
        <v>67</v>
      </c>
      <c r="Y79" s="39" t="s">
        <v>20</v>
      </c>
      <c r="Z79" s="27" t="s">
        <v>67</v>
      </c>
      <c r="AA79" s="30" t="s">
        <v>68</v>
      </c>
      <c r="AB79" s="30" t="s">
        <v>68</v>
      </c>
      <c r="AC79" s="30" t="s">
        <v>68</v>
      </c>
      <c r="AD79" s="30" t="s">
        <v>68</v>
      </c>
      <c r="AE79" s="30" t="s">
        <v>68</v>
      </c>
      <c r="AF79" s="30" t="s">
        <v>68</v>
      </c>
      <c r="AG79" s="30" t="s">
        <v>68</v>
      </c>
      <c r="AH79" s="30" t="s">
        <v>68</v>
      </c>
      <c r="AI79" s="17" t="str">
        <f t="shared" si="16"/>
        <v>Y</v>
      </c>
      <c r="AJ79" s="17" t="str">
        <f t="shared" si="17"/>
        <v>Y</v>
      </c>
      <c r="AK79" s="17" t="str">
        <f t="shared" si="18"/>
        <v>N</v>
      </c>
      <c r="AL79" s="30" t="s">
        <v>65</v>
      </c>
      <c r="AM79" s="30" t="s">
        <v>65</v>
      </c>
      <c r="AN79" s="30" t="s">
        <v>64</v>
      </c>
      <c r="AO79" s="30" t="s">
        <v>65</v>
      </c>
      <c r="AP79" s="30" t="s">
        <v>65</v>
      </c>
      <c r="AQ79" s="30" t="s">
        <v>65</v>
      </c>
      <c r="AR79" s="17" t="str">
        <f t="shared" si="19"/>
        <v>N</v>
      </c>
      <c r="AS79" s="25">
        <v>3</v>
      </c>
      <c r="AT79" s="30" t="s">
        <v>65</v>
      </c>
      <c r="AU79" s="30" t="s">
        <v>69</v>
      </c>
      <c r="AV79" s="30" t="s">
        <v>70</v>
      </c>
      <c r="AW79" s="30" t="s">
        <v>133</v>
      </c>
      <c r="AX79" s="30" t="s">
        <v>71</v>
      </c>
      <c r="AY79" s="30" t="s">
        <v>68</v>
      </c>
      <c r="AZ79" s="50">
        <v>4</v>
      </c>
      <c r="BA79" s="33">
        <v>1</v>
      </c>
      <c r="BB79" s="32">
        <v>0</v>
      </c>
      <c r="BC79" s="32">
        <v>0</v>
      </c>
      <c r="BD79" s="34">
        <v>0</v>
      </c>
      <c r="BE79" s="19" t="str">
        <f t="shared" si="20"/>
        <v>N</v>
      </c>
      <c r="BF79" s="36" t="s">
        <v>65</v>
      </c>
      <c r="BG79" s="35" t="s">
        <v>64</v>
      </c>
      <c r="BH79" s="36" t="s">
        <v>65</v>
      </c>
      <c r="BI79" s="36" t="s">
        <v>65</v>
      </c>
      <c r="BJ79" s="37" t="s">
        <v>68</v>
      </c>
      <c r="BK79" s="37" t="s">
        <v>68</v>
      </c>
      <c r="BL79" s="37" t="s">
        <v>68</v>
      </c>
      <c r="BM79" s="37" t="s">
        <v>68</v>
      </c>
      <c r="BN79" s="37" t="s">
        <v>68</v>
      </c>
    </row>
    <row r="80" spans="1:66" hidden="1" x14ac:dyDescent="0.3">
      <c r="A80" s="9" t="s">
        <v>916</v>
      </c>
      <c r="B80" s="9" t="s">
        <v>917</v>
      </c>
      <c r="C80" s="9">
        <v>2018</v>
      </c>
      <c r="D80" s="9" t="s">
        <v>918</v>
      </c>
      <c r="E80" s="9">
        <v>3</v>
      </c>
      <c r="F80" s="9" t="s">
        <v>919</v>
      </c>
      <c r="G80" s="10" t="s">
        <v>920</v>
      </c>
      <c r="H80" s="9" t="s">
        <v>921</v>
      </c>
      <c r="I80" s="9" t="s">
        <v>922</v>
      </c>
      <c r="J80" s="9" t="s">
        <v>923</v>
      </c>
      <c r="K80" s="9" t="s">
        <v>924</v>
      </c>
      <c r="L80" s="9" t="s">
        <v>168</v>
      </c>
      <c r="M80" s="9" t="s">
        <v>169</v>
      </c>
      <c r="N80" s="9" t="s">
        <v>623</v>
      </c>
      <c r="O80" s="9" t="s">
        <v>63</v>
      </c>
      <c r="P80" s="9" t="s">
        <v>83</v>
      </c>
      <c r="Q80" s="9" t="s">
        <v>83</v>
      </c>
      <c r="R80" s="9" t="s">
        <v>63</v>
      </c>
      <c r="S80" s="9" t="str">
        <f t="shared" si="14"/>
        <v>True</v>
      </c>
      <c r="T80" s="9">
        <f t="shared" si="15"/>
        <v>2</v>
      </c>
      <c r="U80" s="11" t="s">
        <v>624</v>
      </c>
      <c r="V80" s="25">
        <v>295</v>
      </c>
      <c r="W80" s="39" t="s">
        <v>20</v>
      </c>
      <c r="X80" s="27" t="s">
        <v>67</v>
      </c>
      <c r="Y80" s="26" t="s">
        <v>19</v>
      </c>
      <c r="Z80" s="40" t="s">
        <v>108</v>
      </c>
      <c r="AA80" s="28" t="s">
        <v>21</v>
      </c>
      <c r="AB80" s="27" t="s">
        <v>67</v>
      </c>
      <c r="AC80" s="30" t="s">
        <v>68</v>
      </c>
      <c r="AD80" s="30" t="s">
        <v>68</v>
      </c>
      <c r="AE80" s="30" t="s">
        <v>68</v>
      </c>
      <c r="AF80" s="30" t="s">
        <v>68</v>
      </c>
      <c r="AG80" s="30" t="s">
        <v>68</v>
      </c>
      <c r="AH80" s="30" t="s">
        <v>68</v>
      </c>
      <c r="AI80" s="17" t="str">
        <f t="shared" si="16"/>
        <v>Y</v>
      </c>
      <c r="AJ80" s="17" t="str">
        <f t="shared" si="17"/>
        <v>N</v>
      </c>
      <c r="AK80" s="17" t="str">
        <f t="shared" si="18"/>
        <v>Y</v>
      </c>
      <c r="AL80" s="30" t="s">
        <v>65</v>
      </c>
      <c r="AM80" s="30" t="s">
        <v>65</v>
      </c>
      <c r="AN80" s="30" t="s">
        <v>65</v>
      </c>
      <c r="AO80" s="30" t="s">
        <v>65</v>
      </c>
      <c r="AP80" s="30" t="s">
        <v>64</v>
      </c>
      <c r="AQ80" s="30" t="s">
        <v>65</v>
      </c>
      <c r="AR80" s="17" t="str">
        <f t="shared" si="19"/>
        <v>N</v>
      </c>
      <c r="AS80" s="25">
        <v>1</v>
      </c>
      <c r="AT80" s="30" t="s">
        <v>65</v>
      </c>
      <c r="AU80" s="30" t="s">
        <v>69</v>
      </c>
      <c r="AV80" s="30" t="s">
        <v>70</v>
      </c>
      <c r="AW80" s="30" t="s">
        <v>71</v>
      </c>
      <c r="AX80" s="30" t="s">
        <v>68</v>
      </c>
      <c r="AY80" s="30" t="s">
        <v>68</v>
      </c>
      <c r="AZ80" s="44">
        <v>3</v>
      </c>
      <c r="BA80" s="32">
        <v>0</v>
      </c>
      <c r="BB80" s="33">
        <v>1</v>
      </c>
      <c r="BC80" s="32">
        <v>0</v>
      </c>
      <c r="BD80" s="34">
        <v>0</v>
      </c>
      <c r="BE80" s="19" t="str">
        <f t="shared" si="20"/>
        <v>N</v>
      </c>
      <c r="BF80" s="36" t="s">
        <v>65</v>
      </c>
      <c r="BG80" s="36" t="s">
        <v>65</v>
      </c>
      <c r="BH80" s="35" t="s">
        <v>64</v>
      </c>
      <c r="BI80" s="36" t="s">
        <v>65</v>
      </c>
      <c r="BJ80" s="30" t="s">
        <v>72</v>
      </c>
      <c r="BK80" s="37" t="s">
        <v>68</v>
      </c>
      <c r="BL80" s="37" t="s">
        <v>68</v>
      </c>
      <c r="BM80" s="37" t="s">
        <v>68</v>
      </c>
      <c r="BN80" s="37" t="s">
        <v>68</v>
      </c>
    </row>
    <row r="81" spans="1:66" hidden="1" x14ac:dyDescent="0.3">
      <c r="A81" s="9" t="s">
        <v>927</v>
      </c>
      <c r="B81" s="9" t="s">
        <v>928</v>
      </c>
      <c r="C81" s="9">
        <v>2017</v>
      </c>
      <c r="D81" s="9" t="s">
        <v>929</v>
      </c>
      <c r="E81" s="9">
        <v>3</v>
      </c>
      <c r="F81" s="9" t="s">
        <v>930</v>
      </c>
      <c r="G81" s="10" t="s">
        <v>931</v>
      </c>
      <c r="H81" s="9" t="s">
        <v>932</v>
      </c>
      <c r="I81" s="9" t="s">
        <v>933</v>
      </c>
      <c r="J81" s="9" t="s">
        <v>934</v>
      </c>
      <c r="K81" s="9" t="s">
        <v>935</v>
      </c>
      <c r="L81" s="9" t="s">
        <v>61</v>
      </c>
      <c r="M81" s="9" t="s">
        <v>61</v>
      </c>
      <c r="N81" s="9" t="s">
        <v>463</v>
      </c>
      <c r="O81" s="9" t="s">
        <v>83</v>
      </c>
      <c r="P81" s="9" t="s">
        <v>63</v>
      </c>
      <c r="Q81" s="9" t="s">
        <v>83</v>
      </c>
      <c r="R81" s="9" t="s">
        <v>63</v>
      </c>
      <c r="S81" s="9" t="str">
        <f t="shared" si="14"/>
        <v>True</v>
      </c>
      <c r="T81" s="9">
        <f t="shared" si="15"/>
        <v>2</v>
      </c>
      <c r="U81" s="24" t="s">
        <v>464</v>
      </c>
      <c r="V81" s="25">
        <v>506</v>
      </c>
      <c r="W81" s="26" t="s">
        <v>19</v>
      </c>
      <c r="X81" s="27" t="s">
        <v>67</v>
      </c>
      <c r="Y81" s="39" t="s">
        <v>20</v>
      </c>
      <c r="Z81" s="40" t="s">
        <v>108</v>
      </c>
      <c r="AA81" s="30" t="s">
        <v>68</v>
      </c>
      <c r="AB81" s="30" t="s">
        <v>68</v>
      </c>
      <c r="AC81" s="30" t="s">
        <v>68</v>
      </c>
      <c r="AD81" s="30" t="s">
        <v>68</v>
      </c>
      <c r="AE81" s="30" t="s">
        <v>68</v>
      </c>
      <c r="AF81" s="30" t="s">
        <v>68</v>
      </c>
      <c r="AG81" s="30" t="s">
        <v>68</v>
      </c>
      <c r="AH81" s="30" t="s">
        <v>68</v>
      </c>
      <c r="AI81" s="17" t="str">
        <f t="shared" si="16"/>
        <v>Y</v>
      </c>
      <c r="AJ81" s="17" t="str">
        <f t="shared" si="17"/>
        <v>N</v>
      </c>
      <c r="AK81" s="17" t="str">
        <f t="shared" si="18"/>
        <v>Y</v>
      </c>
      <c r="AL81" s="30" t="s">
        <v>65</v>
      </c>
      <c r="AM81" s="30" t="s">
        <v>65</v>
      </c>
      <c r="AN81" s="30" t="s">
        <v>65</v>
      </c>
      <c r="AO81" s="30" t="s">
        <v>65</v>
      </c>
      <c r="AP81" s="30" t="s">
        <v>64</v>
      </c>
      <c r="AQ81" s="30" t="s">
        <v>65</v>
      </c>
      <c r="AR81" s="17" t="str">
        <f t="shared" si="19"/>
        <v>N</v>
      </c>
      <c r="AS81" s="25">
        <v>2</v>
      </c>
      <c r="AT81" s="30" t="s">
        <v>64</v>
      </c>
      <c r="AU81" s="30" t="s">
        <v>71</v>
      </c>
      <c r="AV81" s="30" t="s">
        <v>68</v>
      </c>
      <c r="AW81" s="30" t="s">
        <v>68</v>
      </c>
      <c r="AX81" s="30" t="s">
        <v>68</v>
      </c>
      <c r="AY81" s="30" t="s">
        <v>68</v>
      </c>
      <c r="AZ81" s="31">
        <v>1</v>
      </c>
      <c r="BA81" s="32">
        <v>0</v>
      </c>
      <c r="BB81" s="33">
        <v>1</v>
      </c>
      <c r="BC81" s="32">
        <v>0</v>
      </c>
      <c r="BD81" s="34">
        <v>0</v>
      </c>
      <c r="BE81" s="19" t="str">
        <f t="shared" si="20"/>
        <v>N</v>
      </c>
      <c r="BF81" s="36" t="s">
        <v>65</v>
      </c>
      <c r="BG81" s="36" t="s">
        <v>65</v>
      </c>
      <c r="BH81" s="35" t="s">
        <v>64</v>
      </c>
      <c r="BI81" s="36" t="s">
        <v>65</v>
      </c>
      <c r="BJ81" s="30" t="s">
        <v>196</v>
      </c>
      <c r="BK81" s="30" t="s">
        <v>72</v>
      </c>
      <c r="BL81" s="30" t="s">
        <v>219</v>
      </c>
      <c r="BM81" s="30" t="s">
        <v>85</v>
      </c>
      <c r="BN81" s="37" t="s">
        <v>68</v>
      </c>
    </row>
    <row r="82" spans="1:66" hidden="1" x14ac:dyDescent="0.3">
      <c r="A82" s="9" t="s">
        <v>938</v>
      </c>
      <c r="B82" s="9" t="s">
        <v>939</v>
      </c>
      <c r="C82" s="9">
        <v>2018</v>
      </c>
      <c r="D82" s="9" t="s">
        <v>940</v>
      </c>
      <c r="E82" s="9">
        <v>24</v>
      </c>
      <c r="F82" s="9" t="s">
        <v>941</v>
      </c>
      <c r="G82" s="10" t="s">
        <v>942</v>
      </c>
      <c r="H82" s="9" t="s">
        <v>943</v>
      </c>
      <c r="I82" s="9" t="s">
        <v>944</v>
      </c>
      <c r="J82" s="9" t="s">
        <v>945</v>
      </c>
      <c r="K82" s="9" t="s">
        <v>946</v>
      </c>
      <c r="L82" s="9" t="s">
        <v>168</v>
      </c>
      <c r="M82" s="9" t="s">
        <v>169</v>
      </c>
      <c r="N82" s="9" t="s">
        <v>516</v>
      </c>
      <c r="O82" s="9" t="s">
        <v>63</v>
      </c>
      <c r="P82" s="9" t="s">
        <v>83</v>
      </c>
      <c r="Q82" s="9" t="s">
        <v>83</v>
      </c>
      <c r="R82" s="9" t="s">
        <v>83</v>
      </c>
      <c r="S82" s="9" t="str">
        <f t="shared" si="14"/>
        <v>True</v>
      </c>
      <c r="T82" s="9">
        <f t="shared" si="15"/>
        <v>3</v>
      </c>
      <c r="U82" s="38" t="s">
        <v>517</v>
      </c>
      <c r="V82" s="42">
        <v>1808</v>
      </c>
      <c r="W82" s="26" t="s">
        <v>19</v>
      </c>
      <c r="X82" s="40" t="s">
        <v>108</v>
      </c>
      <c r="Y82" s="28" t="s">
        <v>21</v>
      </c>
      <c r="Z82" s="40" t="s">
        <v>108</v>
      </c>
      <c r="AA82" s="28" t="s">
        <v>21</v>
      </c>
      <c r="AB82" s="27" t="s">
        <v>67</v>
      </c>
      <c r="AC82" s="43" t="s">
        <v>68</v>
      </c>
      <c r="AD82" s="43" t="s">
        <v>68</v>
      </c>
      <c r="AE82" s="43" t="s">
        <v>68</v>
      </c>
      <c r="AF82" s="43" t="s">
        <v>68</v>
      </c>
      <c r="AG82" s="43" t="s">
        <v>68</v>
      </c>
      <c r="AH82" s="43" t="s">
        <v>68</v>
      </c>
      <c r="AI82" s="17" t="str">
        <f t="shared" si="16"/>
        <v>N</v>
      </c>
      <c r="AJ82" s="17" t="str">
        <f t="shared" si="17"/>
        <v>Y</v>
      </c>
      <c r="AK82" s="17" t="str">
        <f t="shared" si="18"/>
        <v>Y</v>
      </c>
      <c r="AL82" s="43" t="s">
        <v>65</v>
      </c>
      <c r="AM82" s="43" t="s">
        <v>65</v>
      </c>
      <c r="AN82" s="43" t="s">
        <v>65</v>
      </c>
      <c r="AO82" s="43" t="s">
        <v>65</v>
      </c>
      <c r="AP82" s="43" t="s">
        <v>65</v>
      </c>
      <c r="AQ82" s="43" t="s">
        <v>64</v>
      </c>
      <c r="AR82" s="17" t="str">
        <f t="shared" si="19"/>
        <v>N</v>
      </c>
      <c r="AS82" s="43" t="s">
        <v>68</v>
      </c>
      <c r="AT82" s="43" t="s">
        <v>65</v>
      </c>
      <c r="AU82" s="43" t="s">
        <v>68</v>
      </c>
      <c r="AV82" s="43" t="s">
        <v>68</v>
      </c>
      <c r="AW82" s="43" t="s">
        <v>68</v>
      </c>
      <c r="AX82" s="43" t="s">
        <v>68</v>
      </c>
      <c r="AY82" s="43" t="s">
        <v>68</v>
      </c>
      <c r="AZ82" s="42">
        <v>0</v>
      </c>
      <c r="BA82" s="42">
        <v>0</v>
      </c>
      <c r="BB82" s="42">
        <v>0</v>
      </c>
      <c r="BC82" s="42">
        <v>1</v>
      </c>
      <c r="BD82" s="42">
        <v>0</v>
      </c>
      <c r="BE82" s="19" t="str">
        <f t="shared" si="20"/>
        <v>N</v>
      </c>
      <c r="BF82" s="43" t="s">
        <v>64</v>
      </c>
      <c r="BG82" s="43" t="s">
        <v>65</v>
      </c>
      <c r="BH82" s="43" t="s">
        <v>65</v>
      </c>
      <c r="BI82" s="43" t="s">
        <v>65</v>
      </c>
      <c r="BJ82" s="43" t="s">
        <v>72</v>
      </c>
      <c r="BK82" s="43" t="s">
        <v>68</v>
      </c>
      <c r="BL82" s="43" t="s">
        <v>68</v>
      </c>
      <c r="BM82" s="43" t="s">
        <v>68</v>
      </c>
      <c r="BN82" s="43" t="s">
        <v>68</v>
      </c>
    </row>
    <row r="83" spans="1:66" hidden="1" x14ac:dyDescent="0.3">
      <c r="A83" s="9" t="s">
        <v>949</v>
      </c>
      <c r="B83" s="9" t="s">
        <v>950</v>
      </c>
      <c r="C83" s="9">
        <v>2020</v>
      </c>
      <c r="D83" s="9" t="s">
        <v>637</v>
      </c>
      <c r="E83" s="9">
        <v>12</v>
      </c>
      <c r="F83" s="9" t="s">
        <v>951</v>
      </c>
      <c r="G83" s="10" t="s">
        <v>952</v>
      </c>
      <c r="H83" s="9" t="s">
        <v>953</v>
      </c>
      <c r="I83" s="9" t="s">
        <v>954</v>
      </c>
      <c r="J83" s="9" t="s">
        <v>955</v>
      </c>
      <c r="K83" s="9" t="s">
        <v>956</v>
      </c>
      <c r="L83" s="9" t="s">
        <v>61</v>
      </c>
      <c r="M83" s="9" t="s">
        <v>61</v>
      </c>
      <c r="N83" s="9" t="s">
        <v>1039</v>
      </c>
      <c r="O83" s="9" t="s">
        <v>83</v>
      </c>
      <c r="P83" s="9" t="s">
        <v>83</v>
      </c>
      <c r="Q83" s="9" t="s">
        <v>63</v>
      </c>
      <c r="R83" s="9" t="s">
        <v>83</v>
      </c>
      <c r="S83" s="9" t="str">
        <f t="shared" si="14"/>
        <v>True</v>
      </c>
      <c r="T83" s="9">
        <f t="shared" si="15"/>
        <v>3</v>
      </c>
      <c r="U83" s="11" t="s">
        <v>1040</v>
      </c>
      <c r="V83" s="42">
        <v>1673</v>
      </c>
      <c r="W83" s="39" t="s">
        <v>20</v>
      </c>
      <c r="X83" s="29" t="s">
        <v>109</v>
      </c>
      <c r="Y83" s="39" t="s">
        <v>20</v>
      </c>
      <c r="Z83" s="27" t="s">
        <v>67</v>
      </c>
      <c r="AA83" s="26" t="s">
        <v>19</v>
      </c>
      <c r="AB83" s="27" t="s">
        <v>67</v>
      </c>
      <c r="AC83" s="43" t="s">
        <v>68</v>
      </c>
      <c r="AD83" s="43" t="s">
        <v>68</v>
      </c>
      <c r="AE83" s="43" t="s">
        <v>68</v>
      </c>
      <c r="AF83" s="43" t="s">
        <v>68</v>
      </c>
      <c r="AG83" s="43" t="s">
        <v>68</v>
      </c>
      <c r="AH83" s="43" t="s">
        <v>68</v>
      </c>
      <c r="AI83" s="17" t="str">
        <f t="shared" si="16"/>
        <v>Y</v>
      </c>
      <c r="AJ83" s="17" t="str">
        <f t="shared" si="17"/>
        <v>N</v>
      </c>
      <c r="AK83" s="17" t="str">
        <f t="shared" si="18"/>
        <v>Y</v>
      </c>
      <c r="AL83" s="43" t="s">
        <v>68</v>
      </c>
      <c r="AM83" s="43" t="s">
        <v>68</v>
      </c>
      <c r="AN83" s="43" t="s">
        <v>68</v>
      </c>
      <c r="AO83" s="43" t="s">
        <v>68</v>
      </c>
      <c r="AP83" s="43" t="s">
        <v>64</v>
      </c>
      <c r="AQ83" s="43" t="s">
        <v>68</v>
      </c>
      <c r="AR83" s="17" t="str">
        <f t="shared" si="19"/>
        <v>N</v>
      </c>
      <c r="AS83" s="43" t="s">
        <v>68</v>
      </c>
      <c r="AT83" s="43" t="s">
        <v>64</v>
      </c>
      <c r="AU83" s="43" t="s">
        <v>158</v>
      </c>
      <c r="AV83" s="43" t="s">
        <v>71</v>
      </c>
      <c r="AW83" s="43" t="s">
        <v>68</v>
      </c>
      <c r="AX83" s="43" t="s">
        <v>68</v>
      </c>
      <c r="AY83" s="43" t="s">
        <v>68</v>
      </c>
      <c r="AZ83" s="46">
        <v>2</v>
      </c>
      <c r="BA83" s="25">
        <v>0</v>
      </c>
      <c r="BB83" s="45">
        <v>1</v>
      </c>
      <c r="BC83" s="25">
        <v>0</v>
      </c>
      <c r="BD83" s="25">
        <v>0</v>
      </c>
      <c r="BE83" s="19" t="str">
        <f t="shared" si="20"/>
        <v>N</v>
      </c>
      <c r="BF83" s="36" t="s">
        <v>65</v>
      </c>
      <c r="BG83" s="36" t="s">
        <v>65</v>
      </c>
      <c r="BH83" s="35" t="s">
        <v>64</v>
      </c>
      <c r="BI83" s="36" t="s">
        <v>65</v>
      </c>
      <c r="BJ83" s="43" t="s">
        <v>72</v>
      </c>
      <c r="BK83" s="37" t="s">
        <v>68</v>
      </c>
      <c r="BL83" s="37" t="s">
        <v>68</v>
      </c>
      <c r="BM83" s="37" t="s">
        <v>68</v>
      </c>
      <c r="BN83" s="37" t="s">
        <v>68</v>
      </c>
    </row>
    <row r="84" spans="1:66" hidden="1" x14ac:dyDescent="0.3">
      <c r="A84" s="9" t="s">
        <v>959</v>
      </c>
      <c r="B84" s="9" t="s">
        <v>960</v>
      </c>
      <c r="C84" s="9">
        <v>2016</v>
      </c>
      <c r="D84" s="9" t="s">
        <v>961</v>
      </c>
      <c r="E84" s="9">
        <v>4</v>
      </c>
      <c r="F84" s="9"/>
      <c r="G84" s="9"/>
      <c r="H84" s="9" t="s">
        <v>962</v>
      </c>
      <c r="I84" s="9" t="s">
        <v>963</v>
      </c>
      <c r="J84" s="9" t="s">
        <v>964</v>
      </c>
      <c r="K84" s="9" t="s">
        <v>965</v>
      </c>
      <c r="L84" s="9" t="s">
        <v>168</v>
      </c>
      <c r="M84" s="9" t="s">
        <v>169</v>
      </c>
      <c r="N84" s="9" t="s">
        <v>325</v>
      </c>
      <c r="O84" s="9" t="s">
        <v>63</v>
      </c>
      <c r="P84" s="9" t="s">
        <v>63</v>
      </c>
      <c r="Q84" s="9" t="s">
        <v>63</v>
      </c>
      <c r="R84" s="9" t="s">
        <v>63</v>
      </c>
      <c r="S84" s="9" t="str">
        <f t="shared" si="14"/>
        <v>False</v>
      </c>
      <c r="T84" s="9">
        <f t="shared" si="15"/>
        <v>0</v>
      </c>
      <c r="U84" s="24" t="s">
        <v>326</v>
      </c>
      <c r="V84" s="25">
        <v>42</v>
      </c>
      <c r="W84" s="39" t="s">
        <v>20</v>
      </c>
      <c r="X84" s="27" t="s">
        <v>67</v>
      </c>
      <c r="Y84" s="28" t="s">
        <v>21</v>
      </c>
      <c r="Z84" s="29" t="s">
        <v>109</v>
      </c>
      <c r="AA84" s="30" t="s">
        <v>68</v>
      </c>
      <c r="AB84" s="30" t="s">
        <v>68</v>
      </c>
      <c r="AC84" s="30" t="s">
        <v>68</v>
      </c>
      <c r="AD84" s="30" t="s">
        <v>68</v>
      </c>
      <c r="AE84" s="30" t="s">
        <v>68</v>
      </c>
      <c r="AF84" s="30" t="s">
        <v>68</v>
      </c>
      <c r="AG84" s="30" t="s">
        <v>68</v>
      </c>
      <c r="AH84" s="30" t="s">
        <v>68</v>
      </c>
      <c r="AI84" s="17" t="str">
        <f t="shared" si="16"/>
        <v>Y</v>
      </c>
      <c r="AJ84" s="17" t="str">
        <f t="shared" si="17"/>
        <v>Y</v>
      </c>
      <c r="AK84" s="17" t="str">
        <f t="shared" si="18"/>
        <v>N</v>
      </c>
      <c r="AL84" s="30" t="s">
        <v>64</v>
      </c>
      <c r="AM84" s="30" t="s">
        <v>65</v>
      </c>
      <c r="AN84" s="30" t="s">
        <v>65</v>
      </c>
      <c r="AO84" s="30" t="s">
        <v>65</v>
      </c>
      <c r="AP84" s="30" t="s">
        <v>65</v>
      </c>
      <c r="AQ84" s="30" t="s">
        <v>65</v>
      </c>
      <c r="AR84" s="17" t="str">
        <f t="shared" si="19"/>
        <v>N</v>
      </c>
      <c r="AS84" s="25">
        <v>1</v>
      </c>
      <c r="AT84" s="30" t="s">
        <v>65</v>
      </c>
      <c r="AU84" s="30" t="s">
        <v>184</v>
      </c>
      <c r="AV84" s="30" t="s">
        <v>68</v>
      </c>
      <c r="AW84" s="30" t="s">
        <v>68</v>
      </c>
      <c r="AX84" s="30" t="s">
        <v>68</v>
      </c>
      <c r="AY84" s="30" t="s">
        <v>68</v>
      </c>
      <c r="AZ84" s="31">
        <v>1</v>
      </c>
      <c r="BA84" s="33">
        <v>1</v>
      </c>
      <c r="BB84" s="32">
        <v>0</v>
      </c>
      <c r="BC84" s="32">
        <v>0</v>
      </c>
      <c r="BD84" s="34">
        <v>0</v>
      </c>
      <c r="BE84" s="19" t="str">
        <f t="shared" si="20"/>
        <v>N</v>
      </c>
      <c r="BF84" s="36" t="s">
        <v>65</v>
      </c>
      <c r="BG84" s="35" t="s">
        <v>64</v>
      </c>
      <c r="BH84" s="36" t="s">
        <v>65</v>
      </c>
      <c r="BI84" s="36" t="s">
        <v>65</v>
      </c>
      <c r="BJ84" s="30" t="s">
        <v>85</v>
      </c>
      <c r="BK84" s="30" t="s">
        <v>72</v>
      </c>
      <c r="BL84" s="37" t="s">
        <v>68</v>
      </c>
      <c r="BM84" s="37" t="s">
        <v>68</v>
      </c>
      <c r="BN84" s="37" t="s">
        <v>68</v>
      </c>
    </row>
    <row r="85" spans="1:66" hidden="1" x14ac:dyDescent="0.3">
      <c r="A85" s="9" t="s">
        <v>968</v>
      </c>
      <c r="B85" s="9" t="s">
        <v>969</v>
      </c>
      <c r="C85" s="9">
        <v>2022</v>
      </c>
      <c r="D85" s="9" t="s">
        <v>786</v>
      </c>
      <c r="E85" s="9">
        <v>1</v>
      </c>
      <c r="F85" s="9" t="s">
        <v>970</v>
      </c>
      <c r="G85" s="10" t="s">
        <v>971</v>
      </c>
      <c r="H85" s="9" t="s">
        <v>972</v>
      </c>
      <c r="I85" s="9" t="s">
        <v>973</v>
      </c>
      <c r="J85" s="9" t="s">
        <v>974</v>
      </c>
      <c r="K85" s="9" t="s">
        <v>975</v>
      </c>
      <c r="L85" s="9" t="s">
        <v>168</v>
      </c>
      <c r="M85" s="9" t="s">
        <v>169</v>
      </c>
      <c r="N85" s="9" t="s">
        <v>1635</v>
      </c>
      <c r="O85" s="9" t="s">
        <v>83</v>
      </c>
      <c r="P85" s="9" t="s">
        <v>83</v>
      </c>
      <c r="Q85" s="9" t="s">
        <v>63</v>
      </c>
      <c r="R85" s="9" t="s">
        <v>63</v>
      </c>
      <c r="S85" s="9" t="str">
        <f t="shared" si="14"/>
        <v>False</v>
      </c>
      <c r="T85" s="9">
        <f t="shared" si="15"/>
        <v>2</v>
      </c>
      <c r="U85" s="38" t="s">
        <v>1636</v>
      </c>
      <c r="V85" s="25">
        <v>1275</v>
      </c>
      <c r="W85" s="26" t="s">
        <v>19</v>
      </c>
      <c r="X85" s="40" t="s">
        <v>108</v>
      </c>
      <c r="Y85" s="39" t="s">
        <v>20</v>
      </c>
      <c r="Z85" s="29" t="s">
        <v>109</v>
      </c>
      <c r="AA85" s="28" t="s">
        <v>21</v>
      </c>
      <c r="AB85" s="27" t="s">
        <v>67</v>
      </c>
      <c r="AC85" s="30" t="s">
        <v>68</v>
      </c>
      <c r="AD85" s="30" t="s">
        <v>68</v>
      </c>
      <c r="AE85" s="30" t="s">
        <v>68</v>
      </c>
      <c r="AF85" s="30" t="s">
        <v>68</v>
      </c>
      <c r="AG85" s="30" t="s">
        <v>68</v>
      </c>
      <c r="AH85" s="30" t="s">
        <v>68</v>
      </c>
      <c r="AI85" s="17" t="str">
        <f t="shared" si="16"/>
        <v>Y</v>
      </c>
      <c r="AJ85" s="17" t="str">
        <f t="shared" si="17"/>
        <v>Y</v>
      </c>
      <c r="AK85" s="17" t="str">
        <f t="shared" si="18"/>
        <v>Y</v>
      </c>
      <c r="AL85" s="30" t="s">
        <v>64</v>
      </c>
      <c r="AM85" s="30" t="s">
        <v>65</v>
      </c>
      <c r="AN85" s="30" t="s">
        <v>65</v>
      </c>
      <c r="AO85" s="30" t="s">
        <v>65</v>
      </c>
      <c r="AP85" s="30" t="s">
        <v>64</v>
      </c>
      <c r="AQ85" s="30" t="s">
        <v>65</v>
      </c>
      <c r="AR85" s="17" t="str">
        <f t="shared" si="19"/>
        <v>Y</v>
      </c>
      <c r="AS85" s="25">
        <v>1</v>
      </c>
      <c r="AT85" s="30" t="s">
        <v>65</v>
      </c>
      <c r="AU85" s="30" t="s">
        <v>69</v>
      </c>
      <c r="AV85" s="30" t="s">
        <v>68</v>
      </c>
      <c r="AW85" s="30" t="s">
        <v>68</v>
      </c>
      <c r="AX85" s="30" t="s">
        <v>68</v>
      </c>
      <c r="AY85" s="30" t="s">
        <v>68</v>
      </c>
      <c r="AZ85" s="31">
        <v>1</v>
      </c>
      <c r="BA85" s="33">
        <v>1</v>
      </c>
      <c r="BB85" s="33">
        <v>1</v>
      </c>
      <c r="BC85" s="32">
        <v>0</v>
      </c>
      <c r="BD85" s="34">
        <v>0</v>
      </c>
      <c r="BE85" s="19" t="str">
        <f t="shared" si="20"/>
        <v>Y</v>
      </c>
      <c r="BF85" s="37" t="s">
        <v>68</v>
      </c>
      <c r="BG85" s="35" t="s">
        <v>64</v>
      </c>
      <c r="BH85" s="35" t="s">
        <v>64</v>
      </c>
      <c r="BI85" s="35" t="s">
        <v>64</v>
      </c>
      <c r="BJ85" s="30" t="s">
        <v>72</v>
      </c>
      <c r="BK85" s="37" t="s">
        <v>68</v>
      </c>
      <c r="BL85" s="37" t="s">
        <v>68</v>
      </c>
      <c r="BM85" s="37" t="s">
        <v>68</v>
      </c>
      <c r="BN85" s="37" t="s">
        <v>68</v>
      </c>
    </row>
    <row r="86" spans="1:66" hidden="1" x14ac:dyDescent="0.3">
      <c r="A86" s="9" t="s">
        <v>978</v>
      </c>
      <c r="B86" s="9" t="s">
        <v>979</v>
      </c>
      <c r="C86" s="9">
        <v>2015</v>
      </c>
      <c r="D86" s="9" t="s">
        <v>980</v>
      </c>
      <c r="E86" s="9">
        <v>3</v>
      </c>
      <c r="F86" s="9" t="s">
        <v>981</v>
      </c>
      <c r="G86" s="10" t="s">
        <v>982</v>
      </c>
      <c r="H86" s="9" t="s">
        <v>983</v>
      </c>
      <c r="I86" s="9" t="s">
        <v>984</v>
      </c>
      <c r="J86" s="9" t="s">
        <v>985</v>
      </c>
      <c r="K86" s="9" t="s">
        <v>986</v>
      </c>
      <c r="L86" s="9" t="s">
        <v>168</v>
      </c>
      <c r="M86" s="9" t="s">
        <v>169</v>
      </c>
      <c r="N86" s="9" t="s">
        <v>262</v>
      </c>
      <c r="O86" s="9" t="s">
        <v>83</v>
      </c>
      <c r="P86" s="9" t="s">
        <v>83</v>
      </c>
      <c r="Q86" s="9" t="s">
        <v>63</v>
      </c>
      <c r="R86" s="9" t="s">
        <v>63</v>
      </c>
      <c r="S86" s="9" t="str">
        <f t="shared" si="14"/>
        <v>False</v>
      </c>
      <c r="T86" s="9">
        <f t="shared" si="15"/>
        <v>2</v>
      </c>
      <c r="U86" s="38" t="s">
        <v>263</v>
      </c>
      <c r="V86" s="42">
        <v>701</v>
      </c>
      <c r="W86" s="39" t="s">
        <v>20</v>
      </c>
      <c r="X86" s="27" t="s">
        <v>67</v>
      </c>
      <c r="Y86" s="28" t="s">
        <v>21</v>
      </c>
      <c r="Z86" s="27" t="s">
        <v>67</v>
      </c>
      <c r="AA86" s="39" t="s">
        <v>20</v>
      </c>
      <c r="AB86" s="40" t="s">
        <v>108</v>
      </c>
      <c r="AC86" s="28" t="s">
        <v>21</v>
      </c>
      <c r="AD86" s="43" t="s">
        <v>68</v>
      </c>
      <c r="AE86" s="43" t="s">
        <v>68</v>
      </c>
      <c r="AF86" s="43" t="s">
        <v>68</v>
      </c>
      <c r="AG86" s="43" t="s">
        <v>68</v>
      </c>
      <c r="AH86" s="43" t="s">
        <v>68</v>
      </c>
      <c r="AI86" s="17" t="str">
        <f t="shared" si="16"/>
        <v>Y</v>
      </c>
      <c r="AJ86" s="17" t="str">
        <f t="shared" si="17"/>
        <v>Y</v>
      </c>
      <c r="AK86" s="17" t="str">
        <f t="shared" si="18"/>
        <v>N</v>
      </c>
      <c r="AL86" s="43" t="s">
        <v>64</v>
      </c>
      <c r="AM86" s="43" t="s">
        <v>65</v>
      </c>
      <c r="AN86" s="43" t="s">
        <v>65</v>
      </c>
      <c r="AO86" s="43" t="s">
        <v>65</v>
      </c>
      <c r="AP86" s="43" t="s">
        <v>65</v>
      </c>
      <c r="AQ86" s="43" t="s">
        <v>65</v>
      </c>
      <c r="AR86" s="17" t="str">
        <f t="shared" si="19"/>
        <v>N</v>
      </c>
      <c r="AS86" s="42">
        <v>1</v>
      </c>
      <c r="AT86" s="43" t="s">
        <v>65</v>
      </c>
      <c r="AU86" s="43" t="s">
        <v>158</v>
      </c>
      <c r="AV86" s="43" t="s">
        <v>68</v>
      </c>
      <c r="AW86" s="43" t="s">
        <v>68</v>
      </c>
      <c r="AX86" s="43" t="s">
        <v>68</v>
      </c>
      <c r="AY86" s="43" t="s">
        <v>68</v>
      </c>
      <c r="AZ86" s="31">
        <v>1</v>
      </c>
      <c r="BA86" s="33">
        <v>1</v>
      </c>
      <c r="BB86" s="32">
        <v>0</v>
      </c>
      <c r="BC86" s="32">
        <v>0</v>
      </c>
      <c r="BD86" s="34">
        <v>0</v>
      </c>
      <c r="BE86" s="19" t="str">
        <f t="shared" si="20"/>
        <v>N</v>
      </c>
      <c r="BF86" s="36" t="s">
        <v>65</v>
      </c>
      <c r="BG86" s="35" t="s">
        <v>64</v>
      </c>
      <c r="BH86" s="36" t="s">
        <v>65</v>
      </c>
      <c r="BI86" s="36" t="s">
        <v>65</v>
      </c>
      <c r="BJ86" s="30" t="s">
        <v>110</v>
      </c>
      <c r="BK86" s="37" t="s">
        <v>68</v>
      </c>
      <c r="BL86" s="37" t="s">
        <v>68</v>
      </c>
      <c r="BM86" s="37" t="s">
        <v>68</v>
      </c>
      <c r="BN86" s="37" t="s">
        <v>68</v>
      </c>
    </row>
    <row r="87" spans="1:66" hidden="1" x14ac:dyDescent="0.3">
      <c r="A87" s="9" t="s">
        <v>989</v>
      </c>
      <c r="B87" s="9" t="s">
        <v>990</v>
      </c>
      <c r="C87" s="9">
        <v>2019</v>
      </c>
      <c r="D87" s="9" t="s">
        <v>991</v>
      </c>
      <c r="E87" s="9">
        <v>2</v>
      </c>
      <c r="F87" s="9" t="s">
        <v>992</v>
      </c>
      <c r="G87" s="10" t="s">
        <v>993</v>
      </c>
      <c r="H87" s="9" t="s">
        <v>994</v>
      </c>
      <c r="I87" s="9" t="s">
        <v>995</v>
      </c>
      <c r="J87" s="9"/>
      <c r="K87" s="9" t="s">
        <v>996</v>
      </c>
      <c r="L87" s="9" t="s">
        <v>168</v>
      </c>
      <c r="M87" s="9" t="s">
        <v>169</v>
      </c>
      <c r="N87" s="9" t="s">
        <v>903</v>
      </c>
      <c r="O87" s="9" t="s">
        <v>83</v>
      </c>
      <c r="P87" s="9" t="s">
        <v>83</v>
      </c>
      <c r="Q87" s="9" t="s">
        <v>83</v>
      </c>
      <c r="R87" s="9" t="s">
        <v>63</v>
      </c>
      <c r="S87" s="9" t="str">
        <f t="shared" si="14"/>
        <v>True</v>
      </c>
      <c r="T87" s="9">
        <f t="shared" si="15"/>
        <v>3</v>
      </c>
      <c r="U87" s="38" t="s">
        <v>904</v>
      </c>
      <c r="V87" s="42">
        <v>877</v>
      </c>
      <c r="W87" s="39" t="s">
        <v>20</v>
      </c>
      <c r="X87" s="43" t="s">
        <v>68</v>
      </c>
      <c r="Y87" s="39" t="s">
        <v>20</v>
      </c>
      <c r="Z87" s="27" t="s">
        <v>67</v>
      </c>
      <c r="AA87" s="26" t="s">
        <v>19</v>
      </c>
      <c r="AB87" s="27" t="s">
        <v>67</v>
      </c>
      <c r="AC87" s="43" t="s">
        <v>68</v>
      </c>
      <c r="AD87" s="43" t="s">
        <v>68</v>
      </c>
      <c r="AE87" s="43" t="s">
        <v>68</v>
      </c>
      <c r="AF87" s="43" t="s">
        <v>68</v>
      </c>
      <c r="AG87" s="43" t="s">
        <v>68</v>
      </c>
      <c r="AH87" s="43" t="s">
        <v>68</v>
      </c>
      <c r="AI87" s="17" t="str">
        <f t="shared" si="16"/>
        <v>Y</v>
      </c>
      <c r="AJ87" s="17" t="str">
        <f t="shared" si="17"/>
        <v>N</v>
      </c>
      <c r="AK87" s="17" t="str">
        <f t="shared" si="18"/>
        <v>Y</v>
      </c>
      <c r="AL87" s="43" t="s">
        <v>65</v>
      </c>
      <c r="AM87" s="43" t="s">
        <v>65</v>
      </c>
      <c r="AN87" s="43" t="s">
        <v>65</v>
      </c>
      <c r="AO87" s="43" t="s">
        <v>65</v>
      </c>
      <c r="AP87" s="43" t="s">
        <v>64</v>
      </c>
      <c r="AQ87" s="43" t="s">
        <v>65</v>
      </c>
      <c r="AR87" s="17" t="str">
        <f t="shared" si="19"/>
        <v>N</v>
      </c>
      <c r="AS87" s="42">
        <v>0</v>
      </c>
      <c r="AT87" s="43" t="s">
        <v>65</v>
      </c>
      <c r="AU87" s="43" t="s">
        <v>184</v>
      </c>
      <c r="AV87" s="43" t="s">
        <v>70</v>
      </c>
      <c r="AW87" s="43" t="s">
        <v>69</v>
      </c>
      <c r="AX87" s="43" t="s">
        <v>68</v>
      </c>
      <c r="AY87" s="43" t="s">
        <v>68</v>
      </c>
      <c r="AZ87" s="44">
        <v>3</v>
      </c>
      <c r="BA87" s="32">
        <v>0</v>
      </c>
      <c r="BB87" s="33">
        <v>1</v>
      </c>
      <c r="BC87" s="32">
        <v>0</v>
      </c>
      <c r="BD87" s="34">
        <v>0</v>
      </c>
      <c r="BE87" s="19" t="str">
        <f t="shared" si="20"/>
        <v>N</v>
      </c>
      <c r="BF87" s="36" t="s">
        <v>65</v>
      </c>
      <c r="BG87" s="36" t="s">
        <v>65</v>
      </c>
      <c r="BH87" s="35" t="s">
        <v>64</v>
      </c>
      <c r="BI87" s="36" t="s">
        <v>65</v>
      </c>
      <c r="BJ87" s="30" t="s">
        <v>72</v>
      </c>
      <c r="BK87" s="37" t="s">
        <v>68</v>
      </c>
      <c r="BL87" s="37" t="s">
        <v>68</v>
      </c>
      <c r="BM87" s="37" t="s">
        <v>68</v>
      </c>
      <c r="BN87" s="37" t="s">
        <v>68</v>
      </c>
    </row>
    <row r="88" spans="1:66" hidden="1" x14ac:dyDescent="0.3">
      <c r="A88" s="9" t="s">
        <v>999</v>
      </c>
      <c r="B88" s="9" t="s">
        <v>1000</v>
      </c>
      <c r="C88" s="9">
        <v>2021</v>
      </c>
      <c r="D88" s="9" t="s">
        <v>688</v>
      </c>
      <c r="E88" s="9">
        <v>10</v>
      </c>
      <c r="F88" s="9" t="s">
        <v>1001</v>
      </c>
      <c r="G88" s="10" t="s">
        <v>1002</v>
      </c>
      <c r="H88" s="9" t="s">
        <v>1003</v>
      </c>
      <c r="I88" s="9" t="s">
        <v>1004</v>
      </c>
      <c r="J88" s="9" t="s">
        <v>1005</v>
      </c>
      <c r="K88" s="9" t="s">
        <v>1006</v>
      </c>
      <c r="L88" s="9" t="s">
        <v>61</v>
      </c>
      <c r="M88" s="9" t="s">
        <v>61</v>
      </c>
      <c r="N88" s="9" t="s">
        <v>1289</v>
      </c>
      <c r="O88" s="9" t="s">
        <v>63</v>
      </c>
      <c r="P88" s="9" t="s">
        <v>63</v>
      </c>
      <c r="Q88" s="9" t="s">
        <v>83</v>
      </c>
      <c r="R88" s="9" t="s">
        <v>83</v>
      </c>
      <c r="S88" s="9" t="str">
        <f t="shared" si="14"/>
        <v>True</v>
      </c>
      <c r="T88" s="9">
        <f t="shared" si="15"/>
        <v>2</v>
      </c>
      <c r="U88" s="38" t="s">
        <v>1290</v>
      </c>
      <c r="V88" s="42">
        <v>190</v>
      </c>
      <c r="W88" s="39" t="s">
        <v>20</v>
      </c>
      <c r="X88" s="27" t="s">
        <v>67</v>
      </c>
      <c r="Y88" s="39" t="s">
        <v>20</v>
      </c>
      <c r="Z88" s="29" t="s">
        <v>109</v>
      </c>
      <c r="AA88" s="26" t="s">
        <v>19</v>
      </c>
      <c r="AB88" s="29" t="s">
        <v>109</v>
      </c>
      <c r="AC88" s="26" t="s">
        <v>19</v>
      </c>
      <c r="AD88" s="40" t="s">
        <v>108</v>
      </c>
      <c r="AE88" s="43" t="s">
        <v>68</v>
      </c>
      <c r="AF88" s="43" t="s">
        <v>68</v>
      </c>
      <c r="AG88" s="43" t="s">
        <v>68</v>
      </c>
      <c r="AH88" s="43" t="s">
        <v>68</v>
      </c>
      <c r="AI88" s="17" t="str">
        <f t="shared" si="16"/>
        <v>Y</v>
      </c>
      <c r="AJ88" s="17" t="str">
        <f t="shared" si="17"/>
        <v>N</v>
      </c>
      <c r="AK88" s="17" t="str">
        <f t="shared" si="18"/>
        <v>Y</v>
      </c>
      <c r="AL88" s="43" t="s">
        <v>68</v>
      </c>
      <c r="AM88" s="43" t="s">
        <v>68</v>
      </c>
      <c r="AN88" s="43" t="s">
        <v>68</v>
      </c>
      <c r="AO88" s="43" t="s">
        <v>68</v>
      </c>
      <c r="AP88" s="43" t="s">
        <v>64</v>
      </c>
      <c r="AQ88" s="43" t="s">
        <v>68</v>
      </c>
      <c r="AR88" s="17" t="str">
        <f t="shared" si="19"/>
        <v>N</v>
      </c>
      <c r="AS88" s="42">
        <v>5</v>
      </c>
      <c r="AT88" s="43" t="s">
        <v>64</v>
      </c>
      <c r="AU88" s="43" t="s">
        <v>70</v>
      </c>
      <c r="AV88" s="43" t="s">
        <v>68</v>
      </c>
      <c r="AW88" s="43" t="s">
        <v>68</v>
      </c>
      <c r="AX88" s="43" t="s">
        <v>68</v>
      </c>
      <c r="AY88" s="43" t="s">
        <v>68</v>
      </c>
      <c r="AZ88" s="31">
        <v>1</v>
      </c>
      <c r="BA88" s="32">
        <v>0</v>
      </c>
      <c r="BB88" s="33">
        <v>1</v>
      </c>
      <c r="BC88" s="32">
        <v>0</v>
      </c>
      <c r="BD88" s="34">
        <v>0</v>
      </c>
      <c r="BE88" s="19" t="str">
        <f t="shared" si="20"/>
        <v>N</v>
      </c>
      <c r="BF88" s="37" t="s">
        <v>68</v>
      </c>
      <c r="BG88" s="37" t="s">
        <v>68</v>
      </c>
      <c r="BH88" s="35" t="s">
        <v>64</v>
      </c>
      <c r="BI88" s="37" t="s">
        <v>68</v>
      </c>
      <c r="BJ88" s="30" t="s">
        <v>196</v>
      </c>
      <c r="BK88" s="30" t="s">
        <v>219</v>
      </c>
      <c r="BL88" s="30" t="s">
        <v>72</v>
      </c>
      <c r="BM88" s="37" t="s">
        <v>68</v>
      </c>
      <c r="BN88" s="37" t="s">
        <v>68</v>
      </c>
    </row>
    <row r="89" spans="1:66" hidden="1" x14ac:dyDescent="0.3">
      <c r="A89" s="9" t="s">
        <v>1009</v>
      </c>
      <c r="B89" s="9" t="s">
        <v>1010</v>
      </c>
      <c r="C89" s="9">
        <v>2020</v>
      </c>
      <c r="D89" s="9" t="s">
        <v>1011</v>
      </c>
      <c r="E89" s="9">
        <v>51</v>
      </c>
      <c r="F89" s="9" t="s">
        <v>1012</v>
      </c>
      <c r="G89" s="10" t="s">
        <v>1013</v>
      </c>
      <c r="H89" s="9" t="s">
        <v>1014</v>
      </c>
      <c r="I89" s="9" t="s">
        <v>1015</v>
      </c>
      <c r="J89" s="9" t="s">
        <v>1016</v>
      </c>
      <c r="K89" s="9" t="s">
        <v>1017</v>
      </c>
      <c r="L89" s="9" t="s">
        <v>168</v>
      </c>
      <c r="M89" s="9" t="s">
        <v>169</v>
      </c>
      <c r="N89" s="9" t="s">
        <v>936</v>
      </c>
      <c r="O89" s="9" t="s">
        <v>63</v>
      </c>
      <c r="P89" s="9" t="s">
        <v>63</v>
      </c>
      <c r="Q89" s="9" t="s">
        <v>63</v>
      </c>
      <c r="R89" s="9" t="s">
        <v>63</v>
      </c>
      <c r="S89" s="9" t="str">
        <f t="shared" si="14"/>
        <v>False</v>
      </c>
      <c r="T89" s="9">
        <f t="shared" si="15"/>
        <v>0</v>
      </c>
      <c r="U89" s="11" t="s">
        <v>937</v>
      </c>
      <c r="V89" s="25">
        <v>1809</v>
      </c>
      <c r="W89" s="26" t="s">
        <v>19</v>
      </c>
      <c r="X89" s="40" t="s">
        <v>108</v>
      </c>
      <c r="Y89" s="28" t="s">
        <v>21</v>
      </c>
      <c r="Z89" s="30" t="s">
        <v>68</v>
      </c>
      <c r="AA89" s="28" t="s">
        <v>21</v>
      </c>
      <c r="AB89" s="27" t="s">
        <v>67</v>
      </c>
      <c r="AC89" s="30" t="s">
        <v>68</v>
      </c>
      <c r="AD89" s="30" t="s">
        <v>68</v>
      </c>
      <c r="AE89" s="30" t="s">
        <v>68</v>
      </c>
      <c r="AF89" s="30" t="s">
        <v>68</v>
      </c>
      <c r="AG89" s="30" t="s">
        <v>68</v>
      </c>
      <c r="AH89" s="30" t="s">
        <v>68</v>
      </c>
      <c r="AI89" s="17" t="str">
        <f t="shared" si="16"/>
        <v>N</v>
      </c>
      <c r="AJ89" s="17" t="str">
        <f t="shared" si="17"/>
        <v>Y</v>
      </c>
      <c r="AK89" s="17" t="str">
        <f t="shared" si="18"/>
        <v>Y</v>
      </c>
      <c r="AL89" s="30" t="s">
        <v>68</v>
      </c>
      <c r="AM89" s="30" t="s">
        <v>68</v>
      </c>
      <c r="AN89" s="30" t="s">
        <v>68</v>
      </c>
      <c r="AO89" s="30" t="s">
        <v>68</v>
      </c>
      <c r="AP89" s="30" t="s">
        <v>68</v>
      </c>
      <c r="AQ89" s="30" t="s">
        <v>64</v>
      </c>
      <c r="AR89" s="17" t="str">
        <f t="shared" si="19"/>
        <v>N</v>
      </c>
      <c r="AS89" s="30" t="s">
        <v>68</v>
      </c>
      <c r="AT89" s="30" t="s">
        <v>68</v>
      </c>
      <c r="AU89" s="30" t="s">
        <v>68</v>
      </c>
      <c r="AV89" s="30" t="s">
        <v>68</v>
      </c>
      <c r="AW89" s="30" t="s">
        <v>68</v>
      </c>
      <c r="AX89" s="30" t="s">
        <v>68</v>
      </c>
      <c r="AY89" s="30" t="s">
        <v>68</v>
      </c>
      <c r="AZ89" s="25">
        <v>0</v>
      </c>
      <c r="BA89" s="25">
        <v>0</v>
      </c>
      <c r="BB89" s="25">
        <v>0</v>
      </c>
      <c r="BC89" s="25">
        <v>1</v>
      </c>
      <c r="BD89" s="25">
        <v>0</v>
      </c>
      <c r="BE89" s="19" t="str">
        <f t="shared" si="20"/>
        <v>N</v>
      </c>
      <c r="BF89" s="30" t="s">
        <v>64</v>
      </c>
      <c r="BG89" s="30" t="s">
        <v>65</v>
      </c>
      <c r="BH89" s="30" t="s">
        <v>65</v>
      </c>
      <c r="BI89" s="30" t="s">
        <v>65</v>
      </c>
      <c r="BJ89" s="30" t="s">
        <v>68</v>
      </c>
      <c r="BK89" s="30" t="s">
        <v>68</v>
      </c>
      <c r="BL89" s="30" t="s">
        <v>68</v>
      </c>
      <c r="BM89" s="30" t="s">
        <v>68</v>
      </c>
      <c r="BN89" s="30" t="s">
        <v>68</v>
      </c>
    </row>
    <row r="90" spans="1:66" x14ac:dyDescent="0.3">
      <c r="A90" s="9" t="s">
        <v>1020</v>
      </c>
      <c r="B90" s="9" t="s">
        <v>1021</v>
      </c>
      <c r="C90" s="9">
        <v>2020</v>
      </c>
      <c r="D90" s="9" t="s">
        <v>742</v>
      </c>
      <c r="E90" s="9">
        <v>3</v>
      </c>
      <c r="F90" s="9" t="s">
        <v>1022</v>
      </c>
      <c r="G90" s="10" t="s">
        <v>1023</v>
      </c>
      <c r="H90" s="9" t="s">
        <v>1024</v>
      </c>
      <c r="I90" s="9" t="s">
        <v>1025</v>
      </c>
      <c r="J90" s="9" t="s">
        <v>1026</v>
      </c>
      <c r="K90" s="9" t="s">
        <v>1027</v>
      </c>
      <c r="L90" s="9" t="s">
        <v>168</v>
      </c>
      <c r="M90" s="9" t="s">
        <v>155</v>
      </c>
      <c r="N90" s="9" t="s">
        <v>1166</v>
      </c>
      <c r="O90" s="9" t="s">
        <v>83</v>
      </c>
      <c r="P90" s="9" t="s">
        <v>63</v>
      </c>
      <c r="Q90" s="9" t="s">
        <v>63</v>
      </c>
      <c r="R90" s="9" t="s">
        <v>63</v>
      </c>
      <c r="S90" s="9" t="str">
        <f t="shared" si="14"/>
        <v>False</v>
      </c>
      <c r="T90" s="9">
        <f t="shared" si="15"/>
        <v>1</v>
      </c>
      <c r="U90" s="24" t="s">
        <v>1167</v>
      </c>
      <c r="V90" s="25">
        <v>384</v>
      </c>
      <c r="W90" s="39" t="s">
        <v>20</v>
      </c>
      <c r="X90" s="27" t="s">
        <v>67</v>
      </c>
      <c r="Y90" s="28" t="s">
        <v>21</v>
      </c>
      <c r="Z90" s="27" t="s">
        <v>67</v>
      </c>
      <c r="AA90" s="39" t="s">
        <v>20</v>
      </c>
      <c r="AB90" s="40" t="s">
        <v>108</v>
      </c>
      <c r="AC90" s="30" t="s">
        <v>68</v>
      </c>
      <c r="AD90" s="30" t="s">
        <v>68</v>
      </c>
      <c r="AE90" s="30" t="s">
        <v>68</v>
      </c>
      <c r="AF90" s="30" t="s">
        <v>68</v>
      </c>
      <c r="AG90" s="30" t="s">
        <v>68</v>
      </c>
      <c r="AH90" s="30" t="s">
        <v>68</v>
      </c>
      <c r="AI90" s="17" t="str">
        <f t="shared" si="16"/>
        <v>Y</v>
      </c>
      <c r="AJ90" s="17" t="str">
        <f t="shared" si="17"/>
        <v>Y</v>
      </c>
      <c r="AK90" s="17" t="str">
        <f t="shared" si="18"/>
        <v>N</v>
      </c>
      <c r="AL90" s="30" t="s">
        <v>64</v>
      </c>
      <c r="AM90" s="30" t="s">
        <v>65</v>
      </c>
      <c r="AN90" s="30" t="s">
        <v>64</v>
      </c>
      <c r="AO90" s="30" t="s">
        <v>65</v>
      </c>
      <c r="AP90" s="30" t="s">
        <v>65</v>
      </c>
      <c r="AQ90" s="30" t="s">
        <v>65</v>
      </c>
      <c r="AR90" s="17" t="str">
        <f t="shared" si="19"/>
        <v>N</v>
      </c>
      <c r="AS90" s="25">
        <v>0</v>
      </c>
      <c r="AT90" s="30" t="s">
        <v>64</v>
      </c>
      <c r="AU90" s="30" t="s">
        <v>70</v>
      </c>
      <c r="AV90" s="30" t="s">
        <v>133</v>
      </c>
      <c r="AW90" s="30" t="s">
        <v>68</v>
      </c>
      <c r="AX90" s="30" t="s">
        <v>68</v>
      </c>
      <c r="AY90" s="30" t="s">
        <v>68</v>
      </c>
      <c r="AZ90" s="46">
        <v>2</v>
      </c>
      <c r="BA90" s="33">
        <v>1</v>
      </c>
      <c r="BB90" s="32">
        <v>0</v>
      </c>
      <c r="BC90" s="32">
        <v>0</v>
      </c>
      <c r="BD90" s="34">
        <v>0</v>
      </c>
      <c r="BE90" s="19" t="str">
        <f t="shared" si="20"/>
        <v>N</v>
      </c>
      <c r="BF90" s="36" t="s">
        <v>65</v>
      </c>
      <c r="BG90" s="35" t="s">
        <v>64</v>
      </c>
      <c r="BH90" s="36" t="s">
        <v>65</v>
      </c>
      <c r="BI90" s="36" t="s">
        <v>65</v>
      </c>
      <c r="BJ90" s="30" t="s">
        <v>72</v>
      </c>
      <c r="BK90" s="37" t="s">
        <v>68</v>
      </c>
      <c r="BL90" s="37" t="s">
        <v>68</v>
      </c>
      <c r="BM90" s="37" t="s">
        <v>68</v>
      </c>
      <c r="BN90" s="37" t="s">
        <v>68</v>
      </c>
    </row>
    <row r="91" spans="1:66" hidden="1" x14ac:dyDescent="0.3">
      <c r="A91" s="9" t="s">
        <v>1030</v>
      </c>
      <c r="B91" s="9" t="s">
        <v>1031</v>
      </c>
      <c r="C91" s="9">
        <v>2023</v>
      </c>
      <c r="D91" s="9" t="s">
        <v>1032</v>
      </c>
      <c r="E91" s="9">
        <v>2</v>
      </c>
      <c r="F91" s="9" t="s">
        <v>1033</v>
      </c>
      <c r="G91" s="10" t="s">
        <v>1034</v>
      </c>
      <c r="H91" s="9" t="s">
        <v>1035</v>
      </c>
      <c r="I91" s="9" t="s">
        <v>1036</v>
      </c>
      <c r="J91" s="9" t="s">
        <v>1037</v>
      </c>
      <c r="K91" s="9" t="s">
        <v>1038</v>
      </c>
      <c r="L91" s="9" t="s">
        <v>61</v>
      </c>
      <c r="M91" s="9" t="s">
        <v>61</v>
      </c>
      <c r="N91" s="9" t="s">
        <v>1728</v>
      </c>
      <c r="O91" s="9" t="s">
        <v>63</v>
      </c>
      <c r="P91" s="9" t="s">
        <v>83</v>
      </c>
      <c r="Q91" s="9" t="s">
        <v>63</v>
      </c>
      <c r="R91" s="9" t="s">
        <v>83</v>
      </c>
      <c r="S91" s="9" t="str">
        <f t="shared" si="14"/>
        <v>True</v>
      </c>
      <c r="T91" s="9">
        <f t="shared" si="15"/>
        <v>2</v>
      </c>
      <c r="U91" s="41" t="s">
        <v>1729</v>
      </c>
      <c r="V91" s="25">
        <v>1686</v>
      </c>
      <c r="W91" s="26" t="s">
        <v>19</v>
      </c>
      <c r="X91" s="27" t="s">
        <v>67</v>
      </c>
      <c r="Y91" s="26" t="s">
        <v>19</v>
      </c>
      <c r="Z91" s="29" t="s">
        <v>109</v>
      </c>
      <c r="AA91" s="28" t="s">
        <v>21</v>
      </c>
      <c r="AB91" s="27" t="s">
        <v>67</v>
      </c>
      <c r="AC91" s="26" t="s">
        <v>19</v>
      </c>
      <c r="AD91" s="40" t="s">
        <v>108</v>
      </c>
      <c r="AE91" s="30" t="s">
        <v>68</v>
      </c>
      <c r="AF91" s="30" t="s">
        <v>68</v>
      </c>
      <c r="AG91" s="30" t="s">
        <v>68</v>
      </c>
      <c r="AH91" s="30" t="s">
        <v>68</v>
      </c>
      <c r="AI91" s="17" t="str">
        <f t="shared" si="16"/>
        <v>N</v>
      </c>
      <c r="AJ91" s="17" t="str">
        <f t="shared" si="17"/>
        <v>Y</v>
      </c>
      <c r="AK91" s="17" t="str">
        <f t="shared" si="18"/>
        <v>Y</v>
      </c>
      <c r="AL91" s="30" t="s">
        <v>68</v>
      </c>
      <c r="AM91" s="30" t="s">
        <v>68</v>
      </c>
      <c r="AN91" s="30" t="s">
        <v>68</v>
      </c>
      <c r="AO91" s="30" t="s">
        <v>68</v>
      </c>
      <c r="AP91" s="30" t="s">
        <v>68</v>
      </c>
      <c r="AQ91" s="30" t="s">
        <v>64</v>
      </c>
      <c r="AR91" s="17" t="str">
        <f t="shared" si="19"/>
        <v>N</v>
      </c>
      <c r="AS91" s="25">
        <v>1</v>
      </c>
      <c r="AT91" s="30" t="s">
        <v>68</v>
      </c>
      <c r="AU91" s="30" t="s">
        <v>68</v>
      </c>
      <c r="AV91" s="30" t="s">
        <v>68</v>
      </c>
      <c r="AW91" s="30" t="s">
        <v>68</v>
      </c>
      <c r="AX91" s="30" t="s">
        <v>68</v>
      </c>
      <c r="AY91" s="30" t="s">
        <v>68</v>
      </c>
      <c r="AZ91" s="25">
        <v>0</v>
      </c>
      <c r="BA91" s="25">
        <v>0</v>
      </c>
      <c r="BB91" s="25">
        <v>0</v>
      </c>
      <c r="BC91" s="45">
        <v>1</v>
      </c>
      <c r="BD91" s="25">
        <v>0</v>
      </c>
      <c r="BE91" s="19" t="str">
        <f t="shared" si="20"/>
        <v>N</v>
      </c>
      <c r="BF91" s="35" t="s">
        <v>64</v>
      </c>
      <c r="BG91" s="36" t="s">
        <v>65</v>
      </c>
      <c r="BH91" s="36" t="s">
        <v>65</v>
      </c>
      <c r="BI91" s="36" t="s">
        <v>65</v>
      </c>
      <c r="BJ91" s="37" t="s">
        <v>68</v>
      </c>
      <c r="BK91" s="37" t="s">
        <v>68</v>
      </c>
      <c r="BL91" s="37" t="s">
        <v>68</v>
      </c>
      <c r="BM91" s="37" t="s">
        <v>68</v>
      </c>
      <c r="BN91" s="37" t="s">
        <v>68</v>
      </c>
    </row>
    <row r="92" spans="1:66" hidden="1" x14ac:dyDescent="0.3">
      <c r="A92" s="9" t="s">
        <v>1041</v>
      </c>
      <c r="B92" s="9" t="s">
        <v>1042</v>
      </c>
      <c r="C92" s="9">
        <v>2022</v>
      </c>
      <c r="D92" s="9" t="s">
        <v>1043</v>
      </c>
      <c r="E92" s="9">
        <v>2</v>
      </c>
      <c r="F92" s="9" t="s">
        <v>1044</v>
      </c>
      <c r="G92" s="10" t="s">
        <v>1045</v>
      </c>
      <c r="H92" s="9" t="s">
        <v>1046</v>
      </c>
      <c r="I92" s="9" t="s">
        <v>1047</v>
      </c>
      <c r="J92" s="9" t="s">
        <v>1048</v>
      </c>
      <c r="K92" s="9" t="s">
        <v>1049</v>
      </c>
      <c r="L92" s="9" t="s">
        <v>168</v>
      </c>
      <c r="M92" s="9" t="s">
        <v>169</v>
      </c>
      <c r="N92" s="9" t="s">
        <v>1574</v>
      </c>
      <c r="O92" s="9" t="s">
        <v>63</v>
      </c>
      <c r="P92" s="9" t="s">
        <v>63</v>
      </c>
      <c r="Q92" s="9" t="s">
        <v>83</v>
      </c>
      <c r="R92" s="9" t="s">
        <v>83</v>
      </c>
      <c r="S92" s="9" t="str">
        <f t="shared" si="14"/>
        <v>True</v>
      </c>
      <c r="T92" s="9">
        <f t="shared" si="15"/>
        <v>2</v>
      </c>
      <c r="U92" s="41" t="s">
        <v>1575</v>
      </c>
      <c r="V92" s="42">
        <v>1810</v>
      </c>
      <c r="W92" s="26" t="s">
        <v>19</v>
      </c>
      <c r="X92" s="27" t="s">
        <v>67</v>
      </c>
      <c r="Y92" s="28" t="s">
        <v>21</v>
      </c>
      <c r="Z92" s="27" t="s">
        <v>67</v>
      </c>
      <c r="AA92" s="26" t="s">
        <v>19</v>
      </c>
      <c r="AB92" s="40" t="s">
        <v>108</v>
      </c>
      <c r="AC92" s="43" t="s">
        <v>68</v>
      </c>
      <c r="AD92" s="43" t="s">
        <v>68</v>
      </c>
      <c r="AE92" s="43" t="s">
        <v>68</v>
      </c>
      <c r="AF92" s="43" t="s">
        <v>68</v>
      </c>
      <c r="AG92" s="43" t="s">
        <v>68</v>
      </c>
      <c r="AH92" s="43" t="s">
        <v>68</v>
      </c>
      <c r="AI92" s="17" t="str">
        <f t="shared" si="16"/>
        <v>N</v>
      </c>
      <c r="AJ92" s="17" t="str">
        <f t="shared" si="17"/>
        <v>Y</v>
      </c>
      <c r="AK92" s="17" t="str">
        <f t="shared" si="18"/>
        <v>Y</v>
      </c>
      <c r="AL92" s="43" t="s">
        <v>68</v>
      </c>
      <c r="AM92" s="43" t="s">
        <v>68</v>
      </c>
      <c r="AN92" s="43" t="s">
        <v>68</v>
      </c>
      <c r="AO92" s="43" t="s">
        <v>68</v>
      </c>
      <c r="AP92" s="43" t="s">
        <v>68</v>
      </c>
      <c r="AQ92" s="43" t="s">
        <v>64</v>
      </c>
      <c r="AR92" s="17" t="str">
        <f t="shared" si="19"/>
        <v>N</v>
      </c>
      <c r="AS92" s="43" t="s">
        <v>68</v>
      </c>
      <c r="AT92" s="43" t="s">
        <v>68</v>
      </c>
      <c r="AU92" s="43" t="s">
        <v>71</v>
      </c>
      <c r="AV92" s="43" t="s">
        <v>68</v>
      </c>
      <c r="AW92" s="43" t="s">
        <v>68</v>
      </c>
      <c r="AX92" s="43" t="s">
        <v>68</v>
      </c>
      <c r="AY92" s="43" t="s">
        <v>68</v>
      </c>
      <c r="AZ92" s="42">
        <v>1</v>
      </c>
      <c r="BA92" s="42">
        <v>0</v>
      </c>
      <c r="BB92" s="42">
        <v>0</v>
      </c>
      <c r="BC92" s="42">
        <v>1</v>
      </c>
      <c r="BD92" s="42">
        <v>0</v>
      </c>
      <c r="BE92" s="19" t="str">
        <f t="shared" si="20"/>
        <v>N</v>
      </c>
      <c r="BF92" s="43" t="s">
        <v>64</v>
      </c>
      <c r="BG92" s="43" t="s">
        <v>65</v>
      </c>
      <c r="BH92" s="43" t="s">
        <v>65</v>
      </c>
      <c r="BI92" s="43" t="s">
        <v>65</v>
      </c>
      <c r="BJ92" s="43" t="s">
        <v>72</v>
      </c>
      <c r="BK92" s="43" t="s">
        <v>68</v>
      </c>
      <c r="BL92" s="43" t="s">
        <v>68</v>
      </c>
      <c r="BM92" s="43" t="s">
        <v>68</v>
      </c>
      <c r="BN92" s="43" t="s">
        <v>68</v>
      </c>
    </row>
    <row r="93" spans="1:66" hidden="1" x14ac:dyDescent="0.3">
      <c r="A93" s="9" t="s">
        <v>1052</v>
      </c>
      <c r="B93" s="9" t="s">
        <v>1053</v>
      </c>
      <c r="C93" s="9">
        <v>2022</v>
      </c>
      <c r="D93" s="9" t="s">
        <v>786</v>
      </c>
      <c r="E93" s="9">
        <v>1</v>
      </c>
      <c r="F93" s="9" t="s">
        <v>1054</v>
      </c>
      <c r="G93" s="10" t="s">
        <v>1055</v>
      </c>
      <c r="H93" s="9" t="s">
        <v>1056</v>
      </c>
      <c r="I93" s="9" t="s">
        <v>1057</v>
      </c>
      <c r="J93" s="9" t="s">
        <v>1058</v>
      </c>
      <c r="K93" s="9" t="s">
        <v>1059</v>
      </c>
      <c r="L93" s="9" t="s">
        <v>168</v>
      </c>
      <c r="M93" s="9" t="s">
        <v>169</v>
      </c>
      <c r="N93" s="9" t="s">
        <v>1645</v>
      </c>
      <c r="O93" s="9" t="s">
        <v>63</v>
      </c>
      <c r="P93" s="9" t="s">
        <v>63</v>
      </c>
      <c r="Q93" s="9" t="s">
        <v>83</v>
      </c>
      <c r="R93" s="9" t="s">
        <v>83</v>
      </c>
      <c r="S93" s="9" t="str">
        <f t="shared" si="14"/>
        <v>True</v>
      </c>
      <c r="T93" s="9">
        <f t="shared" si="15"/>
        <v>2</v>
      </c>
      <c r="U93" s="11" t="s">
        <v>1646</v>
      </c>
      <c r="V93" s="25">
        <v>1828</v>
      </c>
      <c r="W93" s="39" t="s">
        <v>20</v>
      </c>
      <c r="X93" s="27" t="s">
        <v>67</v>
      </c>
      <c r="Y93" s="39" t="s">
        <v>20</v>
      </c>
      <c r="Z93" s="40" t="s">
        <v>108</v>
      </c>
      <c r="AA93" s="26" t="s">
        <v>19</v>
      </c>
      <c r="AB93" s="29" t="s">
        <v>109</v>
      </c>
      <c r="AC93" s="30" t="s">
        <v>68</v>
      </c>
      <c r="AD93" s="30" t="s">
        <v>68</v>
      </c>
      <c r="AE93" s="30" t="s">
        <v>68</v>
      </c>
      <c r="AF93" s="30" t="s">
        <v>68</v>
      </c>
      <c r="AG93" s="30" t="s">
        <v>68</v>
      </c>
      <c r="AH93" s="30" t="s">
        <v>68</v>
      </c>
      <c r="AI93" s="17" t="str">
        <f t="shared" si="16"/>
        <v>Y</v>
      </c>
      <c r="AJ93" s="17" t="str">
        <f t="shared" si="17"/>
        <v>N</v>
      </c>
      <c r="AK93" s="17" t="str">
        <f t="shared" si="18"/>
        <v>Y</v>
      </c>
      <c r="AL93" s="30" t="s">
        <v>68</v>
      </c>
      <c r="AM93" s="30" t="s">
        <v>64</v>
      </c>
      <c r="AN93" s="30" t="s">
        <v>68</v>
      </c>
      <c r="AO93" s="30" t="s">
        <v>68</v>
      </c>
      <c r="AP93" s="30" t="s">
        <v>68</v>
      </c>
      <c r="AQ93" s="30" t="s">
        <v>68</v>
      </c>
      <c r="AR93" s="17" t="str">
        <f t="shared" si="19"/>
        <v>N</v>
      </c>
      <c r="AS93" s="30" t="s">
        <v>68</v>
      </c>
      <c r="AT93" s="30" t="s">
        <v>64</v>
      </c>
      <c r="AU93" s="30" t="s">
        <v>70</v>
      </c>
      <c r="AV93" s="30" t="s">
        <v>133</v>
      </c>
      <c r="AW93" s="30" t="s">
        <v>68</v>
      </c>
      <c r="AX93" s="30" t="s">
        <v>68</v>
      </c>
      <c r="AY93" s="30" t="s">
        <v>68</v>
      </c>
      <c r="AZ93" s="25">
        <v>2</v>
      </c>
      <c r="BA93" s="25">
        <v>0</v>
      </c>
      <c r="BB93" s="25">
        <v>1</v>
      </c>
      <c r="BC93" s="25">
        <v>0</v>
      </c>
      <c r="BD93" s="25">
        <v>0</v>
      </c>
      <c r="BE93" s="19" t="str">
        <f t="shared" si="20"/>
        <v>N</v>
      </c>
      <c r="BF93" s="30" t="s">
        <v>65</v>
      </c>
      <c r="BG93" s="30" t="s">
        <v>65</v>
      </c>
      <c r="BH93" s="30" t="s">
        <v>64</v>
      </c>
      <c r="BI93" s="30" t="s">
        <v>65</v>
      </c>
      <c r="BJ93" s="30" t="s">
        <v>72</v>
      </c>
      <c r="BK93" s="30" t="s">
        <v>68</v>
      </c>
      <c r="BL93" s="30" t="s">
        <v>68</v>
      </c>
      <c r="BM93" s="30" t="s">
        <v>68</v>
      </c>
      <c r="BN93" s="30" t="s">
        <v>68</v>
      </c>
    </row>
    <row r="94" spans="1:66" hidden="1" x14ac:dyDescent="0.3">
      <c r="A94" s="9" t="s">
        <v>264</v>
      </c>
      <c r="B94" s="9" t="s">
        <v>1062</v>
      </c>
      <c r="C94" s="9">
        <v>2019</v>
      </c>
      <c r="D94" s="9" t="s">
        <v>1063</v>
      </c>
      <c r="E94" s="9">
        <v>0</v>
      </c>
      <c r="F94" s="9" t="s">
        <v>1064</v>
      </c>
      <c r="G94" s="10" t="s">
        <v>1065</v>
      </c>
      <c r="H94" s="9" t="s">
        <v>1066</v>
      </c>
      <c r="I94" s="9" t="s">
        <v>1067</v>
      </c>
      <c r="J94" s="9" t="s">
        <v>1068</v>
      </c>
      <c r="K94" s="9" t="s">
        <v>1069</v>
      </c>
      <c r="L94" s="9" t="s">
        <v>168</v>
      </c>
      <c r="M94" s="9" t="s">
        <v>169</v>
      </c>
      <c r="N94" s="9" t="s">
        <v>925</v>
      </c>
      <c r="O94" s="9" t="s">
        <v>63</v>
      </c>
      <c r="P94" s="9" t="s">
        <v>83</v>
      </c>
      <c r="Q94" s="9" t="s">
        <v>83</v>
      </c>
      <c r="R94" s="9" t="s">
        <v>63</v>
      </c>
      <c r="S94" s="9" t="str">
        <f t="shared" si="14"/>
        <v>True</v>
      </c>
      <c r="T94" s="9">
        <f t="shared" si="15"/>
        <v>2</v>
      </c>
      <c r="U94" s="38" t="s">
        <v>926</v>
      </c>
      <c r="V94" s="42">
        <v>507</v>
      </c>
      <c r="W94" s="39" t="s">
        <v>20</v>
      </c>
      <c r="X94" s="29" t="s">
        <v>109</v>
      </c>
      <c r="Y94" s="28" t="s">
        <v>21</v>
      </c>
      <c r="Z94" s="27" t="s">
        <v>67</v>
      </c>
      <c r="AA94" s="39" t="s">
        <v>20</v>
      </c>
      <c r="AB94" s="27" t="s">
        <v>67</v>
      </c>
      <c r="AC94" s="39" t="s">
        <v>20</v>
      </c>
      <c r="AD94" s="40" t="s">
        <v>108</v>
      </c>
      <c r="AE94" s="43" t="s">
        <v>68</v>
      </c>
      <c r="AF94" s="43" t="s">
        <v>68</v>
      </c>
      <c r="AG94" s="43" t="s">
        <v>68</v>
      </c>
      <c r="AH94" s="43" t="s">
        <v>68</v>
      </c>
      <c r="AI94" s="17" t="str">
        <f t="shared" si="16"/>
        <v>Y</v>
      </c>
      <c r="AJ94" s="17" t="str">
        <f t="shared" si="17"/>
        <v>Y</v>
      </c>
      <c r="AK94" s="17" t="str">
        <f t="shared" si="18"/>
        <v>Y</v>
      </c>
      <c r="AL94" s="43" t="s">
        <v>64</v>
      </c>
      <c r="AM94" s="43" t="s">
        <v>64</v>
      </c>
      <c r="AN94" s="43" t="s">
        <v>65</v>
      </c>
      <c r="AO94" s="43" t="s">
        <v>64</v>
      </c>
      <c r="AP94" s="43" t="s">
        <v>65</v>
      </c>
      <c r="AQ94" s="43" t="s">
        <v>65</v>
      </c>
      <c r="AR94" s="17" t="str">
        <f t="shared" si="19"/>
        <v>Y</v>
      </c>
      <c r="AS94" s="42">
        <v>2</v>
      </c>
      <c r="AT94" s="43" t="s">
        <v>64</v>
      </c>
      <c r="AU94" s="43" t="s">
        <v>70</v>
      </c>
      <c r="AV94" s="43" t="s">
        <v>133</v>
      </c>
      <c r="AW94" s="43" t="s">
        <v>158</v>
      </c>
      <c r="AX94" s="43" t="s">
        <v>68</v>
      </c>
      <c r="AY94" s="43" t="s">
        <v>68</v>
      </c>
      <c r="AZ94" s="44">
        <v>3</v>
      </c>
      <c r="BA94" s="33">
        <v>1</v>
      </c>
      <c r="BB94" s="33">
        <v>1</v>
      </c>
      <c r="BC94" s="33">
        <v>1</v>
      </c>
      <c r="BD94" s="49">
        <v>1</v>
      </c>
      <c r="BE94" s="19" t="str">
        <f t="shared" si="20"/>
        <v>Y</v>
      </c>
      <c r="BF94" s="35" t="s">
        <v>64</v>
      </c>
      <c r="BG94" s="35" t="s">
        <v>64</v>
      </c>
      <c r="BH94" s="35" t="s">
        <v>64</v>
      </c>
      <c r="BI94" s="35" t="s">
        <v>64</v>
      </c>
      <c r="BJ94" s="30" t="s">
        <v>219</v>
      </c>
      <c r="BK94" s="30" t="s">
        <v>72</v>
      </c>
      <c r="BL94" s="30" t="s">
        <v>110</v>
      </c>
      <c r="BM94" s="37" t="s">
        <v>68</v>
      </c>
      <c r="BN94" s="37" t="s">
        <v>68</v>
      </c>
    </row>
    <row r="95" spans="1:66" hidden="1" x14ac:dyDescent="0.3">
      <c r="A95" s="9" t="s">
        <v>1072</v>
      </c>
      <c r="B95" s="9" t="s">
        <v>1073</v>
      </c>
      <c r="C95" s="9">
        <v>2021</v>
      </c>
      <c r="D95" s="9" t="s">
        <v>1074</v>
      </c>
      <c r="E95" s="9">
        <v>3</v>
      </c>
      <c r="F95" s="9" t="s">
        <v>1075</v>
      </c>
      <c r="G95" s="10" t="s">
        <v>1076</v>
      </c>
      <c r="H95" s="9" t="s">
        <v>1077</v>
      </c>
      <c r="I95" s="9" t="s">
        <v>1078</v>
      </c>
      <c r="J95" s="9" t="s">
        <v>1079</v>
      </c>
      <c r="K95" s="9" t="s">
        <v>1080</v>
      </c>
      <c r="L95" s="9" t="s">
        <v>61</v>
      </c>
      <c r="M95" s="9" t="s">
        <v>61</v>
      </c>
      <c r="N95" s="9" t="s">
        <v>1382</v>
      </c>
      <c r="O95" s="9" t="s">
        <v>63</v>
      </c>
      <c r="P95" s="9" t="s">
        <v>63</v>
      </c>
      <c r="Q95" s="9" t="s">
        <v>63</v>
      </c>
      <c r="R95" s="9" t="s">
        <v>63</v>
      </c>
      <c r="S95" s="9" t="str">
        <f t="shared" si="14"/>
        <v>False</v>
      </c>
      <c r="T95" s="9">
        <f t="shared" si="15"/>
        <v>0</v>
      </c>
      <c r="U95" s="24" t="s">
        <v>1383</v>
      </c>
      <c r="V95" s="42">
        <v>1305</v>
      </c>
      <c r="W95" s="26" t="s">
        <v>19</v>
      </c>
      <c r="X95" s="40" t="s">
        <v>108</v>
      </c>
      <c r="Y95" s="39" t="s">
        <v>20</v>
      </c>
      <c r="Z95" s="29" t="s">
        <v>109</v>
      </c>
      <c r="AA95" s="28" t="s">
        <v>21</v>
      </c>
      <c r="AB95" s="43" t="s">
        <v>68</v>
      </c>
      <c r="AC95" s="43" t="s">
        <v>68</v>
      </c>
      <c r="AD95" s="43" t="s">
        <v>68</v>
      </c>
      <c r="AE95" s="43" t="s">
        <v>68</v>
      </c>
      <c r="AF95" s="43" t="s">
        <v>68</v>
      </c>
      <c r="AG95" s="43" t="s">
        <v>68</v>
      </c>
      <c r="AH95" s="43" t="s">
        <v>68</v>
      </c>
      <c r="AI95" s="17" t="str">
        <f t="shared" si="16"/>
        <v>Y</v>
      </c>
      <c r="AJ95" s="17" t="str">
        <f t="shared" si="17"/>
        <v>Y</v>
      </c>
      <c r="AK95" s="17" t="str">
        <f t="shared" si="18"/>
        <v>Y</v>
      </c>
      <c r="AL95" s="43" t="s">
        <v>64</v>
      </c>
      <c r="AM95" s="43" t="s">
        <v>65</v>
      </c>
      <c r="AN95" s="43" t="s">
        <v>65</v>
      </c>
      <c r="AO95" s="43" t="s">
        <v>65</v>
      </c>
      <c r="AP95" s="43" t="s">
        <v>64</v>
      </c>
      <c r="AQ95" s="43" t="s">
        <v>65</v>
      </c>
      <c r="AR95" s="17" t="str">
        <f t="shared" si="19"/>
        <v>Y</v>
      </c>
      <c r="AS95" s="42">
        <v>4</v>
      </c>
      <c r="AT95" s="43" t="s">
        <v>65</v>
      </c>
      <c r="AU95" s="43" t="s">
        <v>70</v>
      </c>
      <c r="AV95" s="43" t="s">
        <v>68</v>
      </c>
      <c r="AW95" s="43" t="s">
        <v>68</v>
      </c>
      <c r="AX95" s="43" t="s">
        <v>68</v>
      </c>
      <c r="AY95" s="43" t="s">
        <v>68</v>
      </c>
      <c r="AZ95" s="31">
        <v>1</v>
      </c>
      <c r="BA95" s="33">
        <v>1</v>
      </c>
      <c r="BB95" s="33">
        <v>1</v>
      </c>
      <c r="BC95" s="32">
        <v>0</v>
      </c>
      <c r="BD95" s="34">
        <v>0</v>
      </c>
      <c r="BE95" s="19" t="str">
        <f t="shared" si="20"/>
        <v>Y</v>
      </c>
      <c r="BF95" s="36" t="s">
        <v>65</v>
      </c>
      <c r="BG95" s="35" t="s">
        <v>64</v>
      </c>
      <c r="BH95" s="35" t="s">
        <v>64</v>
      </c>
      <c r="BI95" s="35" t="s">
        <v>64</v>
      </c>
      <c r="BJ95" s="30" t="s">
        <v>72</v>
      </c>
      <c r="BK95" s="37" t="s">
        <v>68</v>
      </c>
      <c r="BL95" s="37" t="s">
        <v>68</v>
      </c>
      <c r="BM95" s="37" t="s">
        <v>68</v>
      </c>
      <c r="BN95" s="37" t="s">
        <v>68</v>
      </c>
    </row>
    <row r="96" spans="1:66" hidden="1" x14ac:dyDescent="0.3">
      <c r="A96" s="9" t="s">
        <v>1083</v>
      </c>
      <c r="B96" s="9" t="s">
        <v>1084</v>
      </c>
      <c r="C96" s="9">
        <v>2021</v>
      </c>
      <c r="D96" s="9" t="s">
        <v>1085</v>
      </c>
      <c r="E96" s="9">
        <v>0</v>
      </c>
      <c r="F96" s="9" t="s">
        <v>1086</v>
      </c>
      <c r="G96" s="10" t="s">
        <v>1087</v>
      </c>
      <c r="H96" s="9" t="s">
        <v>1088</v>
      </c>
      <c r="I96" s="9"/>
      <c r="J96" s="9"/>
      <c r="K96" s="9" t="s">
        <v>1089</v>
      </c>
      <c r="L96" s="9" t="s">
        <v>870</v>
      </c>
      <c r="M96" s="9" t="s">
        <v>870</v>
      </c>
      <c r="N96" s="9" t="s">
        <v>1438</v>
      </c>
      <c r="O96" s="9" t="s">
        <v>63</v>
      </c>
      <c r="P96" s="9" t="s">
        <v>63</v>
      </c>
      <c r="Q96" s="9" t="s">
        <v>63</v>
      </c>
      <c r="R96" s="9" t="s">
        <v>63</v>
      </c>
      <c r="S96" s="9" t="str">
        <f t="shared" si="14"/>
        <v>False</v>
      </c>
      <c r="T96" s="9">
        <f t="shared" si="15"/>
        <v>0</v>
      </c>
      <c r="U96" s="38" t="s">
        <v>1439</v>
      </c>
      <c r="V96" s="25">
        <v>1306</v>
      </c>
      <c r="W96" s="39" t="s">
        <v>20</v>
      </c>
      <c r="X96" s="27" t="s">
        <v>67</v>
      </c>
      <c r="Y96" s="30" t="s">
        <v>68</v>
      </c>
      <c r="Z96" s="30" t="s">
        <v>68</v>
      </c>
      <c r="AA96" s="30" t="s">
        <v>68</v>
      </c>
      <c r="AB96" s="30" t="s">
        <v>68</v>
      </c>
      <c r="AC96" s="30" t="s">
        <v>68</v>
      </c>
      <c r="AD96" s="30" t="s">
        <v>68</v>
      </c>
      <c r="AE96" s="30" t="s">
        <v>68</v>
      </c>
      <c r="AF96" s="30" t="s">
        <v>68</v>
      </c>
      <c r="AG96" s="30" t="s">
        <v>68</v>
      </c>
      <c r="AH96" s="30" t="s">
        <v>68</v>
      </c>
      <c r="AI96" s="17" t="str">
        <f t="shared" si="16"/>
        <v>Y</v>
      </c>
      <c r="AJ96" s="17" t="str">
        <f t="shared" si="17"/>
        <v>Y</v>
      </c>
      <c r="AK96" s="17" t="str">
        <f t="shared" si="18"/>
        <v>N</v>
      </c>
      <c r="AL96" s="30" t="s">
        <v>64</v>
      </c>
      <c r="AM96" s="30" t="s">
        <v>65</v>
      </c>
      <c r="AN96" s="30" t="s">
        <v>65</v>
      </c>
      <c r="AO96" s="30" t="s">
        <v>65</v>
      </c>
      <c r="AP96" s="30" t="s">
        <v>65</v>
      </c>
      <c r="AQ96" s="30" t="s">
        <v>65</v>
      </c>
      <c r="AR96" s="17" t="str">
        <f t="shared" si="19"/>
        <v>N</v>
      </c>
      <c r="AS96" s="30" t="s">
        <v>64</v>
      </c>
      <c r="AT96" s="30" t="s">
        <v>64</v>
      </c>
      <c r="AU96" s="30" t="s">
        <v>68</v>
      </c>
      <c r="AV96" s="30" t="s">
        <v>68</v>
      </c>
      <c r="AW96" s="30" t="s">
        <v>68</v>
      </c>
      <c r="AX96" s="30" t="s">
        <v>68</v>
      </c>
      <c r="AY96" s="30" t="s">
        <v>68</v>
      </c>
      <c r="AZ96" s="25">
        <v>0</v>
      </c>
      <c r="BA96" s="33">
        <v>1</v>
      </c>
      <c r="BB96" s="32">
        <v>0</v>
      </c>
      <c r="BC96" s="32">
        <v>0</v>
      </c>
      <c r="BD96" s="34">
        <v>0</v>
      </c>
      <c r="BE96" s="19" t="str">
        <f t="shared" si="20"/>
        <v>N</v>
      </c>
      <c r="BF96" s="36" t="s">
        <v>65</v>
      </c>
      <c r="BG96" s="35" t="s">
        <v>64</v>
      </c>
      <c r="BH96" s="36" t="s">
        <v>65</v>
      </c>
      <c r="BI96" s="36" t="s">
        <v>65</v>
      </c>
      <c r="BJ96" s="30" t="s">
        <v>72</v>
      </c>
      <c r="BK96" s="37" t="s">
        <v>68</v>
      </c>
      <c r="BL96" s="37" t="s">
        <v>68</v>
      </c>
      <c r="BM96" s="37" t="s">
        <v>68</v>
      </c>
      <c r="BN96" s="37" t="s">
        <v>68</v>
      </c>
    </row>
    <row r="97" spans="1:66" hidden="1" x14ac:dyDescent="0.3">
      <c r="A97" s="9" t="s">
        <v>1092</v>
      </c>
      <c r="B97" s="9" t="s">
        <v>1093</v>
      </c>
      <c r="C97" s="9">
        <v>2023</v>
      </c>
      <c r="D97" s="9" t="s">
        <v>1094</v>
      </c>
      <c r="E97" s="9">
        <v>0</v>
      </c>
      <c r="F97" s="9" t="s">
        <v>1095</v>
      </c>
      <c r="G97" s="10" t="s">
        <v>1096</v>
      </c>
      <c r="H97" s="9" t="s">
        <v>1097</v>
      </c>
      <c r="I97" s="9" t="s">
        <v>1098</v>
      </c>
      <c r="J97" s="9" t="s">
        <v>1099</v>
      </c>
      <c r="K97" s="9" t="s">
        <v>1100</v>
      </c>
      <c r="L97" s="9" t="s">
        <v>168</v>
      </c>
      <c r="M97" s="9" t="s">
        <v>155</v>
      </c>
      <c r="N97" s="9" t="s">
        <v>1809</v>
      </c>
      <c r="O97" s="9" t="s">
        <v>63</v>
      </c>
      <c r="P97" s="9" t="s">
        <v>83</v>
      </c>
      <c r="Q97" s="9" t="s">
        <v>63</v>
      </c>
      <c r="R97" s="9" t="s">
        <v>63</v>
      </c>
      <c r="S97" s="9" t="str">
        <f t="shared" si="14"/>
        <v>False</v>
      </c>
      <c r="T97" s="9">
        <f t="shared" si="15"/>
        <v>1</v>
      </c>
      <c r="U97" s="41" t="s">
        <v>1810</v>
      </c>
      <c r="V97" s="42">
        <v>1515</v>
      </c>
      <c r="W97" s="39" t="s">
        <v>20</v>
      </c>
      <c r="X97" s="27" t="s">
        <v>67</v>
      </c>
      <c r="Y97" s="39" t="s">
        <v>20</v>
      </c>
      <c r="Z97" s="40" t="s">
        <v>108</v>
      </c>
      <c r="AA97" s="39" t="s">
        <v>20</v>
      </c>
      <c r="AB97" s="29" t="s">
        <v>109</v>
      </c>
      <c r="AC97" s="28" t="s">
        <v>21</v>
      </c>
      <c r="AD97" s="27" t="s">
        <v>67</v>
      </c>
      <c r="AE97" s="28" t="s">
        <v>21</v>
      </c>
      <c r="AF97" s="40" t="s">
        <v>108</v>
      </c>
      <c r="AG97" s="28" t="s">
        <v>21</v>
      </c>
      <c r="AH97" s="29" t="s">
        <v>109</v>
      </c>
      <c r="AI97" s="17" t="str">
        <f t="shared" si="16"/>
        <v>Y</v>
      </c>
      <c r="AJ97" s="17" t="str">
        <f t="shared" si="17"/>
        <v>Y</v>
      </c>
      <c r="AK97" s="17" t="str">
        <f t="shared" si="18"/>
        <v>N</v>
      </c>
      <c r="AL97" s="43" t="s">
        <v>64</v>
      </c>
      <c r="AM97" s="43" t="s">
        <v>68</v>
      </c>
      <c r="AN97" s="43" t="s">
        <v>68</v>
      </c>
      <c r="AO97" s="43" t="s">
        <v>68</v>
      </c>
      <c r="AP97" s="43" t="s">
        <v>68</v>
      </c>
      <c r="AQ97" s="43" t="s">
        <v>68</v>
      </c>
      <c r="AR97" s="17" t="str">
        <f t="shared" si="19"/>
        <v>N</v>
      </c>
      <c r="AS97" s="42">
        <v>1</v>
      </c>
      <c r="AT97" s="43" t="s">
        <v>68</v>
      </c>
      <c r="AU97" s="43" t="s">
        <v>70</v>
      </c>
      <c r="AV97" s="30" t="s">
        <v>69</v>
      </c>
      <c r="AW97" s="30" t="s">
        <v>158</v>
      </c>
      <c r="AX97" s="43" t="s">
        <v>68</v>
      </c>
      <c r="AY97" s="43" t="s">
        <v>68</v>
      </c>
      <c r="AZ97" s="31">
        <v>1</v>
      </c>
      <c r="BA97" s="45">
        <v>1</v>
      </c>
      <c r="BB97" s="25">
        <v>0</v>
      </c>
      <c r="BC97" s="25">
        <v>0</v>
      </c>
      <c r="BD97" s="34">
        <v>0</v>
      </c>
      <c r="BE97" s="19" t="str">
        <f t="shared" si="20"/>
        <v>N</v>
      </c>
      <c r="BF97" s="36" t="s">
        <v>65</v>
      </c>
      <c r="BG97" s="35" t="s">
        <v>64</v>
      </c>
      <c r="BH97" s="36" t="s">
        <v>65</v>
      </c>
      <c r="BI97" s="36" t="s">
        <v>65</v>
      </c>
      <c r="BJ97" s="43" t="s">
        <v>85</v>
      </c>
      <c r="BK97" s="30" t="s">
        <v>72</v>
      </c>
      <c r="BL97" s="37" t="s">
        <v>68</v>
      </c>
      <c r="BM97" s="37" t="s">
        <v>68</v>
      </c>
      <c r="BN97" s="37" t="s">
        <v>68</v>
      </c>
    </row>
    <row r="98" spans="1:66" hidden="1" x14ac:dyDescent="0.3">
      <c r="A98" s="9" t="s">
        <v>1103</v>
      </c>
      <c r="B98" s="9" t="s">
        <v>1104</v>
      </c>
      <c r="C98" s="9">
        <v>2022</v>
      </c>
      <c r="D98" s="9" t="s">
        <v>542</v>
      </c>
      <c r="E98" s="9">
        <v>6</v>
      </c>
      <c r="F98" s="9" t="s">
        <v>1105</v>
      </c>
      <c r="G98" s="10" t="s">
        <v>1106</v>
      </c>
      <c r="H98" s="9" t="s">
        <v>1107</v>
      </c>
      <c r="I98" s="9" t="s">
        <v>1108</v>
      </c>
      <c r="J98" s="9" t="s">
        <v>1109</v>
      </c>
      <c r="K98" s="9" t="s">
        <v>1110</v>
      </c>
      <c r="L98" s="9" t="s">
        <v>61</v>
      </c>
      <c r="M98" s="9" t="s">
        <v>61</v>
      </c>
      <c r="N98" s="9" t="s">
        <v>1511</v>
      </c>
      <c r="O98" s="9" t="s">
        <v>83</v>
      </c>
      <c r="P98" s="9" t="s">
        <v>83</v>
      </c>
      <c r="Q98" s="9" t="s">
        <v>63</v>
      </c>
      <c r="R98" s="9" t="s">
        <v>63</v>
      </c>
      <c r="S98" s="9" t="str">
        <f t="shared" ref="S98:S129" si="21">IF(OR(Q98="True",R98="True"),"True","False")</f>
        <v>False</v>
      </c>
      <c r="T98" s="9">
        <f t="shared" ref="T98:T129" si="22">COUNTIF(O98:R98,"True")</f>
        <v>2</v>
      </c>
      <c r="U98" s="24" t="s">
        <v>1512</v>
      </c>
      <c r="V98" s="42">
        <v>1308</v>
      </c>
      <c r="W98" s="39" t="s">
        <v>20</v>
      </c>
      <c r="X98" s="27" t="s">
        <v>67</v>
      </c>
      <c r="Y98" s="28" t="s">
        <v>21</v>
      </c>
      <c r="Z98" s="43" t="s">
        <v>68</v>
      </c>
      <c r="AA98" s="43" t="s">
        <v>68</v>
      </c>
      <c r="AB98" s="43" t="s">
        <v>68</v>
      </c>
      <c r="AC98" s="43" t="s">
        <v>68</v>
      </c>
      <c r="AD98" s="43" t="s">
        <v>68</v>
      </c>
      <c r="AE98" s="43" t="s">
        <v>68</v>
      </c>
      <c r="AF98" s="43" t="s">
        <v>68</v>
      </c>
      <c r="AG98" s="43" t="s">
        <v>68</v>
      </c>
      <c r="AH98" s="43" t="s">
        <v>68</v>
      </c>
      <c r="AI98" s="17" t="str">
        <f t="shared" ref="AI98:AI129" si="23">IF(OR(AL98="Y",AM98="Y",AN98="Y",AP98="Y"),"Y","N")</f>
        <v>Y</v>
      </c>
      <c r="AJ98" s="17" t="str">
        <f t="shared" ref="AJ98:AJ129" si="24">IF(OR(AL98="Y",AN98="Y",AO98="Y",AQ98="Y"),"Y","N")</f>
        <v>Y</v>
      </c>
      <c r="AK98" s="17" t="str">
        <f t="shared" ref="AK98:AK129" si="25">IF(OR(AM98="Y",AO98="Y",AP98="Y",AQ98="Y"),"Y","N")</f>
        <v>N</v>
      </c>
      <c r="AL98" s="43" t="s">
        <v>64</v>
      </c>
      <c r="AM98" s="43" t="s">
        <v>68</v>
      </c>
      <c r="AN98" s="43" t="s">
        <v>68</v>
      </c>
      <c r="AO98" s="43" t="s">
        <v>68</v>
      </c>
      <c r="AP98" s="43" t="s">
        <v>68</v>
      </c>
      <c r="AQ98" s="43" t="s">
        <v>68</v>
      </c>
      <c r="AR98" s="17" t="str">
        <f t="shared" ref="AR98:AR129" si="26">IF(AND(AI98="Y",AJ98="Y",AK98="Y"),"Y","N")</f>
        <v>N</v>
      </c>
      <c r="AS98" s="43" t="s">
        <v>68</v>
      </c>
      <c r="AT98" s="43" t="s">
        <v>68</v>
      </c>
      <c r="AU98" s="43" t="s">
        <v>68</v>
      </c>
      <c r="AV98" s="43" t="s">
        <v>68</v>
      </c>
      <c r="AW98" s="43" t="s">
        <v>68</v>
      </c>
      <c r="AX98" s="43" t="s">
        <v>68</v>
      </c>
      <c r="AY98" s="43" t="s">
        <v>68</v>
      </c>
      <c r="AZ98" s="25">
        <v>0</v>
      </c>
      <c r="BA98" s="33">
        <v>1</v>
      </c>
      <c r="BB98" s="32">
        <v>0</v>
      </c>
      <c r="BC98" s="32">
        <v>0</v>
      </c>
      <c r="BD98" s="34">
        <v>0</v>
      </c>
      <c r="BE98" s="19" t="str">
        <f t="shared" ref="BE98:BE129" si="27">IF(AND(BA98=1,BB98=1),"Y",IF(AND(BB98=1,BC98=1),"Y",IF(AND(BA98=1,BC98=1),"Y","N")))</f>
        <v>N</v>
      </c>
      <c r="BF98" s="36" t="s">
        <v>65</v>
      </c>
      <c r="BG98" s="35" t="s">
        <v>64</v>
      </c>
      <c r="BH98" s="36" t="s">
        <v>65</v>
      </c>
      <c r="BI98" s="36" t="s">
        <v>65</v>
      </c>
      <c r="BJ98" s="30" t="s">
        <v>110</v>
      </c>
      <c r="BK98" s="37" t="s">
        <v>68</v>
      </c>
      <c r="BL98" s="37" t="s">
        <v>68</v>
      </c>
      <c r="BM98" s="37" t="s">
        <v>68</v>
      </c>
      <c r="BN98" s="37" t="s">
        <v>68</v>
      </c>
    </row>
    <row r="99" spans="1:66" hidden="1" x14ac:dyDescent="0.3">
      <c r="A99" s="9" t="s">
        <v>1103</v>
      </c>
      <c r="B99" s="9" t="s">
        <v>1113</v>
      </c>
      <c r="C99" s="9">
        <v>2020</v>
      </c>
      <c r="D99" s="9" t="s">
        <v>1114</v>
      </c>
      <c r="E99" s="9">
        <v>14</v>
      </c>
      <c r="F99" s="9" t="s">
        <v>1115</v>
      </c>
      <c r="G99" s="10" t="s">
        <v>1116</v>
      </c>
      <c r="H99" s="9" t="s">
        <v>1117</v>
      </c>
      <c r="I99" s="9" t="s">
        <v>1118</v>
      </c>
      <c r="J99" s="9" t="s">
        <v>1119</v>
      </c>
      <c r="K99" s="9" t="s">
        <v>1120</v>
      </c>
      <c r="L99" s="9" t="s">
        <v>168</v>
      </c>
      <c r="M99" s="9" t="s">
        <v>169</v>
      </c>
      <c r="N99" s="9" t="s">
        <v>1018</v>
      </c>
      <c r="O99" s="9" t="s">
        <v>63</v>
      </c>
      <c r="P99" s="9" t="s">
        <v>83</v>
      </c>
      <c r="Q99" s="9" t="s">
        <v>63</v>
      </c>
      <c r="R99" s="9" t="s">
        <v>63</v>
      </c>
      <c r="S99" s="9" t="str">
        <f t="shared" si="21"/>
        <v>False</v>
      </c>
      <c r="T99" s="9">
        <f t="shared" si="22"/>
        <v>1</v>
      </c>
      <c r="U99" s="38" t="s">
        <v>1019</v>
      </c>
      <c r="V99" s="42">
        <v>353</v>
      </c>
      <c r="W99" s="39" t="s">
        <v>20</v>
      </c>
      <c r="X99" s="27" t="s">
        <v>67</v>
      </c>
      <c r="Y99" s="28" t="s">
        <v>21</v>
      </c>
      <c r="Z99" s="27" t="s">
        <v>67</v>
      </c>
      <c r="AA99" s="26" t="s">
        <v>19</v>
      </c>
      <c r="AB99" s="29" t="s">
        <v>109</v>
      </c>
      <c r="AC99" s="43" t="s">
        <v>68</v>
      </c>
      <c r="AD99" s="43" t="s">
        <v>68</v>
      </c>
      <c r="AE99" s="43" t="s">
        <v>68</v>
      </c>
      <c r="AF99" s="43" t="s">
        <v>68</v>
      </c>
      <c r="AG99" s="43" t="s">
        <v>68</v>
      </c>
      <c r="AH99" s="43" t="s">
        <v>68</v>
      </c>
      <c r="AI99" s="17" t="str">
        <f t="shared" si="23"/>
        <v>Y</v>
      </c>
      <c r="AJ99" s="17" t="str">
        <f t="shared" si="24"/>
        <v>Y</v>
      </c>
      <c r="AK99" s="17" t="str">
        <f t="shared" si="25"/>
        <v>Y</v>
      </c>
      <c r="AL99" s="43" t="s">
        <v>64</v>
      </c>
      <c r="AM99" s="43" t="s">
        <v>64</v>
      </c>
      <c r="AN99" s="43" t="s">
        <v>68</v>
      </c>
      <c r="AO99" s="43" t="s">
        <v>68</v>
      </c>
      <c r="AP99" s="43" t="s">
        <v>68</v>
      </c>
      <c r="AQ99" s="43" t="s">
        <v>68</v>
      </c>
      <c r="AR99" s="17" t="str">
        <f t="shared" si="26"/>
        <v>Y</v>
      </c>
      <c r="AS99" s="43" t="s">
        <v>68</v>
      </c>
      <c r="AT99" s="43" t="s">
        <v>64</v>
      </c>
      <c r="AU99" s="43" t="s">
        <v>70</v>
      </c>
      <c r="AV99" s="43" t="s">
        <v>69</v>
      </c>
      <c r="AW99" s="43" t="s">
        <v>68</v>
      </c>
      <c r="AX99" s="43" t="s">
        <v>68</v>
      </c>
      <c r="AY99" s="43" t="s">
        <v>68</v>
      </c>
      <c r="AZ99" s="46">
        <v>2</v>
      </c>
      <c r="BA99" s="33">
        <v>1</v>
      </c>
      <c r="BB99" s="33">
        <v>1</v>
      </c>
      <c r="BC99" s="32">
        <v>0</v>
      </c>
      <c r="BD99" s="34">
        <v>0</v>
      </c>
      <c r="BE99" s="19" t="str">
        <f t="shared" si="27"/>
        <v>Y</v>
      </c>
      <c r="BF99" s="37" t="s">
        <v>68</v>
      </c>
      <c r="BG99" s="35" t="s">
        <v>64</v>
      </c>
      <c r="BH99" s="35" t="s">
        <v>64</v>
      </c>
      <c r="BI99" s="35" t="s">
        <v>64</v>
      </c>
      <c r="BJ99" s="30" t="s">
        <v>72</v>
      </c>
      <c r="BK99" s="37" t="s">
        <v>68</v>
      </c>
      <c r="BL99" s="37" t="s">
        <v>68</v>
      </c>
      <c r="BM99" s="37" t="s">
        <v>68</v>
      </c>
      <c r="BN99" s="37" t="s">
        <v>68</v>
      </c>
    </row>
    <row r="100" spans="1:66" x14ac:dyDescent="0.3">
      <c r="A100" s="9" t="s">
        <v>1123</v>
      </c>
      <c r="B100" s="9" t="s">
        <v>1124</v>
      </c>
      <c r="C100" s="9">
        <v>2012</v>
      </c>
      <c r="D100" s="9" t="s">
        <v>1125</v>
      </c>
      <c r="E100" s="9">
        <v>5</v>
      </c>
      <c r="F100" s="9" t="s">
        <v>1126</v>
      </c>
      <c r="G100" s="10" t="s">
        <v>1127</v>
      </c>
      <c r="H100" s="9" t="s">
        <v>1128</v>
      </c>
      <c r="I100" s="9" t="s">
        <v>1129</v>
      </c>
      <c r="J100" s="9" t="s">
        <v>1130</v>
      </c>
      <c r="K100" s="9" t="s">
        <v>1131</v>
      </c>
      <c r="L100" s="9" t="s">
        <v>168</v>
      </c>
      <c r="M100" s="9" t="s">
        <v>169</v>
      </c>
      <c r="N100" s="9" t="s">
        <v>106</v>
      </c>
      <c r="O100" s="9" t="s">
        <v>83</v>
      </c>
      <c r="P100" s="9" t="s">
        <v>83</v>
      </c>
      <c r="Q100" s="9" t="s">
        <v>63</v>
      </c>
      <c r="R100" s="9" t="s">
        <v>63</v>
      </c>
      <c r="S100" s="9" t="str">
        <f t="shared" si="21"/>
        <v>False</v>
      </c>
      <c r="T100" s="9">
        <f t="shared" si="22"/>
        <v>2</v>
      </c>
      <c r="U100" s="24" t="s">
        <v>107</v>
      </c>
      <c r="V100" s="25">
        <v>838</v>
      </c>
      <c r="W100" s="39" t="s">
        <v>20</v>
      </c>
      <c r="X100" s="27" t="s">
        <v>67</v>
      </c>
      <c r="Y100" s="28" t="s">
        <v>21</v>
      </c>
      <c r="Z100" s="27" t="s">
        <v>67</v>
      </c>
      <c r="AA100" s="39" t="s">
        <v>20</v>
      </c>
      <c r="AB100" s="40" t="s">
        <v>108</v>
      </c>
      <c r="AC100" s="39" t="s">
        <v>20</v>
      </c>
      <c r="AD100" s="29" t="s">
        <v>109</v>
      </c>
      <c r="AE100" s="30" t="s">
        <v>68</v>
      </c>
      <c r="AF100" s="30" t="s">
        <v>68</v>
      </c>
      <c r="AG100" s="30" t="s">
        <v>68</v>
      </c>
      <c r="AH100" s="30" t="s">
        <v>68</v>
      </c>
      <c r="AI100" s="17" t="str">
        <f t="shared" si="23"/>
        <v>Y</v>
      </c>
      <c r="AJ100" s="17" t="str">
        <f t="shared" si="24"/>
        <v>Y</v>
      </c>
      <c r="AK100" s="17" t="str">
        <f t="shared" si="25"/>
        <v>N</v>
      </c>
      <c r="AL100" s="30" t="s">
        <v>64</v>
      </c>
      <c r="AM100" s="30" t="s">
        <v>68</v>
      </c>
      <c r="AN100" s="30" t="s">
        <v>64</v>
      </c>
      <c r="AO100" s="30" t="s">
        <v>68</v>
      </c>
      <c r="AP100" s="30" t="s">
        <v>68</v>
      </c>
      <c r="AQ100" s="30" t="s">
        <v>68</v>
      </c>
      <c r="AR100" s="17" t="str">
        <f t="shared" si="26"/>
        <v>N</v>
      </c>
      <c r="AS100" s="25">
        <v>3</v>
      </c>
      <c r="AT100" s="30" t="s">
        <v>64</v>
      </c>
      <c r="AU100" s="30" t="s">
        <v>69</v>
      </c>
      <c r="AV100" s="30" t="s">
        <v>70</v>
      </c>
      <c r="AW100" s="30" t="s">
        <v>71</v>
      </c>
      <c r="AX100" s="30" t="s">
        <v>68</v>
      </c>
      <c r="AY100" s="30" t="s">
        <v>68</v>
      </c>
      <c r="AZ100" s="44">
        <v>3</v>
      </c>
      <c r="BA100" s="33">
        <v>1</v>
      </c>
      <c r="BB100" s="32">
        <v>0</v>
      </c>
      <c r="BC100" s="32">
        <v>0</v>
      </c>
      <c r="BD100" s="34">
        <v>0</v>
      </c>
      <c r="BE100" s="19" t="str">
        <f t="shared" si="27"/>
        <v>N</v>
      </c>
      <c r="BF100" s="37" t="s">
        <v>68</v>
      </c>
      <c r="BG100" s="35" t="s">
        <v>64</v>
      </c>
      <c r="BH100" s="37" t="s">
        <v>68</v>
      </c>
      <c r="BI100" s="36" t="s">
        <v>65</v>
      </c>
      <c r="BJ100" s="30" t="s">
        <v>72</v>
      </c>
      <c r="BK100" s="30" t="s">
        <v>110</v>
      </c>
      <c r="BL100" s="37" t="s">
        <v>68</v>
      </c>
      <c r="BM100" s="37" t="s">
        <v>68</v>
      </c>
      <c r="BN100" s="37" t="s">
        <v>68</v>
      </c>
    </row>
    <row r="101" spans="1:66" hidden="1" x14ac:dyDescent="0.3">
      <c r="A101" s="9" t="s">
        <v>1135</v>
      </c>
      <c r="B101" s="9" t="s">
        <v>1136</v>
      </c>
      <c r="C101" s="9">
        <v>2016</v>
      </c>
      <c r="D101" s="9" t="s">
        <v>1137</v>
      </c>
      <c r="E101" s="9">
        <v>32</v>
      </c>
      <c r="F101" s="9" t="s">
        <v>1138</v>
      </c>
      <c r="G101" s="10" t="s">
        <v>1139</v>
      </c>
      <c r="H101" s="9" t="s">
        <v>1140</v>
      </c>
      <c r="I101" s="9" t="s">
        <v>1141</v>
      </c>
      <c r="J101" s="9" t="s">
        <v>1142</v>
      </c>
      <c r="K101" s="9" t="s">
        <v>1143</v>
      </c>
      <c r="L101" s="9" t="s">
        <v>168</v>
      </c>
      <c r="M101" s="9" t="s">
        <v>155</v>
      </c>
      <c r="N101" s="9" t="s">
        <v>283</v>
      </c>
      <c r="O101" s="9" t="s">
        <v>83</v>
      </c>
      <c r="P101" s="9" t="s">
        <v>83</v>
      </c>
      <c r="Q101" s="9" t="s">
        <v>83</v>
      </c>
      <c r="R101" s="9" t="s">
        <v>63</v>
      </c>
      <c r="S101" s="9" t="str">
        <f t="shared" si="21"/>
        <v>True</v>
      </c>
      <c r="T101" s="9">
        <f t="shared" si="22"/>
        <v>3</v>
      </c>
      <c r="U101" s="38" t="s">
        <v>284</v>
      </c>
      <c r="V101" s="42">
        <v>695</v>
      </c>
      <c r="W101" s="39" t="s">
        <v>20</v>
      </c>
      <c r="X101" s="29" t="s">
        <v>109</v>
      </c>
      <c r="Y101" s="28" t="s">
        <v>21</v>
      </c>
      <c r="Z101" s="52" t="s">
        <v>68</v>
      </c>
      <c r="AA101" s="43" t="s">
        <v>68</v>
      </c>
      <c r="AB101" s="43" t="s">
        <v>68</v>
      </c>
      <c r="AC101" s="43" t="s">
        <v>68</v>
      </c>
      <c r="AD101" s="43" t="s">
        <v>68</v>
      </c>
      <c r="AE101" s="43" t="s">
        <v>68</v>
      </c>
      <c r="AF101" s="43" t="s">
        <v>68</v>
      </c>
      <c r="AG101" s="43" t="s">
        <v>68</v>
      </c>
      <c r="AH101" s="43" t="s">
        <v>68</v>
      </c>
      <c r="AI101" s="17" t="str">
        <f t="shared" si="23"/>
        <v>Y</v>
      </c>
      <c r="AJ101" s="17" t="str">
        <f t="shared" si="24"/>
        <v>Y</v>
      </c>
      <c r="AK101" s="17" t="str">
        <f t="shared" si="25"/>
        <v>N</v>
      </c>
      <c r="AL101" s="43" t="s">
        <v>64</v>
      </c>
      <c r="AM101" s="43" t="s">
        <v>65</v>
      </c>
      <c r="AN101" s="43" t="s">
        <v>65</v>
      </c>
      <c r="AO101" s="43" t="s">
        <v>65</v>
      </c>
      <c r="AP101" s="43" t="s">
        <v>65</v>
      </c>
      <c r="AQ101" s="43" t="s">
        <v>65</v>
      </c>
      <c r="AR101" s="17" t="str">
        <f t="shared" si="26"/>
        <v>N</v>
      </c>
      <c r="AS101" s="43" t="s">
        <v>68</v>
      </c>
      <c r="AT101" s="43" t="s">
        <v>64</v>
      </c>
      <c r="AU101" s="43" t="s">
        <v>70</v>
      </c>
      <c r="AV101" s="43" t="s">
        <v>184</v>
      </c>
      <c r="AW101" s="43" t="s">
        <v>68</v>
      </c>
      <c r="AX101" s="43" t="s">
        <v>68</v>
      </c>
      <c r="AY101" s="43" t="s">
        <v>68</v>
      </c>
      <c r="AZ101" s="46">
        <v>2</v>
      </c>
      <c r="BA101" s="33">
        <v>1</v>
      </c>
      <c r="BB101" s="32">
        <v>0</v>
      </c>
      <c r="BC101" s="32">
        <v>0</v>
      </c>
      <c r="BD101" s="34">
        <v>0</v>
      </c>
      <c r="BE101" s="19" t="str">
        <f t="shared" si="27"/>
        <v>N</v>
      </c>
      <c r="BF101" s="36" t="s">
        <v>65</v>
      </c>
      <c r="BG101" s="35" t="s">
        <v>64</v>
      </c>
      <c r="BH101" s="36" t="s">
        <v>65</v>
      </c>
      <c r="BI101" s="36" t="s">
        <v>65</v>
      </c>
      <c r="BJ101" s="30" t="s">
        <v>72</v>
      </c>
      <c r="BK101" s="37" t="s">
        <v>68</v>
      </c>
      <c r="BL101" s="37" t="s">
        <v>68</v>
      </c>
      <c r="BM101" s="37" t="s">
        <v>68</v>
      </c>
      <c r="BN101" s="37" t="s">
        <v>68</v>
      </c>
    </row>
    <row r="102" spans="1:66" hidden="1" x14ac:dyDescent="0.3">
      <c r="A102" s="9" t="s">
        <v>1146</v>
      </c>
      <c r="B102" s="9" t="s">
        <v>1147</v>
      </c>
      <c r="C102" s="9">
        <v>2020</v>
      </c>
      <c r="D102" s="9" t="s">
        <v>1148</v>
      </c>
      <c r="E102" s="9">
        <v>13</v>
      </c>
      <c r="F102" s="9" t="s">
        <v>1149</v>
      </c>
      <c r="G102" s="10" t="s">
        <v>1150</v>
      </c>
      <c r="H102" s="9" t="s">
        <v>1151</v>
      </c>
      <c r="I102" s="9" t="s">
        <v>1152</v>
      </c>
      <c r="J102" s="9" t="s">
        <v>1153</v>
      </c>
      <c r="K102" s="9" t="s">
        <v>1154</v>
      </c>
      <c r="L102" s="9" t="s">
        <v>154</v>
      </c>
      <c r="M102" s="9" t="s">
        <v>169</v>
      </c>
      <c r="N102" s="9" t="s">
        <v>1028</v>
      </c>
      <c r="O102" s="9" t="s">
        <v>63</v>
      </c>
      <c r="P102" s="9" t="s">
        <v>63</v>
      </c>
      <c r="Q102" s="9" t="s">
        <v>83</v>
      </c>
      <c r="R102" s="9" t="s">
        <v>83</v>
      </c>
      <c r="S102" s="9" t="str">
        <f t="shared" si="21"/>
        <v>True</v>
      </c>
      <c r="T102" s="9">
        <f t="shared" si="22"/>
        <v>2</v>
      </c>
      <c r="U102" s="38" t="s">
        <v>1029</v>
      </c>
      <c r="V102" s="42">
        <v>312</v>
      </c>
      <c r="W102" s="39" t="s">
        <v>20</v>
      </c>
      <c r="X102" s="40" t="s">
        <v>108</v>
      </c>
      <c r="Y102" s="28" t="s">
        <v>21</v>
      </c>
      <c r="Z102" s="27" t="s">
        <v>67</v>
      </c>
      <c r="AA102" s="26" t="s">
        <v>19</v>
      </c>
      <c r="AB102" s="29" t="s">
        <v>109</v>
      </c>
      <c r="AC102" s="39" t="s">
        <v>20</v>
      </c>
      <c r="AD102" s="27" t="s">
        <v>67</v>
      </c>
      <c r="AE102" s="39" t="s">
        <v>20</v>
      </c>
      <c r="AF102" s="29" t="s">
        <v>109</v>
      </c>
      <c r="AG102" s="26" t="s">
        <v>19</v>
      </c>
      <c r="AH102" s="27" t="s">
        <v>67</v>
      </c>
      <c r="AI102" s="17" t="str">
        <f t="shared" si="23"/>
        <v>Y</v>
      </c>
      <c r="AJ102" s="17" t="str">
        <f t="shared" si="24"/>
        <v>Y</v>
      </c>
      <c r="AK102" s="17" t="str">
        <f t="shared" si="25"/>
        <v>Y</v>
      </c>
      <c r="AL102" s="43" t="s">
        <v>64</v>
      </c>
      <c r="AM102" s="43" t="s">
        <v>64</v>
      </c>
      <c r="AN102" s="43" t="s">
        <v>65</v>
      </c>
      <c r="AO102" s="43" t="s">
        <v>64</v>
      </c>
      <c r="AP102" s="43" t="s">
        <v>65</v>
      </c>
      <c r="AQ102" s="43" t="s">
        <v>65</v>
      </c>
      <c r="AR102" s="17" t="str">
        <f t="shared" si="26"/>
        <v>Y</v>
      </c>
      <c r="AS102" s="42">
        <v>1</v>
      </c>
      <c r="AT102" s="43" t="s">
        <v>65</v>
      </c>
      <c r="AU102" s="43" t="s">
        <v>133</v>
      </c>
      <c r="AV102" s="43" t="s">
        <v>71</v>
      </c>
      <c r="AW102" s="43" t="s">
        <v>158</v>
      </c>
      <c r="AX102" s="43" t="s">
        <v>70</v>
      </c>
      <c r="AY102" s="43" t="s">
        <v>68</v>
      </c>
      <c r="AZ102" s="50">
        <v>4</v>
      </c>
      <c r="BA102" s="33">
        <v>1</v>
      </c>
      <c r="BB102" s="33">
        <v>1</v>
      </c>
      <c r="BC102" s="33">
        <v>1</v>
      </c>
      <c r="BD102" s="49">
        <v>1</v>
      </c>
      <c r="BE102" s="19" t="str">
        <f t="shared" si="27"/>
        <v>Y</v>
      </c>
      <c r="BF102" s="35" t="s">
        <v>64</v>
      </c>
      <c r="BG102" s="35" t="s">
        <v>64</v>
      </c>
      <c r="BH102" s="35" t="s">
        <v>64</v>
      </c>
      <c r="BI102" s="48" t="s">
        <v>96</v>
      </c>
      <c r="BJ102" s="30" t="s">
        <v>110</v>
      </c>
      <c r="BK102" s="30" t="s">
        <v>72</v>
      </c>
      <c r="BL102" s="37" t="s">
        <v>68</v>
      </c>
      <c r="BM102" s="37" t="s">
        <v>68</v>
      </c>
      <c r="BN102" s="37" t="s">
        <v>68</v>
      </c>
    </row>
    <row r="103" spans="1:66" hidden="1" x14ac:dyDescent="0.3">
      <c r="A103" s="9" t="s">
        <v>1157</v>
      </c>
      <c r="B103" s="9" t="s">
        <v>1158</v>
      </c>
      <c r="C103" s="9">
        <v>2019</v>
      </c>
      <c r="D103" s="9" t="s">
        <v>1159</v>
      </c>
      <c r="E103" s="9">
        <v>8</v>
      </c>
      <c r="F103" s="9" t="s">
        <v>1160</v>
      </c>
      <c r="G103" s="10" t="s">
        <v>1161</v>
      </c>
      <c r="H103" s="9" t="s">
        <v>1162</v>
      </c>
      <c r="I103" s="9" t="s">
        <v>1163</v>
      </c>
      <c r="J103" s="9" t="s">
        <v>1164</v>
      </c>
      <c r="K103" s="9" t="s">
        <v>1165</v>
      </c>
      <c r="L103" s="9" t="s">
        <v>168</v>
      </c>
      <c r="M103" s="9" t="s">
        <v>169</v>
      </c>
      <c r="N103" s="9" t="s">
        <v>782</v>
      </c>
      <c r="O103" s="9" t="s">
        <v>83</v>
      </c>
      <c r="P103" s="9" t="s">
        <v>83</v>
      </c>
      <c r="Q103" s="9" t="s">
        <v>63</v>
      </c>
      <c r="R103" s="9" t="s">
        <v>63</v>
      </c>
      <c r="S103" s="9" t="str">
        <f t="shared" si="21"/>
        <v>False</v>
      </c>
      <c r="T103" s="9">
        <f t="shared" si="22"/>
        <v>2</v>
      </c>
      <c r="U103" s="24" t="s">
        <v>783</v>
      </c>
      <c r="V103" s="25">
        <v>789</v>
      </c>
      <c r="W103" s="39" t="s">
        <v>20</v>
      </c>
      <c r="X103" s="40" t="s">
        <v>108</v>
      </c>
      <c r="Y103" s="39" t="s">
        <v>20</v>
      </c>
      <c r="Z103" s="27" t="s">
        <v>67</v>
      </c>
      <c r="AA103" s="28" t="s">
        <v>21</v>
      </c>
      <c r="AB103" s="40" t="s">
        <v>108</v>
      </c>
      <c r="AC103" s="39" t="s">
        <v>20</v>
      </c>
      <c r="AD103" s="29" t="s">
        <v>109</v>
      </c>
      <c r="AE103" s="30" t="s">
        <v>68</v>
      </c>
      <c r="AF103" s="30" t="s">
        <v>68</v>
      </c>
      <c r="AG103" s="30" t="s">
        <v>68</v>
      </c>
      <c r="AH103" s="30" t="s">
        <v>68</v>
      </c>
      <c r="AI103" s="17" t="str">
        <f t="shared" si="23"/>
        <v>Y</v>
      </c>
      <c r="AJ103" s="17" t="str">
        <f t="shared" si="24"/>
        <v>Y</v>
      </c>
      <c r="AK103" s="17" t="str">
        <f t="shared" si="25"/>
        <v>N</v>
      </c>
      <c r="AL103" s="30" t="s">
        <v>64</v>
      </c>
      <c r="AM103" s="30" t="s">
        <v>65</v>
      </c>
      <c r="AN103" s="30" t="s">
        <v>65</v>
      </c>
      <c r="AO103" s="30" t="s">
        <v>65</v>
      </c>
      <c r="AP103" s="30" t="s">
        <v>65</v>
      </c>
      <c r="AQ103" s="30" t="s">
        <v>65</v>
      </c>
      <c r="AR103" s="17" t="str">
        <f t="shared" si="26"/>
        <v>N</v>
      </c>
      <c r="AS103" s="25">
        <v>5</v>
      </c>
      <c r="AT103" s="30" t="s">
        <v>64</v>
      </c>
      <c r="AU103" s="30" t="s">
        <v>70</v>
      </c>
      <c r="AV103" s="30" t="s">
        <v>133</v>
      </c>
      <c r="AW103" s="30" t="s">
        <v>68</v>
      </c>
      <c r="AX103" s="30" t="s">
        <v>68</v>
      </c>
      <c r="AY103" s="30" t="s">
        <v>68</v>
      </c>
      <c r="AZ103" s="46">
        <v>2</v>
      </c>
      <c r="BA103" s="33">
        <v>1</v>
      </c>
      <c r="BB103" s="32">
        <v>0</v>
      </c>
      <c r="BC103" s="32">
        <v>0</v>
      </c>
      <c r="BD103" s="34">
        <v>0</v>
      </c>
      <c r="BE103" s="19" t="str">
        <f t="shared" si="27"/>
        <v>N</v>
      </c>
      <c r="BF103" s="36" t="s">
        <v>65</v>
      </c>
      <c r="BG103" s="35" t="s">
        <v>64</v>
      </c>
      <c r="BH103" s="36" t="s">
        <v>65</v>
      </c>
      <c r="BI103" s="36" t="s">
        <v>65</v>
      </c>
      <c r="BJ103" s="30" t="s">
        <v>72</v>
      </c>
      <c r="BK103" s="37" t="s">
        <v>68</v>
      </c>
      <c r="BL103" s="37" t="s">
        <v>68</v>
      </c>
      <c r="BM103" s="37" t="s">
        <v>68</v>
      </c>
      <c r="BN103" s="37" t="s">
        <v>68</v>
      </c>
    </row>
    <row r="104" spans="1:66" hidden="1" x14ac:dyDescent="0.3">
      <c r="A104" s="9" t="s">
        <v>1168</v>
      </c>
      <c r="B104" s="9" t="s">
        <v>1169</v>
      </c>
      <c r="C104" s="9">
        <v>2018</v>
      </c>
      <c r="D104" s="9" t="s">
        <v>1170</v>
      </c>
      <c r="E104" s="9">
        <v>9</v>
      </c>
      <c r="F104" s="9" t="s">
        <v>1171</v>
      </c>
      <c r="G104" s="10" t="s">
        <v>1172</v>
      </c>
      <c r="H104" s="9" t="s">
        <v>1173</v>
      </c>
      <c r="I104" s="9" t="s">
        <v>1174</v>
      </c>
      <c r="J104" s="9" t="s">
        <v>1175</v>
      </c>
      <c r="K104" s="9" t="s">
        <v>1176</v>
      </c>
      <c r="L104" s="9" t="s">
        <v>168</v>
      </c>
      <c r="M104" s="9" t="s">
        <v>169</v>
      </c>
      <c r="N104" s="9" t="s">
        <v>570</v>
      </c>
      <c r="O104" s="9" t="s">
        <v>63</v>
      </c>
      <c r="P104" s="9" t="s">
        <v>63</v>
      </c>
      <c r="Q104" s="9" t="s">
        <v>63</v>
      </c>
      <c r="R104" s="9" t="s">
        <v>63</v>
      </c>
      <c r="S104" s="9" t="str">
        <f t="shared" si="21"/>
        <v>False</v>
      </c>
      <c r="T104" s="9">
        <f t="shared" si="22"/>
        <v>0</v>
      </c>
      <c r="U104" s="38" t="s">
        <v>571</v>
      </c>
      <c r="V104" s="42">
        <v>417</v>
      </c>
      <c r="W104" s="28" t="s">
        <v>21</v>
      </c>
      <c r="X104" s="27" t="s">
        <v>67</v>
      </c>
      <c r="Y104" s="39" t="s">
        <v>20</v>
      </c>
      <c r="Z104" s="27" t="s">
        <v>67</v>
      </c>
      <c r="AA104" s="28" t="s">
        <v>21</v>
      </c>
      <c r="AB104" s="27" t="s">
        <v>67</v>
      </c>
      <c r="AC104" s="43" t="s">
        <v>68</v>
      </c>
      <c r="AD104" s="43" t="s">
        <v>68</v>
      </c>
      <c r="AE104" s="43" t="s">
        <v>68</v>
      </c>
      <c r="AF104" s="43" t="s">
        <v>68</v>
      </c>
      <c r="AG104" s="43" t="s">
        <v>68</v>
      </c>
      <c r="AH104" s="43" t="s">
        <v>68</v>
      </c>
      <c r="AI104" s="17" t="str">
        <f t="shared" si="23"/>
        <v>Y</v>
      </c>
      <c r="AJ104" s="17" t="str">
        <f t="shared" si="24"/>
        <v>Y</v>
      </c>
      <c r="AK104" s="17" t="str">
        <f t="shared" si="25"/>
        <v>N</v>
      </c>
      <c r="AL104" s="43" t="s">
        <v>64</v>
      </c>
      <c r="AM104" s="43" t="s">
        <v>65</v>
      </c>
      <c r="AN104" s="43" t="s">
        <v>65</v>
      </c>
      <c r="AO104" s="43" t="s">
        <v>65</v>
      </c>
      <c r="AP104" s="43" t="s">
        <v>65</v>
      </c>
      <c r="AQ104" s="43" t="s">
        <v>65</v>
      </c>
      <c r="AR104" s="17" t="str">
        <f t="shared" si="26"/>
        <v>N</v>
      </c>
      <c r="AS104" s="42">
        <v>1</v>
      </c>
      <c r="AT104" s="43" t="s">
        <v>64</v>
      </c>
      <c r="AU104" s="43" t="s">
        <v>70</v>
      </c>
      <c r="AV104" s="43" t="s">
        <v>71</v>
      </c>
      <c r="AW104" s="43" t="s">
        <v>158</v>
      </c>
      <c r="AX104" s="43" t="s">
        <v>68</v>
      </c>
      <c r="AY104" s="43" t="s">
        <v>68</v>
      </c>
      <c r="AZ104" s="44">
        <v>3</v>
      </c>
      <c r="BA104" s="33">
        <v>1</v>
      </c>
      <c r="BB104" s="32">
        <v>0</v>
      </c>
      <c r="BC104" s="32">
        <v>0</v>
      </c>
      <c r="BD104" s="34">
        <v>0</v>
      </c>
      <c r="BE104" s="19" t="str">
        <f t="shared" si="27"/>
        <v>N</v>
      </c>
      <c r="BF104" s="37" t="s">
        <v>68</v>
      </c>
      <c r="BG104" s="35" t="s">
        <v>64</v>
      </c>
      <c r="BH104" s="37" t="s">
        <v>68</v>
      </c>
      <c r="BI104" s="37" t="s">
        <v>68</v>
      </c>
      <c r="BJ104" s="30" t="s">
        <v>110</v>
      </c>
      <c r="BK104" s="37" t="s">
        <v>68</v>
      </c>
      <c r="BL104" s="37" t="s">
        <v>68</v>
      </c>
      <c r="BM104" s="37" t="s">
        <v>68</v>
      </c>
      <c r="BN104" s="37" t="s">
        <v>68</v>
      </c>
    </row>
    <row r="105" spans="1:66" hidden="1" x14ac:dyDescent="0.3">
      <c r="A105" s="9" t="s">
        <v>1179</v>
      </c>
      <c r="B105" s="9" t="s">
        <v>1180</v>
      </c>
      <c r="C105" s="9">
        <v>2019</v>
      </c>
      <c r="D105" s="9" t="s">
        <v>456</v>
      </c>
      <c r="E105" s="9">
        <v>15</v>
      </c>
      <c r="F105" s="9" t="s">
        <v>1181</v>
      </c>
      <c r="G105" s="10" t="s">
        <v>1182</v>
      </c>
      <c r="H105" s="9" t="s">
        <v>1183</v>
      </c>
      <c r="I105" s="9" t="s">
        <v>1184</v>
      </c>
      <c r="J105" s="9" t="s">
        <v>1185</v>
      </c>
      <c r="K105" s="9" t="s">
        <v>1186</v>
      </c>
      <c r="L105" s="9" t="s">
        <v>168</v>
      </c>
      <c r="M105" s="9" t="s">
        <v>169</v>
      </c>
      <c r="N105" s="9" t="s">
        <v>716</v>
      </c>
      <c r="O105" s="9" t="s">
        <v>83</v>
      </c>
      <c r="P105" s="9" t="s">
        <v>63</v>
      </c>
      <c r="Q105" s="9" t="s">
        <v>83</v>
      </c>
      <c r="R105" s="9" t="s">
        <v>63</v>
      </c>
      <c r="S105" s="9" t="str">
        <f t="shared" si="21"/>
        <v>True</v>
      </c>
      <c r="T105" s="9">
        <f t="shared" si="22"/>
        <v>2</v>
      </c>
      <c r="U105" s="11" t="s">
        <v>717</v>
      </c>
      <c r="V105" s="42">
        <v>1707</v>
      </c>
      <c r="W105" s="39" t="s">
        <v>20</v>
      </c>
      <c r="X105" s="27" t="s">
        <v>67</v>
      </c>
      <c r="Y105" s="26" t="s">
        <v>19</v>
      </c>
      <c r="Z105" s="43" t="s">
        <v>68</v>
      </c>
      <c r="AA105" s="26" t="s">
        <v>19</v>
      </c>
      <c r="AB105" s="29" t="s">
        <v>109</v>
      </c>
      <c r="AC105" s="43" t="s">
        <v>68</v>
      </c>
      <c r="AD105" s="43" t="s">
        <v>68</v>
      </c>
      <c r="AE105" s="43" t="s">
        <v>68</v>
      </c>
      <c r="AF105" s="43" t="s">
        <v>68</v>
      </c>
      <c r="AG105" s="43" t="s">
        <v>68</v>
      </c>
      <c r="AH105" s="43" t="s">
        <v>68</v>
      </c>
      <c r="AI105" s="17" t="str">
        <f t="shared" si="23"/>
        <v>Y</v>
      </c>
      <c r="AJ105" s="17" t="str">
        <f t="shared" si="24"/>
        <v>N</v>
      </c>
      <c r="AK105" s="17" t="str">
        <f t="shared" si="25"/>
        <v>Y</v>
      </c>
      <c r="AL105" s="43" t="s">
        <v>68</v>
      </c>
      <c r="AM105" s="43" t="s">
        <v>64</v>
      </c>
      <c r="AN105" s="43" t="s">
        <v>68</v>
      </c>
      <c r="AO105" s="43" t="s">
        <v>68</v>
      </c>
      <c r="AP105" s="43" t="s">
        <v>68</v>
      </c>
      <c r="AQ105" s="43" t="s">
        <v>68</v>
      </c>
      <c r="AR105" s="17" t="str">
        <f t="shared" si="26"/>
        <v>N</v>
      </c>
      <c r="AS105" s="43" t="s">
        <v>68</v>
      </c>
      <c r="AT105" s="43" t="s">
        <v>64</v>
      </c>
      <c r="AU105" s="43" t="s">
        <v>70</v>
      </c>
      <c r="AV105" s="43" t="s">
        <v>133</v>
      </c>
      <c r="AW105" s="43" t="s">
        <v>68</v>
      </c>
      <c r="AX105" s="43" t="s">
        <v>68</v>
      </c>
      <c r="AY105" s="43" t="s">
        <v>68</v>
      </c>
      <c r="AZ105" s="46">
        <v>2</v>
      </c>
      <c r="BA105" s="25">
        <v>0</v>
      </c>
      <c r="BB105" s="45">
        <v>1</v>
      </c>
      <c r="BC105" s="25">
        <v>0</v>
      </c>
      <c r="BD105" s="25">
        <v>0</v>
      </c>
      <c r="BE105" s="19" t="str">
        <f t="shared" si="27"/>
        <v>N</v>
      </c>
      <c r="BF105" s="36" t="s">
        <v>65</v>
      </c>
      <c r="BG105" s="36" t="s">
        <v>65</v>
      </c>
      <c r="BH105" s="35" t="s">
        <v>64</v>
      </c>
      <c r="BI105" s="36" t="s">
        <v>65</v>
      </c>
      <c r="BJ105" s="43" t="s">
        <v>72</v>
      </c>
      <c r="BK105" s="43" t="s">
        <v>196</v>
      </c>
      <c r="BL105" s="37" t="s">
        <v>68</v>
      </c>
      <c r="BM105" s="37" t="s">
        <v>68</v>
      </c>
      <c r="BN105" s="37" t="s">
        <v>68</v>
      </c>
    </row>
    <row r="106" spans="1:66" hidden="1" x14ac:dyDescent="0.3">
      <c r="A106" s="9" t="s">
        <v>1189</v>
      </c>
      <c r="B106" s="9" t="s">
        <v>1190</v>
      </c>
      <c r="C106" s="9">
        <v>2019</v>
      </c>
      <c r="D106" s="9" t="s">
        <v>187</v>
      </c>
      <c r="E106" s="9">
        <v>8</v>
      </c>
      <c r="F106" s="9" t="s">
        <v>1191</v>
      </c>
      <c r="G106" s="10" t="s">
        <v>1192</v>
      </c>
      <c r="H106" s="9" t="s">
        <v>1193</v>
      </c>
      <c r="I106" s="9" t="s">
        <v>1194</v>
      </c>
      <c r="J106" s="9" t="s">
        <v>1195</v>
      </c>
      <c r="K106" s="9" t="s">
        <v>1196</v>
      </c>
      <c r="L106" s="9" t="s">
        <v>168</v>
      </c>
      <c r="M106" s="9" t="s">
        <v>155</v>
      </c>
      <c r="N106" s="9" t="s">
        <v>793</v>
      </c>
      <c r="O106" s="9" t="s">
        <v>63</v>
      </c>
      <c r="P106" s="9" t="s">
        <v>63</v>
      </c>
      <c r="Q106" s="9" t="s">
        <v>63</v>
      </c>
      <c r="R106" s="9" t="s">
        <v>83</v>
      </c>
      <c r="S106" s="9" t="str">
        <f t="shared" si="21"/>
        <v>True</v>
      </c>
      <c r="T106" s="9">
        <f t="shared" si="22"/>
        <v>1</v>
      </c>
      <c r="U106" s="41" t="s">
        <v>794</v>
      </c>
      <c r="V106" s="25">
        <v>1708</v>
      </c>
      <c r="W106" s="39" t="s">
        <v>20</v>
      </c>
      <c r="X106" s="29" t="s">
        <v>109</v>
      </c>
      <c r="Y106" s="26" t="s">
        <v>19</v>
      </c>
      <c r="Z106" s="29" t="s">
        <v>109</v>
      </c>
      <c r="AA106" s="26" t="s">
        <v>19</v>
      </c>
      <c r="AB106" s="40" t="s">
        <v>108</v>
      </c>
      <c r="AC106" s="30" t="s">
        <v>68</v>
      </c>
      <c r="AD106" s="30" t="s">
        <v>68</v>
      </c>
      <c r="AE106" s="30" t="s">
        <v>68</v>
      </c>
      <c r="AF106" s="30" t="s">
        <v>68</v>
      </c>
      <c r="AG106" s="30" t="s">
        <v>68</v>
      </c>
      <c r="AH106" s="30" t="s">
        <v>68</v>
      </c>
      <c r="AI106" s="17" t="str">
        <f t="shared" si="23"/>
        <v>Y</v>
      </c>
      <c r="AJ106" s="17" t="str">
        <f t="shared" si="24"/>
        <v>N</v>
      </c>
      <c r="AK106" s="17" t="str">
        <f t="shared" si="25"/>
        <v>Y</v>
      </c>
      <c r="AL106" s="30" t="s">
        <v>68</v>
      </c>
      <c r="AM106" s="30" t="s">
        <v>64</v>
      </c>
      <c r="AN106" s="30" t="s">
        <v>68</v>
      </c>
      <c r="AO106" s="30" t="s">
        <v>68</v>
      </c>
      <c r="AP106" s="30" t="s">
        <v>68</v>
      </c>
      <c r="AQ106" s="30" t="s">
        <v>68</v>
      </c>
      <c r="AR106" s="17" t="str">
        <f t="shared" si="26"/>
        <v>N</v>
      </c>
      <c r="AS106" s="25">
        <v>1</v>
      </c>
      <c r="AT106" s="30" t="s">
        <v>64</v>
      </c>
      <c r="AU106" s="30" t="s">
        <v>70</v>
      </c>
      <c r="AV106" s="30" t="s">
        <v>68</v>
      </c>
      <c r="AW106" s="30" t="s">
        <v>68</v>
      </c>
      <c r="AX106" s="30" t="s">
        <v>68</v>
      </c>
      <c r="AY106" s="30" t="s">
        <v>68</v>
      </c>
      <c r="AZ106" s="31">
        <v>1</v>
      </c>
      <c r="BA106" s="25">
        <v>0</v>
      </c>
      <c r="BB106" s="45">
        <v>1</v>
      </c>
      <c r="BC106" s="25">
        <v>0</v>
      </c>
      <c r="BD106" s="25">
        <v>0</v>
      </c>
      <c r="BE106" s="19" t="str">
        <f t="shared" si="27"/>
        <v>N</v>
      </c>
      <c r="BF106" s="36" t="s">
        <v>65</v>
      </c>
      <c r="BG106" s="36" t="s">
        <v>65</v>
      </c>
      <c r="BH106" s="35" t="s">
        <v>64</v>
      </c>
      <c r="BI106" s="36" t="s">
        <v>65</v>
      </c>
      <c r="BJ106" s="30" t="s">
        <v>72</v>
      </c>
      <c r="BK106" s="30" t="s">
        <v>196</v>
      </c>
      <c r="BL106" s="37" t="s">
        <v>68</v>
      </c>
      <c r="BM106" s="37" t="s">
        <v>68</v>
      </c>
      <c r="BN106" s="37" t="s">
        <v>68</v>
      </c>
    </row>
    <row r="107" spans="1:66" hidden="1" x14ac:dyDescent="0.3">
      <c r="A107" s="9" t="s">
        <v>1199</v>
      </c>
      <c r="B107" s="9" t="s">
        <v>1200</v>
      </c>
      <c r="C107" s="9">
        <v>2015</v>
      </c>
      <c r="D107" s="9" t="s">
        <v>1201</v>
      </c>
      <c r="E107" s="9">
        <v>17</v>
      </c>
      <c r="F107" s="9" t="s">
        <v>1202</v>
      </c>
      <c r="G107" s="10" t="s">
        <v>1203</v>
      </c>
      <c r="H107" s="9" t="s">
        <v>1204</v>
      </c>
      <c r="I107" s="9" t="s">
        <v>1205</v>
      </c>
      <c r="J107" s="9" t="s">
        <v>1206</v>
      </c>
      <c r="K107" s="9" t="s">
        <v>1207</v>
      </c>
      <c r="L107" s="9" t="s">
        <v>154</v>
      </c>
      <c r="M107" s="9" t="s">
        <v>169</v>
      </c>
      <c r="N107" s="9" t="s">
        <v>240</v>
      </c>
      <c r="O107" s="9" t="s">
        <v>63</v>
      </c>
      <c r="P107" s="9" t="s">
        <v>83</v>
      </c>
      <c r="Q107" s="9" t="s">
        <v>63</v>
      </c>
      <c r="R107" s="9" t="s">
        <v>63</v>
      </c>
      <c r="S107" s="9" t="str">
        <f t="shared" si="21"/>
        <v>False</v>
      </c>
      <c r="T107" s="9">
        <f t="shared" si="22"/>
        <v>1</v>
      </c>
      <c r="U107" s="11" t="s">
        <v>241</v>
      </c>
      <c r="V107" s="42">
        <v>1709</v>
      </c>
      <c r="W107" s="39" t="s">
        <v>20</v>
      </c>
      <c r="X107" s="40" t="s">
        <v>108</v>
      </c>
      <c r="Y107" s="39" t="s">
        <v>20</v>
      </c>
      <c r="Z107" s="43" t="s">
        <v>68</v>
      </c>
      <c r="AA107" s="28" t="s">
        <v>21</v>
      </c>
      <c r="AB107" s="29" t="s">
        <v>109</v>
      </c>
      <c r="AC107" s="28" t="s">
        <v>21</v>
      </c>
      <c r="AD107" s="27" t="s">
        <v>67</v>
      </c>
      <c r="AE107" s="39" t="s">
        <v>20</v>
      </c>
      <c r="AF107" s="29" t="s">
        <v>109</v>
      </c>
      <c r="AG107" s="39" t="s">
        <v>20</v>
      </c>
      <c r="AH107" s="27" t="s">
        <v>67</v>
      </c>
      <c r="AI107" s="17" t="str">
        <f t="shared" si="23"/>
        <v>Y</v>
      </c>
      <c r="AJ107" s="17" t="str">
        <f t="shared" si="24"/>
        <v>Y</v>
      </c>
      <c r="AK107" s="17" t="str">
        <f t="shared" si="25"/>
        <v>N</v>
      </c>
      <c r="AL107" s="43" t="s">
        <v>64</v>
      </c>
      <c r="AM107" s="43" t="s">
        <v>68</v>
      </c>
      <c r="AN107" s="43" t="s">
        <v>68</v>
      </c>
      <c r="AO107" s="43" t="s">
        <v>68</v>
      </c>
      <c r="AP107" s="43" t="s">
        <v>68</v>
      </c>
      <c r="AQ107" s="43" t="s">
        <v>68</v>
      </c>
      <c r="AR107" s="17" t="str">
        <f t="shared" si="26"/>
        <v>N</v>
      </c>
      <c r="AS107" s="43" t="s">
        <v>68</v>
      </c>
      <c r="AT107" s="43" t="s">
        <v>68</v>
      </c>
      <c r="AU107" s="43" t="s">
        <v>69</v>
      </c>
      <c r="AV107" s="43" t="s">
        <v>70</v>
      </c>
      <c r="AW107" s="43" t="s">
        <v>68</v>
      </c>
      <c r="AX107" s="43" t="s">
        <v>68</v>
      </c>
      <c r="AY107" s="43" t="s">
        <v>68</v>
      </c>
      <c r="AZ107" s="46">
        <v>2</v>
      </c>
      <c r="BA107" s="45">
        <v>1</v>
      </c>
      <c r="BB107" s="25">
        <v>0</v>
      </c>
      <c r="BC107" s="25">
        <v>0</v>
      </c>
      <c r="BD107" s="25">
        <v>0</v>
      </c>
      <c r="BE107" s="19" t="str">
        <f t="shared" si="27"/>
        <v>N</v>
      </c>
      <c r="BF107" s="36" t="s">
        <v>65</v>
      </c>
      <c r="BG107" s="35" t="s">
        <v>64</v>
      </c>
      <c r="BH107" s="36" t="s">
        <v>65</v>
      </c>
      <c r="BI107" s="36" t="s">
        <v>65</v>
      </c>
      <c r="BJ107" s="43" t="s">
        <v>72</v>
      </c>
      <c r="BK107" s="37" t="s">
        <v>68</v>
      </c>
      <c r="BL107" s="37" t="s">
        <v>68</v>
      </c>
      <c r="BM107" s="37" t="s">
        <v>68</v>
      </c>
      <c r="BN107" s="37" t="s">
        <v>68</v>
      </c>
    </row>
    <row r="108" spans="1:66" x14ac:dyDescent="0.3">
      <c r="A108" s="9" t="s">
        <v>1210</v>
      </c>
      <c r="B108" s="9" t="s">
        <v>1211</v>
      </c>
      <c r="C108" s="9">
        <v>2015</v>
      </c>
      <c r="D108" s="9" t="s">
        <v>1212</v>
      </c>
      <c r="E108" s="9">
        <v>6</v>
      </c>
      <c r="F108" s="9" t="s">
        <v>1213</v>
      </c>
      <c r="G108" s="10" t="s">
        <v>1214</v>
      </c>
      <c r="H108" s="9" t="s">
        <v>1215</v>
      </c>
      <c r="I108" s="9" t="s">
        <v>1216</v>
      </c>
      <c r="J108" s="9" t="s">
        <v>1217</v>
      </c>
      <c r="K108" s="9" t="s">
        <v>1218</v>
      </c>
      <c r="L108" s="9" t="s">
        <v>168</v>
      </c>
      <c r="M108" s="9" t="s">
        <v>169</v>
      </c>
      <c r="N108" s="9" t="s">
        <v>251</v>
      </c>
      <c r="O108" s="9" t="s">
        <v>83</v>
      </c>
      <c r="P108" s="9" t="s">
        <v>63</v>
      </c>
      <c r="Q108" s="9" t="s">
        <v>83</v>
      </c>
      <c r="R108" s="9" t="s">
        <v>63</v>
      </c>
      <c r="S108" s="9" t="str">
        <f t="shared" si="21"/>
        <v>True</v>
      </c>
      <c r="T108" s="9">
        <f t="shared" si="22"/>
        <v>2</v>
      </c>
      <c r="U108" s="38" t="s">
        <v>252</v>
      </c>
      <c r="V108" s="42">
        <v>720</v>
      </c>
      <c r="W108" s="39" t="s">
        <v>20</v>
      </c>
      <c r="X108" s="29" t="s">
        <v>109</v>
      </c>
      <c r="Y108" s="28" t="s">
        <v>21</v>
      </c>
      <c r="Z108" s="27" t="s">
        <v>67</v>
      </c>
      <c r="AA108" s="39" t="s">
        <v>20</v>
      </c>
      <c r="AB108" s="27" t="s">
        <v>67</v>
      </c>
      <c r="AC108" s="43" t="s">
        <v>68</v>
      </c>
      <c r="AD108" s="43" t="s">
        <v>68</v>
      </c>
      <c r="AE108" s="43" t="s">
        <v>68</v>
      </c>
      <c r="AF108" s="43" t="s">
        <v>68</v>
      </c>
      <c r="AG108" s="43" t="s">
        <v>68</v>
      </c>
      <c r="AH108" s="43" t="s">
        <v>68</v>
      </c>
      <c r="AI108" s="17" t="str">
        <f t="shared" si="23"/>
        <v>Y</v>
      </c>
      <c r="AJ108" s="17" t="str">
        <f t="shared" si="24"/>
        <v>Y</v>
      </c>
      <c r="AK108" s="17" t="str">
        <f t="shared" si="25"/>
        <v>N</v>
      </c>
      <c r="AL108" s="43" t="s">
        <v>64</v>
      </c>
      <c r="AM108" s="43" t="s">
        <v>68</v>
      </c>
      <c r="AN108" s="43" t="s">
        <v>64</v>
      </c>
      <c r="AO108" s="43" t="s">
        <v>68</v>
      </c>
      <c r="AP108" s="43" t="s">
        <v>68</v>
      </c>
      <c r="AQ108" s="43" t="s">
        <v>68</v>
      </c>
      <c r="AR108" s="17" t="str">
        <f t="shared" si="26"/>
        <v>N</v>
      </c>
      <c r="AS108" s="42">
        <v>2</v>
      </c>
      <c r="AT108" s="43" t="s">
        <v>65</v>
      </c>
      <c r="AU108" s="43" t="s">
        <v>70</v>
      </c>
      <c r="AV108" s="43" t="s">
        <v>71</v>
      </c>
      <c r="AW108" s="43" t="s">
        <v>69</v>
      </c>
      <c r="AX108" s="43" t="s">
        <v>133</v>
      </c>
      <c r="AY108" s="43" t="s">
        <v>68</v>
      </c>
      <c r="AZ108" s="50">
        <v>4</v>
      </c>
      <c r="BA108" s="33">
        <v>1</v>
      </c>
      <c r="BB108" s="32">
        <v>0</v>
      </c>
      <c r="BC108" s="32">
        <v>0</v>
      </c>
      <c r="BD108" s="34">
        <v>0</v>
      </c>
      <c r="BE108" s="19" t="str">
        <f t="shared" si="27"/>
        <v>N</v>
      </c>
      <c r="BF108" s="37" t="s">
        <v>68</v>
      </c>
      <c r="BG108" s="35" t="s">
        <v>64</v>
      </c>
      <c r="BH108" s="37" t="s">
        <v>68</v>
      </c>
      <c r="BI108" s="37" t="s">
        <v>68</v>
      </c>
      <c r="BJ108" s="30" t="s">
        <v>196</v>
      </c>
      <c r="BK108" s="37" t="s">
        <v>68</v>
      </c>
      <c r="BL108" s="37" t="s">
        <v>68</v>
      </c>
      <c r="BM108" s="37" t="s">
        <v>68</v>
      </c>
      <c r="BN108" s="37" t="s">
        <v>68</v>
      </c>
    </row>
    <row r="109" spans="1:66" hidden="1" x14ac:dyDescent="0.3">
      <c r="A109" s="9" t="s">
        <v>1221</v>
      </c>
      <c r="B109" s="9" t="s">
        <v>1222</v>
      </c>
      <c r="C109" s="9">
        <v>2017</v>
      </c>
      <c r="D109" s="9" t="s">
        <v>1223</v>
      </c>
      <c r="E109" s="9">
        <v>3</v>
      </c>
      <c r="F109" s="9" t="s">
        <v>1224</v>
      </c>
      <c r="G109" s="10" t="s">
        <v>1225</v>
      </c>
      <c r="H109" s="9" t="s">
        <v>1226</v>
      </c>
      <c r="I109" s="9" t="s">
        <v>1227</v>
      </c>
      <c r="J109" s="9"/>
      <c r="K109" s="9" t="s">
        <v>1228</v>
      </c>
      <c r="L109" s="9" t="s">
        <v>154</v>
      </c>
      <c r="M109" s="9" t="s">
        <v>870</v>
      </c>
      <c r="N109" s="9" t="s">
        <v>472</v>
      </c>
      <c r="O109" s="9" t="s">
        <v>83</v>
      </c>
      <c r="P109" s="9" t="s">
        <v>63</v>
      </c>
      <c r="Q109" s="9" t="s">
        <v>63</v>
      </c>
      <c r="R109" s="9" t="s">
        <v>63</v>
      </c>
      <c r="S109" s="9" t="str">
        <f t="shared" si="21"/>
        <v>False</v>
      </c>
      <c r="T109" s="9">
        <f t="shared" si="22"/>
        <v>1</v>
      </c>
      <c r="U109" s="41" t="s">
        <v>473</v>
      </c>
      <c r="V109" s="25">
        <v>1715</v>
      </c>
      <c r="W109" s="39" t="s">
        <v>20</v>
      </c>
      <c r="X109" s="27" t="s">
        <v>67</v>
      </c>
      <c r="Y109" s="39" t="s">
        <v>20</v>
      </c>
      <c r="Z109" s="40" t="s">
        <v>108</v>
      </c>
      <c r="AA109" s="28" t="s">
        <v>21</v>
      </c>
      <c r="AB109" s="27" t="s">
        <v>67</v>
      </c>
      <c r="AC109" s="28" t="s">
        <v>21</v>
      </c>
      <c r="AD109" s="29" t="s">
        <v>109</v>
      </c>
      <c r="AE109" s="30" t="s">
        <v>68</v>
      </c>
      <c r="AF109" s="30" t="s">
        <v>68</v>
      </c>
      <c r="AG109" s="30" t="s">
        <v>68</v>
      </c>
      <c r="AH109" s="30" t="s">
        <v>68</v>
      </c>
      <c r="AI109" s="17" t="str">
        <f t="shared" si="23"/>
        <v>Y</v>
      </c>
      <c r="AJ109" s="17" t="str">
        <f t="shared" si="24"/>
        <v>Y</v>
      </c>
      <c r="AK109" s="17" t="str">
        <f t="shared" si="25"/>
        <v>N</v>
      </c>
      <c r="AL109" s="30" t="s">
        <v>64</v>
      </c>
      <c r="AM109" s="30" t="s">
        <v>68</v>
      </c>
      <c r="AN109" s="30" t="s">
        <v>68</v>
      </c>
      <c r="AO109" s="30" t="s">
        <v>68</v>
      </c>
      <c r="AP109" s="30" t="s">
        <v>68</v>
      </c>
      <c r="AQ109" s="30" t="s">
        <v>68</v>
      </c>
      <c r="AR109" s="17" t="str">
        <f t="shared" si="26"/>
        <v>N</v>
      </c>
      <c r="AS109" s="30" t="s">
        <v>68</v>
      </c>
      <c r="AT109" s="30" t="s">
        <v>68</v>
      </c>
      <c r="AU109" s="30" t="s">
        <v>70</v>
      </c>
      <c r="AV109" s="30" t="s">
        <v>68</v>
      </c>
      <c r="AW109" s="30" t="s">
        <v>68</v>
      </c>
      <c r="AX109" s="30" t="s">
        <v>68</v>
      </c>
      <c r="AY109" s="30" t="s">
        <v>68</v>
      </c>
      <c r="AZ109" s="31">
        <v>1</v>
      </c>
      <c r="BA109" s="45">
        <v>1</v>
      </c>
      <c r="BB109" s="25">
        <v>0</v>
      </c>
      <c r="BC109" s="25">
        <v>0</v>
      </c>
      <c r="BD109" s="25">
        <v>0</v>
      </c>
      <c r="BE109" s="19" t="str">
        <f t="shared" si="27"/>
        <v>N</v>
      </c>
      <c r="BF109" s="36" t="s">
        <v>65</v>
      </c>
      <c r="BG109" s="35" t="s">
        <v>64</v>
      </c>
      <c r="BH109" s="36" t="s">
        <v>65</v>
      </c>
      <c r="BI109" s="36" t="s">
        <v>65</v>
      </c>
      <c r="BJ109" s="30" t="s">
        <v>72</v>
      </c>
      <c r="BK109" s="37" t="s">
        <v>68</v>
      </c>
      <c r="BL109" s="37" t="s">
        <v>68</v>
      </c>
      <c r="BM109" s="37" t="s">
        <v>68</v>
      </c>
      <c r="BN109" s="37" t="s">
        <v>68</v>
      </c>
    </row>
    <row r="110" spans="1:66" x14ac:dyDescent="0.3">
      <c r="A110" s="9" t="s">
        <v>1231</v>
      </c>
      <c r="B110" s="9" t="s">
        <v>1232</v>
      </c>
      <c r="C110" s="9">
        <v>2022</v>
      </c>
      <c r="D110" s="9" t="s">
        <v>136</v>
      </c>
      <c r="E110" s="9">
        <v>25</v>
      </c>
      <c r="F110" s="9" t="s">
        <v>1233</v>
      </c>
      <c r="G110" s="10" t="s">
        <v>1234</v>
      </c>
      <c r="H110" s="9" t="s">
        <v>1235</v>
      </c>
      <c r="I110" s="9" t="s">
        <v>1236</v>
      </c>
      <c r="J110" s="9" t="s">
        <v>1237</v>
      </c>
      <c r="K110" s="9" t="s">
        <v>1238</v>
      </c>
      <c r="L110" s="9" t="s">
        <v>61</v>
      </c>
      <c r="M110" s="9" t="s">
        <v>61</v>
      </c>
      <c r="N110" s="9" t="s">
        <v>1458</v>
      </c>
      <c r="O110" s="9" t="s">
        <v>63</v>
      </c>
      <c r="P110" s="9" t="s">
        <v>63</v>
      </c>
      <c r="Q110" s="9" t="s">
        <v>63</v>
      </c>
      <c r="R110" s="9" t="s">
        <v>63</v>
      </c>
      <c r="S110" s="9" t="str">
        <f t="shared" si="21"/>
        <v>False</v>
      </c>
      <c r="T110" s="9">
        <f t="shared" si="22"/>
        <v>0</v>
      </c>
      <c r="U110" s="11" t="s">
        <v>1459</v>
      </c>
      <c r="V110" s="25">
        <v>1563</v>
      </c>
      <c r="W110" s="39" t="s">
        <v>20</v>
      </c>
      <c r="X110" s="29" t="s">
        <v>109</v>
      </c>
      <c r="Y110" s="28" t="s">
        <v>21</v>
      </c>
      <c r="Z110" s="27" t="s">
        <v>67</v>
      </c>
      <c r="AA110" s="30" t="s">
        <v>68</v>
      </c>
      <c r="AB110" s="30" t="s">
        <v>68</v>
      </c>
      <c r="AC110" s="30" t="s">
        <v>68</v>
      </c>
      <c r="AD110" s="30" t="s">
        <v>68</v>
      </c>
      <c r="AE110" s="30" t="s">
        <v>68</v>
      </c>
      <c r="AF110" s="30" t="s">
        <v>68</v>
      </c>
      <c r="AG110" s="30" t="s">
        <v>68</v>
      </c>
      <c r="AH110" s="30" t="s">
        <v>68</v>
      </c>
      <c r="AI110" s="17" t="str">
        <f t="shared" si="23"/>
        <v>Y</v>
      </c>
      <c r="AJ110" s="17" t="str">
        <f t="shared" si="24"/>
        <v>Y</v>
      </c>
      <c r="AK110" s="17" t="str">
        <f t="shared" si="25"/>
        <v>N</v>
      </c>
      <c r="AL110" s="30" t="s">
        <v>65</v>
      </c>
      <c r="AM110" s="30" t="s">
        <v>65</v>
      </c>
      <c r="AN110" s="30" t="s">
        <v>64</v>
      </c>
      <c r="AO110" s="30" t="s">
        <v>65</v>
      </c>
      <c r="AP110" s="30" t="s">
        <v>65</v>
      </c>
      <c r="AQ110" s="30" t="s">
        <v>65</v>
      </c>
      <c r="AR110" s="17" t="str">
        <f t="shared" si="26"/>
        <v>N</v>
      </c>
      <c r="AS110" s="25">
        <v>1</v>
      </c>
      <c r="AT110" s="30" t="s">
        <v>64</v>
      </c>
      <c r="AU110" s="30" t="s">
        <v>70</v>
      </c>
      <c r="AV110" s="30" t="s">
        <v>133</v>
      </c>
      <c r="AW110" s="30" t="s">
        <v>184</v>
      </c>
      <c r="AX110" s="30" t="s">
        <v>68</v>
      </c>
      <c r="AY110" s="30" t="s">
        <v>68</v>
      </c>
      <c r="AZ110" s="25">
        <v>3</v>
      </c>
      <c r="BA110" s="25">
        <v>1</v>
      </c>
      <c r="BB110" s="25">
        <v>0</v>
      </c>
      <c r="BC110" s="25">
        <v>0</v>
      </c>
      <c r="BD110" s="25">
        <v>0</v>
      </c>
      <c r="BE110" s="19" t="str">
        <f t="shared" si="27"/>
        <v>N</v>
      </c>
      <c r="BF110" s="30" t="s">
        <v>65</v>
      </c>
      <c r="BG110" s="30" t="s">
        <v>64</v>
      </c>
      <c r="BH110" s="30" t="s">
        <v>65</v>
      </c>
      <c r="BI110" s="30" t="s">
        <v>65</v>
      </c>
      <c r="BJ110" s="30" t="s">
        <v>72</v>
      </c>
      <c r="BK110" s="30" t="s">
        <v>68</v>
      </c>
      <c r="BL110" s="30" t="s">
        <v>68</v>
      </c>
      <c r="BM110" s="30" t="s">
        <v>68</v>
      </c>
      <c r="BN110" s="30" t="s">
        <v>68</v>
      </c>
    </row>
    <row r="111" spans="1:66" hidden="1" x14ac:dyDescent="0.3">
      <c r="A111" s="9" t="s">
        <v>1241</v>
      </c>
      <c r="B111" s="9" t="s">
        <v>1242</v>
      </c>
      <c r="C111" s="9">
        <v>2022</v>
      </c>
      <c r="D111" s="9" t="s">
        <v>1243</v>
      </c>
      <c r="E111" s="9">
        <v>2</v>
      </c>
      <c r="F111" s="9" t="s">
        <v>1244</v>
      </c>
      <c r="G111" s="10" t="s">
        <v>1245</v>
      </c>
      <c r="H111" s="9" t="s">
        <v>418</v>
      </c>
      <c r="I111" s="9" t="s">
        <v>1246</v>
      </c>
      <c r="J111" s="9" t="s">
        <v>1247</v>
      </c>
      <c r="K111" s="9" t="s">
        <v>1248</v>
      </c>
      <c r="L111" s="9" t="s">
        <v>168</v>
      </c>
      <c r="M111" s="9" t="s">
        <v>169</v>
      </c>
      <c r="N111" s="9" t="s">
        <v>1584</v>
      </c>
      <c r="O111" s="9" t="s">
        <v>63</v>
      </c>
      <c r="P111" s="9" t="s">
        <v>63</v>
      </c>
      <c r="Q111" s="9" t="s">
        <v>63</v>
      </c>
      <c r="R111" s="9" t="s">
        <v>63</v>
      </c>
      <c r="S111" s="9" t="str">
        <f t="shared" si="21"/>
        <v>False</v>
      </c>
      <c r="T111" s="9">
        <f t="shared" si="22"/>
        <v>0</v>
      </c>
      <c r="U111" s="11" t="s">
        <v>1585</v>
      </c>
      <c r="V111" s="42">
        <v>1720</v>
      </c>
      <c r="W111" s="39" t="s">
        <v>20</v>
      </c>
      <c r="X111" s="43" t="s">
        <v>68</v>
      </c>
      <c r="Y111" s="26" t="s">
        <v>19</v>
      </c>
      <c r="Z111" s="40" t="s">
        <v>108</v>
      </c>
      <c r="AA111" s="43" t="s">
        <v>68</v>
      </c>
      <c r="AB111" s="43" t="s">
        <v>68</v>
      </c>
      <c r="AC111" s="43" t="s">
        <v>68</v>
      </c>
      <c r="AD111" s="43" t="s">
        <v>68</v>
      </c>
      <c r="AE111" s="43" t="s">
        <v>68</v>
      </c>
      <c r="AF111" s="43" t="s">
        <v>68</v>
      </c>
      <c r="AG111" s="43" t="s">
        <v>68</v>
      </c>
      <c r="AH111" s="43" t="s">
        <v>68</v>
      </c>
      <c r="AI111" s="17" t="str">
        <f t="shared" si="23"/>
        <v>Y</v>
      </c>
      <c r="AJ111" s="17" t="str">
        <f t="shared" si="24"/>
        <v>N</v>
      </c>
      <c r="AK111" s="17" t="str">
        <f t="shared" si="25"/>
        <v>Y</v>
      </c>
      <c r="AL111" s="43" t="s">
        <v>68</v>
      </c>
      <c r="AM111" s="43" t="s">
        <v>68</v>
      </c>
      <c r="AN111" s="43" t="s">
        <v>68</v>
      </c>
      <c r="AO111" s="43" t="s">
        <v>68</v>
      </c>
      <c r="AP111" s="43" t="s">
        <v>64</v>
      </c>
      <c r="AQ111" s="43" t="s">
        <v>68</v>
      </c>
      <c r="AR111" s="17" t="str">
        <f t="shared" si="26"/>
        <v>N</v>
      </c>
      <c r="AS111" s="42">
        <v>1</v>
      </c>
      <c r="AT111" s="43" t="s">
        <v>68</v>
      </c>
      <c r="AU111" s="43" t="s">
        <v>69</v>
      </c>
      <c r="AV111" s="43" t="s">
        <v>70</v>
      </c>
      <c r="AW111" s="43" t="s">
        <v>68</v>
      </c>
      <c r="AX111" s="43" t="s">
        <v>68</v>
      </c>
      <c r="AY111" s="43" t="s">
        <v>68</v>
      </c>
      <c r="AZ111" s="46">
        <v>2</v>
      </c>
      <c r="BA111" s="25">
        <v>0</v>
      </c>
      <c r="BB111" s="45">
        <v>1</v>
      </c>
      <c r="BC111" s="25">
        <v>0</v>
      </c>
      <c r="BD111" s="25">
        <v>0</v>
      </c>
      <c r="BE111" s="19" t="str">
        <f t="shared" si="27"/>
        <v>N</v>
      </c>
      <c r="BF111" s="36" t="s">
        <v>65</v>
      </c>
      <c r="BG111" s="36" t="s">
        <v>65</v>
      </c>
      <c r="BH111" s="35" t="s">
        <v>64</v>
      </c>
      <c r="BI111" s="36" t="s">
        <v>65</v>
      </c>
      <c r="BJ111" s="37" t="s">
        <v>68</v>
      </c>
      <c r="BK111" s="37" t="s">
        <v>68</v>
      </c>
      <c r="BL111" s="37" t="s">
        <v>68</v>
      </c>
      <c r="BM111" s="37" t="s">
        <v>68</v>
      </c>
      <c r="BN111" s="37" t="s">
        <v>68</v>
      </c>
    </row>
    <row r="112" spans="1:66" hidden="1" x14ac:dyDescent="0.3">
      <c r="A112" s="9" t="s">
        <v>1251</v>
      </c>
      <c r="B112" s="9" t="s">
        <v>1252</v>
      </c>
      <c r="C112" s="9">
        <v>2019</v>
      </c>
      <c r="D112" s="9" t="s">
        <v>1253</v>
      </c>
      <c r="E112" s="9">
        <v>7</v>
      </c>
      <c r="F112" s="9" t="s">
        <v>1254</v>
      </c>
      <c r="G112" s="10" t="s">
        <v>1255</v>
      </c>
      <c r="H112" s="9" t="s">
        <v>1193</v>
      </c>
      <c r="I112" s="9" t="s">
        <v>1256</v>
      </c>
      <c r="J112" s="9" t="s">
        <v>1257</v>
      </c>
      <c r="K112" s="9" t="s">
        <v>1258</v>
      </c>
      <c r="L112" s="9" t="s">
        <v>168</v>
      </c>
      <c r="M112" s="9" t="s">
        <v>155</v>
      </c>
      <c r="N112" s="9" t="s">
        <v>815</v>
      </c>
      <c r="O112" s="9" t="s">
        <v>83</v>
      </c>
      <c r="P112" s="9" t="s">
        <v>83</v>
      </c>
      <c r="Q112" s="9" t="s">
        <v>63</v>
      </c>
      <c r="R112" s="9" t="s">
        <v>63</v>
      </c>
      <c r="S112" s="9" t="str">
        <f t="shared" si="21"/>
        <v>False</v>
      </c>
      <c r="T112" s="9">
        <f t="shared" si="22"/>
        <v>2</v>
      </c>
      <c r="U112" s="41" t="s">
        <v>816</v>
      </c>
      <c r="V112" s="25">
        <v>1724</v>
      </c>
      <c r="W112" s="39" t="s">
        <v>20</v>
      </c>
      <c r="X112" s="27" t="s">
        <v>67</v>
      </c>
      <c r="Y112" s="26" t="s">
        <v>19</v>
      </c>
      <c r="Z112" s="40" t="s">
        <v>108</v>
      </c>
      <c r="AA112" s="30" t="s">
        <v>68</v>
      </c>
      <c r="AB112" s="30" t="s">
        <v>68</v>
      </c>
      <c r="AC112" s="30" t="s">
        <v>68</v>
      </c>
      <c r="AD112" s="30" t="s">
        <v>68</v>
      </c>
      <c r="AE112" s="30" t="s">
        <v>68</v>
      </c>
      <c r="AF112" s="30" t="s">
        <v>68</v>
      </c>
      <c r="AG112" s="30" t="s">
        <v>68</v>
      </c>
      <c r="AH112" s="30" t="s">
        <v>68</v>
      </c>
      <c r="AI112" s="17" t="str">
        <f t="shared" si="23"/>
        <v>Y</v>
      </c>
      <c r="AJ112" s="17" t="str">
        <f t="shared" si="24"/>
        <v>N</v>
      </c>
      <c r="AK112" s="17" t="str">
        <f t="shared" si="25"/>
        <v>Y</v>
      </c>
      <c r="AL112" s="30" t="s">
        <v>68</v>
      </c>
      <c r="AM112" s="30" t="s">
        <v>64</v>
      </c>
      <c r="AN112" s="30" t="s">
        <v>68</v>
      </c>
      <c r="AO112" s="30" t="s">
        <v>68</v>
      </c>
      <c r="AP112" s="30" t="s">
        <v>68</v>
      </c>
      <c r="AQ112" s="30" t="s">
        <v>68</v>
      </c>
      <c r="AR112" s="17" t="str">
        <f t="shared" si="26"/>
        <v>N</v>
      </c>
      <c r="AS112" s="25">
        <v>1</v>
      </c>
      <c r="AT112" s="30" t="s">
        <v>64</v>
      </c>
      <c r="AU112" s="30" t="s">
        <v>68</v>
      </c>
      <c r="AV112" s="30" t="s">
        <v>68</v>
      </c>
      <c r="AW112" s="30" t="s">
        <v>68</v>
      </c>
      <c r="AX112" s="30" t="s">
        <v>68</v>
      </c>
      <c r="AY112" s="30" t="s">
        <v>68</v>
      </c>
      <c r="AZ112" s="25">
        <v>0</v>
      </c>
      <c r="BA112" s="25">
        <v>0</v>
      </c>
      <c r="BB112" s="45">
        <v>1</v>
      </c>
      <c r="BC112" s="25">
        <v>0</v>
      </c>
      <c r="BD112" s="25">
        <v>0</v>
      </c>
      <c r="BE112" s="19" t="str">
        <f t="shared" si="27"/>
        <v>N</v>
      </c>
      <c r="BF112" s="36" t="s">
        <v>65</v>
      </c>
      <c r="BG112" s="36" t="s">
        <v>65</v>
      </c>
      <c r="BH112" s="35" t="s">
        <v>64</v>
      </c>
      <c r="BI112" s="36" t="s">
        <v>65</v>
      </c>
      <c r="BJ112" s="30" t="s">
        <v>72</v>
      </c>
      <c r="BK112" s="37" t="s">
        <v>68</v>
      </c>
      <c r="BL112" s="37" t="s">
        <v>68</v>
      </c>
      <c r="BM112" s="37" t="s">
        <v>68</v>
      </c>
      <c r="BN112" s="37" t="s">
        <v>68</v>
      </c>
    </row>
    <row r="113" spans="1:66" hidden="1" x14ac:dyDescent="0.3">
      <c r="A113" s="9" t="s">
        <v>1261</v>
      </c>
      <c r="B113" s="9" t="s">
        <v>1262</v>
      </c>
      <c r="C113" s="9">
        <v>2023</v>
      </c>
      <c r="D113" s="9" t="s">
        <v>1094</v>
      </c>
      <c r="E113" s="9">
        <v>1</v>
      </c>
      <c r="F113" s="9" t="s">
        <v>1263</v>
      </c>
      <c r="G113" s="10" t="s">
        <v>1264</v>
      </c>
      <c r="H113" s="9" t="s">
        <v>1265</v>
      </c>
      <c r="I113" s="9" t="s">
        <v>1266</v>
      </c>
      <c r="J113" s="9" t="s">
        <v>1267</v>
      </c>
      <c r="K113" s="9" t="s">
        <v>1268</v>
      </c>
      <c r="L113" s="9" t="s">
        <v>168</v>
      </c>
      <c r="M113" s="9" t="s">
        <v>155</v>
      </c>
      <c r="N113" s="9" t="s">
        <v>1759</v>
      </c>
      <c r="O113" s="9" t="s">
        <v>63</v>
      </c>
      <c r="P113" s="9" t="s">
        <v>63</v>
      </c>
      <c r="Q113" s="9" t="s">
        <v>63</v>
      </c>
      <c r="R113" s="9" t="s">
        <v>63</v>
      </c>
      <c r="S113" s="9" t="str">
        <f t="shared" si="21"/>
        <v>False</v>
      </c>
      <c r="T113" s="9">
        <f t="shared" si="22"/>
        <v>0</v>
      </c>
      <c r="U113" s="41" t="s">
        <v>1760</v>
      </c>
      <c r="V113" s="42">
        <v>1532</v>
      </c>
      <c r="W113" s="39" t="s">
        <v>20</v>
      </c>
      <c r="X113" s="29" t="s">
        <v>109</v>
      </c>
      <c r="Y113" s="39" t="s">
        <v>20</v>
      </c>
      <c r="Z113" s="40" t="s">
        <v>108</v>
      </c>
      <c r="AA113" s="28" t="s">
        <v>21</v>
      </c>
      <c r="AB113" s="27" t="s">
        <v>67</v>
      </c>
      <c r="AC113" s="39" t="s">
        <v>20</v>
      </c>
      <c r="AD113" s="27" t="s">
        <v>67</v>
      </c>
      <c r="AE113" s="43" t="s">
        <v>68</v>
      </c>
      <c r="AF113" s="43" t="s">
        <v>68</v>
      </c>
      <c r="AG113" s="43" t="s">
        <v>68</v>
      </c>
      <c r="AH113" s="43" t="s">
        <v>68</v>
      </c>
      <c r="AI113" s="17" t="str">
        <f t="shared" si="23"/>
        <v>N</v>
      </c>
      <c r="AJ113" s="17" t="str">
        <f t="shared" si="24"/>
        <v>N</v>
      </c>
      <c r="AK113" s="17" t="str">
        <f t="shared" si="25"/>
        <v>N</v>
      </c>
      <c r="AL113" s="43" t="s">
        <v>68</v>
      </c>
      <c r="AM113" s="43" t="s">
        <v>68</v>
      </c>
      <c r="AN113" s="43" t="s">
        <v>68</v>
      </c>
      <c r="AO113" s="43" t="s">
        <v>68</v>
      </c>
      <c r="AP113" s="43" t="s">
        <v>68</v>
      </c>
      <c r="AQ113" s="43" t="s">
        <v>68</v>
      </c>
      <c r="AR113" s="17" t="str">
        <f t="shared" si="26"/>
        <v>N</v>
      </c>
      <c r="AS113" s="42">
        <v>1</v>
      </c>
      <c r="AT113" s="43" t="s">
        <v>64</v>
      </c>
      <c r="AU113" s="43" t="s">
        <v>70</v>
      </c>
      <c r="AV113" s="43" t="s">
        <v>69</v>
      </c>
      <c r="AW113" s="43" t="s">
        <v>184</v>
      </c>
      <c r="AX113" s="43" t="s">
        <v>68</v>
      </c>
      <c r="AY113" s="43" t="s">
        <v>68</v>
      </c>
      <c r="AZ113" s="42">
        <v>3</v>
      </c>
      <c r="BA113" s="42">
        <v>0</v>
      </c>
      <c r="BB113" s="42">
        <v>0</v>
      </c>
      <c r="BC113" s="42">
        <v>0</v>
      </c>
      <c r="BD113" s="42">
        <v>0</v>
      </c>
      <c r="BE113" s="19" t="str">
        <f t="shared" si="27"/>
        <v>N</v>
      </c>
      <c r="BF113" s="43" t="s">
        <v>65</v>
      </c>
      <c r="BG113" s="43" t="s">
        <v>64</v>
      </c>
      <c r="BH113" s="43" t="s">
        <v>65</v>
      </c>
      <c r="BI113" s="43" t="s">
        <v>65</v>
      </c>
      <c r="BJ113" s="43" t="s">
        <v>219</v>
      </c>
      <c r="BK113" s="43" t="s">
        <v>68</v>
      </c>
      <c r="BL113" s="43" t="s">
        <v>68</v>
      </c>
      <c r="BM113" s="43" t="s">
        <v>68</v>
      </c>
      <c r="BN113" s="43" t="s">
        <v>68</v>
      </c>
    </row>
    <row r="114" spans="1:66" hidden="1" x14ac:dyDescent="0.3">
      <c r="A114" s="9" t="s">
        <v>1271</v>
      </c>
      <c r="B114" s="9" t="s">
        <v>1272</v>
      </c>
      <c r="C114" s="9">
        <v>2020</v>
      </c>
      <c r="D114" s="9" t="s">
        <v>1273</v>
      </c>
      <c r="E114" s="9">
        <v>15</v>
      </c>
      <c r="F114" s="9" t="s">
        <v>1274</v>
      </c>
      <c r="G114" s="10" t="s">
        <v>1275</v>
      </c>
      <c r="H114" s="9" t="s">
        <v>1276</v>
      </c>
      <c r="I114" s="9" t="s">
        <v>1277</v>
      </c>
      <c r="J114" s="9" t="s">
        <v>1278</v>
      </c>
      <c r="K114" s="9" t="s">
        <v>1279</v>
      </c>
      <c r="L114" s="9" t="s">
        <v>168</v>
      </c>
      <c r="M114" s="9" t="s">
        <v>169</v>
      </c>
      <c r="N114" s="9" t="s">
        <v>1007</v>
      </c>
      <c r="O114" s="9" t="s">
        <v>63</v>
      </c>
      <c r="P114" s="9" t="s">
        <v>63</v>
      </c>
      <c r="Q114" s="9" t="s">
        <v>63</v>
      </c>
      <c r="R114" s="9" t="s">
        <v>83</v>
      </c>
      <c r="S114" s="9" t="str">
        <f t="shared" si="21"/>
        <v>True</v>
      </c>
      <c r="T114" s="9">
        <f t="shared" si="22"/>
        <v>1</v>
      </c>
      <c r="U114" s="51" t="s">
        <v>1008</v>
      </c>
      <c r="V114" s="25">
        <v>595</v>
      </c>
      <c r="W114" s="39" t="s">
        <v>20</v>
      </c>
      <c r="X114" s="27" t="s">
        <v>67</v>
      </c>
      <c r="Y114" s="39" t="s">
        <v>20</v>
      </c>
      <c r="Z114" s="29" t="s">
        <v>109</v>
      </c>
      <c r="AA114" s="28" t="s">
        <v>21</v>
      </c>
      <c r="AB114" s="29" t="s">
        <v>109</v>
      </c>
      <c r="AC114" s="28" t="s">
        <v>21</v>
      </c>
      <c r="AD114" s="27" t="s">
        <v>67</v>
      </c>
      <c r="AE114" s="39" t="s">
        <v>20</v>
      </c>
      <c r="AF114" s="40" t="s">
        <v>108</v>
      </c>
      <c r="AG114" s="30" t="s">
        <v>68</v>
      </c>
      <c r="AH114" s="30" t="s">
        <v>68</v>
      </c>
      <c r="AI114" s="17" t="str">
        <f t="shared" si="23"/>
        <v>Y</v>
      </c>
      <c r="AJ114" s="17" t="str">
        <f t="shared" si="24"/>
        <v>Y</v>
      </c>
      <c r="AK114" s="17" t="str">
        <f t="shared" si="25"/>
        <v>N</v>
      </c>
      <c r="AL114" s="30" t="s">
        <v>64</v>
      </c>
      <c r="AM114" s="30" t="s">
        <v>65</v>
      </c>
      <c r="AN114" s="30" t="s">
        <v>65</v>
      </c>
      <c r="AO114" s="30" t="s">
        <v>65</v>
      </c>
      <c r="AP114" s="30" t="s">
        <v>65</v>
      </c>
      <c r="AQ114" s="30" t="s">
        <v>65</v>
      </c>
      <c r="AR114" s="17" t="str">
        <f t="shared" si="26"/>
        <v>N</v>
      </c>
      <c r="AS114" s="25">
        <v>1</v>
      </c>
      <c r="AT114" s="30" t="s">
        <v>64</v>
      </c>
      <c r="AU114" s="30" t="s">
        <v>70</v>
      </c>
      <c r="AV114" s="30" t="s">
        <v>133</v>
      </c>
      <c r="AW114" s="30" t="s">
        <v>158</v>
      </c>
      <c r="AX114" s="30" t="s">
        <v>68</v>
      </c>
      <c r="AY114" s="30" t="s">
        <v>68</v>
      </c>
      <c r="AZ114" s="44">
        <v>3</v>
      </c>
      <c r="BA114" s="33">
        <v>1</v>
      </c>
      <c r="BB114" s="32">
        <v>0</v>
      </c>
      <c r="BC114" s="32">
        <v>0</v>
      </c>
      <c r="BD114" s="34">
        <v>0</v>
      </c>
      <c r="BE114" s="19" t="str">
        <f t="shared" si="27"/>
        <v>N</v>
      </c>
      <c r="BF114" s="36" t="s">
        <v>65</v>
      </c>
      <c r="BG114" s="35" t="s">
        <v>64</v>
      </c>
      <c r="BH114" s="36" t="s">
        <v>65</v>
      </c>
      <c r="BI114" s="36" t="s">
        <v>65</v>
      </c>
      <c r="BJ114" s="30" t="s">
        <v>72</v>
      </c>
      <c r="BK114" s="37" t="s">
        <v>68</v>
      </c>
      <c r="BL114" s="37" t="s">
        <v>68</v>
      </c>
      <c r="BM114" s="37" t="s">
        <v>68</v>
      </c>
      <c r="BN114" s="37" t="s">
        <v>68</v>
      </c>
    </row>
    <row r="115" spans="1:66" hidden="1" x14ac:dyDescent="0.3">
      <c r="A115" s="9" t="s">
        <v>949</v>
      </c>
      <c r="B115" s="9" t="s">
        <v>1282</v>
      </c>
      <c r="C115" s="9">
        <v>2019</v>
      </c>
      <c r="D115" s="9" t="s">
        <v>187</v>
      </c>
      <c r="E115" s="9">
        <v>17</v>
      </c>
      <c r="F115" s="9" t="s">
        <v>1283</v>
      </c>
      <c r="G115" s="10" t="s">
        <v>1284</v>
      </c>
      <c r="H115" s="9" t="s">
        <v>1285</v>
      </c>
      <c r="I115" s="9" t="s">
        <v>1286</v>
      </c>
      <c r="J115" s="9" t="s">
        <v>1287</v>
      </c>
      <c r="K115" s="9" t="s">
        <v>1288</v>
      </c>
      <c r="L115" s="9" t="s">
        <v>168</v>
      </c>
      <c r="M115" s="9" t="s">
        <v>155</v>
      </c>
      <c r="N115" s="9" t="s">
        <v>706</v>
      </c>
      <c r="O115" s="9" t="s">
        <v>83</v>
      </c>
      <c r="P115" s="9" t="s">
        <v>63</v>
      </c>
      <c r="Q115" s="9" t="s">
        <v>63</v>
      </c>
      <c r="R115" s="9" t="s">
        <v>83</v>
      </c>
      <c r="S115" s="9" t="str">
        <f t="shared" si="21"/>
        <v>True</v>
      </c>
      <c r="T115" s="9">
        <f t="shared" si="22"/>
        <v>2</v>
      </c>
      <c r="U115" s="11" t="s">
        <v>707</v>
      </c>
      <c r="V115" s="42">
        <v>1732</v>
      </c>
      <c r="W115" s="26" t="s">
        <v>19</v>
      </c>
      <c r="X115" s="40" t="s">
        <v>108</v>
      </c>
      <c r="Y115" s="39" t="s">
        <v>20</v>
      </c>
      <c r="Z115" s="27" t="s">
        <v>67</v>
      </c>
      <c r="AA115" s="39" t="s">
        <v>20</v>
      </c>
      <c r="AB115" s="29" t="s">
        <v>109</v>
      </c>
      <c r="AC115" s="28" t="s">
        <v>21</v>
      </c>
      <c r="AD115" s="27" t="s">
        <v>67</v>
      </c>
      <c r="AE115" s="43" t="s">
        <v>68</v>
      </c>
      <c r="AF115" s="43" t="s">
        <v>68</v>
      </c>
      <c r="AG115" s="43" t="s">
        <v>68</v>
      </c>
      <c r="AH115" s="43" t="s">
        <v>68</v>
      </c>
      <c r="AI115" s="17" t="str">
        <f t="shared" si="23"/>
        <v>Y</v>
      </c>
      <c r="AJ115" s="17" t="str">
        <f t="shared" si="24"/>
        <v>N</v>
      </c>
      <c r="AK115" s="17" t="str">
        <f t="shared" si="25"/>
        <v>Y</v>
      </c>
      <c r="AL115" s="43" t="s">
        <v>68</v>
      </c>
      <c r="AM115" s="43" t="s">
        <v>68</v>
      </c>
      <c r="AN115" s="43" t="s">
        <v>68</v>
      </c>
      <c r="AO115" s="43" t="s">
        <v>68</v>
      </c>
      <c r="AP115" s="43" t="s">
        <v>64</v>
      </c>
      <c r="AQ115" s="43" t="s">
        <v>68</v>
      </c>
      <c r="AR115" s="17" t="str">
        <f t="shared" si="26"/>
        <v>N</v>
      </c>
      <c r="AS115" s="42">
        <v>1</v>
      </c>
      <c r="AT115" s="43" t="s">
        <v>68</v>
      </c>
      <c r="AU115" s="43" t="s">
        <v>70</v>
      </c>
      <c r="AV115" s="43" t="s">
        <v>68</v>
      </c>
      <c r="AW115" s="43" t="s">
        <v>68</v>
      </c>
      <c r="AX115" s="43" t="s">
        <v>68</v>
      </c>
      <c r="AY115" s="43" t="s">
        <v>68</v>
      </c>
      <c r="AZ115" s="31">
        <v>1</v>
      </c>
      <c r="BA115" s="25">
        <v>0</v>
      </c>
      <c r="BB115" s="45">
        <v>1</v>
      </c>
      <c r="BC115" s="25">
        <v>0</v>
      </c>
      <c r="BD115" s="25">
        <v>0</v>
      </c>
      <c r="BE115" s="19" t="str">
        <f t="shared" si="27"/>
        <v>N</v>
      </c>
      <c r="BF115" s="36" t="s">
        <v>65</v>
      </c>
      <c r="BG115" s="36" t="s">
        <v>65</v>
      </c>
      <c r="BH115" s="35" t="s">
        <v>64</v>
      </c>
      <c r="BI115" s="36" t="s">
        <v>65</v>
      </c>
      <c r="BJ115" s="43" t="s">
        <v>72</v>
      </c>
      <c r="BK115" s="37" t="s">
        <v>68</v>
      </c>
      <c r="BL115" s="37" t="s">
        <v>68</v>
      </c>
      <c r="BM115" s="37" t="s">
        <v>68</v>
      </c>
      <c r="BN115" s="37" t="s">
        <v>68</v>
      </c>
    </row>
    <row r="116" spans="1:66" hidden="1" x14ac:dyDescent="0.3">
      <c r="A116" s="9" t="s">
        <v>1291</v>
      </c>
      <c r="B116" s="9" t="s">
        <v>1292</v>
      </c>
      <c r="C116" s="9">
        <v>2018</v>
      </c>
      <c r="D116" s="9" t="s">
        <v>940</v>
      </c>
      <c r="E116" s="9">
        <v>1</v>
      </c>
      <c r="F116" s="9" t="s">
        <v>1293</v>
      </c>
      <c r="G116" s="10" t="s">
        <v>1294</v>
      </c>
      <c r="H116" s="9" t="s">
        <v>1295</v>
      </c>
      <c r="I116" s="9" t="s">
        <v>1296</v>
      </c>
      <c r="J116" s="9" t="s">
        <v>1297</v>
      </c>
      <c r="K116" s="9" t="s">
        <v>1298</v>
      </c>
      <c r="L116" s="9" t="s">
        <v>168</v>
      </c>
      <c r="M116" s="9" t="s">
        <v>169</v>
      </c>
      <c r="N116" s="9" t="s">
        <v>633</v>
      </c>
      <c r="O116" s="9" t="s">
        <v>63</v>
      </c>
      <c r="P116" s="9" t="s">
        <v>63</v>
      </c>
      <c r="Q116" s="9" t="s">
        <v>83</v>
      </c>
      <c r="R116" s="9" t="s">
        <v>63</v>
      </c>
      <c r="S116" s="9" t="str">
        <f t="shared" si="21"/>
        <v>True</v>
      </c>
      <c r="T116" s="9">
        <f t="shared" si="22"/>
        <v>1</v>
      </c>
      <c r="U116" s="38" t="s">
        <v>634</v>
      </c>
      <c r="V116" s="42">
        <v>633</v>
      </c>
      <c r="W116" s="26" t="s">
        <v>19</v>
      </c>
      <c r="X116" s="27" t="s">
        <v>67</v>
      </c>
      <c r="Y116" s="39" t="s">
        <v>20</v>
      </c>
      <c r="Z116" s="52" t="s">
        <v>68</v>
      </c>
      <c r="AA116" s="39" t="s">
        <v>20</v>
      </c>
      <c r="AB116" s="40" t="s">
        <v>108</v>
      </c>
      <c r="AC116" s="26" t="s">
        <v>19</v>
      </c>
      <c r="AD116" s="43" t="s">
        <v>68</v>
      </c>
      <c r="AE116" s="43" t="s">
        <v>68</v>
      </c>
      <c r="AF116" s="43" t="s">
        <v>68</v>
      </c>
      <c r="AG116" s="43" t="s">
        <v>68</v>
      </c>
      <c r="AH116" s="43" t="s">
        <v>68</v>
      </c>
      <c r="AI116" s="17" t="str">
        <f t="shared" si="23"/>
        <v>Y</v>
      </c>
      <c r="AJ116" s="17" t="str">
        <f t="shared" si="24"/>
        <v>N</v>
      </c>
      <c r="AK116" s="17" t="str">
        <f t="shared" si="25"/>
        <v>Y</v>
      </c>
      <c r="AL116" s="43" t="s">
        <v>68</v>
      </c>
      <c r="AM116" s="43" t="s">
        <v>64</v>
      </c>
      <c r="AN116" s="43" t="s">
        <v>68</v>
      </c>
      <c r="AO116" s="43" t="s">
        <v>68</v>
      </c>
      <c r="AP116" s="43" t="s">
        <v>64</v>
      </c>
      <c r="AQ116" s="43" t="s">
        <v>68</v>
      </c>
      <c r="AR116" s="17" t="str">
        <f t="shared" si="26"/>
        <v>N</v>
      </c>
      <c r="AS116" s="43" t="s">
        <v>68</v>
      </c>
      <c r="AT116" s="43" t="s">
        <v>64</v>
      </c>
      <c r="AU116" s="43" t="s">
        <v>70</v>
      </c>
      <c r="AV116" s="43" t="s">
        <v>68</v>
      </c>
      <c r="AW116" s="43" t="s">
        <v>68</v>
      </c>
      <c r="AX116" s="43" t="s">
        <v>68</v>
      </c>
      <c r="AY116" s="43" t="s">
        <v>68</v>
      </c>
      <c r="AZ116" s="31">
        <v>1</v>
      </c>
      <c r="BA116" s="32">
        <v>0</v>
      </c>
      <c r="BB116" s="33">
        <v>1</v>
      </c>
      <c r="BC116" s="32">
        <v>0</v>
      </c>
      <c r="BD116" s="34">
        <v>0</v>
      </c>
      <c r="BE116" s="19" t="str">
        <f t="shared" si="27"/>
        <v>N</v>
      </c>
      <c r="BF116" s="36" t="s">
        <v>65</v>
      </c>
      <c r="BG116" s="36" t="s">
        <v>65</v>
      </c>
      <c r="BH116" s="35" t="s">
        <v>64</v>
      </c>
      <c r="BI116" s="36" t="s">
        <v>65</v>
      </c>
      <c r="BJ116" s="30" t="s">
        <v>72</v>
      </c>
      <c r="BK116" s="37" t="s">
        <v>68</v>
      </c>
      <c r="BL116" s="37" t="s">
        <v>68</v>
      </c>
      <c r="BM116" s="37" t="s">
        <v>68</v>
      </c>
      <c r="BN116" s="37" t="s">
        <v>68</v>
      </c>
    </row>
    <row r="117" spans="1:66" hidden="1" x14ac:dyDescent="0.3">
      <c r="A117" s="9" t="s">
        <v>1301</v>
      </c>
      <c r="B117" s="9" t="s">
        <v>1302</v>
      </c>
      <c r="C117" s="9">
        <v>2020</v>
      </c>
      <c r="D117" s="9" t="s">
        <v>1303</v>
      </c>
      <c r="E117" s="9">
        <v>0</v>
      </c>
      <c r="F117" s="9" t="s">
        <v>1304</v>
      </c>
      <c r="G117" s="10" t="s">
        <v>1305</v>
      </c>
      <c r="H117" s="9" t="s">
        <v>1306</v>
      </c>
      <c r="I117" s="9" t="s">
        <v>1307</v>
      </c>
      <c r="J117" s="9" t="s">
        <v>1308</v>
      </c>
      <c r="K117" s="9" t="s">
        <v>1309</v>
      </c>
      <c r="L117" s="9" t="s">
        <v>168</v>
      </c>
      <c r="M117" s="9" t="s">
        <v>169</v>
      </c>
      <c r="N117" s="9" t="s">
        <v>1208</v>
      </c>
      <c r="O117" s="9" t="s">
        <v>83</v>
      </c>
      <c r="P117" s="9" t="s">
        <v>63</v>
      </c>
      <c r="Q117" s="9" t="s">
        <v>63</v>
      </c>
      <c r="R117" s="9" t="s">
        <v>63</v>
      </c>
      <c r="S117" s="9" t="str">
        <f t="shared" si="21"/>
        <v>False</v>
      </c>
      <c r="T117" s="9">
        <f t="shared" si="22"/>
        <v>1</v>
      </c>
      <c r="U117" s="38" t="s">
        <v>1209</v>
      </c>
      <c r="V117" s="42">
        <v>61</v>
      </c>
      <c r="W117" s="39" t="s">
        <v>20</v>
      </c>
      <c r="X117" s="27" t="s">
        <v>67</v>
      </c>
      <c r="Y117" s="28" t="s">
        <v>21</v>
      </c>
      <c r="Z117" s="29" t="s">
        <v>109</v>
      </c>
      <c r="AA117" s="39" t="s">
        <v>20</v>
      </c>
      <c r="AB117" s="40" t="s">
        <v>108</v>
      </c>
      <c r="AC117" s="43" t="s">
        <v>68</v>
      </c>
      <c r="AD117" s="43" t="s">
        <v>68</v>
      </c>
      <c r="AE117" s="43" t="s">
        <v>68</v>
      </c>
      <c r="AF117" s="43" t="s">
        <v>68</v>
      </c>
      <c r="AG117" s="43" t="s">
        <v>68</v>
      </c>
      <c r="AH117" s="43" t="s">
        <v>68</v>
      </c>
      <c r="AI117" s="17" t="str">
        <f t="shared" si="23"/>
        <v>Y</v>
      </c>
      <c r="AJ117" s="17" t="str">
        <f t="shared" si="24"/>
        <v>Y</v>
      </c>
      <c r="AK117" s="17" t="str">
        <f t="shared" si="25"/>
        <v>N</v>
      </c>
      <c r="AL117" s="43" t="s">
        <v>64</v>
      </c>
      <c r="AM117" s="43" t="s">
        <v>68</v>
      </c>
      <c r="AN117" s="43" t="s">
        <v>68</v>
      </c>
      <c r="AO117" s="43" t="s">
        <v>68</v>
      </c>
      <c r="AP117" s="43" t="s">
        <v>68</v>
      </c>
      <c r="AQ117" s="43" t="s">
        <v>68</v>
      </c>
      <c r="AR117" s="17" t="str">
        <f t="shared" si="26"/>
        <v>N</v>
      </c>
      <c r="AS117" s="42">
        <v>4</v>
      </c>
      <c r="AT117" s="43" t="s">
        <v>64</v>
      </c>
      <c r="AU117" s="43" t="s">
        <v>70</v>
      </c>
      <c r="AV117" s="43" t="s">
        <v>133</v>
      </c>
      <c r="AW117" s="43" t="s">
        <v>71</v>
      </c>
      <c r="AX117" s="43" t="s">
        <v>68</v>
      </c>
      <c r="AY117" s="43" t="s">
        <v>68</v>
      </c>
      <c r="AZ117" s="44">
        <v>3</v>
      </c>
      <c r="BA117" s="33">
        <v>1</v>
      </c>
      <c r="BB117" s="32">
        <v>0</v>
      </c>
      <c r="BC117" s="32">
        <v>0</v>
      </c>
      <c r="BD117" s="34">
        <v>0</v>
      </c>
      <c r="BE117" s="19" t="str">
        <f t="shared" si="27"/>
        <v>N</v>
      </c>
      <c r="BF117" s="37" t="s">
        <v>68</v>
      </c>
      <c r="BG117" s="35" t="s">
        <v>64</v>
      </c>
      <c r="BH117" s="37" t="s">
        <v>68</v>
      </c>
      <c r="BI117" s="37" t="s">
        <v>68</v>
      </c>
      <c r="BJ117" s="30" t="s">
        <v>72</v>
      </c>
      <c r="BK117" s="30" t="s">
        <v>110</v>
      </c>
      <c r="BL117" s="37" t="s">
        <v>68</v>
      </c>
      <c r="BM117" s="37" t="s">
        <v>68</v>
      </c>
      <c r="BN117" s="37" t="s">
        <v>68</v>
      </c>
    </row>
    <row r="118" spans="1:66" hidden="1" x14ac:dyDescent="0.3">
      <c r="A118" s="9" t="s">
        <v>1312</v>
      </c>
      <c r="B118" s="9" t="s">
        <v>1313</v>
      </c>
      <c r="C118" s="9">
        <v>2021</v>
      </c>
      <c r="D118" s="9" t="s">
        <v>1314</v>
      </c>
      <c r="E118" s="9">
        <v>7</v>
      </c>
      <c r="F118" s="9" t="s">
        <v>1315</v>
      </c>
      <c r="G118" s="10" t="s">
        <v>1316</v>
      </c>
      <c r="H118" s="9" t="s">
        <v>1317</v>
      </c>
      <c r="I118" s="9" t="s">
        <v>1318</v>
      </c>
      <c r="J118" s="9" t="s">
        <v>1319</v>
      </c>
      <c r="K118" s="9" t="s">
        <v>1320</v>
      </c>
      <c r="L118" s="9" t="s">
        <v>168</v>
      </c>
      <c r="M118" s="9" t="s">
        <v>169</v>
      </c>
      <c r="N118" s="9" t="s">
        <v>1331</v>
      </c>
      <c r="O118" s="9" t="s">
        <v>63</v>
      </c>
      <c r="P118" s="9" t="s">
        <v>63</v>
      </c>
      <c r="Q118" s="9" t="s">
        <v>63</v>
      </c>
      <c r="R118" s="9" t="s">
        <v>63</v>
      </c>
      <c r="S118" s="9" t="str">
        <f t="shared" si="21"/>
        <v>False</v>
      </c>
      <c r="T118" s="9">
        <f t="shared" si="22"/>
        <v>0</v>
      </c>
      <c r="U118" s="38" t="s">
        <v>1332</v>
      </c>
      <c r="V118" s="25">
        <v>1354</v>
      </c>
      <c r="W118" s="39" t="s">
        <v>20</v>
      </c>
      <c r="X118" s="27" t="s">
        <v>67</v>
      </c>
      <c r="Y118" s="28" t="s">
        <v>21</v>
      </c>
      <c r="Z118" s="30" t="s">
        <v>68</v>
      </c>
      <c r="AA118" s="39" t="s">
        <v>20</v>
      </c>
      <c r="AB118" s="40" t="s">
        <v>108</v>
      </c>
      <c r="AC118" s="39" t="s">
        <v>20</v>
      </c>
      <c r="AD118" s="29" t="s">
        <v>109</v>
      </c>
      <c r="AE118" s="28" t="s">
        <v>21</v>
      </c>
      <c r="AF118" s="27" t="s">
        <v>67</v>
      </c>
      <c r="AG118" s="30" t="s">
        <v>68</v>
      </c>
      <c r="AH118" s="30" t="s">
        <v>68</v>
      </c>
      <c r="AI118" s="17" t="str">
        <f t="shared" si="23"/>
        <v>Y</v>
      </c>
      <c r="AJ118" s="17" t="str">
        <f t="shared" si="24"/>
        <v>Y</v>
      </c>
      <c r="AK118" s="17" t="str">
        <f t="shared" si="25"/>
        <v>N</v>
      </c>
      <c r="AL118" s="30" t="s">
        <v>64</v>
      </c>
      <c r="AM118" s="30" t="s">
        <v>65</v>
      </c>
      <c r="AN118" s="30" t="s">
        <v>65</v>
      </c>
      <c r="AO118" s="30" t="s">
        <v>65</v>
      </c>
      <c r="AP118" s="30" t="s">
        <v>65</v>
      </c>
      <c r="AQ118" s="30" t="s">
        <v>65</v>
      </c>
      <c r="AR118" s="17" t="str">
        <f t="shared" si="26"/>
        <v>N</v>
      </c>
      <c r="AS118" s="25">
        <v>1</v>
      </c>
      <c r="AT118" s="30" t="s">
        <v>65</v>
      </c>
      <c r="AU118" s="30" t="s">
        <v>69</v>
      </c>
      <c r="AV118" s="30" t="s">
        <v>70</v>
      </c>
      <c r="AW118" s="30" t="s">
        <v>71</v>
      </c>
      <c r="AX118" s="30" t="s">
        <v>158</v>
      </c>
      <c r="AY118" s="30" t="s">
        <v>68</v>
      </c>
      <c r="AZ118" s="50">
        <v>4</v>
      </c>
      <c r="BA118" s="33">
        <v>1</v>
      </c>
      <c r="BB118" s="32">
        <v>0</v>
      </c>
      <c r="BC118" s="32">
        <v>0</v>
      </c>
      <c r="BD118" s="34">
        <v>0</v>
      </c>
      <c r="BE118" s="19" t="str">
        <f t="shared" si="27"/>
        <v>N</v>
      </c>
      <c r="BF118" s="36" t="s">
        <v>65</v>
      </c>
      <c r="BG118" s="35" t="s">
        <v>64</v>
      </c>
      <c r="BH118" s="36" t="s">
        <v>65</v>
      </c>
      <c r="BI118" s="36" t="s">
        <v>65</v>
      </c>
      <c r="BJ118" s="30" t="s">
        <v>110</v>
      </c>
      <c r="BK118" s="30" t="s">
        <v>72</v>
      </c>
      <c r="BL118" s="37" t="s">
        <v>68</v>
      </c>
      <c r="BM118" s="37" t="s">
        <v>68</v>
      </c>
      <c r="BN118" s="37" t="s">
        <v>68</v>
      </c>
    </row>
    <row r="119" spans="1:66" hidden="1" x14ac:dyDescent="0.3">
      <c r="A119" s="9" t="s">
        <v>1324</v>
      </c>
      <c r="B119" s="9" t="s">
        <v>1325</v>
      </c>
      <c r="C119" s="9">
        <v>2018</v>
      </c>
      <c r="D119" s="9" t="s">
        <v>886</v>
      </c>
      <c r="E119" s="9">
        <v>5</v>
      </c>
      <c r="F119" s="9" t="s">
        <v>1326</v>
      </c>
      <c r="G119" s="10" t="s">
        <v>1327</v>
      </c>
      <c r="H119" s="9" t="s">
        <v>1328</v>
      </c>
      <c r="I119" s="9" t="s">
        <v>1329</v>
      </c>
      <c r="J119" s="9"/>
      <c r="K119" s="9" t="s">
        <v>1330</v>
      </c>
      <c r="L119" s="9" t="s">
        <v>168</v>
      </c>
      <c r="M119" s="9" t="s">
        <v>169</v>
      </c>
      <c r="N119" s="9" t="s">
        <v>602</v>
      </c>
      <c r="O119" s="9" t="s">
        <v>63</v>
      </c>
      <c r="P119" s="9" t="s">
        <v>63</v>
      </c>
      <c r="Q119" s="9" t="s">
        <v>63</v>
      </c>
      <c r="R119" s="9" t="s">
        <v>63</v>
      </c>
      <c r="S119" s="9" t="str">
        <f t="shared" si="21"/>
        <v>False</v>
      </c>
      <c r="T119" s="9">
        <f t="shared" si="22"/>
        <v>0</v>
      </c>
      <c r="U119" s="38" t="s">
        <v>603</v>
      </c>
      <c r="V119" s="42">
        <v>260</v>
      </c>
      <c r="W119" s="39" t="s">
        <v>20</v>
      </c>
      <c r="X119" s="27" t="s">
        <v>67</v>
      </c>
      <c r="Y119" s="28" t="s">
        <v>21</v>
      </c>
      <c r="Z119" s="29" t="s">
        <v>109</v>
      </c>
      <c r="AA119" s="43" t="s">
        <v>68</v>
      </c>
      <c r="AB119" s="43" t="s">
        <v>68</v>
      </c>
      <c r="AC119" s="43" t="s">
        <v>68</v>
      </c>
      <c r="AD119" s="43" t="s">
        <v>68</v>
      </c>
      <c r="AE119" s="43" t="s">
        <v>68</v>
      </c>
      <c r="AF119" s="43" t="s">
        <v>68</v>
      </c>
      <c r="AG119" s="43" t="s">
        <v>68</v>
      </c>
      <c r="AH119" s="43" t="s">
        <v>68</v>
      </c>
      <c r="AI119" s="17" t="str">
        <f t="shared" si="23"/>
        <v>Y</v>
      </c>
      <c r="AJ119" s="17" t="str">
        <f t="shared" si="24"/>
        <v>Y</v>
      </c>
      <c r="AK119" s="17" t="str">
        <f t="shared" si="25"/>
        <v>N</v>
      </c>
      <c r="AL119" s="43" t="s">
        <v>64</v>
      </c>
      <c r="AM119" s="43" t="s">
        <v>65</v>
      </c>
      <c r="AN119" s="43" t="s">
        <v>65</v>
      </c>
      <c r="AO119" s="43" t="s">
        <v>65</v>
      </c>
      <c r="AP119" s="43" t="s">
        <v>65</v>
      </c>
      <c r="AQ119" s="43" t="s">
        <v>65</v>
      </c>
      <c r="AR119" s="17" t="str">
        <f t="shared" si="26"/>
        <v>N</v>
      </c>
      <c r="AS119" s="42">
        <v>1</v>
      </c>
      <c r="AT119" s="43" t="s">
        <v>65</v>
      </c>
      <c r="AU119" s="43" t="s">
        <v>69</v>
      </c>
      <c r="AV119" s="43" t="s">
        <v>70</v>
      </c>
      <c r="AW119" s="43" t="s">
        <v>68</v>
      </c>
      <c r="AX119" s="43" t="s">
        <v>68</v>
      </c>
      <c r="AY119" s="43" t="s">
        <v>68</v>
      </c>
      <c r="AZ119" s="46">
        <v>2</v>
      </c>
      <c r="BA119" s="33">
        <v>1</v>
      </c>
      <c r="BB119" s="32">
        <v>0</v>
      </c>
      <c r="BC119" s="32">
        <v>0</v>
      </c>
      <c r="BD119" s="34">
        <v>0</v>
      </c>
      <c r="BE119" s="19" t="str">
        <f t="shared" si="27"/>
        <v>N</v>
      </c>
      <c r="BF119" s="36" t="s">
        <v>65</v>
      </c>
      <c r="BG119" s="35" t="s">
        <v>64</v>
      </c>
      <c r="BH119" s="36" t="s">
        <v>65</v>
      </c>
      <c r="BI119" s="36" t="s">
        <v>65</v>
      </c>
      <c r="BJ119" s="30" t="s">
        <v>72</v>
      </c>
      <c r="BK119" s="37" t="s">
        <v>68</v>
      </c>
      <c r="BL119" s="37" t="s">
        <v>68</v>
      </c>
      <c r="BM119" s="37" t="s">
        <v>68</v>
      </c>
      <c r="BN119" s="37" t="s">
        <v>68</v>
      </c>
    </row>
    <row r="120" spans="1:66" hidden="1" x14ac:dyDescent="0.3">
      <c r="A120" s="9" t="s">
        <v>1333</v>
      </c>
      <c r="B120" s="9" t="s">
        <v>1334</v>
      </c>
      <c r="C120" s="9">
        <v>2017</v>
      </c>
      <c r="D120" s="9" t="s">
        <v>1335</v>
      </c>
      <c r="E120" s="9">
        <v>163</v>
      </c>
      <c r="F120" s="9" t="s">
        <v>1336</v>
      </c>
      <c r="G120" s="10" t="s">
        <v>1337</v>
      </c>
      <c r="H120" s="9" t="s">
        <v>1338</v>
      </c>
      <c r="I120" s="9" t="s">
        <v>1339</v>
      </c>
      <c r="J120" s="9" t="s">
        <v>1340</v>
      </c>
      <c r="K120" s="9" t="s">
        <v>1341</v>
      </c>
      <c r="L120" s="9" t="s">
        <v>168</v>
      </c>
      <c r="M120" s="9" t="s">
        <v>169</v>
      </c>
      <c r="N120" s="9" t="s">
        <v>358</v>
      </c>
      <c r="O120" s="9" t="s">
        <v>83</v>
      </c>
      <c r="P120" s="9" t="s">
        <v>63</v>
      </c>
      <c r="Q120" s="9" t="s">
        <v>83</v>
      </c>
      <c r="R120" s="9" t="s">
        <v>63</v>
      </c>
      <c r="S120" s="9" t="str">
        <f t="shared" si="21"/>
        <v>True</v>
      </c>
      <c r="T120" s="9">
        <f t="shared" si="22"/>
        <v>2</v>
      </c>
      <c r="U120" s="41" t="s">
        <v>359</v>
      </c>
      <c r="V120" s="42">
        <v>1800</v>
      </c>
      <c r="W120" s="26" t="s">
        <v>19</v>
      </c>
      <c r="X120" s="27" t="s">
        <v>67</v>
      </c>
      <c r="Y120" s="28" t="s">
        <v>21</v>
      </c>
      <c r="Z120" s="43" t="s">
        <v>68</v>
      </c>
      <c r="AA120" s="28" t="s">
        <v>21</v>
      </c>
      <c r="AB120" s="27" t="s">
        <v>67</v>
      </c>
      <c r="AC120" s="26" t="s">
        <v>19</v>
      </c>
      <c r="AD120" s="40" t="s">
        <v>108</v>
      </c>
      <c r="AE120" s="43" t="s">
        <v>68</v>
      </c>
      <c r="AF120" s="43" t="s">
        <v>68</v>
      </c>
      <c r="AG120" s="43" t="s">
        <v>68</v>
      </c>
      <c r="AH120" s="43" t="s">
        <v>68</v>
      </c>
      <c r="AI120" s="17" t="str">
        <f t="shared" si="23"/>
        <v>N</v>
      </c>
      <c r="AJ120" s="17" t="str">
        <f t="shared" si="24"/>
        <v>Y</v>
      </c>
      <c r="AK120" s="17" t="str">
        <f t="shared" si="25"/>
        <v>Y</v>
      </c>
      <c r="AL120" s="43" t="s">
        <v>68</v>
      </c>
      <c r="AM120" s="43" t="s">
        <v>68</v>
      </c>
      <c r="AN120" s="43" t="s">
        <v>68</v>
      </c>
      <c r="AO120" s="43" t="s">
        <v>68</v>
      </c>
      <c r="AP120" s="43" t="s">
        <v>68</v>
      </c>
      <c r="AQ120" s="43" t="s">
        <v>64</v>
      </c>
      <c r="AR120" s="17" t="str">
        <f t="shared" si="26"/>
        <v>N</v>
      </c>
      <c r="AS120" s="43" t="s">
        <v>68</v>
      </c>
      <c r="AT120" s="43" t="s">
        <v>68</v>
      </c>
      <c r="AU120" s="43" t="s">
        <v>71</v>
      </c>
      <c r="AV120" s="43" t="s">
        <v>133</v>
      </c>
      <c r="AW120" s="43" t="s">
        <v>68</v>
      </c>
      <c r="AX120" s="43" t="s">
        <v>68</v>
      </c>
      <c r="AY120" s="43" t="s">
        <v>68</v>
      </c>
      <c r="AZ120" s="42">
        <v>2</v>
      </c>
      <c r="BA120" s="42">
        <v>0</v>
      </c>
      <c r="BB120" s="42">
        <v>0</v>
      </c>
      <c r="BC120" s="42">
        <v>1</v>
      </c>
      <c r="BD120" s="42">
        <v>0</v>
      </c>
      <c r="BE120" s="19" t="str">
        <f t="shared" si="27"/>
        <v>N</v>
      </c>
      <c r="BF120" s="43" t="s">
        <v>64</v>
      </c>
      <c r="BG120" s="43" t="s">
        <v>65</v>
      </c>
      <c r="BH120" s="43" t="s">
        <v>65</v>
      </c>
      <c r="BI120" s="43" t="s">
        <v>65</v>
      </c>
      <c r="BJ120" s="43" t="s">
        <v>72</v>
      </c>
      <c r="BK120" s="43" t="s">
        <v>68</v>
      </c>
      <c r="BL120" s="43" t="s">
        <v>68</v>
      </c>
      <c r="BM120" s="43" t="s">
        <v>68</v>
      </c>
      <c r="BN120" s="43" t="s">
        <v>68</v>
      </c>
    </row>
    <row r="121" spans="1:66" hidden="1" x14ac:dyDescent="0.3">
      <c r="A121" s="9" t="s">
        <v>1344</v>
      </c>
      <c r="B121" s="9" t="s">
        <v>1345</v>
      </c>
      <c r="C121" s="9">
        <v>2023</v>
      </c>
      <c r="D121" s="9" t="s">
        <v>1094</v>
      </c>
      <c r="E121" s="9">
        <v>0</v>
      </c>
      <c r="F121" s="9" t="s">
        <v>1346</v>
      </c>
      <c r="G121" s="10" t="s">
        <v>1347</v>
      </c>
      <c r="H121" s="9" t="s">
        <v>1348</v>
      </c>
      <c r="I121" s="9" t="s">
        <v>1349</v>
      </c>
      <c r="J121" s="9" t="s">
        <v>1350</v>
      </c>
      <c r="K121" s="9" t="s">
        <v>1351</v>
      </c>
      <c r="L121" s="9" t="s">
        <v>168</v>
      </c>
      <c r="M121" s="9" t="s">
        <v>155</v>
      </c>
      <c r="N121" s="9" t="s">
        <v>1820</v>
      </c>
      <c r="O121" s="9" t="s">
        <v>63</v>
      </c>
      <c r="P121" s="9" t="s">
        <v>63</v>
      </c>
      <c r="Q121" s="9" t="s">
        <v>83</v>
      </c>
      <c r="R121" s="9" t="s">
        <v>63</v>
      </c>
      <c r="S121" s="9" t="str">
        <f t="shared" si="21"/>
        <v>True</v>
      </c>
      <c r="T121" s="9">
        <f t="shared" si="22"/>
        <v>1</v>
      </c>
      <c r="U121" s="41" t="s">
        <v>1821</v>
      </c>
      <c r="V121" s="42">
        <v>1818</v>
      </c>
      <c r="W121" s="39" t="s">
        <v>20</v>
      </c>
      <c r="X121" s="40" t="s">
        <v>108</v>
      </c>
      <c r="Y121" s="26" t="s">
        <v>19</v>
      </c>
      <c r="Z121" s="40" t="s">
        <v>108</v>
      </c>
      <c r="AA121" s="43" t="s">
        <v>68</v>
      </c>
      <c r="AB121" s="43" t="s">
        <v>68</v>
      </c>
      <c r="AC121" s="43" t="s">
        <v>68</v>
      </c>
      <c r="AD121" s="43" t="s">
        <v>68</v>
      </c>
      <c r="AE121" s="43" t="s">
        <v>68</v>
      </c>
      <c r="AF121" s="43" t="s">
        <v>68</v>
      </c>
      <c r="AG121" s="43" t="s">
        <v>68</v>
      </c>
      <c r="AH121" s="43" t="s">
        <v>68</v>
      </c>
      <c r="AI121" s="17" t="str">
        <f t="shared" si="23"/>
        <v>Y</v>
      </c>
      <c r="AJ121" s="17" t="str">
        <f t="shared" si="24"/>
        <v>N</v>
      </c>
      <c r="AK121" s="17" t="str">
        <f t="shared" si="25"/>
        <v>Y</v>
      </c>
      <c r="AL121" s="43" t="s">
        <v>68</v>
      </c>
      <c r="AM121" s="43" t="s">
        <v>68</v>
      </c>
      <c r="AN121" s="43" t="s">
        <v>68</v>
      </c>
      <c r="AO121" s="43" t="s">
        <v>68</v>
      </c>
      <c r="AP121" s="43" t="s">
        <v>64</v>
      </c>
      <c r="AQ121" s="43" t="s">
        <v>68</v>
      </c>
      <c r="AR121" s="17" t="str">
        <f t="shared" si="26"/>
        <v>N</v>
      </c>
      <c r="AS121" s="42">
        <v>1</v>
      </c>
      <c r="AT121" s="43" t="s">
        <v>68</v>
      </c>
      <c r="AU121" s="43" t="s">
        <v>70</v>
      </c>
      <c r="AV121" s="43" t="s">
        <v>68</v>
      </c>
      <c r="AW121" s="43" t="s">
        <v>68</v>
      </c>
      <c r="AX121" s="43" t="s">
        <v>68</v>
      </c>
      <c r="AY121" s="43" t="s">
        <v>68</v>
      </c>
      <c r="AZ121" s="42">
        <v>1</v>
      </c>
      <c r="BA121" s="42">
        <v>0</v>
      </c>
      <c r="BB121" s="42">
        <v>1</v>
      </c>
      <c r="BC121" s="42">
        <v>0</v>
      </c>
      <c r="BD121" s="42">
        <v>0</v>
      </c>
      <c r="BE121" s="19" t="str">
        <f t="shared" si="27"/>
        <v>N</v>
      </c>
      <c r="BF121" s="43" t="s">
        <v>65</v>
      </c>
      <c r="BG121" s="43" t="s">
        <v>65</v>
      </c>
      <c r="BH121" s="43" t="s">
        <v>64</v>
      </c>
      <c r="BI121" s="43" t="s">
        <v>65</v>
      </c>
      <c r="BJ121" s="43" t="s">
        <v>72</v>
      </c>
      <c r="BK121" s="43" t="s">
        <v>68</v>
      </c>
      <c r="BL121" s="43" t="s">
        <v>68</v>
      </c>
      <c r="BM121" s="43" t="s">
        <v>68</v>
      </c>
      <c r="BN121" s="43" t="s">
        <v>68</v>
      </c>
    </row>
    <row r="122" spans="1:66" hidden="1" x14ac:dyDescent="0.3">
      <c r="A122" s="9" t="s">
        <v>1354</v>
      </c>
      <c r="B122" s="9" t="s">
        <v>1355</v>
      </c>
      <c r="C122" s="9">
        <v>2022</v>
      </c>
      <c r="D122" s="9" t="s">
        <v>75</v>
      </c>
      <c r="E122" s="9">
        <v>9</v>
      </c>
      <c r="F122" s="9" t="s">
        <v>1356</v>
      </c>
      <c r="G122" s="10" t="s">
        <v>1357</v>
      </c>
      <c r="H122" s="9" t="s">
        <v>1358</v>
      </c>
      <c r="I122" s="9" t="s">
        <v>1359</v>
      </c>
      <c r="J122" s="9" t="s">
        <v>1360</v>
      </c>
      <c r="K122" s="9" t="s">
        <v>1361</v>
      </c>
      <c r="L122" s="9" t="s">
        <v>61</v>
      </c>
      <c r="M122" s="9" t="s">
        <v>61</v>
      </c>
      <c r="N122" s="9" t="s">
        <v>1479</v>
      </c>
      <c r="O122" s="9" t="s">
        <v>63</v>
      </c>
      <c r="P122" s="9" t="s">
        <v>63</v>
      </c>
      <c r="Q122" s="9" t="s">
        <v>83</v>
      </c>
      <c r="R122" s="9" t="s">
        <v>83</v>
      </c>
      <c r="S122" s="9" t="str">
        <f t="shared" si="21"/>
        <v>True</v>
      </c>
      <c r="T122" s="9">
        <f t="shared" si="22"/>
        <v>2</v>
      </c>
      <c r="U122" s="24" t="s">
        <v>1480</v>
      </c>
      <c r="V122" s="42">
        <v>1361</v>
      </c>
      <c r="W122" s="28" t="s">
        <v>21</v>
      </c>
      <c r="X122" s="40" t="s">
        <v>108</v>
      </c>
      <c r="Y122" s="26" t="s">
        <v>19</v>
      </c>
      <c r="Z122" s="43" t="s">
        <v>68</v>
      </c>
      <c r="AA122" s="43" t="s">
        <v>68</v>
      </c>
      <c r="AB122" s="43" t="s">
        <v>68</v>
      </c>
      <c r="AC122" s="43" t="s">
        <v>68</v>
      </c>
      <c r="AD122" s="43" t="s">
        <v>68</v>
      </c>
      <c r="AE122" s="43" t="s">
        <v>68</v>
      </c>
      <c r="AF122" s="43" t="s">
        <v>68</v>
      </c>
      <c r="AG122" s="43" t="s">
        <v>68</v>
      </c>
      <c r="AH122" s="43" t="s">
        <v>68</v>
      </c>
      <c r="AI122" s="17" t="str">
        <f t="shared" si="23"/>
        <v>N</v>
      </c>
      <c r="AJ122" s="17" t="str">
        <f t="shared" si="24"/>
        <v>Y</v>
      </c>
      <c r="AK122" s="17" t="str">
        <f t="shared" si="25"/>
        <v>Y</v>
      </c>
      <c r="AL122" s="43" t="s">
        <v>68</v>
      </c>
      <c r="AM122" s="43" t="s">
        <v>68</v>
      </c>
      <c r="AN122" s="43" t="s">
        <v>68</v>
      </c>
      <c r="AO122" s="43" t="s">
        <v>64</v>
      </c>
      <c r="AP122" s="43" t="s">
        <v>68</v>
      </c>
      <c r="AQ122" s="43" t="s">
        <v>68</v>
      </c>
      <c r="AR122" s="17" t="str">
        <f t="shared" si="26"/>
        <v>N</v>
      </c>
      <c r="AS122" s="43" t="s">
        <v>68</v>
      </c>
      <c r="AT122" s="43" t="s">
        <v>68</v>
      </c>
      <c r="AU122" s="43" t="s">
        <v>68</v>
      </c>
      <c r="AV122" s="43" t="s">
        <v>68</v>
      </c>
      <c r="AW122" s="43" t="s">
        <v>68</v>
      </c>
      <c r="AX122" s="43" t="s">
        <v>68</v>
      </c>
      <c r="AY122" s="43" t="s">
        <v>68</v>
      </c>
      <c r="AZ122" s="25">
        <v>0</v>
      </c>
      <c r="BA122" s="32">
        <v>0</v>
      </c>
      <c r="BB122" s="32">
        <v>0</v>
      </c>
      <c r="BC122" s="33">
        <v>1</v>
      </c>
      <c r="BD122" s="34">
        <v>0</v>
      </c>
      <c r="BE122" s="19" t="str">
        <f t="shared" si="27"/>
        <v>N</v>
      </c>
      <c r="BF122" s="35" t="s">
        <v>64</v>
      </c>
      <c r="BG122" s="36" t="s">
        <v>65</v>
      </c>
      <c r="BH122" s="36" t="s">
        <v>65</v>
      </c>
      <c r="BI122" s="36" t="s">
        <v>65</v>
      </c>
      <c r="BJ122" s="30" t="s">
        <v>110</v>
      </c>
      <c r="BK122" s="37" t="s">
        <v>68</v>
      </c>
      <c r="BL122" s="37" t="s">
        <v>68</v>
      </c>
      <c r="BM122" s="37" t="s">
        <v>68</v>
      </c>
      <c r="BN122" s="37" t="s">
        <v>68</v>
      </c>
    </row>
    <row r="123" spans="1:66" hidden="1" x14ac:dyDescent="0.3">
      <c r="A123" s="9" t="s">
        <v>1364</v>
      </c>
      <c r="B123" s="9" t="s">
        <v>1365</v>
      </c>
      <c r="C123" s="9">
        <v>2014</v>
      </c>
      <c r="D123" s="9" t="s">
        <v>1366</v>
      </c>
      <c r="E123" s="9">
        <v>1</v>
      </c>
      <c r="F123" s="9" t="s">
        <v>1367</v>
      </c>
      <c r="G123" s="10" t="s">
        <v>1368</v>
      </c>
      <c r="H123" s="9" t="s">
        <v>1369</v>
      </c>
      <c r="I123" s="9" t="s">
        <v>1370</v>
      </c>
      <c r="J123" s="9"/>
      <c r="K123" s="9" t="s">
        <v>1371</v>
      </c>
      <c r="L123" s="9" t="s">
        <v>870</v>
      </c>
      <c r="M123" s="9" t="s">
        <v>870</v>
      </c>
      <c r="N123" s="9" t="s">
        <v>194</v>
      </c>
      <c r="O123" s="9" t="s">
        <v>83</v>
      </c>
      <c r="P123" s="9" t="s">
        <v>63</v>
      </c>
      <c r="Q123" s="9" t="s">
        <v>63</v>
      </c>
      <c r="R123" s="9" t="s">
        <v>63</v>
      </c>
      <c r="S123" s="9" t="str">
        <f t="shared" si="21"/>
        <v>False</v>
      </c>
      <c r="T123" s="9">
        <f t="shared" si="22"/>
        <v>1</v>
      </c>
      <c r="U123" s="38" t="s">
        <v>195</v>
      </c>
      <c r="V123" s="42">
        <v>858</v>
      </c>
      <c r="W123" s="39" t="s">
        <v>20</v>
      </c>
      <c r="X123" s="27" t="s">
        <v>67</v>
      </c>
      <c r="Y123" s="39" t="s">
        <v>20</v>
      </c>
      <c r="Z123" s="29" t="s">
        <v>109</v>
      </c>
      <c r="AA123" s="28" t="s">
        <v>21</v>
      </c>
      <c r="AB123" s="29" t="s">
        <v>109</v>
      </c>
      <c r="AC123" s="43" t="s">
        <v>68</v>
      </c>
      <c r="AD123" s="43" t="s">
        <v>68</v>
      </c>
      <c r="AE123" s="43" t="s">
        <v>68</v>
      </c>
      <c r="AF123" s="43" t="s">
        <v>68</v>
      </c>
      <c r="AG123" s="43" t="s">
        <v>68</v>
      </c>
      <c r="AH123" s="43" t="s">
        <v>68</v>
      </c>
      <c r="AI123" s="17" t="str">
        <f t="shared" si="23"/>
        <v>Y</v>
      </c>
      <c r="AJ123" s="17" t="str">
        <f t="shared" si="24"/>
        <v>Y</v>
      </c>
      <c r="AK123" s="17" t="str">
        <f t="shared" si="25"/>
        <v>N</v>
      </c>
      <c r="AL123" s="43" t="s">
        <v>64</v>
      </c>
      <c r="AM123" s="43" t="s">
        <v>65</v>
      </c>
      <c r="AN123" s="43" t="s">
        <v>65</v>
      </c>
      <c r="AO123" s="43" t="s">
        <v>65</v>
      </c>
      <c r="AP123" s="43" t="s">
        <v>65</v>
      </c>
      <c r="AQ123" s="43" t="s">
        <v>65</v>
      </c>
      <c r="AR123" s="17" t="str">
        <f t="shared" si="26"/>
        <v>N</v>
      </c>
      <c r="AS123" s="42">
        <v>1</v>
      </c>
      <c r="AT123" s="43" t="s">
        <v>65</v>
      </c>
      <c r="AU123" s="43" t="s">
        <v>68</v>
      </c>
      <c r="AV123" s="43" t="s">
        <v>68</v>
      </c>
      <c r="AW123" s="43" t="s">
        <v>68</v>
      </c>
      <c r="AX123" s="43" t="s">
        <v>68</v>
      </c>
      <c r="AY123" s="43" t="s">
        <v>68</v>
      </c>
      <c r="AZ123" s="25">
        <v>0</v>
      </c>
      <c r="BA123" s="33">
        <v>1</v>
      </c>
      <c r="BB123" s="32">
        <v>0</v>
      </c>
      <c r="BC123" s="32">
        <v>0</v>
      </c>
      <c r="BD123" s="34">
        <v>0</v>
      </c>
      <c r="BE123" s="19" t="str">
        <f t="shared" si="27"/>
        <v>N</v>
      </c>
      <c r="BF123" s="36" t="s">
        <v>65</v>
      </c>
      <c r="BG123" s="48" t="s">
        <v>96</v>
      </c>
      <c r="BH123" s="36" t="s">
        <v>65</v>
      </c>
      <c r="BI123" s="35" t="s">
        <v>64</v>
      </c>
      <c r="BJ123" s="30" t="s">
        <v>196</v>
      </c>
      <c r="BK123" s="37" t="s">
        <v>68</v>
      </c>
      <c r="BL123" s="37" t="s">
        <v>68</v>
      </c>
      <c r="BM123" s="37" t="s">
        <v>68</v>
      </c>
      <c r="BN123" s="37" t="s">
        <v>68</v>
      </c>
    </row>
    <row r="124" spans="1:66" hidden="1" x14ac:dyDescent="0.3">
      <c r="A124" s="9" t="s">
        <v>1374</v>
      </c>
      <c r="B124" s="9" t="s">
        <v>1375</v>
      </c>
      <c r="C124" s="9">
        <v>2020</v>
      </c>
      <c r="D124" s="9" t="s">
        <v>742</v>
      </c>
      <c r="E124" s="9">
        <v>12</v>
      </c>
      <c r="F124" s="9" t="s">
        <v>1376</v>
      </c>
      <c r="G124" s="10" t="s">
        <v>1377</v>
      </c>
      <c r="H124" s="9" t="s">
        <v>1378</v>
      </c>
      <c r="I124" s="9" t="s">
        <v>1379</v>
      </c>
      <c r="J124" s="9" t="s">
        <v>1380</v>
      </c>
      <c r="K124" s="9" t="s">
        <v>1381</v>
      </c>
      <c r="L124" s="9" t="s">
        <v>168</v>
      </c>
      <c r="M124" s="9" t="s">
        <v>155</v>
      </c>
      <c r="N124" s="9" t="s">
        <v>1050</v>
      </c>
      <c r="O124" s="9" t="s">
        <v>63</v>
      </c>
      <c r="P124" s="9" t="s">
        <v>63</v>
      </c>
      <c r="Q124" s="9" t="s">
        <v>63</v>
      </c>
      <c r="R124" s="9" t="s">
        <v>63</v>
      </c>
      <c r="S124" s="9" t="str">
        <f t="shared" si="21"/>
        <v>False</v>
      </c>
      <c r="T124" s="9">
        <f t="shared" si="22"/>
        <v>0</v>
      </c>
      <c r="U124" s="24" t="s">
        <v>1051</v>
      </c>
      <c r="V124" s="25">
        <v>631</v>
      </c>
      <c r="W124" s="39" t="s">
        <v>20</v>
      </c>
      <c r="X124" s="27" t="s">
        <v>67</v>
      </c>
      <c r="Y124" s="28" t="s">
        <v>21</v>
      </c>
      <c r="Z124" s="29" t="s">
        <v>109</v>
      </c>
      <c r="AA124" s="30" t="s">
        <v>68</v>
      </c>
      <c r="AB124" s="30" t="s">
        <v>68</v>
      </c>
      <c r="AC124" s="30" t="s">
        <v>68</v>
      </c>
      <c r="AD124" s="30" t="s">
        <v>68</v>
      </c>
      <c r="AE124" s="30" t="s">
        <v>68</v>
      </c>
      <c r="AF124" s="30" t="s">
        <v>68</v>
      </c>
      <c r="AG124" s="30" t="s">
        <v>68</v>
      </c>
      <c r="AH124" s="30" t="s">
        <v>68</v>
      </c>
      <c r="AI124" s="17" t="str">
        <f t="shared" si="23"/>
        <v>Y</v>
      </c>
      <c r="AJ124" s="17" t="str">
        <f t="shared" si="24"/>
        <v>Y</v>
      </c>
      <c r="AK124" s="17" t="str">
        <f t="shared" si="25"/>
        <v>N</v>
      </c>
      <c r="AL124" s="30" t="s">
        <v>64</v>
      </c>
      <c r="AM124" s="30" t="s">
        <v>68</v>
      </c>
      <c r="AN124" s="30" t="s">
        <v>68</v>
      </c>
      <c r="AO124" s="30" t="s">
        <v>68</v>
      </c>
      <c r="AP124" s="30" t="s">
        <v>68</v>
      </c>
      <c r="AQ124" s="30" t="s">
        <v>68</v>
      </c>
      <c r="AR124" s="17" t="str">
        <f t="shared" si="26"/>
        <v>N</v>
      </c>
      <c r="AS124" s="25">
        <v>1</v>
      </c>
      <c r="AT124" s="30" t="s">
        <v>68</v>
      </c>
      <c r="AU124" s="30" t="s">
        <v>69</v>
      </c>
      <c r="AV124" s="30" t="s">
        <v>70</v>
      </c>
      <c r="AW124" s="30" t="s">
        <v>71</v>
      </c>
      <c r="AX124" s="30" t="s">
        <v>68</v>
      </c>
      <c r="AY124" s="30" t="s">
        <v>68</v>
      </c>
      <c r="AZ124" s="44">
        <v>3</v>
      </c>
      <c r="BA124" s="33">
        <v>1</v>
      </c>
      <c r="BB124" s="32">
        <v>0</v>
      </c>
      <c r="BC124" s="32">
        <v>0</v>
      </c>
      <c r="BD124" s="34">
        <v>0</v>
      </c>
      <c r="BE124" s="19" t="str">
        <f t="shared" si="27"/>
        <v>N</v>
      </c>
      <c r="BF124" s="36" t="s">
        <v>65</v>
      </c>
      <c r="BG124" s="35" t="s">
        <v>64</v>
      </c>
      <c r="BH124" s="36" t="s">
        <v>65</v>
      </c>
      <c r="BI124" s="36" t="s">
        <v>65</v>
      </c>
      <c r="BJ124" s="30" t="s">
        <v>196</v>
      </c>
      <c r="BK124" s="37" t="s">
        <v>68</v>
      </c>
      <c r="BL124" s="37" t="s">
        <v>68</v>
      </c>
      <c r="BM124" s="37" t="s">
        <v>68</v>
      </c>
      <c r="BN124" s="37" t="s">
        <v>68</v>
      </c>
    </row>
    <row r="125" spans="1:66" hidden="1" x14ac:dyDescent="0.3">
      <c r="A125" s="9" t="s">
        <v>1384</v>
      </c>
      <c r="B125" s="9" t="s">
        <v>1385</v>
      </c>
      <c r="C125" s="9">
        <v>2017</v>
      </c>
      <c r="D125" s="9" t="s">
        <v>1386</v>
      </c>
      <c r="E125" s="9">
        <v>5</v>
      </c>
      <c r="F125" s="9" t="s">
        <v>1387</v>
      </c>
      <c r="G125" s="10" t="s">
        <v>1388</v>
      </c>
      <c r="H125" s="9" t="s">
        <v>1389</v>
      </c>
      <c r="I125" s="9" t="s">
        <v>1390</v>
      </c>
      <c r="J125" s="9" t="s">
        <v>1391</v>
      </c>
      <c r="K125" s="9" t="s">
        <v>1392</v>
      </c>
      <c r="L125" s="9" t="s">
        <v>168</v>
      </c>
      <c r="M125" s="9" t="s">
        <v>169</v>
      </c>
      <c r="N125" s="9" t="s">
        <v>441</v>
      </c>
      <c r="O125" s="9" t="s">
        <v>63</v>
      </c>
      <c r="P125" s="9" t="s">
        <v>63</v>
      </c>
      <c r="Q125" s="9" t="s">
        <v>63</v>
      </c>
      <c r="R125" s="9" t="s">
        <v>63</v>
      </c>
      <c r="S125" s="9" t="str">
        <f t="shared" si="21"/>
        <v>False</v>
      </c>
      <c r="T125" s="9">
        <f t="shared" si="22"/>
        <v>0</v>
      </c>
      <c r="U125" s="38" t="s">
        <v>442</v>
      </c>
      <c r="V125" s="42">
        <v>687</v>
      </c>
      <c r="W125" s="39" t="s">
        <v>20</v>
      </c>
      <c r="X125" s="27" t="s">
        <v>67</v>
      </c>
      <c r="Y125" s="39" t="s">
        <v>20</v>
      </c>
      <c r="Z125" s="29" t="s">
        <v>109</v>
      </c>
      <c r="AA125" s="39" t="s">
        <v>20</v>
      </c>
      <c r="AB125" s="40" t="s">
        <v>108</v>
      </c>
      <c r="AC125" s="28" t="s">
        <v>21</v>
      </c>
      <c r="AD125" s="27" t="s">
        <v>67</v>
      </c>
      <c r="AE125" s="43" t="s">
        <v>68</v>
      </c>
      <c r="AF125" s="43" t="s">
        <v>68</v>
      </c>
      <c r="AG125" s="43" t="s">
        <v>68</v>
      </c>
      <c r="AH125" s="43" t="s">
        <v>68</v>
      </c>
      <c r="AI125" s="17" t="str">
        <f t="shared" si="23"/>
        <v>Y</v>
      </c>
      <c r="AJ125" s="17" t="str">
        <f t="shared" si="24"/>
        <v>Y</v>
      </c>
      <c r="AK125" s="17" t="str">
        <f t="shared" si="25"/>
        <v>N</v>
      </c>
      <c r="AL125" s="43" t="s">
        <v>64</v>
      </c>
      <c r="AM125" s="43" t="s">
        <v>68</v>
      </c>
      <c r="AN125" s="43" t="s">
        <v>65</v>
      </c>
      <c r="AO125" s="43" t="s">
        <v>68</v>
      </c>
      <c r="AP125" s="43" t="s">
        <v>68</v>
      </c>
      <c r="AQ125" s="43" t="s">
        <v>68</v>
      </c>
      <c r="AR125" s="17" t="str">
        <f t="shared" si="26"/>
        <v>N</v>
      </c>
      <c r="AS125" s="42">
        <v>2</v>
      </c>
      <c r="AT125" s="43" t="s">
        <v>64</v>
      </c>
      <c r="AU125" s="43" t="s">
        <v>70</v>
      </c>
      <c r="AV125" s="43" t="s">
        <v>68</v>
      </c>
      <c r="AW125" s="43" t="s">
        <v>68</v>
      </c>
      <c r="AX125" s="43" t="s">
        <v>68</v>
      </c>
      <c r="AY125" s="43" t="s">
        <v>68</v>
      </c>
      <c r="AZ125" s="31">
        <v>1</v>
      </c>
      <c r="BA125" s="33">
        <v>1</v>
      </c>
      <c r="BB125" s="32">
        <v>0</v>
      </c>
      <c r="BC125" s="32">
        <v>0</v>
      </c>
      <c r="BD125" s="34">
        <v>0</v>
      </c>
      <c r="BE125" s="19" t="str">
        <f t="shared" si="27"/>
        <v>N</v>
      </c>
      <c r="BF125" s="37" t="s">
        <v>68</v>
      </c>
      <c r="BG125" s="35" t="s">
        <v>64</v>
      </c>
      <c r="BH125" s="37" t="s">
        <v>68</v>
      </c>
      <c r="BI125" s="37" t="s">
        <v>68</v>
      </c>
      <c r="BJ125" s="30" t="s">
        <v>219</v>
      </c>
      <c r="BK125" s="30" t="s">
        <v>196</v>
      </c>
      <c r="BL125" s="30" t="s">
        <v>72</v>
      </c>
      <c r="BM125" s="37" t="s">
        <v>68</v>
      </c>
      <c r="BN125" s="37" t="s">
        <v>68</v>
      </c>
    </row>
    <row r="126" spans="1:66" hidden="1" x14ac:dyDescent="0.3">
      <c r="A126" s="9"/>
      <c r="B126" s="9" t="s">
        <v>1395</v>
      </c>
      <c r="C126" s="9">
        <v>2016</v>
      </c>
      <c r="D126" s="9" t="s">
        <v>1396</v>
      </c>
      <c r="E126" s="9">
        <v>2</v>
      </c>
      <c r="F126" s="9" t="s">
        <v>1397</v>
      </c>
      <c r="G126" s="10" t="s">
        <v>1398</v>
      </c>
      <c r="H126" s="9"/>
      <c r="I126" s="9" t="s">
        <v>1399</v>
      </c>
      <c r="J126" s="9" t="s">
        <v>1400</v>
      </c>
      <c r="K126" s="9" t="s">
        <v>60</v>
      </c>
      <c r="L126" s="9" t="s">
        <v>168</v>
      </c>
      <c r="M126" s="9" t="s">
        <v>169</v>
      </c>
      <c r="N126" s="9" t="s">
        <v>336</v>
      </c>
      <c r="O126" s="9" t="s">
        <v>63</v>
      </c>
      <c r="P126" s="9" t="s">
        <v>63</v>
      </c>
      <c r="Q126" s="9" t="s">
        <v>63</v>
      </c>
      <c r="R126" s="9" t="s">
        <v>63</v>
      </c>
      <c r="S126" s="9" t="str">
        <f t="shared" si="21"/>
        <v>False</v>
      </c>
      <c r="T126" s="9">
        <f t="shared" si="22"/>
        <v>0</v>
      </c>
      <c r="U126" s="38" t="s">
        <v>337</v>
      </c>
      <c r="V126" s="42">
        <v>424</v>
      </c>
      <c r="W126" s="39" t="s">
        <v>20</v>
      </c>
      <c r="X126" s="27" t="s">
        <v>67</v>
      </c>
      <c r="Y126" s="28" t="s">
        <v>21</v>
      </c>
      <c r="Z126" s="27" t="s">
        <v>67</v>
      </c>
      <c r="AA126" s="43" t="s">
        <v>68</v>
      </c>
      <c r="AB126" s="43" t="s">
        <v>68</v>
      </c>
      <c r="AC126" s="43" t="s">
        <v>68</v>
      </c>
      <c r="AD126" s="43" t="s">
        <v>68</v>
      </c>
      <c r="AE126" s="43" t="s">
        <v>68</v>
      </c>
      <c r="AF126" s="43" t="s">
        <v>68</v>
      </c>
      <c r="AG126" s="43" t="s">
        <v>68</v>
      </c>
      <c r="AH126" s="43" t="s">
        <v>68</v>
      </c>
      <c r="AI126" s="17" t="str">
        <f t="shared" si="23"/>
        <v>Y</v>
      </c>
      <c r="AJ126" s="17" t="str">
        <f t="shared" si="24"/>
        <v>Y</v>
      </c>
      <c r="AK126" s="17" t="str">
        <f t="shared" si="25"/>
        <v>N</v>
      </c>
      <c r="AL126" s="43" t="s">
        <v>64</v>
      </c>
      <c r="AM126" s="43" t="s">
        <v>68</v>
      </c>
      <c r="AN126" s="43" t="s">
        <v>68</v>
      </c>
      <c r="AO126" s="43" t="s">
        <v>68</v>
      </c>
      <c r="AP126" s="43" t="s">
        <v>68</v>
      </c>
      <c r="AQ126" s="43" t="s">
        <v>68</v>
      </c>
      <c r="AR126" s="17" t="str">
        <f t="shared" si="26"/>
        <v>N</v>
      </c>
      <c r="AS126" s="42">
        <v>1</v>
      </c>
      <c r="AT126" s="43" t="s">
        <v>65</v>
      </c>
      <c r="AU126" s="43" t="s">
        <v>70</v>
      </c>
      <c r="AV126" s="43" t="s">
        <v>71</v>
      </c>
      <c r="AW126" s="43" t="s">
        <v>133</v>
      </c>
      <c r="AX126" s="43" t="s">
        <v>68</v>
      </c>
      <c r="AY126" s="43" t="s">
        <v>68</v>
      </c>
      <c r="AZ126" s="44">
        <v>3</v>
      </c>
      <c r="BA126" s="33">
        <v>1</v>
      </c>
      <c r="BB126" s="32">
        <v>0</v>
      </c>
      <c r="BC126" s="32">
        <v>0</v>
      </c>
      <c r="BD126" s="34">
        <v>0</v>
      </c>
      <c r="BE126" s="19" t="str">
        <f t="shared" si="27"/>
        <v>N</v>
      </c>
      <c r="BF126" s="36" t="s">
        <v>65</v>
      </c>
      <c r="BG126" s="35" t="s">
        <v>64</v>
      </c>
      <c r="BH126" s="36" t="s">
        <v>65</v>
      </c>
      <c r="BI126" s="36" t="s">
        <v>65</v>
      </c>
      <c r="BJ126" s="30" t="s">
        <v>72</v>
      </c>
      <c r="BK126" s="37" t="s">
        <v>68</v>
      </c>
      <c r="BL126" s="37" t="s">
        <v>68</v>
      </c>
      <c r="BM126" s="37" t="s">
        <v>68</v>
      </c>
      <c r="BN126" s="37" t="s">
        <v>68</v>
      </c>
    </row>
    <row r="127" spans="1:66" hidden="1" x14ac:dyDescent="0.3">
      <c r="A127" s="9" t="s">
        <v>1403</v>
      </c>
      <c r="B127" s="9" t="s">
        <v>1404</v>
      </c>
      <c r="C127" s="9">
        <v>2016</v>
      </c>
      <c r="D127" s="9" t="s">
        <v>1405</v>
      </c>
      <c r="E127" s="9">
        <v>19</v>
      </c>
      <c r="F127" s="9" t="s">
        <v>1406</v>
      </c>
      <c r="G127" s="10" t="s">
        <v>1407</v>
      </c>
      <c r="H127" s="9" t="s">
        <v>1408</v>
      </c>
      <c r="I127" s="9" t="s">
        <v>1409</v>
      </c>
      <c r="J127" s="9"/>
      <c r="K127" s="9" t="s">
        <v>1410</v>
      </c>
      <c r="L127" s="9" t="s">
        <v>168</v>
      </c>
      <c r="M127" s="9" t="s">
        <v>169</v>
      </c>
      <c r="N127" s="9" t="s">
        <v>294</v>
      </c>
      <c r="O127" s="9" t="s">
        <v>83</v>
      </c>
      <c r="P127" s="9" t="s">
        <v>63</v>
      </c>
      <c r="Q127" s="9" t="s">
        <v>63</v>
      </c>
      <c r="R127" s="9" t="s">
        <v>63</v>
      </c>
      <c r="S127" s="9" t="str">
        <f t="shared" si="21"/>
        <v>False</v>
      </c>
      <c r="T127" s="9">
        <f t="shared" si="22"/>
        <v>1</v>
      </c>
      <c r="U127" s="38" t="s">
        <v>295</v>
      </c>
      <c r="V127" s="42">
        <v>87</v>
      </c>
      <c r="W127" s="39" t="s">
        <v>20</v>
      </c>
      <c r="X127" s="29" t="s">
        <v>109</v>
      </c>
      <c r="Y127" s="39" t="s">
        <v>20</v>
      </c>
      <c r="Z127" s="27" t="s">
        <v>67</v>
      </c>
      <c r="AA127" s="39" t="s">
        <v>20</v>
      </c>
      <c r="AB127" s="40" t="s">
        <v>108</v>
      </c>
      <c r="AC127" s="43" t="s">
        <v>68</v>
      </c>
      <c r="AD127" s="43" t="s">
        <v>68</v>
      </c>
      <c r="AE127" s="43" t="s">
        <v>68</v>
      </c>
      <c r="AF127" s="43" t="s">
        <v>68</v>
      </c>
      <c r="AG127" s="43" t="s">
        <v>68</v>
      </c>
      <c r="AH127" s="43" t="s">
        <v>68</v>
      </c>
      <c r="AI127" s="17" t="str">
        <f t="shared" si="23"/>
        <v>Y</v>
      </c>
      <c r="AJ127" s="17" t="str">
        <f t="shared" si="24"/>
        <v>Y</v>
      </c>
      <c r="AK127" s="17" t="str">
        <f t="shared" si="25"/>
        <v>N</v>
      </c>
      <c r="AL127" s="43" t="s">
        <v>64</v>
      </c>
      <c r="AM127" s="43" t="s">
        <v>68</v>
      </c>
      <c r="AN127" s="43" t="s">
        <v>68</v>
      </c>
      <c r="AO127" s="43" t="s">
        <v>68</v>
      </c>
      <c r="AP127" s="43" t="s">
        <v>68</v>
      </c>
      <c r="AQ127" s="43" t="s">
        <v>68</v>
      </c>
      <c r="AR127" s="17" t="str">
        <f t="shared" si="26"/>
        <v>N</v>
      </c>
      <c r="AS127" s="42">
        <v>1</v>
      </c>
      <c r="AT127" s="43" t="s">
        <v>64</v>
      </c>
      <c r="AU127" s="43" t="s">
        <v>71</v>
      </c>
      <c r="AV127" s="43" t="s">
        <v>70</v>
      </c>
      <c r="AW127" s="43" t="s">
        <v>69</v>
      </c>
      <c r="AX127" s="43" t="s">
        <v>68</v>
      </c>
      <c r="AY127" s="43" t="s">
        <v>68</v>
      </c>
      <c r="AZ127" s="44">
        <v>3</v>
      </c>
      <c r="BA127" s="33">
        <v>1</v>
      </c>
      <c r="BB127" s="32">
        <v>0</v>
      </c>
      <c r="BC127" s="32">
        <v>0</v>
      </c>
      <c r="BD127" s="34">
        <v>0</v>
      </c>
      <c r="BE127" s="19" t="str">
        <f t="shared" si="27"/>
        <v>N</v>
      </c>
      <c r="BF127" s="37" t="s">
        <v>68</v>
      </c>
      <c r="BG127" s="48" t="s">
        <v>96</v>
      </c>
      <c r="BH127" s="37" t="s">
        <v>68</v>
      </c>
      <c r="BI127" s="37" t="s">
        <v>68</v>
      </c>
      <c r="BJ127" s="30" t="s">
        <v>72</v>
      </c>
      <c r="BK127" s="37" t="s">
        <v>68</v>
      </c>
      <c r="BL127" s="37" t="s">
        <v>68</v>
      </c>
      <c r="BM127" s="37" t="s">
        <v>68</v>
      </c>
      <c r="BN127" s="37" t="s">
        <v>68</v>
      </c>
    </row>
    <row r="128" spans="1:66" hidden="1" x14ac:dyDescent="0.3">
      <c r="A128" s="9"/>
      <c r="B128" s="9" t="s">
        <v>1412</v>
      </c>
      <c r="C128" s="9">
        <v>2023</v>
      </c>
      <c r="D128" s="9" t="s">
        <v>1413</v>
      </c>
      <c r="E128" s="9">
        <v>0</v>
      </c>
      <c r="F128" s="9" t="s">
        <v>1414</v>
      </c>
      <c r="G128" s="10" t="s">
        <v>1415</v>
      </c>
      <c r="H128" s="9"/>
      <c r="I128" s="9" t="s">
        <v>1416</v>
      </c>
      <c r="J128" s="9" t="s">
        <v>1417</v>
      </c>
      <c r="K128" s="9" t="s">
        <v>60</v>
      </c>
      <c r="L128" s="9" t="s">
        <v>61</v>
      </c>
      <c r="M128" s="9" t="s">
        <v>61</v>
      </c>
      <c r="N128" s="9"/>
      <c r="O128" s="9" t="s">
        <v>63</v>
      </c>
      <c r="P128" s="9" t="s">
        <v>63</v>
      </c>
      <c r="Q128" s="9" t="s">
        <v>83</v>
      </c>
      <c r="R128" s="9" t="s">
        <v>83</v>
      </c>
      <c r="S128" s="9" t="str">
        <f t="shared" si="21"/>
        <v>True</v>
      </c>
      <c r="T128" s="9">
        <f t="shared" si="22"/>
        <v>2</v>
      </c>
      <c r="U128" s="41" t="s">
        <v>1830</v>
      </c>
      <c r="V128" s="25">
        <v>1741</v>
      </c>
      <c r="W128" s="28" t="s">
        <v>21</v>
      </c>
      <c r="X128" s="27" t="s">
        <v>67</v>
      </c>
      <c r="Y128" s="26" t="s">
        <v>19</v>
      </c>
      <c r="Z128" s="30" t="s">
        <v>68</v>
      </c>
      <c r="AA128" s="26" t="s">
        <v>19</v>
      </c>
      <c r="AB128" s="40" t="s">
        <v>108</v>
      </c>
      <c r="AC128" s="30" t="s">
        <v>68</v>
      </c>
      <c r="AD128" s="30" t="s">
        <v>68</v>
      </c>
      <c r="AE128" s="30" t="s">
        <v>68</v>
      </c>
      <c r="AF128" s="30" t="s">
        <v>68</v>
      </c>
      <c r="AG128" s="30" t="s">
        <v>68</v>
      </c>
      <c r="AH128" s="30" t="s">
        <v>68</v>
      </c>
      <c r="AI128" s="17" t="str">
        <f t="shared" si="23"/>
        <v>N</v>
      </c>
      <c r="AJ128" s="17" t="str">
        <f t="shared" si="24"/>
        <v>Y</v>
      </c>
      <c r="AK128" s="17" t="str">
        <f t="shared" si="25"/>
        <v>Y</v>
      </c>
      <c r="AL128" s="30" t="s">
        <v>68</v>
      </c>
      <c r="AM128" s="30" t="s">
        <v>68</v>
      </c>
      <c r="AN128" s="30" t="s">
        <v>68</v>
      </c>
      <c r="AO128" s="30" t="s">
        <v>64</v>
      </c>
      <c r="AP128" s="30" t="s">
        <v>68</v>
      </c>
      <c r="AQ128" s="30" t="s">
        <v>68</v>
      </c>
      <c r="AR128" s="17" t="str">
        <f t="shared" si="26"/>
        <v>N</v>
      </c>
      <c r="AS128" s="25">
        <v>1</v>
      </c>
      <c r="AT128" s="30" t="s">
        <v>64</v>
      </c>
      <c r="AU128" s="30" t="s">
        <v>158</v>
      </c>
      <c r="AV128" s="30" t="s">
        <v>133</v>
      </c>
      <c r="AW128" s="30" t="s">
        <v>68</v>
      </c>
      <c r="AX128" s="30" t="s">
        <v>68</v>
      </c>
      <c r="AY128" s="30" t="s">
        <v>68</v>
      </c>
      <c r="AZ128" s="46">
        <v>2</v>
      </c>
      <c r="BA128" s="25">
        <v>0</v>
      </c>
      <c r="BB128" s="25">
        <v>0</v>
      </c>
      <c r="BC128" s="45">
        <v>1</v>
      </c>
      <c r="BD128" s="25">
        <v>0</v>
      </c>
      <c r="BE128" s="19" t="str">
        <f t="shared" si="27"/>
        <v>N</v>
      </c>
      <c r="BF128" s="35" t="s">
        <v>64</v>
      </c>
      <c r="BG128" s="36" t="s">
        <v>65</v>
      </c>
      <c r="BH128" s="36" t="s">
        <v>65</v>
      </c>
      <c r="BI128" s="36" t="s">
        <v>65</v>
      </c>
      <c r="BJ128" s="30" t="s">
        <v>110</v>
      </c>
      <c r="BK128" s="37" t="s">
        <v>68</v>
      </c>
      <c r="BL128" s="37" t="s">
        <v>68</v>
      </c>
      <c r="BM128" s="37" t="s">
        <v>68</v>
      </c>
      <c r="BN128" s="37" t="s">
        <v>68</v>
      </c>
    </row>
    <row r="129" spans="1:66" hidden="1" x14ac:dyDescent="0.3">
      <c r="A129" s="9" t="s">
        <v>1420</v>
      </c>
      <c r="B129" s="9" t="s">
        <v>1421</v>
      </c>
      <c r="C129" s="9">
        <v>2020</v>
      </c>
      <c r="D129" s="9" t="s">
        <v>1074</v>
      </c>
      <c r="E129" s="9">
        <v>20</v>
      </c>
      <c r="F129" s="9" t="s">
        <v>1422</v>
      </c>
      <c r="G129" s="10" t="s">
        <v>1423</v>
      </c>
      <c r="H129" s="9" t="s">
        <v>1424</v>
      </c>
      <c r="I129" s="9" t="s">
        <v>1425</v>
      </c>
      <c r="J129" s="9" t="s">
        <v>1426</v>
      </c>
      <c r="K129" s="9" t="s">
        <v>1427</v>
      </c>
      <c r="L129" s="9" t="s">
        <v>61</v>
      </c>
      <c r="M129" s="9" t="s">
        <v>61</v>
      </c>
      <c r="N129" s="9" t="s">
        <v>957</v>
      </c>
      <c r="O129" s="9" t="s">
        <v>83</v>
      </c>
      <c r="P129" s="9" t="s">
        <v>63</v>
      </c>
      <c r="Q129" s="9" t="s">
        <v>83</v>
      </c>
      <c r="R129" s="9" t="s">
        <v>63</v>
      </c>
      <c r="S129" s="9" t="str">
        <f t="shared" si="21"/>
        <v>True</v>
      </c>
      <c r="T129" s="9">
        <f t="shared" si="22"/>
        <v>2</v>
      </c>
      <c r="U129" s="38" t="s">
        <v>958</v>
      </c>
      <c r="V129" s="42">
        <v>764</v>
      </c>
      <c r="W129" s="39" t="s">
        <v>20</v>
      </c>
      <c r="X129" s="29" t="s">
        <v>109</v>
      </c>
      <c r="Y129" s="28" t="s">
        <v>21</v>
      </c>
      <c r="Z129" s="29" t="s">
        <v>109</v>
      </c>
      <c r="AA129" s="39" t="s">
        <v>20</v>
      </c>
      <c r="AB129" s="40" t="s">
        <v>108</v>
      </c>
      <c r="AC129" s="43" t="s">
        <v>68</v>
      </c>
      <c r="AD129" s="43" t="s">
        <v>68</v>
      </c>
      <c r="AE129" s="43" t="s">
        <v>68</v>
      </c>
      <c r="AF129" s="43" t="s">
        <v>68</v>
      </c>
      <c r="AG129" s="43" t="s">
        <v>68</v>
      </c>
      <c r="AH129" s="43" t="s">
        <v>68</v>
      </c>
      <c r="AI129" s="17" t="str">
        <f t="shared" si="23"/>
        <v>Y</v>
      </c>
      <c r="AJ129" s="17" t="str">
        <f t="shared" si="24"/>
        <v>Y</v>
      </c>
      <c r="AK129" s="17" t="str">
        <f t="shared" si="25"/>
        <v>N</v>
      </c>
      <c r="AL129" s="43" t="s">
        <v>64</v>
      </c>
      <c r="AM129" s="43" t="s">
        <v>65</v>
      </c>
      <c r="AN129" s="43" t="s">
        <v>65</v>
      </c>
      <c r="AO129" s="43" t="s">
        <v>65</v>
      </c>
      <c r="AP129" s="43" t="s">
        <v>65</v>
      </c>
      <c r="AQ129" s="43" t="s">
        <v>65</v>
      </c>
      <c r="AR129" s="17" t="str">
        <f t="shared" si="26"/>
        <v>N</v>
      </c>
      <c r="AS129" s="42">
        <v>2</v>
      </c>
      <c r="AT129" s="43" t="s">
        <v>64</v>
      </c>
      <c r="AU129" s="43" t="s">
        <v>70</v>
      </c>
      <c r="AV129" s="43" t="s">
        <v>133</v>
      </c>
      <c r="AW129" s="43" t="s">
        <v>158</v>
      </c>
      <c r="AX129" s="43" t="s">
        <v>68</v>
      </c>
      <c r="AY129" s="43" t="s">
        <v>68</v>
      </c>
      <c r="AZ129" s="44">
        <v>3</v>
      </c>
      <c r="BA129" s="33">
        <v>1</v>
      </c>
      <c r="BB129" s="32">
        <v>0</v>
      </c>
      <c r="BC129" s="32">
        <v>0</v>
      </c>
      <c r="BD129" s="34">
        <v>0</v>
      </c>
      <c r="BE129" s="19" t="str">
        <f t="shared" si="27"/>
        <v>N</v>
      </c>
      <c r="BF129" s="36" t="s">
        <v>65</v>
      </c>
      <c r="BG129" s="35" t="s">
        <v>64</v>
      </c>
      <c r="BH129" s="36" t="s">
        <v>65</v>
      </c>
      <c r="BI129" s="36" t="s">
        <v>65</v>
      </c>
      <c r="BJ129" s="30" t="s">
        <v>72</v>
      </c>
      <c r="BK129" s="37" t="s">
        <v>68</v>
      </c>
      <c r="BL129" s="37" t="s">
        <v>68</v>
      </c>
      <c r="BM129" s="37" t="s">
        <v>68</v>
      </c>
      <c r="BN129" s="37" t="s">
        <v>68</v>
      </c>
    </row>
    <row r="130" spans="1:66" hidden="1" x14ac:dyDescent="0.3">
      <c r="A130" s="9" t="s">
        <v>1430</v>
      </c>
      <c r="B130" s="9" t="s">
        <v>1431</v>
      </c>
      <c r="C130" s="9">
        <v>2023</v>
      </c>
      <c r="D130" s="9" t="s">
        <v>1432</v>
      </c>
      <c r="E130" s="9">
        <v>2</v>
      </c>
      <c r="F130" s="9" t="s">
        <v>1433</v>
      </c>
      <c r="G130" s="10" t="s">
        <v>1434</v>
      </c>
      <c r="H130" s="9" t="s">
        <v>1435</v>
      </c>
      <c r="I130" s="9" t="s">
        <v>1436</v>
      </c>
      <c r="J130" s="9"/>
      <c r="K130" s="9" t="s">
        <v>1437</v>
      </c>
      <c r="L130" s="9" t="s">
        <v>61</v>
      </c>
      <c r="M130" s="9" t="s">
        <v>61</v>
      </c>
      <c r="N130" s="9" t="s">
        <v>1739</v>
      </c>
      <c r="O130" s="9" t="s">
        <v>83</v>
      </c>
      <c r="P130" s="9" t="s">
        <v>63</v>
      </c>
      <c r="Q130" s="9" t="s">
        <v>63</v>
      </c>
      <c r="R130" s="9" t="s">
        <v>83</v>
      </c>
      <c r="S130" s="9" t="str">
        <f t="shared" ref="S130:S161" si="28">IF(OR(Q130="True",R130="True"),"True","False")</f>
        <v>True</v>
      </c>
      <c r="T130" s="9">
        <f t="shared" ref="T130:T161" si="29">COUNTIF(O130:R130,"True")</f>
        <v>2</v>
      </c>
      <c r="U130" s="11" t="s">
        <v>1740</v>
      </c>
      <c r="V130" s="25">
        <v>1535</v>
      </c>
      <c r="W130" s="28" t="s">
        <v>21</v>
      </c>
      <c r="X130" s="27" t="s">
        <v>67</v>
      </c>
      <c r="Y130" s="28" t="s">
        <v>21</v>
      </c>
      <c r="Z130" s="29" t="s">
        <v>109</v>
      </c>
      <c r="AA130" s="28" t="s">
        <v>21</v>
      </c>
      <c r="AB130" s="40" t="s">
        <v>108</v>
      </c>
      <c r="AC130" s="26" t="s">
        <v>19</v>
      </c>
      <c r="AD130" s="40" t="s">
        <v>108</v>
      </c>
      <c r="AE130" s="30" t="s">
        <v>68</v>
      </c>
      <c r="AF130" s="30" t="s">
        <v>68</v>
      </c>
      <c r="AG130" s="30" t="s">
        <v>68</v>
      </c>
      <c r="AH130" s="30" t="s">
        <v>68</v>
      </c>
      <c r="AI130" s="17" t="str">
        <f t="shared" ref="AI130:AI161" si="30">IF(OR(AL130="Y",AM130="Y",AN130="Y",AP130="Y"),"Y","N")</f>
        <v>N</v>
      </c>
      <c r="AJ130" s="17" t="str">
        <f t="shared" ref="AJ130:AJ161" si="31">IF(OR(AL130="Y",AN130="Y",AO130="Y",AQ130="Y"),"Y","N")</f>
        <v>Y</v>
      </c>
      <c r="AK130" s="17" t="str">
        <f t="shared" ref="AK130:AK161" si="32">IF(OR(AM130="Y",AO130="Y",AP130="Y",AQ130="Y"),"Y","N")</f>
        <v>Y</v>
      </c>
      <c r="AL130" s="30" t="s">
        <v>68</v>
      </c>
      <c r="AM130" s="30" t="s">
        <v>68</v>
      </c>
      <c r="AN130" s="30" t="s">
        <v>68</v>
      </c>
      <c r="AO130" s="30" t="s">
        <v>68</v>
      </c>
      <c r="AP130" s="30" t="s">
        <v>68</v>
      </c>
      <c r="AQ130" s="30" t="s">
        <v>64</v>
      </c>
      <c r="AR130" s="17" t="str">
        <f t="shared" ref="AR130:AR161" si="33">IF(AND(AI130="Y",AJ130="Y",AK130="Y"),"Y","N")</f>
        <v>N</v>
      </c>
      <c r="AS130" s="30" t="s">
        <v>68</v>
      </c>
      <c r="AT130" s="30" t="s">
        <v>68</v>
      </c>
      <c r="AU130" s="30" t="s">
        <v>69</v>
      </c>
      <c r="AV130" s="30" t="s">
        <v>70</v>
      </c>
      <c r="AW130" s="30" t="s">
        <v>71</v>
      </c>
      <c r="AX130" s="30" t="s">
        <v>68</v>
      </c>
      <c r="AY130" s="30" t="s">
        <v>68</v>
      </c>
      <c r="AZ130" s="25">
        <v>3</v>
      </c>
      <c r="BA130" s="25">
        <v>0</v>
      </c>
      <c r="BB130" s="25">
        <v>0</v>
      </c>
      <c r="BC130" s="25">
        <v>1</v>
      </c>
      <c r="BD130" s="25">
        <v>0</v>
      </c>
      <c r="BE130" s="19" t="str">
        <f t="shared" ref="BE130:BE161" si="34">IF(AND(BA130=1,BB130=1),"Y",IF(AND(BB130=1,BC130=1),"Y",IF(AND(BA130=1,BC130=1),"Y","N")))</f>
        <v>N</v>
      </c>
      <c r="BF130" s="30" t="s">
        <v>64</v>
      </c>
      <c r="BG130" s="30" t="s">
        <v>65</v>
      </c>
      <c r="BH130" s="30" t="s">
        <v>65</v>
      </c>
      <c r="BI130" s="30" t="s">
        <v>65</v>
      </c>
      <c r="BJ130" s="30" t="s">
        <v>68</v>
      </c>
      <c r="BK130" s="30" t="s">
        <v>68</v>
      </c>
      <c r="BL130" s="30" t="s">
        <v>68</v>
      </c>
      <c r="BM130" s="30" t="s">
        <v>68</v>
      </c>
      <c r="BN130" s="30" t="s">
        <v>68</v>
      </c>
    </row>
    <row r="131" spans="1:66" hidden="1" x14ac:dyDescent="0.3">
      <c r="A131" s="9" t="s">
        <v>1440</v>
      </c>
      <c r="B131" s="9" t="s">
        <v>1441</v>
      </c>
      <c r="C131" s="9">
        <v>2019</v>
      </c>
      <c r="D131" s="9" t="s">
        <v>1442</v>
      </c>
      <c r="E131" s="9">
        <v>492</v>
      </c>
      <c r="F131" s="9" t="s">
        <v>1443</v>
      </c>
      <c r="G131" s="10" t="s">
        <v>1444</v>
      </c>
      <c r="H131" s="9" t="s">
        <v>1445</v>
      </c>
      <c r="I131" s="9" t="s">
        <v>1446</v>
      </c>
      <c r="J131" s="9" t="s">
        <v>1447</v>
      </c>
      <c r="K131" s="9" t="s">
        <v>1448</v>
      </c>
      <c r="L131" s="9" t="s">
        <v>168</v>
      </c>
      <c r="M131" s="9" t="s">
        <v>169</v>
      </c>
      <c r="N131" s="9" t="s">
        <v>644</v>
      </c>
      <c r="O131" s="53" t="s">
        <v>83</v>
      </c>
      <c r="P131" s="53" t="s">
        <v>63</v>
      </c>
      <c r="Q131" s="53" t="s">
        <v>83</v>
      </c>
      <c r="R131" s="53" t="s">
        <v>83</v>
      </c>
      <c r="S131" s="9" t="str">
        <f t="shared" si="28"/>
        <v>True</v>
      </c>
      <c r="T131" s="9">
        <f t="shared" si="29"/>
        <v>3</v>
      </c>
      <c r="U131" s="11" t="s">
        <v>645</v>
      </c>
      <c r="V131" s="42">
        <v>1742</v>
      </c>
      <c r="W131" s="26" t="s">
        <v>19</v>
      </c>
      <c r="X131" s="29" t="s">
        <v>109</v>
      </c>
      <c r="Y131" s="28" t="s">
        <v>21</v>
      </c>
      <c r="Z131" s="27" t="s">
        <v>67</v>
      </c>
      <c r="AA131" s="43" t="s">
        <v>68</v>
      </c>
      <c r="AB131" s="43" t="s">
        <v>68</v>
      </c>
      <c r="AC131" s="43" t="s">
        <v>68</v>
      </c>
      <c r="AD131" s="43" t="s">
        <v>68</v>
      </c>
      <c r="AE131" s="43" t="s">
        <v>68</v>
      </c>
      <c r="AF131" s="43" t="s">
        <v>68</v>
      </c>
      <c r="AG131" s="43" t="s">
        <v>68</v>
      </c>
      <c r="AH131" s="43" t="s">
        <v>68</v>
      </c>
      <c r="AI131" s="17" t="str">
        <f t="shared" si="30"/>
        <v>N</v>
      </c>
      <c r="AJ131" s="17" t="str">
        <f t="shared" si="31"/>
        <v>Y</v>
      </c>
      <c r="AK131" s="17" t="str">
        <f t="shared" si="32"/>
        <v>Y</v>
      </c>
      <c r="AL131" s="43" t="s">
        <v>65</v>
      </c>
      <c r="AM131" s="43" t="s">
        <v>65</v>
      </c>
      <c r="AN131" s="43" t="s">
        <v>65</v>
      </c>
      <c r="AO131" s="43" t="s">
        <v>64</v>
      </c>
      <c r="AP131" s="43" t="s">
        <v>65</v>
      </c>
      <c r="AQ131" s="43" t="s">
        <v>65</v>
      </c>
      <c r="AR131" s="17" t="str">
        <f t="shared" si="33"/>
        <v>N</v>
      </c>
      <c r="AS131" s="42">
        <v>1</v>
      </c>
      <c r="AT131" s="43" t="s">
        <v>65</v>
      </c>
      <c r="AU131" s="43" t="s">
        <v>69</v>
      </c>
      <c r="AV131" s="43" t="s">
        <v>70</v>
      </c>
      <c r="AW131" s="43" t="s">
        <v>133</v>
      </c>
      <c r="AX131" s="43" t="s">
        <v>71</v>
      </c>
      <c r="AY131" s="43" t="s">
        <v>158</v>
      </c>
      <c r="AZ131" s="45">
        <v>5</v>
      </c>
      <c r="BA131" s="25">
        <v>0</v>
      </c>
      <c r="BB131" s="25">
        <v>0</v>
      </c>
      <c r="BC131" s="45">
        <v>1</v>
      </c>
      <c r="BD131" s="25">
        <v>0</v>
      </c>
      <c r="BE131" s="19" t="str">
        <f t="shared" si="34"/>
        <v>N</v>
      </c>
      <c r="BF131" s="35" t="s">
        <v>64</v>
      </c>
      <c r="BG131" s="36" t="s">
        <v>65</v>
      </c>
      <c r="BH131" s="36" t="s">
        <v>65</v>
      </c>
      <c r="BI131" s="36" t="s">
        <v>65</v>
      </c>
      <c r="BJ131" s="37" t="s">
        <v>68</v>
      </c>
      <c r="BK131" s="37" t="s">
        <v>68</v>
      </c>
      <c r="BL131" s="37" t="s">
        <v>68</v>
      </c>
      <c r="BM131" s="37" t="s">
        <v>68</v>
      </c>
      <c r="BN131" s="37" t="s">
        <v>68</v>
      </c>
    </row>
    <row r="132" spans="1:66" x14ac:dyDescent="0.3">
      <c r="A132" s="9" t="s">
        <v>1450</v>
      </c>
      <c r="B132" s="9" t="s">
        <v>1451</v>
      </c>
      <c r="C132" s="9">
        <v>2018</v>
      </c>
      <c r="D132" s="9" t="s">
        <v>819</v>
      </c>
      <c r="E132" s="9">
        <v>8</v>
      </c>
      <c r="F132" s="9" t="s">
        <v>1452</v>
      </c>
      <c r="G132" s="10" t="s">
        <v>1453</v>
      </c>
      <c r="H132" s="9" t="s">
        <v>1454</v>
      </c>
      <c r="I132" s="9" t="s">
        <v>1455</v>
      </c>
      <c r="J132" s="9" t="s">
        <v>1456</v>
      </c>
      <c r="K132" s="9" t="s">
        <v>1457</v>
      </c>
      <c r="L132" s="9" t="s">
        <v>154</v>
      </c>
      <c r="M132" s="9" t="s">
        <v>155</v>
      </c>
      <c r="N132" s="9" t="s">
        <v>581</v>
      </c>
      <c r="O132" s="9" t="s">
        <v>83</v>
      </c>
      <c r="P132" s="9" t="s">
        <v>83</v>
      </c>
      <c r="Q132" s="9" t="s">
        <v>63</v>
      </c>
      <c r="R132" s="9" t="s">
        <v>63</v>
      </c>
      <c r="S132" s="9" t="str">
        <f t="shared" si="28"/>
        <v>False</v>
      </c>
      <c r="T132" s="9">
        <f t="shared" si="29"/>
        <v>2</v>
      </c>
      <c r="U132" s="24" t="s">
        <v>582</v>
      </c>
      <c r="V132" s="25">
        <v>366</v>
      </c>
      <c r="W132" s="39" t="s">
        <v>20</v>
      </c>
      <c r="X132" s="27" t="s">
        <v>67</v>
      </c>
      <c r="Y132" s="28" t="s">
        <v>21</v>
      </c>
      <c r="Z132" s="27" t="s">
        <v>67</v>
      </c>
      <c r="AA132" s="39" t="s">
        <v>20</v>
      </c>
      <c r="AB132" s="40" t="s">
        <v>108</v>
      </c>
      <c r="AC132" s="28" t="s">
        <v>21</v>
      </c>
      <c r="AD132" s="40" t="s">
        <v>108</v>
      </c>
      <c r="AE132" s="39" t="s">
        <v>20</v>
      </c>
      <c r="AF132" s="29" t="s">
        <v>109</v>
      </c>
      <c r="AG132" s="30" t="s">
        <v>68</v>
      </c>
      <c r="AH132" s="30" t="s">
        <v>68</v>
      </c>
      <c r="AI132" s="17" t="str">
        <f t="shared" si="30"/>
        <v>Y</v>
      </c>
      <c r="AJ132" s="17" t="str">
        <f t="shared" si="31"/>
        <v>Y</v>
      </c>
      <c r="AK132" s="17" t="str">
        <f t="shared" si="32"/>
        <v>N</v>
      </c>
      <c r="AL132" s="30" t="s">
        <v>64</v>
      </c>
      <c r="AM132" s="30" t="s">
        <v>68</v>
      </c>
      <c r="AN132" s="30" t="s">
        <v>64</v>
      </c>
      <c r="AO132" s="30" t="s">
        <v>68</v>
      </c>
      <c r="AP132" s="30" t="s">
        <v>68</v>
      </c>
      <c r="AQ132" s="30" t="s">
        <v>68</v>
      </c>
      <c r="AR132" s="17" t="str">
        <f t="shared" si="33"/>
        <v>N</v>
      </c>
      <c r="AS132" s="25">
        <v>1</v>
      </c>
      <c r="AT132" s="30" t="s">
        <v>64</v>
      </c>
      <c r="AU132" s="30" t="s">
        <v>70</v>
      </c>
      <c r="AV132" s="30" t="s">
        <v>133</v>
      </c>
      <c r="AW132" s="30" t="s">
        <v>68</v>
      </c>
      <c r="AX132" s="30" t="s">
        <v>68</v>
      </c>
      <c r="AY132" s="30" t="s">
        <v>68</v>
      </c>
      <c r="AZ132" s="46">
        <v>2</v>
      </c>
      <c r="BA132" s="33">
        <v>1</v>
      </c>
      <c r="BB132" s="32">
        <v>0</v>
      </c>
      <c r="BC132" s="32">
        <v>0</v>
      </c>
      <c r="BD132" s="34">
        <v>0</v>
      </c>
      <c r="BE132" s="19" t="str">
        <f t="shared" si="34"/>
        <v>N</v>
      </c>
      <c r="BF132" s="37" t="s">
        <v>68</v>
      </c>
      <c r="BG132" s="35" t="s">
        <v>64</v>
      </c>
      <c r="BH132" s="37" t="s">
        <v>68</v>
      </c>
      <c r="BI132" s="36" t="s">
        <v>65</v>
      </c>
      <c r="BJ132" s="30" t="s">
        <v>72</v>
      </c>
      <c r="BK132" s="37" t="s">
        <v>68</v>
      </c>
      <c r="BL132" s="37" t="s">
        <v>68</v>
      </c>
      <c r="BM132" s="37" t="s">
        <v>68</v>
      </c>
      <c r="BN132" s="37" t="s">
        <v>68</v>
      </c>
    </row>
    <row r="133" spans="1:66" hidden="1" x14ac:dyDescent="0.3">
      <c r="A133" s="9" t="s">
        <v>1460</v>
      </c>
      <c r="B133" s="9" t="s">
        <v>1461</v>
      </c>
      <c r="C133" s="9">
        <v>2016</v>
      </c>
      <c r="D133" s="9" t="s">
        <v>1462</v>
      </c>
      <c r="E133" s="9">
        <v>66</v>
      </c>
      <c r="F133" s="9" t="s">
        <v>1463</v>
      </c>
      <c r="G133" s="10" t="s">
        <v>1464</v>
      </c>
      <c r="H133" s="9" t="s">
        <v>1465</v>
      </c>
      <c r="I133" s="9" t="s">
        <v>1466</v>
      </c>
      <c r="J133" s="9" t="s">
        <v>1467</v>
      </c>
      <c r="K133" s="9" t="s">
        <v>1468</v>
      </c>
      <c r="L133" s="9" t="s">
        <v>61</v>
      </c>
      <c r="M133" s="9" t="s">
        <v>61</v>
      </c>
      <c r="N133" s="9" t="s">
        <v>272</v>
      </c>
      <c r="O133" s="9" t="s">
        <v>63</v>
      </c>
      <c r="P133" s="9" t="s">
        <v>83</v>
      </c>
      <c r="Q133" s="9" t="s">
        <v>63</v>
      </c>
      <c r="R133" s="9" t="s">
        <v>63</v>
      </c>
      <c r="S133" s="9" t="str">
        <f t="shared" si="28"/>
        <v>False</v>
      </c>
      <c r="T133" s="9">
        <f t="shared" si="29"/>
        <v>1</v>
      </c>
      <c r="U133" s="24" t="s">
        <v>273</v>
      </c>
      <c r="V133" s="25">
        <v>689</v>
      </c>
      <c r="W133" s="28" t="s">
        <v>21</v>
      </c>
      <c r="X133" s="27" t="s">
        <v>67</v>
      </c>
      <c r="Y133" s="28" t="s">
        <v>21</v>
      </c>
      <c r="Z133" s="40" t="s">
        <v>108</v>
      </c>
      <c r="AA133" s="39" t="s">
        <v>20</v>
      </c>
      <c r="AB133" s="40" t="s">
        <v>108</v>
      </c>
      <c r="AC133" s="39" t="s">
        <v>20</v>
      </c>
      <c r="AD133" s="27" t="s">
        <v>67</v>
      </c>
      <c r="AE133" s="30" t="s">
        <v>68</v>
      </c>
      <c r="AF133" s="30" t="s">
        <v>68</v>
      </c>
      <c r="AG133" s="30" t="s">
        <v>68</v>
      </c>
      <c r="AH133" s="30" t="s">
        <v>68</v>
      </c>
      <c r="AI133" s="17" t="str">
        <f t="shared" si="30"/>
        <v>Y</v>
      </c>
      <c r="AJ133" s="17" t="str">
        <f t="shared" si="31"/>
        <v>Y</v>
      </c>
      <c r="AK133" s="17" t="str">
        <f t="shared" si="32"/>
        <v>N</v>
      </c>
      <c r="AL133" s="30" t="s">
        <v>64</v>
      </c>
      <c r="AM133" s="30" t="s">
        <v>65</v>
      </c>
      <c r="AN133" s="30" t="s">
        <v>65</v>
      </c>
      <c r="AO133" s="30" t="s">
        <v>65</v>
      </c>
      <c r="AP133" s="30" t="s">
        <v>65</v>
      </c>
      <c r="AQ133" s="30" t="s">
        <v>65</v>
      </c>
      <c r="AR133" s="17" t="str">
        <f t="shared" si="33"/>
        <v>N</v>
      </c>
      <c r="AS133" s="25">
        <v>1</v>
      </c>
      <c r="AT133" s="30" t="s">
        <v>64</v>
      </c>
      <c r="AU133" s="30" t="s">
        <v>70</v>
      </c>
      <c r="AV133" s="30" t="s">
        <v>133</v>
      </c>
      <c r="AW133" s="30" t="s">
        <v>68</v>
      </c>
      <c r="AX133" s="30" t="s">
        <v>68</v>
      </c>
      <c r="AY133" s="30" t="s">
        <v>68</v>
      </c>
      <c r="AZ133" s="46">
        <v>2</v>
      </c>
      <c r="BA133" s="33">
        <v>1</v>
      </c>
      <c r="BB133" s="32">
        <v>0</v>
      </c>
      <c r="BC133" s="32">
        <v>0</v>
      </c>
      <c r="BD133" s="34">
        <v>0</v>
      </c>
      <c r="BE133" s="19" t="str">
        <f t="shared" si="34"/>
        <v>N</v>
      </c>
      <c r="BF133" s="36" t="s">
        <v>65</v>
      </c>
      <c r="BG133" s="35" t="s">
        <v>64</v>
      </c>
      <c r="BH133" s="36" t="s">
        <v>65</v>
      </c>
      <c r="BI133" s="36" t="s">
        <v>65</v>
      </c>
      <c r="BJ133" s="30" t="s">
        <v>72</v>
      </c>
      <c r="BK133" s="37" t="s">
        <v>68</v>
      </c>
      <c r="BL133" s="37" t="s">
        <v>68</v>
      </c>
      <c r="BM133" s="37" t="s">
        <v>68</v>
      </c>
      <c r="BN133" s="37" t="s">
        <v>68</v>
      </c>
    </row>
    <row r="134" spans="1:66" hidden="1" x14ac:dyDescent="0.3">
      <c r="A134" s="9" t="s">
        <v>1471</v>
      </c>
      <c r="B134" s="9" t="s">
        <v>1472</v>
      </c>
      <c r="C134" s="9">
        <v>2020</v>
      </c>
      <c r="D134" s="9" t="s">
        <v>1473</v>
      </c>
      <c r="E134" s="9">
        <v>1</v>
      </c>
      <c r="F134" s="9" t="s">
        <v>1474</v>
      </c>
      <c r="G134" s="10" t="s">
        <v>1475</v>
      </c>
      <c r="H134" s="9" t="s">
        <v>1476</v>
      </c>
      <c r="I134" s="9" t="s">
        <v>1477</v>
      </c>
      <c r="J134" s="9"/>
      <c r="K134" s="9" t="s">
        <v>1478</v>
      </c>
      <c r="L134" s="9" t="s">
        <v>168</v>
      </c>
      <c r="M134" s="9" t="s">
        <v>155</v>
      </c>
      <c r="N134" s="9" t="s">
        <v>1187</v>
      </c>
      <c r="O134" s="9" t="s">
        <v>63</v>
      </c>
      <c r="P134" s="9" t="s">
        <v>83</v>
      </c>
      <c r="Q134" s="9" t="s">
        <v>63</v>
      </c>
      <c r="R134" s="9" t="s">
        <v>63</v>
      </c>
      <c r="S134" s="9" t="str">
        <f t="shared" si="28"/>
        <v>False</v>
      </c>
      <c r="T134" s="9">
        <f t="shared" si="29"/>
        <v>1</v>
      </c>
      <c r="U134" s="38" t="s">
        <v>1188</v>
      </c>
      <c r="V134" s="42">
        <v>74</v>
      </c>
      <c r="W134" s="39" t="s">
        <v>20</v>
      </c>
      <c r="X134" s="29" t="s">
        <v>109</v>
      </c>
      <c r="Y134" s="39" t="s">
        <v>20</v>
      </c>
      <c r="Z134" s="27" t="s">
        <v>67</v>
      </c>
      <c r="AA134" s="28" t="s">
        <v>21</v>
      </c>
      <c r="AB134" s="27" t="s">
        <v>67</v>
      </c>
      <c r="AC134" s="43" t="s">
        <v>68</v>
      </c>
      <c r="AD134" s="43" t="s">
        <v>68</v>
      </c>
      <c r="AE134" s="43" t="s">
        <v>68</v>
      </c>
      <c r="AF134" s="43" t="s">
        <v>68</v>
      </c>
      <c r="AG134" s="43" t="s">
        <v>68</v>
      </c>
      <c r="AH134" s="43" t="s">
        <v>68</v>
      </c>
      <c r="AI134" s="17" t="str">
        <f t="shared" si="30"/>
        <v>Y</v>
      </c>
      <c r="AJ134" s="17" t="str">
        <f t="shared" si="31"/>
        <v>Y</v>
      </c>
      <c r="AK134" s="17" t="str">
        <f t="shared" si="32"/>
        <v>N</v>
      </c>
      <c r="AL134" s="43" t="s">
        <v>64</v>
      </c>
      <c r="AM134" s="43" t="s">
        <v>68</v>
      </c>
      <c r="AN134" s="43" t="s">
        <v>68</v>
      </c>
      <c r="AO134" s="43" t="s">
        <v>68</v>
      </c>
      <c r="AP134" s="43" t="s">
        <v>68</v>
      </c>
      <c r="AQ134" s="43" t="s">
        <v>68</v>
      </c>
      <c r="AR134" s="17" t="str">
        <f t="shared" si="33"/>
        <v>N</v>
      </c>
      <c r="AS134" s="43" t="s">
        <v>68</v>
      </c>
      <c r="AT134" s="43" t="s">
        <v>64</v>
      </c>
      <c r="AU134" s="43" t="s">
        <v>71</v>
      </c>
      <c r="AV134" s="43" t="s">
        <v>70</v>
      </c>
      <c r="AW134" s="43" t="s">
        <v>68</v>
      </c>
      <c r="AX134" s="43" t="s">
        <v>68</v>
      </c>
      <c r="AY134" s="43" t="s">
        <v>68</v>
      </c>
      <c r="AZ134" s="46">
        <v>2</v>
      </c>
      <c r="BA134" s="33">
        <v>1</v>
      </c>
      <c r="BB134" s="32">
        <v>0</v>
      </c>
      <c r="BC134" s="32">
        <v>0</v>
      </c>
      <c r="BD134" s="34">
        <v>0</v>
      </c>
      <c r="BE134" s="19" t="str">
        <f t="shared" si="34"/>
        <v>N</v>
      </c>
      <c r="BF134" s="37" t="s">
        <v>68</v>
      </c>
      <c r="BG134" s="35" t="s">
        <v>64</v>
      </c>
      <c r="BH134" s="37" t="s">
        <v>68</v>
      </c>
      <c r="BI134" s="37" t="s">
        <v>68</v>
      </c>
      <c r="BJ134" s="30" t="s">
        <v>72</v>
      </c>
      <c r="BK134" s="37" t="s">
        <v>68</v>
      </c>
      <c r="BL134" s="37" t="s">
        <v>68</v>
      </c>
      <c r="BM134" s="37" t="s">
        <v>68</v>
      </c>
      <c r="BN134" s="37" t="s">
        <v>68</v>
      </c>
    </row>
    <row r="135" spans="1:66" hidden="1" x14ac:dyDescent="0.3">
      <c r="A135" s="9" t="s">
        <v>1481</v>
      </c>
      <c r="B135" s="9" t="s">
        <v>1482</v>
      </c>
      <c r="C135" s="9">
        <v>2018</v>
      </c>
      <c r="D135" s="9" t="s">
        <v>1483</v>
      </c>
      <c r="E135" s="9">
        <v>5</v>
      </c>
      <c r="F135" s="9" t="s">
        <v>1484</v>
      </c>
      <c r="G135" s="10" t="s">
        <v>1485</v>
      </c>
      <c r="H135" s="9" t="s">
        <v>1486</v>
      </c>
      <c r="I135" s="9" t="s">
        <v>1487</v>
      </c>
      <c r="J135" s="9" t="s">
        <v>1488</v>
      </c>
      <c r="K135" s="9" t="s">
        <v>1489</v>
      </c>
      <c r="L135" s="9" t="s">
        <v>168</v>
      </c>
      <c r="M135" s="9" t="s">
        <v>169</v>
      </c>
      <c r="N135" s="9" t="s">
        <v>612</v>
      </c>
      <c r="O135" s="9" t="s">
        <v>63</v>
      </c>
      <c r="P135" s="9" t="s">
        <v>63</v>
      </c>
      <c r="Q135" s="9" t="s">
        <v>63</v>
      </c>
      <c r="R135" s="9" t="s">
        <v>63</v>
      </c>
      <c r="S135" s="9" t="str">
        <f t="shared" si="28"/>
        <v>False</v>
      </c>
      <c r="T135" s="9">
        <f t="shared" si="29"/>
        <v>0</v>
      </c>
      <c r="U135" s="38" t="s">
        <v>613</v>
      </c>
      <c r="V135" s="42">
        <v>608</v>
      </c>
      <c r="W135" s="39" t="s">
        <v>20</v>
      </c>
      <c r="X135" s="27" t="s">
        <v>67</v>
      </c>
      <c r="Y135" s="43" t="s">
        <v>68</v>
      </c>
      <c r="Z135" s="43" t="s">
        <v>68</v>
      </c>
      <c r="AA135" s="43" t="s">
        <v>68</v>
      </c>
      <c r="AB135" s="43" t="s">
        <v>68</v>
      </c>
      <c r="AC135" s="43" t="s">
        <v>68</v>
      </c>
      <c r="AD135" s="43" t="s">
        <v>68</v>
      </c>
      <c r="AE135" s="43" t="s">
        <v>68</v>
      </c>
      <c r="AF135" s="43" t="s">
        <v>68</v>
      </c>
      <c r="AG135" s="43" t="s">
        <v>68</v>
      </c>
      <c r="AH135" s="43" t="s">
        <v>68</v>
      </c>
      <c r="AI135" s="17" t="str">
        <f t="shared" si="30"/>
        <v>Y</v>
      </c>
      <c r="AJ135" s="17" t="str">
        <f t="shared" si="31"/>
        <v>Y</v>
      </c>
      <c r="AK135" s="17" t="str">
        <f t="shared" si="32"/>
        <v>N</v>
      </c>
      <c r="AL135" s="43" t="s">
        <v>64</v>
      </c>
      <c r="AM135" s="43" t="s">
        <v>68</v>
      </c>
      <c r="AN135" s="43" t="s">
        <v>68</v>
      </c>
      <c r="AO135" s="43" t="s">
        <v>68</v>
      </c>
      <c r="AP135" s="43" t="s">
        <v>68</v>
      </c>
      <c r="AQ135" s="43" t="s">
        <v>68</v>
      </c>
      <c r="AR135" s="17" t="str">
        <f t="shared" si="33"/>
        <v>N</v>
      </c>
      <c r="AS135" s="42">
        <v>1</v>
      </c>
      <c r="AT135" s="43" t="s">
        <v>64</v>
      </c>
      <c r="AU135" s="43" t="s">
        <v>70</v>
      </c>
      <c r="AV135" s="43" t="s">
        <v>71</v>
      </c>
      <c r="AW135" s="43" t="s">
        <v>68</v>
      </c>
      <c r="AX135" s="43" t="s">
        <v>68</v>
      </c>
      <c r="AY135" s="43" t="s">
        <v>68</v>
      </c>
      <c r="AZ135" s="46">
        <v>2</v>
      </c>
      <c r="BA135" s="33">
        <v>1</v>
      </c>
      <c r="BB135" s="32">
        <v>0</v>
      </c>
      <c r="BC135" s="32">
        <v>0</v>
      </c>
      <c r="BD135" s="34">
        <v>0</v>
      </c>
      <c r="BE135" s="19" t="str">
        <f t="shared" si="34"/>
        <v>N</v>
      </c>
      <c r="BF135" s="37" t="s">
        <v>68</v>
      </c>
      <c r="BG135" s="35" t="s">
        <v>64</v>
      </c>
      <c r="BH135" s="37" t="s">
        <v>68</v>
      </c>
      <c r="BI135" s="37" t="s">
        <v>68</v>
      </c>
      <c r="BJ135" s="30" t="s">
        <v>72</v>
      </c>
      <c r="BK135" s="37" t="s">
        <v>68</v>
      </c>
      <c r="BL135" s="37" t="s">
        <v>68</v>
      </c>
      <c r="BM135" s="37" t="s">
        <v>68</v>
      </c>
      <c r="BN135" s="37" t="s">
        <v>68</v>
      </c>
    </row>
    <row r="136" spans="1:66" hidden="1" x14ac:dyDescent="0.3">
      <c r="A136" s="9" t="s">
        <v>1492</v>
      </c>
      <c r="B136" s="9" t="s">
        <v>1493</v>
      </c>
      <c r="C136" s="9">
        <v>2023</v>
      </c>
      <c r="D136" s="9" t="s">
        <v>1494</v>
      </c>
      <c r="E136" s="9">
        <v>0</v>
      </c>
      <c r="F136" s="9" t="s">
        <v>1495</v>
      </c>
      <c r="G136" s="10" t="s">
        <v>1496</v>
      </c>
      <c r="H136" s="9" t="s">
        <v>1497</v>
      </c>
      <c r="I136" s="9" t="s">
        <v>1498</v>
      </c>
      <c r="J136" s="9"/>
      <c r="K136" s="9" t="s">
        <v>1499</v>
      </c>
      <c r="L136" s="9" t="s">
        <v>168</v>
      </c>
      <c r="M136" s="9" t="s">
        <v>169</v>
      </c>
      <c r="N136" s="9" t="s">
        <v>1840</v>
      </c>
      <c r="O136" s="9" t="s">
        <v>83</v>
      </c>
      <c r="P136" s="9" t="s">
        <v>63</v>
      </c>
      <c r="Q136" s="9" t="s">
        <v>83</v>
      </c>
      <c r="R136" s="9" t="s">
        <v>83</v>
      </c>
      <c r="S136" s="9" t="str">
        <f t="shared" si="28"/>
        <v>True</v>
      </c>
      <c r="T136" s="9">
        <f t="shared" si="29"/>
        <v>3</v>
      </c>
      <c r="U136" s="11" t="s">
        <v>1841</v>
      </c>
      <c r="V136" s="25">
        <v>1469</v>
      </c>
      <c r="W136" s="26" t="s">
        <v>19</v>
      </c>
      <c r="X136" s="27" t="s">
        <v>67</v>
      </c>
      <c r="Y136" s="28" t="s">
        <v>21</v>
      </c>
      <c r="Z136" s="27" t="s">
        <v>67</v>
      </c>
      <c r="AA136" s="30" t="s">
        <v>68</v>
      </c>
      <c r="AB136" s="30" t="s">
        <v>68</v>
      </c>
      <c r="AC136" s="30" t="s">
        <v>68</v>
      </c>
      <c r="AD136" s="30" t="s">
        <v>68</v>
      </c>
      <c r="AE136" s="30" t="s">
        <v>68</v>
      </c>
      <c r="AF136" s="30" t="s">
        <v>68</v>
      </c>
      <c r="AG136" s="30" t="s">
        <v>68</v>
      </c>
      <c r="AH136" s="30" t="s">
        <v>68</v>
      </c>
      <c r="AI136" s="17" t="str">
        <f t="shared" si="30"/>
        <v>N</v>
      </c>
      <c r="AJ136" s="17" t="str">
        <f t="shared" si="31"/>
        <v>N</v>
      </c>
      <c r="AK136" s="17" t="str">
        <f t="shared" si="32"/>
        <v>N</v>
      </c>
      <c r="AL136" s="30" t="s">
        <v>68</v>
      </c>
      <c r="AM136" s="30" t="s">
        <v>68</v>
      </c>
      <c r="AN136" s="30" t="s">
        <v>68</v>
      </c>
      <c r="AO136" s="30" t="s">
        <v>68</v>
      </c>
      <c r="AP136" s="30" t="s">
        <v>68</v>
      </c>
      <c r="AQ136" s="30" t="s">
        <v>68</v>
      </c>
      <c r="AR136" s="17" t="str">
        <f t="shared" si="33"/>
        <v>N</v>
      </c>
      <c r="AS136" s="25">
        <v>0</v>
      </c>
      <c r="AT136" s="30" t="s">
        <v>65</v>
      </c>
      <c r="AU136" s="30" t="s">
        <v>68</v>
      </c>
      <c r="AV136" s="30" t="s">
        <v>68</v>
      </c>
      <c r="AW136" s="30" t="s">
        <v>68</v>
      </c>
      <c r="AX136" s="30" t="s">
        <v>68</v>
      </c>
      <c r="AY136" s="30" t="s">
        <v>68</v>
      </c>
      <c r="AZ136" s="25">
        <v>0</v>
      </c>
      <c r="BA136" s="25">
        <v>0</v>
      </c>
      <c r="BB136" s="25">
        <v>0</v>
      </c>
      <c r="BC136" s="25">
        <v>0</v>
      </c>
      <c r="BD136" s="34">
        <v>0</v>
      </c>
      <c r="BE136" s="19" t="str">
        <f t="shared" si="34"/>
        <v>N</v>
      </c>
      <c r="BF136" s="35" t="s">
        <v>64</v>
      </c>
      <c r="BG136" s="36" t="s">
        <v>65</v>
      </c>
      <c r="BH136" s="36" t="s">
        <v>65</v>
      </c>
      <c r="BI136" s="36" t="s">
        <v>65</v>
      </c>
      <c r="BJ136" s="30" t="s">
        <v>72</v>
      </c>
      <c r="BK136" s="37" t="s">
        <v>68</v>
      </c>
      <c r="BL136" s="37" t="s">
        <v>68</v>
      </c>
      <c r="BM136" s="37" t="s">
        <v>68</v>
      </c>
      <c r="BN136" s="37" t="s">
        <v>68</v>
      </c>
    </row>
    <row r="137" spans="1:66" hidden="1" x14ac:dyDescent="0.3">
      <c r="A137" s="9" t="s">
        <v>1502</v>
      </c>
      <c r="B137" s="9" t="s">
        <v>1503</v>
      </c>
      <c r="C137" s="9">
        <v>2017</v>
      </c>
      <c r="D137" s="9" t="s">
        <v>1504</v>
      </c>
      <c r="E137" s="9">
        <v>15</v>
      </c>
      <c r="F137" s="9" t="s">
        <v>1505</v>
      </c>
      <c r="G137" s="10" t="s">
        <v>1506</v>
      </c>
      <c r="H137" s="9" t="s">
        <v>1507</v>
      </c>
      <c r="I137" s="9" t="s">
        <v>1508</v>
      </c>
      <c r="J137" s="9" t="s">
        <v>1509</v>
      </c>
      <c r="K137" s="9" t="s">
        <v>1510</v>
      </c>
      <c r="L137" s="9" t="s">
        <v>168</v>
      </c>
      <c r="M137" s="9" t="s">
        <v>169</v>
      </c>
      <c r="N137" s="9" t="s">
        <v>411</v>
      </c>
      <c r="O137" s="9" t="s">
        <v>83</v>
      </c>
      <c r="P137" s="9" t="s">
        <v>63</v>
      </c>
      <c r="Q137" s="9" t="s">
        <v>63</v>
      </c>
      <c r="R137" s="9" t="s">
        <v>63</v>
      </c>
      <c r="S137" s="9" t="str">
        <f t="shared" si="28"/>
        <v>False</v>
      </c>
      <c r="T137" s="9">
        <f t="shared" si="29"/>
        <v>1</v>
      </c>
      <c r="U137" s="38" t="s">
        <v>412</v>
      </c>
      <c r="V137" s="42">
        <v>501</v>
      </c>
      <c r="W137" s="39" t="s">
        <v>20</v>
      </c>
      <c r="X137" s="27" t="s">
        <v>67</v>
      </c>
      <c r="Y137" s="28" t="s">
        <v>21</v>
      </c>
      <c r="Z137" s="27" t="s">
        <v>67</v>
      </c>
      <c r="AA137" s="43" t="s">
        <v>68</v>
      </c>
      <c r="AB137" s="43" t="s">
        <v>68</v>
      </c>
      <c r="AC137" s="43" t="s">
        <v>68</v>
      </c>
      <c r="AD137" s="43" t="s">
        <v>68</v>
      </c>
      <c r="AE137" s="43" t="s">
        <v>68</v>
      </c>
      <c r="AF137" s="43" t="s">
        <v>68</v>
      </c>
      <c r="AG137" s="43" t="s">
        <v>68</v>
      </c>
      <c r="AH137" s="43" t="s">
        <v>68</v>
      </c>
      <c r="AI137" s="17" t="str">
        <f t="shared" si="30"/>
        <v>Y</v>
      </c>
      <c r="AJ137" s="17" t="str">
        <f t="shared" si="31"/>
        <v>Y</v>
      </c>
      <c r="AK137" s="17" t="str">
        <f t="shared" si="32"/>
        <v>N</v>
      </c>
      <c r="AL137" s="43" t="s">
        <v>64</v>
      </c>
      <c r="AM137" s="43" t="s">
        <v>68</v>
      </c>
      <c r="AN137" s="43" t="s">
        <v>65</v>
      </c>
      <c r="AO137" s="43" t="s">
        <v>68</v>
      </c>
      <c r="AP137" s="43" t="s">
        <v>68</v>
      </c>
      <c r="AQ137" s="43" t="s">
        <v>68</v>
      </c>
      <c r="AR137" s="17" t="str">
        <f t="shared" si="33"/>
        <v>N</v>
      </c>
      <c r="AS137" s="42">
        <v>3</v>
      </c>
      <c r="AT137" s="43" t="s">
        <v>65</v>
      </c>
      <c r="AU137" s="43" t="s">
        <v>70</v>
      </c>
      <c r="AV137" s="43" t="s">
        <v>68</v>
      </c>
      <c r="AW137" s="43" t="s">
        <v>68</v>
      </c>
      <c r="AX137" s="43" t="s">
        <v>68</v>
      </c>
      <c r="AY137" s="43" t="s">
        <v>68</v>
      </c>
      <c r="AZ137" s="31">
        <v>1</v>
      </c>
      <c r="BA137" s="33">
        <v>1</v>
      </c>
      <c r="BB137" s="32">
        <v>0</v>
      </c>
      <c r="BC137" s="32">
        <v>0</v>
      </c>
      <c r="BD137" s="34">
        <v>0</v>
      </c>
      <c r="BE137" s="19" t="str">
        <f t="shared" si="34"/>
        <v>N</v>
      </c>
      <c r="BF137" s="37" t="s">
        <v>68</v>
      </c>
      <c r="BG137" s="35" t="s">
        <v>64</v>
      </c>
      <c r="BH137" s="37" t="s">
        <v>68</v>
      </c>
      <c r="BI137" s="37" t="s">
        <v>68</v>
      </c>
      <c r="BJ137" s="30" t="s">
        <v>72</v>
      </c>
      <c r="BK137" s="37" t="s">
        <v>68</v>
      </c>
      <c r="BL137" s="37" t="s">
        <v>68</v>
      </c>
      <c r="BM137" s="37" t="s">
        <v>68</v>
      </c>
      <c r="BN137" s="37" t="s">
        <v>68</v>
      </c>
    </row>
    <row r="138" spans="1:66" hidden="1" x14ac:dyDescent="0.3">
      <c r="A138" s="9" t="s">
        <v>1513</v>
      </c>
      <c r="B138" s="9" t="s">
        <v>1514</v>
      </c>
      <c r="C138" s="9">
        <v>2023</v>
      </c>
      <c r="D138" s="9" t="s">
        <v>1515</v>
      </c>
      <c r="E138" s="9">
        <v>0</v>
      </c>
      <c r="F138" s="9" t="s">
        <v>1516</v>
      </c>
      <c r="G138" s="10" t="s">
        <v>1517</v>
      </c>
      <c r="H138" s="9" t="s">
        <v>1518</v>
      </c>
      <c r="I138" s="9" t="s">
        <v>1519</v>
      </c>
      <c r="J138" s="9" t="s">
        <v>1520</v>
      </c>
      <c r="K138" s="9" t="s">
        <v>1521</v>
      </c>
      <c r="L138" s="9" t="s">
        <v>168</v>
      </c>
      <c r="M138" s="9" t="s">
        <v>169</v>
      </c>
      <c r="N138" s="9" t="s">
        <v>1851</v>
      </c>
      <c r="O138" s="9" t="s">
        <v>63</v>
      </c>
      <c r="P138" s="9" t="s">
        <v>63</v>
      </c>
      <c r="Q138" s="9" t="s">
        <v>83</v>
      </c>
      <c r="R138" s="9" t="s">
        <v>63</v>
      </c>
      <c r="S138" s="9" t="str">
        <f t="shared" si="28"/>
        <v>True</v>
      </c>
      <c r="T138" s="9">
        <f t="shared" si="29"/>
        <v>1</v>
      </c>
      <c r="U138" s="41" t="s">
        <v>1852</v>
      </c>
      <c r="V138" s="25">
        <v>1751</v>
      </c>
      <c r="W138" s="28" t="s">
        <v>21</v>
      </c>
      <c r="X138" s="27" t="s">
        <v>67</v>
      </c>
      <c r="Y138" s="26" t="s">
        <v>19</v>
      </c>
      <c r="Z138" s="40" t="s">
        <v>108</v>
      </c>
      <c r="AA138" s="26" t="s">
        <v>19</v>
      </c>
      <c r="AB138" s="27" t="s">
        <v>67</v>
      </c>
      <c r="AC138" s="28" t="s">
        <v>21</v>
      </c>
      <c r="AD138" s="40" t="s">
        <v>108</v>
      </c>
      <c r="AE138" s="28" t="s">
        <v>21</v>
      </c>
      <c r="AF138" s="29" t="s">
        <v>109</v>
      </c>
      <c r="AG138" s="30" t="s">
        <v>68</v>
      </c>
      <c r="AH138" s="30" t="s">
        <v>68</v>
      </c>
      <c r="AI138" s="17" t="str">
        <f t="shared" si="30"/>
        <v>N</v>
      </c>
      <c r="AJ138" s="17" t="str">
        <f t="shared" si="31"/>
        <v>Y</v>
      </c>
      <c r="AK138" s="17" t="str">
        <f t="shared" si="32"/>
        <v>Y</v>
      </c>
      <c r="AL138" s="30" t="s">
        <v>68</v>
      </c>
      <c r="AM138" s="30" t="s">
        <v>68</v>
      </c>
      <c r="AN138" s="30" t="s">
        <v>68</v>
      </c>
      <c r="AO138" s="30" t="s">
        <v>68</v>
      </c>
      <c r="AP138" s="30" t="s">
        <v>68</v>
      </c>
      <c r="AQ138" s="30" t="s">
        <v>64</v>
      </c>
      <c r="AR138" s="17" t="str">
        <f t="shared" si="33"/>
        <v>N</v>
      </c>
      <c r="AS138" s="30" t="s">
        <v>68</v>
      </c>
      <c r="AT138" s="30" t="s">
        <v>68</v>
      </c>
      <c r="AU138" s="30" t="s">
        <v>71</v>
      </c>
      <c r="AV138" s="30" t="s">
        <v>68</v>
      </c>
      <c r="AW138" s="30" t="s">
        <v>68</v>
      </c>
      <c r="AX138" s="30" t="s">
        <v>68</v>
      </c>
      <c r="AY138" s="30" t="s">
        <v>68</v>
      </c>
      <c r="AZ138" s="31">
        <v>1</v>
      </c>
      <c r="BA138" s="25">
        <v>0</v>
      </c>
      <c r="BB138" s="25">
        <v>0</v>
      </c>
      <c r="BC138" s="45">
        <v>1</v>
      </c>
      <c r="BD138" s="25">
        <v>0</v>
      </c>
      <c r="BE138" s="19" t="str">
        <f t="shared" si="34"/>
        <v>N</v>
      </c>
      <c r="BF138" s="35" t="s">
        <v>64</v>
      </c>
      <c r="BG138" s="36" t="s">
        <v>65</v>
      </c>
      <c r="BH138" s="36" t="s">
        <v>65</v>
      </c>
      <c r="BI138" s="36" t="s">
        <v>65</v>
      </c>
      <c r="BJ138" s="30" t="s">
        <v>72</v>
      </c>
      <c r="BK138" s="37" t="s">
        <v>68</v>
      </c>
      <c r="BL138" s="37" t="s">
        <v>68</v>
      </c>
      <c r="BM138" s="37" t="s">
        <v>68</v>
      </c>
      <c r="BN138" s="37" t="s">
        <v>68</v>
      </c>
    </row>
    <row r="139" spans="1:66" hidden="1" x14ac:dyDescent="0.3">
      <c r="A139" s="9" t="s">
        <v>1524</v>
      </c>
      <c r="B139" s="9" t="s">
        <v>1525</v>
      </c>
      <c r="C139" s="9">
        <v>2015</v>
      </c>
      <c r="D139" s="9" t="s">
        <v>668</v>
      </c>
      <c r="E139" s="9">
        <v>20</v>
      </c>
      <c r="F139" s="9" t="s">
        <v>1526</v>
      </c>
      <c r="G139" s="10" t="s">
        <v>1527</v>
      </c>
      <c r="H139" s="9" t="s">
        <v>1528</v>
      </c>
      <c r="I139" s="9" t="s">
        <v>1529</v>
      </c>
      <c r="J139" s="9" t="s">
        <v>1530</v>
      </c>
      <c r="K139" s="9" t="s">
        <v>1531</v>
      </c>
      <c r="L139" s="9" t="s">
        <v>61</v>
      </c>
      <c r="M139" s="9" t="s">
        <v>61</v>
      </c>
      <c r="N139" s="9" t="s">
        <v>229</v>
      </c>
      <c r="O139" s="9" t="s">
        <v>83</v>
      </c>
      <c r="P139" s="9" t="s">
        <v>63</v>
      </c>
      <c r="Q139" s="9" t="s">
        <v>83</v>
      </c>
      <c r="R139" s="9" t="s">
        <v>63</v>
      </c>
      <c r="S139" s="9" t="str">
        <f t="shared" si="28"/>
        <v>True</v>
      </c>
      <c r="T139" s="9">
        <f t="shared" si="29"/>
        <v>2</v>
      </c>
      <c r="U139" s="24" t="s">
        <v>230</v>
      </c>
      <c r="V139" s="25">
        <v>902</v>
      </c>
      <c r="W139" s="26" t="s">
        <v>19</v>
      </c>
      <c r="X139" s="27" t="s">
        <v>67</v>
      </c>
      <c r="Y139" s="39" t="s">
        <v>20</v>
      </c>
      <c r="Z139" s="29" t="s">
        <v>109</v>
      </c>
      <c r="AA139" s="28" t="s">
        <v>21</v>
      </c>
      <c r="AB139" s="27" t="s">
        <v>67</v>
      </c>
      <c r="AC139" s="30" t="s">
        <v>68</v>
      </c>
      <c r="AD139" s="30" t="s">
        <v>68</v>
      </c>
      <c r="AE139" s="30" t="s">
        <v>68</v>
      </c>
      <c r="AF139" s="30" t="s">
        <v>68</v>
      </c>
      <c r="AG139" s="30" t="s">
        <v>68</v>
      </c>
      <c r="AH139" s="30" t="s">
        <v>68</v>
      </c>
      <c r="AI139" s="17" t="str">
        <f t="shared" si="30"/>
        <v>Y</v>
      </c>
      <c r="AJ139" s="17" t="str">
        <f t="shared" si="31"/>
        <v>N</v>
      </c>
      <c r="AK139" s="17" t="str">
        <f t="shared" si="32"/>
        <v>Y</v>
      </c>
      <c r="AL139" s="30" t="s">
        <v>65</v>
      </c>
      <c r="AM139" s="30" t="s">
        <v>65</v>
      </c>
      <c r="AN139" s="30" t="s">
        <v>65</v>
      </c>
      <c r="AO139" s="30" t="s">
        <v>65</v>
      </c>
      <c r="AP139" s="30" t="s">
        <v>64</v>
      </c>
      <c r="AQ139" s="30" t="s">
        <v>65</v>
      </c>
      <c r="AR139" s="17" t="str">
        <f t="shared" si="33"/>
        <v>N</v>
      </c>
      <c r="AS139" s="25">
        <v>1</v>
      </c>
      <c r="AT139" s="30" t="s">
        <v>65</v>
      </c>
      <c r="AU139" s="30" t="s">
        <v>70</v>
      </c>
      <c r="AV139" s="30" t="s">
        <v>71</v>
      </c>
      <c r="AW139" s="30" t="s">
        <v>68</v>
      </c>
      <c r="AX139" s="30" t="s">
        <v>68</v>
      </c>
      <c r="AY139" s="30" t="s">
        <v>68</v>
      </c>
      <c r="AZ139" s="46">
        <v>2</v>
      </c>
      <c r="BA139" s="32">
        <v>0</v>
      </c>
      <c r="BB139" s="33">
        <v>1</v>
      </c>
      <c r="BC139" s="32">
        <v>0</v>
      </c>
      <c r="BD139" s="34">
        <v>0</v>
      </c>
      <c r="BE139" s="19" t="str">
        <f t="shared" si="34"/>
        <v>N</v>
      </c>
      <c r="BF139" s="36" t="s">
        <v>65</v>
      </c>
      <c r="BG139" s="36" t="s">
        <v>65</v>
      </c>
      <c r="BH139" s="35" t="s">
        <v>64</v>
      </c>
      <c r="BI139" s="36" t="s">
        <v>65</v>
      </c>
      <c r="BJ139" s="30" t="s">
        <v>72</v>
      </c>
      <c r="BK139" s="37" t="s">
        <v>68</v>
      </c>
      <c r="BL139" s="37" t="s">
        <v>68</v>
      </c>
      <c r="BM139" s="37" t="s">
        <v>68</v>
      </c>
      <c r="BN139" s="37" t="s">
        <v>68</v>
      </c>
    </row>
    <row r="140" spans="1:66" hidden="1" x14ac:dyDescent="0.3">
      <c r="A140" s="9" t="s">
        <v>1534</v>
      </c>
      <c r="B140" s="9" t="s">
        <v>1535</v>
      </c>
      <c r="C140" s="9">
        <v>2021</v>
      </c>
      <c r="D140" s="9" t="s">
        <v>688</v>
      </c>
      <c r="E140" s="9">
        <v>11</v>
      </c>
      <c r="F140" s="9" t="s">
        <v>1536</v>
      </c>
      <c r="G140" s="10" t="s">
        <v>1537</v>
      </c>
      <c r="H140" s="9" t="s">
        <v>1538</v>
      </c>
      <c r="I140" s="9" t="s">
        <v>1539</v>
      </c>
      <c r="J140" s="9" t="s">
        <v>1540</v>
      </c>
      <c r="K140" s="9" t="s">
        <v>1541</v>
      </c>
      <c r="L140" s="9" t="s">
        <v>61</v>
      </c>
      <c r="M140" s="9" t="s">
        <v>61</v>
      </c>
      <c r="N140" s="9" t="s">
        <v>1269</v>
      </c>
      <c r="O140" s="9" t="s">
        <v>63</v>
      </c>
      <c r="P140" s="9" t="s">
        <v>63</v>
      </c>
      <c r="Q140" s="9" t="s">
        <v>63</v>
      </c>
      <c r="R140" s="9" t="s">
        <v>83</v>
      </c>
      <c r="S140" s="9" t="str">
        <f t="shared" si="28"/>
        <v>True</v>
      </c>
      <c r="T140" s="9">
        <f t="shared" si="29"/>
        <v>1</v>
      </c>
      <c r="U140" s="38" t="s">
        <v>1270</v>
      </c>
      <c r="V140" s="42">
        <v>899</v>
      </c>
      <c r="W140" s="26" t="s">
        <v>19</v>
      </c>
      <c r="X140" s="27" t="s">
        <v>67</v>
      </c>
      <c r="Y140" s="39" t="s">
        <v>20</v>
      </c>
      <c r="Z140" s="29" t="s">
        <v>109</v>
      </c>
      <c r="AA140" s="26" t="s">
        <v>19</v>
      </c>
      <c r="AB140" s="29" t="s">
        <v>109</v>
      </c>
      <c r="AC140" s="43" t="s">
        <v>68</v>
      </c>
      <c r="AD140" s="43" t="s">
        <v>68</v>
      </c>
      <c r="AE140" s="43" t="s">
        <v>68</v>
      </c>
      <c r="AF140" s="43" t="s">
        <v>68</v>
      </c>
      <c r="AG140" s="43" t="s">
        <v>68</v>
      </c>
      <c r="AH140" s="43" t="s">
        <v>68</v>
      </c>
      <c r="AI140" s="17" t="str">
        <f t="shared" si="30"/>
        <v>Y</v>
      </c>
      <c r="AJ140" s="17" t="str">
        <f t="shared" si="31"/>
        <v>N</v>
      </c>
      <c r="AK140" s="17" t="str">
        <f t="shared" si="32"/>
        <v>Y</v>
      </c>
      <c r="AL140" s="43" t="s">
        <v>68</v>
      </c>
      <c r="AM140" s="43" t="s">
        <v>68</v>
      </c>
      <c r="AN140" s="43" t="s">
        <v>68</v>
      </c>
      <c r="AO140" s="43" t="s">
        <v>68</v>
      </c>
      <c r="AP140" s="43" t="s">
        <v>64</v>
      </c>
      <c r="AQ140" s="43" t="s">
        <v>68</v>
      </c>
      <c r="AR140" s="17" t="str">
        <f t="shared" si="33"/>
        <v>N</v>
      </c>
      <c r="AS140" s="42">
        <v>5</v>
      </c>
      <c r="AT140" s="43" t="s">
        <v>68</v>
      </c>
      <c r="AU140" s="43" t="s">
        <v>71</v>
      </c>
      <c r="AV140" s="43" t="s">
        <v>68</v>
      </c>
      <c r="AW140" s="43" t="s">
        <v>68</v>
      </c>
      <c r="AX140" s="43" t="s">
        <v>68</v>
      </c>
      <c r="AY140" s="43" t="s">
        <v>68</v>
      </c>
      <c r="AZ140" s="31">
        <v>1</v>
      </c>
      <c r="BA140" s="32">
        <v>0</v>
      </c>
      <c r="BB140" s="33">
        <v>1</v>
      </c>
      <c r="BC140" s="32">
        <v>0</v>
      </c>
      <c r="BD140" s="34">
        <v>0</v>
      </c>
      <c r="BE140" s="19" t="str">
        <f t="shared" si="34"/>
        <v>N</v>
      </c>
      <c r="BF140" s="37" t="s">
        <v>68</v>
      </c>
      <c r="BG140" s="37" t="s">
        <v>68</v>
      </c>
      <c r="BH140" s="35" t="s">
        <v>64</v>
      </c>
      <c r="BI140" s="37" t="s">
        <v>68</v>
      </c>
      <c r="BJ140" s="37" t="s">
        <v>68</v>
      </c>
      <c r="BK140" s="37" t="s">
        <v>68</v>
      </c>
      <c r="BL140" s="37" t="s">
        <v>68</v>
      </c>
      <c r="BM140" s="37" t="s">
        <v>68</v>
      </c>
      <c r="BN140" s="37" t="s">
        <v>68</v>
      </c>
    </row>
    <row r="141" spans="1:66" hidden="1" x14ac:dyDescent="0.3">
      <c r="A141" s="9" t="s">
        <v>1544</v>
      </c>
      <c r="B141" s="9" t="s">
        <v>1545</v>
      </c>
      <c r="C141" s="9">
        <v>2019</v>
      </c>
      <c r="D141" s="9" t="s">
        <v>124</v>
      </c>
      <c r="E141" s="9">
        <v>15</v>
      </c>
      <c r="F141" s="9" t="s">
        <v>1546</v>
      </c>
      <c r="G141" s="10" t="s">
        <v>1547</v>
      </c>
      <c r="H141" s="9" t="s">
        <v>1548</v>
      </c>
      <c r="I141" s="9" t="s">
        <v>1549</v>
      </c>
      <c r="J141" s="9" t="s">
        <v>1550</v>
      </c>
      <c r="K141" s="9" t="s">
        <v>1551</v>
      </c>
      <c r="L141" s="9" t="s">
        <v>61</v>
      </c>
      <c r="M141" s="9" t="s">
        <v>61</v>
      </c>
      <c r="N141" s="9" t="s">
        <v>727</v>
      </c>
      <c r="O141" s="9" t="s">
        <v>63</v>
      </c>
      <c r="P141" s="9" t="s">
        <v>63</v>
      </c>
      <c r="Q141" s="9" t="s">
        <v>63</v>
      </c>
      <c r="R141" s="9" t="s">
        <v>63</v>
      </c>
      <c r="S141" s="9" t="str">
        <f t="shared" si="28"/>
        <v>False</v>
      </c>
      <c r="T141" s="9">
        <f t="shared" si="29"/>
        <v>0</v>
      </c>
      <c r="U141" s="11" t="s">
        <v>728</v>
      </c>
      <c r="V141" s="42">
        <v>1754</v>
      </c>
      <c r="W141" s="39" t="s">
        <v>20</v>
      </c>
      <c r="X141" s="40" t="s">
        <v>108</v>
      </c>
      <c r="Y141" s="26" t="s">
        <v>19</v>
      </c>
      <c r="Z141" s="40" t="s">
        <v>108</v>
      </c>
      <c r="AA141" s="39" t="s">
        <v>20</v>
      </c>
      <c r="AB141" s="29" t="s">
        <v>109</v>
      </c>
      <c r="AC141" s="43" t="s">
        <v>68</v>
      </c>
      <c r="AD141" s="43" t="s">
        <v>68</v>
      </c>
      <c r="AE141" s="43" t="s">
        <v>68</v>
      </c>
      <c r="AF141" s="43" t="s">
        <v>68</v>
      </c>
      <c r="AG141" s="43" t="s">
        <v>68</v>
      </c>
      <c r="AH141" s="43" t="s">
        <v>68</v>
      </c>
      <c r="AI141" s="17" t="str">
        <f t="shared" si="30"/>
        <v>Y</v>
      </c>
      <c r="AJ141" s="17" t="str">
        <f t="shared" si="31"/>
        <v>N</v>
      </c>
      <c r="AK141" s="17" t="str">
        <f t="shared" si="32"/>
        <v>Y</v>
      </c>
      <c r="AL141" s="43" t="s">
        <v>68</v>
      </c>
      <c r="AM141" s="43" t="s">
        <v>68</v>
      </c>
      <c r="AN141" s="43" t="s">
        <v>68</v>
      </c>
      <c r="AO141" s="43" t="s">
        <v>68</v>
      </c>
      <c r="AP141" s="43" t="s">
        <v>64</v>
      </c>
      <c r="AQ141" s="43" t="s">
        <v>68</v>
      </c>
      <c r="AR141" s="17" t="str">
        <f t="shared" si="33"/>
        <v>N</v>
      </c>
      <c r="AS141" s="42">
        <v>1</v>
      </c>
      <c r="AT141" s="43" t="s">
        <v>68</v>
      </c>
      <c r="AU141" s="43" t="s">
        <v>71</v>
      </c>
      <c r="AV141" s="43" t="s">
        <v>68</v>
      </c>
      <c r="AW141" s="43" t="s">
        <v>68</v>
      </c>
      <c r="AX141" s="43" t="s">
        <v>68</v>
      </c>
      <c r="AY141" s="43" t="s">
        <v>68</v>
      </c>
      <c r="AZ141" s="31">
        <v>1</v>
      </c>
      <c r="BA141" s="25">
        <v>0</v>
      </c>
      <c r="BB141" s="45">
        <v>1</v>
      </c>
      <c r="BC141" s="25">
        <v>0</v>
      </c>
      <c r="BD141" s="25">
        <v>0</v>
      </c>
      <c r="BE141" s="19" t="str">
        <f t="shared" si="34"/>
        <v>N</v>
      </c>
      <c r="BF141" s="36" t="s">
        <v>65</v>
      </c>
      <c r="BG141" s="36" t="s">
        <v>65</v>
      </c>
      <c r="BH141" s="35" t="s">
        <v>64</v>
      </c>
      <c r="BI141" s="36" t="s">
        <v>65</v>
      </c>
      <c r="BJ141" s="43" t="s">
        <v>72</v>
      </c>
      <c r="BK141" s="37" t="s">
        <v>68</v>
      </c>
      <c r="BL141" s="37" t="s">
        <v>68</v>
      </c>
      <c r="BM141" s="37" t="s">
        <v>68</v>
      </c>
      <c r="BN141" s="37" t="s">
        <v>68</v>
      </c>
    </row>
    <row r="142" spans="1:66" hidden="1" x14ac:dyDescent="0.3">
      <c r="A142" s="9" t="s">
        <v>1554</v>
      </c>
      <c r="B142" s="9" t="s">
        <v>1555</v>
      </c>
      <c r="C142" s="9">
        <v>2017</v>
      </c>
      <c r="D142" s="9" t="s">
        <v>1556</v>
      </c>
      <c r="E142" s="9">
        <v>9</v>
      </c>
      <c r="F142" s="9" t="s">
        <v>1557</v>
      </c>
      <c r="G142" s="10" t="s">
        <v>1558</v>
      </c>
      <c r="H142" s="9" t="s">
        <v>1559</v>
      </c>
      <c r="I142" s="9" t="s">
        <v>1560</v>
      </c>
      <c r="J142" s="9" t="s">
        <v>1561</v>
      </c>
      <c r="K142" s="9" t="s">
        <v>1562</v>
      </c>
      <c r="L142" s="9" t="s">
        <v>168</v>
      </c>
      <c r="M142" s="9" t="s">
        <v>155</v>
      </c>
      <c r="N142" s="9" t="s">
        <v>422</v>
      </c>
      <c r="O142" s="9" t="s">
        <v>63</v>
      </c>
      <c r="P142" s="9" t="s">
        <v>63</v>
      </c>
      <c r="Q142" s="9" t="s">
        <v>63</v>
      </c>
      <c r="R142" s="9" t="s">
        <v>63</v>
      </c>
      <c r="S142" s="9" t="str">
        <f t="shared" si="28"/>
        <v>False</v>
      </c>
      <c r="T142" s="9">
        <f t="shared" si="29"/>
        <v>0</v>
      </c>
      <c r="U142" s="41" t="s">
        <v>423</v>
      </c>
      <c r="V142" s="42">
        <v>1452</v>
      </c>
      <c r="W142" s="39" t="s">
        <v>20</v>
      </c>
      <c r="X142" s="29" t="s">
        <v>109</v>
      </c>
      <c r="Y142" s="39" t="s">
        <v>20</v>
      </c>
      <c r="Z142" s="27" t="s">
        <v>67</v>
      </c>
      <c r="AA142" s="28" t="s">
        <v>21</v>
      </c>
      <c r="AB142" s="27" t="s">
        <v>67</v>
      </c>
      <c r="AC142" s="43" t="s">
        <v>68</v>
      </c>
      <c r="AD142" s="43" t="s">
        <v>68</v>
      </c>
      <c r="AE142" s="43" t="s">
        <v>68</v>
      </c>
      <c r="AF142" s="43" t="s">
        <v>68</v>
      </c>
      <c r="AG142" s="43" t="s">
        <v>68</v>
      </c>
      <c r="AH142" s="43" t="s">
        <v>68</v>
      </c>
      <c r="AI142" s="17" t="str">
        <f t="shared" si="30"/>
        <v>Y</v>
      </c>
      <c r="AJ142" s="17" t="str">
        <f t="shared" si="31"/>
        <v>Y</v>
      </c>
      <c r="AK142" s="17" t="str">
        <f t="shared" si="32"/>
        <v>N</v>
      </c>
      <c r="AL142" s="43" t="s">
        <v>64</v>
      </c>
      <c r="AM142" s="43" t="s">
        <v>68</v>
      </c>
      <c r="AN142" s="43" t="s">
        <v>68</v>
      </c>
      <c r="AO142" s="43" t="s">
        <v>68</v>
      </c>
      <c r="AP142" s="43" t="s">
        <v>68</v>
      </c>
      <c r="AQ142" s="43" t="s">
        <v>68</v>
      </c>
      <c r="AR142" s="17" t="str">
        <f t="shared" si="33"/>
        <v>N</v>
      </c>
      <c r="AS142" s="42">
        <v>2</v>
      </c>
      <c r="AT142" s="43" t="s">
        <v>65</v>
      </c>
      <c r="AU142" s="43" t="s">
        <v>69</v>
      </c>
      <c r="AV142" s="43" t="s">
        <v>70</v>
      </c>
      <c r="AW142" s="43" t="s">
        <v>71</v>
      </c>
      <c r="AX142" s="43" t="s">
        <v>68</v>
      </c>
      <c r="AY142" s="43" t="s">
        <v>68</v>
      </c>
      <c r="AZ142" s="44">
        <v>3</v>
      </c>
      <c r="BA142" s="45">
        <v>1</v>
      </c>
      <c r="BB142" s="25">
        <v>0</v>
      </c>
      <c r="BC142" s="25">
        <v>0</v>
      </c>
      <c r="BD142" s="34">
        <v>0</v>
      </c>
      <c r="BE142" s="19" t="str">
        <f t="shared" si="34"/>
        <v>N</v>
      </c>
      <c r="BF142" s="36" t="s">
        <v>65</v>
      </c>
      <c r="BG142" s="35" t="s">
        <v>64</v>
      </c>
      <c r="BH142" s="36" t="s">
        <v>65</v>
      </c>
      <c r="BI142" s="36" t="s">
        <v>65</v>
      </c>
      <c r="BJ142" s="43" t="s">
        <v>72</v>
      </c>
      <c r="BK142" s="37" t="s">
        <v>68</v>
      </c>
      <c r="BL142" s="37" t="s">
        <v>68</v>
      </c>
      <c r="BM142" s="37" t="s">
        <v>68</v>
      </c>
      <c r="BN142" s="37" t="s">
        <v>68</v>
      </c>
    </row>
    <row r="143" spans="1:66" hidden="1" x14ac:dyDescent="0.3">
      <c r="A143" s="9" t="s">
        <v>1565</v>
      </c>
      <c r="B143" s="9" t="s">
        <v>1566</v>
      </c>
      <c r="C143" s="9">
        <v>2019</v>
      </c>
      <c r="D143" s="9" t="s">
        <v>1567</v>
      </c>
      <c r="E143" s="9">
        <v>3</v>
      </c>
      <c r="F143" s="9" t="s">
        <v>1568</v>
      </c>
      <c r="G143" s="10" t="s">
        <v>1569</v>
      </c>
      <c r="H143" s="9" t="s">
        <v>1570</v>
      </c>
      <c r="I143" s="9" t="s">
        <v>1571</v>
      </c>
      <c r="J143" s="9" t="s">
        <v>1572</v>
      </c>
      <c r="K143" s="9" t="s">
        <v>1573</v>
      </c>
      <c r="L143" s="9" t="s">
        <v>168</v>
      </c>
      <c r="M143" s="9" t="s">
        <v>169</v>
      </c>
      <c r="N143" s="9" t="s">
        <v>859</v>
      </c>
      <c r="O143" s="9" t="s">
        <v>63</v>
      </c>
      <c r="P143" s="9" t="s">
        <v>63</v>
      </c>
      <c r="Q143" s="9" t="s">
        <v>63</v>
      </c>
      <c r="R143" s="9" t="s">
        <v>63</v>
      </c>
      <c r="S143" s="9" t="str">
        <f t="shared" si="28"/>
        <v>False</v>
      </c>
      <c r="T143" s="9">
        <f t="shared" si="29"/>
        <v>0</v>
      </c>
      <c r="U143" s="24" t="s">
        <v>860</v>
      </c>
      <c r="V143" s="25">
        <v>466</v>
      </c>
      <c r="W143" s="26" t="s">
        <v>19</v>
      </c>
      <c r="X143" s="27" t="s">
        <v>67</v>
      </c>
      <c r="Y143" s="39" t="s">
        <v>20</v>
      </c>
      <c r="Z143" s="27" t="s">
        <v>67</v>
      </c>
      <c r="AA143" s="30" t="s">
        <v>68</v>
      </c>
      <c r="AB143" s="30" t="s">
        <v>68</v>
      </c>
      <c r="AC143" s="30" t="s">
        <v>68</v>
      </c>
      <c r="AD143" s="30" t="s">
        <v>68</v>
      </c>
      <c r="AE143" s="30" t="s">
        <v>68</v>
      </c>
      <c r="AF143" s="30" t="s">
        <v>68</v>
      </c>
      <c r="AG143" s="30" t="s">
        <v>68</v>
      </c>
      <c r="AH143" s="30" t="s">
        <v>68</v>
      </c>
      <c r="AI143" s="17" t="str">
        <f t="shared" si="30"/>
        <v>Y</v>
      </c>
      <c r="AJ143" s="17" t="str">
        <f t="shared" si="31"/>
        <v>Y</v>
      </c>
      <c r="AK143" s="17" t="str">
        <f t="shared" si="32"/>
        <v>Y</v>
      </c>
      <c r="AL143" s="30" t="s">
        <v>64</v>
      </c>
      <c r="AM143" s="30" t="s">
        <v>65</v>
      </c>
      <c r="AN143" s="30" t="s">
        <v>65</v>
      </c>
      <c r="AO143" s="30" t="s">
        <v>65</v>
      </c>
      <c r="AP143" s="30" t="s">
        <v>64</v>
      </c>
      <c r="AQ143" s="30" t="s">
        <v>65</v>
      </c>
      <c r="AR143" s="17" t="str">
        <f t="shared" si="33"/>
        <v>Y</v>
      </c>
      <c r="AS143" s="25">
        <v>1</v>
      </c>
      <c r="AT143" s="30" t="s">
        <v>65</v>
      </c>
      <c r="AU143" s="30" t="s">
        <v>71</v>
      </c>
      <c r="AV143" s="30" t="s">
        <v>68</v>
      </c>
      <c r="AW143" s="30" t="s">
        <v>68</v>
      </c>
      <c r="AX143" s="30" t="s">
        <v>68</v>
      </c>
      <c r="AY143" s="30" t="s">
        <v>68</v>
      </c>
      <c r="AZ143" s="31">
        <v>1</v>
      </c>
      <c r="BA143" s="33">
        <v>1</v>
      </c>
      <c r="BB143" s="33">
        <v>1</v>
      </c>
      <c r="BC143" s="32">
        <v>0</v>
      </c>
      <c r="BD143" s="34">
        <v>0</v>
      </c>
      <c r="BE143" s="19" t="str">
        <f t="shared" si="34"/>
        <v>Y</v>
      </c>
      <c r="BF143" s="36" t="s">
        <v>65</v>
      </c>
      <c r="BG143" s="35" t="s">
        <v>64</v>
      </c>
      <c r="BH143" s="35" t="s">
        <v>64</v>
      </c>
      <c r="BI143" s="35" t="s">
        <v>64</v>
      </c>
      <c r="BJ143" s="30" t="s">
        <v>72</v>
      </c>
      <c r="BK143" s="37" t="s">
        <v>68</v>
      </c>
      <c r="BL143" s="37" t="s">
        <v>68</v>
      </c>
      <c r="BM143" s="37" t="s">
        <v>68</v>
      </c>
      <c r="BN143" s="37" t="s">
        <v>68</v>
      </c>
    </row>
    <row r="144" spans="1:66" x14ac:dyDescent="0.3">
      <c r="A144" s="9" t="s">
        <v>1576</v>
      </c>
      <c r="B144" s="9" t="s">
        <v>1577</v>
      </c>
      <c r="C144" s="9">
        <v>2010</v>
      </c>
      <c r="D144" s="9" t="s">
        <v>1578</v>
      </c>
      <c r="E144" s="9">
        <v>36</v>
      </c>
      <c r="F144" s="9" t="s">
        <v>1579</v>
      </c>
      <c r="G144" s="10" t="s">
        <v>1580</v>
      </c>
      <c r="H144" s="9" t="s">
        <v>1581</v>
      </c>
      <c r="I144" s="9" t="s">
        <v>1582</v>
      </c>
      <c r="J144" s="9"/>
      <c r="K144" s="9" t="s">
        <v>1583</v>
      </c>
      <c r="L144" s="9" t="s">
        <v>168</v>
      </c>
      <c r="M144" s="9" t="s">
        <v>169</v>
      </c>
      <c r="N144" s="9" t="s">
        <v>82</v>
      </c>
      <c r="O144" s="9" t="s">
        <v>83</v>
      </c>
      <c r="P144" s="9" t="s">
        <v>83</v>
      </c>
      <c r="Q144" s="9" t="s">
        <v>63</v>
      </c>
      <c r="R144" s="9" t="s">
        <v>63</v>
      </c>
      <c r="S144" s="9" t="str">
        <f t="shared" si="28"/>
        <v>False</v>
      </c>
      <c r="T144" s="9">
        <f t="shared" si="29"/>
        <v>2</v>
      </c>
      <c r="U144" s="24" t="s">
        <v>84</v>
      </c>
      <c r="V144" s="25">
        <v>876</v>
      </c>
      <c r="W144" s="39" t="s">
        <v>20</v>
      </c>
      <c r="X144" s="27" t="s">
        <v>67</v>
      </c>
      <c r="Y144" s="28" t="s">
        <v>21</v>
      </c>
      <c r="Z144" s="27" t="s">
        <v>67</v>
      </c>
      <c r="AA144" s="30" t="s">
        <v>68</v>
      </c>
      <c r="AB144" s="30" t="s">
        <v>68</v>
      </c>
      <c r="AC144" s="30" t="s">
        <v>68</v>
      </c>
      <c r="AD144" s="30" t="s">
        <v>68</v>
      </c>
      <c r="AE144" s="30" t="s">
        <v>68</v>
      </c>
      <c r="AF144" s="30" t="s">
        <v>68</v>
      </c>
      <c r="AG144" s="30" t="s">
        <v>68</v>
      </c>
      <c r="AH144" s="30" t="s">
        <v>68</v>
      </c>
      <c r="AI144" s="17" t="str">
        <f t="shared" si="30"/>
        <v>Y</v>
      </c>
      <c r="AJ144" s="17" t="str">
        <f t="shared" si="31"/>
        <v>Y</v>
      </c>
      <c r="AK144" s="17" t="str">
        <f t="shared" si="32"/>
        <v>N</v>
      </c>
      <c r="AL144" s="30" t="s">
        <v>64</v>
      </c>
      <c r="AM144" s="30" t="s">
        <v>65</v>
      </c>
      <c r="AN144" s="30" t="s">
        <v>64</v>
      </c>
      <c r="AO144" s="30" t="s">
        <v>65</v>
      </c>
      <c r="AP144" s="30" t="s">
        <v>65</v>
      </c>
      <c r="AQ144" s="30" t="s">
        <v>65</v>
      </c>
      <c r="AR144" s="17" t="str">
        <f t="shared" si="33"/>
        <v>N</v>
      </c>
      <c r="AS144" s="25">
        <v>1</v>
      </c>
      <c r="AT144" s="30" t="s">
        <v>65</v>
      </c>
      <c r="AU144" s="30" t="s">
        <v>71</v>
      </c>
      <c r="AV144" s="30" t="s">
        <v>70</v>
      </c>
      <c r="AW144" s="30" t="s">
        <v>68</v>
      </c>
      <c r="AX144" s="30" t="s">
        <v>68</v>
      </c>
      <c r="AY144" s="30" t="s">
        <v>68</v>
      </c>
      <c r="AZ144" s="46">
        <v>2</v>
      </c>
      <c r="BA144" s="33">
        <v>1</v>
      </c>
      <c r="BB144" s="32">
        <v>0</v>
      </c>
      <c r="BC144" s="32">
        <v>0</v>
      </c>
      <c r="BD144" s="34">
        <v>0</v>
      </c>
      <c r="BE144" s="19" t="str">
        <f t="shared" si="34"/>
        <v>N</v>
      </c>
      <c r="BF144" s="36" t="s">
        <v>65</v>
      </c>
      <c r="BG144" s="35" t="s">
        <v>64</v>
      </c>
      <c r="BH144" s="36" t="s">
        <v>65</v>
      </c>
      <c r="BI144" s="36" t="s">
        <v>65</v>
      </c>
      <c r="BJ144" s="30" t="s">
        <v>85</v>
      </c>
      <c r="BK144" s="37" t="s">
        <v>68</v>
      </c>
      <c r="BL144" s="37" t="s">
        <v>68</v>
      </c>
      <c r="BM144" s="37" t="s">
        <v>68</v>
      </c>
      <c r="BN144" s="37" t="s">
        <v>68</v>
      </c>
    </row>
    <row r="145" spans="1:66" hidden="1" x14ac:dyDescent="0.3">
      <c r="A145" s="9" t="s">
        <v>1586</v>
      </c>
      <c r="B145" s="9" t="s">
        <v>1587</v>
      </c>
      <c r="C145" s="9">
        <v>2021</v>
      </c>
      <c r="D145" s="9" t="s">
        <v>1588</v>
      </c>
      <c r="E145" s="9">
        <v>4</v>
      </c>
      <c r="F145" s="9" t="s">
        <v>1589</v>
      </c>
      <c r="G145" s="10" t="s">
        <v>1590</v>
      </c>
      <c r="H145" s="9" t="s">
        <v>1591</v>
      </c>
      <c r="I145" s="9" t="s">
        <v>1592</v>
      </c>
      <c r="J145" s="9" t="s">
        <v>1593</v>
      </c>
      <c r="K145" s="9" t="s">
        <v>1594</v>
      </c>
      <c r="L145" s="9" t="s">
        <v>154</v>
      </c>
      <c r="M145" s="9" t="s">
        <v>155</v>
      </c>
      <c r="N145" s="9" t="s">
        <v>1352</v>
      </c>
      <c r="O145" s="9" t="s">
        <v>63</v>
      </c>
      <c r="P145" s="9" t="s">
        <v>63</v>
      </c>
      <c r="Q145" s="9" t="s">
        <v>63</v>
      </c>
      <c r="R145" s="9" t="s">
        <v>63</v>
      </c>
      <c r="S145" s="9" t="str">
        <f t="shared" si="28"/>
        <v>False</v>
      </c>
      <c r="T145" s="9">
        <f t="shared" si="29"/>
        <v>0</v>
      </c>
      <c r="U145" s="38" t="s">
        <v>1353</v>
      </c>
      <c r="V145" s="25">
        <v>1404</v>
      </c>
      <c r="W145" s="39" t="s">
        <v>20</v>
      </c>
      <c r="X145" s="29" t="s">
        <v>109</v>
      </c>
      <c r="Y145" s="28" t="s">
        <v>21</v>
      </c>
      <c r="Z145" s="27" t="s">
        <v>67</v>
      </c>
      <c r="AA145" s="39" t="s">
        <v>20</v>
      </c>
      <c r="AB145" s="27" t="s">
        <v>67</v>
      </c>
      <c r="AC145" s="30" t="s">
        <v>68</v>
      </c>
      <c r="AD145" s="30" t="s">
        <v>68</v>
      </c>
      <c r="AE145" s="30" t="s">
        <v>68</v>
      </c>
      <c r="AF145" s="30" t="s">
        <v>68</v>
      </c>
      <c r="AG145" s="30" t="s">
        <v>68</v>
      </c>
      <c r="AH145" s="30" t="s">
        <v>68</v>
      </c>
      <c r="AI145" s="17" t="str">
        <f t="shared" si="30"/>
        <v>Y</v>
      </c>
      <c r="AJ145" s="17" t="str">
        <f t="shared" si="31"/>
        <v>Y</v>
      </c>
      <c r="AK145" s="17" t="str">
        <f t="shared" si="32"/>
        <v>N</v>
      </c>
      <c r="AL145" s="30" t="s">
        <v>64</v>
      </c>
      <c r="AM145" s="30" t="s">
        <v>65</v>
      </c>
      <c r="AN145" s="30" t="s">
        <v>65</v>
      </c>
      <c r="AO145" s="30" t="s">
        <v>65</v>
      </c>
      <c r="AP145" s="30" t="s">
        <v>65</v>
      </c>
      <c r="AQ145" s="30" t="s">
        <v>65</v>
      </c>
      <c r="AR145" s="17" t="str">
        <f t="shared" si="33"/>
        <v>N</v>
      </c>
      <c r="AS145" s="25">
        <v>1</v>
      </c>
      <c r="AT145" s="30" t="s">
        <v>65</v>
      </c>
      <c r="AU145" s="30" t="s">
        <v>70</v>
      </c>
      <c r="AV145" s="30" t="s">
        <v>71</v>
      </c>
      <c r="AW145" s="30" t="s">
        <v>68</v>
      </c>
      <c r="AX145" s="30" t="s">
        <v>68</v>
      </c>
      <c r="AY145" s="30" t="s">
        <v>68</v>
      </c>
      <c r="AZ145" s="46">
        <v>2</v>
      </c>
      <c r="BA145" s="33">
        <v>1</v>
      </c>
      <c r="BB145" s="32">
        <v>0</v>
      </c>
      <c r="BC145" s="32">
        <v>0</v>
      </c>
      <c r="BD145" s="34">
        <v>0</v>
      </c>
      <c r="BE145" s="19" t="str">
        <f t="shared" si="34"/>
        <v>N</v>
      </c>
      <c r="BF145" s="36" t="s">
        <v>65</v>
      </c>
      <c r="BG145" s="35" t="s">
        <v>64</v>
      </c>
      <c r="BH145" s="36" t="s">
        <v>65</v>
      </c>
      <c r="BI145" s="36" t="s">
        <v>65</v>
      </c>
      <c r="BJ145" s="30" t="s">
        <v>85</v>
      </c>
      <c r="BK145" s="30" t="s">
        <v>72</v>
      </c>
      <c r="BL145" s="37" t="s">
        <v>68</v>
      </c>
      <c r="BM145" s="37" t="s">
        <v>68</v>
      </c>
      <c r="BN145" s="37" t="s">
        <v>68</v>
      </c>
    </row>
    <row r="146" spans="1:66" x14ac:dyDescent="0.3">
      <c r="A146" s="9" t="s">
        <v>1597</v>
      </c>
      <c r="B146" s="9" t="s">
        <v>1598</v>
      </c>
      <c r="C146" s="9">
        <v>2023</v>
      </c>
      <c r="D146" s="9" t="s">
        <v>1599</v>
      </c>
      <c r="E146" s="9">
        <v>0</v>
      </c>
      <c r="F146" s="9" t="s">
        <v>1600</v>
      </c>
      <c r="G146" s="10" t="s">
        <v>1601</v>
      </c>
      <c r="H146" s="9" t="s">
        <v>1602</v>
      </c>
      <c r="I146" s="9" t="s">
        <v>1603</v>
      </c>
      <c r="J146" s="9" t="s">
        <v>1604</v>
      </c>
      <c r="K146" s="9" t="s">
        <v>1605</v>
      </c>
      <c r="L146" s="9" t="s">
        <v>168</v>
      </c>
      <c r="M146" s="9" t="s">
        <v>169</v>
      </c>
      <c r="N146" s="9" t="s">
        <v>1862</v>
      </c>
      <c r="O146" s="9" t="s">
        <v>83</v>
      </c>
      <c r="P146" s="9" t="s">
        <v>83</v>
      </c>
      <c r="Q146" s="9" t="s">
        <v>63</v>
      </c>
      <c r="R146" s="9" t="s">
        <v>63</v>
      </c>
      <c r="S146" s="9" t="str">
        <f t="shared" si="28"/>
        <v>False</v>
      </c>
      <c r="T146" s="9">
        <f t="shared" si="29"/>
        <v>2</v>
      </c>
      <c r="U146" s="11" t="s">
        <v>1863</v>
      </c>
      <c r="V146" s="25">
        <v>1460</v>
      </c>
      <c r="W146" s="39" t="s">
        <v>20</v>
      </c>
      <c r="X146" s="40" t="s">
        <v>108</v>
      </c>
      <c r="Y146" s="28" t="s">
        <v>21</v>
      </c>
      <c r="Z146" s="30" t="s">
        <v>68</v>
      </c>
      <c r="AA146" s="28" t="s">
        <v>21</v>
      </c>
      <c r="AB146" s="27" t="s">
        <v>67</v>
      </c>
      <c r="AC146" s="30" t="s">
        <v>68</v>
      </c>
      <c r="AD146" s="30" t="s">
        <v>68</v>
      </c>
      <c r="AE146" s="30" t="s">
        <v>68</v>
      </c>
      <c r="AF146" s="30" t="s">
        <v>68</v>
      </c>
      <c r="AG146" s="30" t="s">
        <v>68</v>
      </c>
      <c r="AH146" s="30" t="s">
        <v>68</v>
      </c>
      <c r="AI146" s="17" t="str">
        <f t="shared" si="30"/>
        <v>Y</v>
      </c>
      <c r="AJ146" s="17" t="str">
        <f t="shared" si="31"/>
        <v>Y</v>
      </c>
      <c r="AK146" s="17" t="str">
        <f t="shared" si="32"/>
        <v>N</v>
      </c>
      <c r="AL146" s="30" t="s">
        <v>64</v>
      </c>
      <c r="AM146" s="30" t="s">
        <v>68</v>
      </c>
      <c r="AN146" s="30" t="s">
        <v>64</v>
      </c>
      <c r="AO146" s="30" t="s">
        <v>68</v>
      </c>
      <c r="AP146" s="30" t="s">
        <v>68</v>
      </c>
      <c r="AQ146" s="30" t="s">
        <v>68</v>
      </c>
      <c r="AR146" s="17" t="str">
        <f t="shared" si="33"/>
        <v>N</v>
      </c>
      <c r="AS146" s="25">
        <v>0</v>
      </c>
      <c r="AT146" s="30" t="s">
        <v>68</v>
      </c>
      <c r="AU146" s="30" t="s">
        <v>133</v>
      </c>
      <c r="AV146" s="30" t="s">
        <v>158</v>
      </c>
      <c r="AW146" s="30" t="s">
        <v>70</v>
      </c>
      <c r="AX146" s="30" t="s">
        <v>68</v>
      </c>
      <c r="AY146" s="30" t="s">
        <v>68</v>
      </c>
      <c r="AZ146" s="44">
        <v>3</v>
      </c>
      <c r="BA146" s="45">
        <v>1</v>
      </c>
      <c r="BB146" s="25">
        <v>0</v>
      </c>
      <c r="BC146" s="25">
        <v>0</v>
      </c>
      <c r="BD146" s="34">
        <v>0</v>
      </c>
      <c r="BE146" s="19" t="str">
        <f t="shared" si="34"/>
        <v>N</v>
      </c>
      <c r="BF146" s="36" t="s">
        <v>65</v>
      </c>
      <c r="BG146" s="35" t="s">
        <v>64</v>
      </c>
      <c r="BH146" s="36" t="s">
        <v>65</v>
      </c>
      <c r="BI146" s="36" t="s">
        <v>65</v>
      </c>
      <c r="BJ146" s="37" t="s">
        <v>68</v>
      </c>
      <c r="BK146" s="37" t="s">
        <v>68</v>
      </c>
      <c r="BL146" s="37" t="s">
        <v>68</v>
      </c>
      <c r="BM146" s="37" t="s">
        <v>68</v>
      </c>
      <c r="BN146" s="37" t="s">
        <v>68</v>
      </c>
    </row>
    <row r="147" spans="1:66" hidden="1" x14ac:dyDescent="0.3">
      <c r="A147" s="9" t="s">
        <v>1608</v>
      </c>
      <c r="B147" s="9" t="s">
        <v>1609</v>
      </c>
      <c r="C147" s="9">
        <v>2021</v>
      </c>
      <c r="D147" s="9" t="s">
        <v>1610</v>
      </c>
      <c r="E147" s="9">
        <v>13</v>
      </c>
      <c r="F147" s="9" t="s">
        <v>1611</v>
      </c>
      <c r="G147" s="10" t="s">
        <v>1612</v>
      </c>
      <c r="H147" s="9" t="s">
        <v>1613</v>
      </c>
      <c r="I147" s="9" t="s">
        <v>1614</v>
      </c>
      <c r="J147" s="9" t="s">
        <v>1615</v>
      </c>
      <c r="K147" s="9" t="s">
        <v>1616</v>
      </c>
      <c r="L147" s="9" t="s">
        <v>154</v>
      </c>
      <c r="M147" s="9" t="s">
        <v>169</v>
      </c>
      <c r="N147" s="9" t="s">
        <v>1259</v>
      </c>
      <c r="O147" s="9" t="s">
        <v>83</v>
      </c>
      <c r="P147" s="9" t="s">
        <v>63</v>
      </c>
      <c r="Q147" s="9" t="s">
        <v>83</v>
      </c>
      <c r="R147" s="9" t="s">
        <v>63</v>
      </c>
      <c r="S147" s="9" t="str">
        <f t="shared" si="28"/>
        <v>True</v>
      </c>
      <c r="T147" s="9">
        <f t="shared" si="29"/>
        <v>2</v>
      </c>
      <c r="U147" s="24" t="s">
        <v>1260</v>
      </c>
      <c r="V147" s="42">
        <v>1405</v>
      </c>
      <c r="W147" s="39" t="s">
        <v>20</v>
      </c>
      <c r="X147" s="29" t="s">
        <v>109</v>
      </c>
      <c r="Y147" s="39" t="s">
        <v>20</v>
      </c>
      <c r="Z147" s="27" t="s">
        <v>67</v>
      </c>
      <c r="AA147" s="43" t="s">
        <v>68</v>
      </c>
      <c r="AB147" s="43" t="s">
        <v>68</v>
      </c>
      <c r="AC147" s="43" t="s">
        <v>68</v>
      </c>
      <c r="AD147" s="43" t="s">
        <v>68</v>
      </c>
      <c r="AE147" s="43" t="s">
        <v>68</v>
      </c>
      <c r="AF147" s="43" t="s">
        <v>68</v>
      </c>
      <c r="AG147" s="43" t="s">
        <v>68</v>
      </c>
      <c r="AH147" s="43" t="s">
        <v>68</v>
      </c>
      <c r="AI147" s="17" t="str">
        <f t="shared" si="30"/>
        <v>Y</v>
      </c>
      <c r="AJ147" s="17" t="str">
        <f t="shared" si="31"/>
        <v>N</v>
      </c>
      <c r="AK147" s="17" t="str">
        <f t="shared" si="32"/>
        <v>Y</v>
      </c>
      <c r="AL147" s="43" t="s">
        <v>65</v>
      </c>
      <c r="AM147" s="43" t="s">
        <v>64</v>
      </c>
      <c r="AN147" s="43" t="s">
        <v>65</v>
      </c>
      <c r="AO147" s="43" t="s">
        <v>65</v>
      </c>
      <c r="AP147" s="43" t="s">
        <v>65</v>
      </c>
      <c r="AQ147" s="43" t="s">
        <v>65</v>
      </c>
      <c r="AR147" s="17" t="str">
        <f t="shared" si="33"/>
        <v>N</v>
      </c>
      <c r="AS147" s="42">
        <v>4</v>
      </c>
      <c r="AT147" s="43" t="s">
        <v>64</v>
      </c>
      <c r="AU147" s="43" t="s">
        <v>68</v>
      </c>
      <c r="AV147" s="43" t="s">
        <v>68</v>
      </c>
      <c r="AW147" s="43" t="s">
        <v>68</v>
      </c>
      <c r="AX147" s="43" t="s">
        <v>68</v>
      </c>
      <c r="AY147" s="43" t="s">
        <v>68</v>
      </c>
      <c r="AZ147" s="25">
        <v>0</v>
      </c>
      <c r="BA147" s="32">
        <v>0</v>
      </c>
      <c r="BB147" s="33">
        <v>1</v>
      </c>
      <c r="BC147" s="32">
        <v>0</v>
      </c>
      <c r="BD147" s="34">
        <v>0</v>
      </c>
      <c r="BE147" s="19" t="str">
        <f t="shared" si="34"/>
        <v>N</v>
      </c>
      <c r="BF147" s="36" t="s">
        <v>65</v>
      </c>
      <c r="BG147" s="36" t="s">
        <v>65</v>
      </c>
      <c r="BH147" s="35" t="s">
        <v>64</v>
      </c>
      <c r="BI147" s="36" t="s">
        <v>65</v>
      </c>
      <c r="BJ147" s="30" t="s">
        <v>72</v>
      </c>
      <c r="BK147" s="37" t="s">
        <v>68</v>
      </c>
      <c r="BL147" s="37" t="s">
        <v>68</v>
      </c>
      <c r="BM147" s="37" t="s">
        <v>68</v>
      </c>
      <c r="BN147" s="37" t="s">
        <v>68</v>
      </c>
    </row>
    <row r="148" spans="1:66" hidden="1" x14ac:dyDescent="0.3">
      <c r="A148" s="9" t="s">
        <v>1619</v>
      </c>
      <c r="B148" s="9" t="s">
        <v>1620</v>
      </c>
      <c r="C148" s="9">
        <v>2019</v>
      </c>
      <c r="D148" s="9" t="s">
        <v>542</v>
      </c>
      <c r="E148" s="9">
        <v>22</v>
      </c>
      <c r="F148" s="9" t="s">
        <v>1621</v>
      </c>
      <c r="G148" s="10" t="s">
        <v>1622</v>
      </c>
      <c r="H148" s="9" t="s">
        <v>1623</v>
      </c>
      <c r="I148" s="9" t="s">
        <v>1624</v>
      </c>
      <c r="J148" s="9" t="s">
        <v>1625</v>
      </c>
      <c r="K148" s="9" t="s">
        <v>1626</v>
      </c>
      <c r="L148" s="9" t="s">
        <v>61</v>
      </c>
      <c r="M148" s="9" t="s">
        <v>61</v>
      </c>
      <c r="N148" s="9" t="s">
        <v>675</v>
      </c>
      <c r="O148" s="9" t="s">
        <v>63</v>
      </c>
      <c r="P148" s="9" t="s">
        <v>63</v>
      </c>
      <c r="Q148" s="9" t="s">
        <v>83</v>
      </c>
      <c r="R148" s="9" t="s">
        <v>83</v>
      </c>
      <c r="S148" s="9" t="str">
        <f t="shared" si="28"/>
        <v>True</v>
      </c>
      <c r="T148" s="9">
        <f t="shared" si="29"/>
        <v>2</v>
      </c>
      <c r="U148" s="41" t="s">
        <v>676</v>
      </c>
      <c r="V148" s="42">
        <v>1802</v>
      </c>
      <c r="W148" s="39" t="s">
        <v>20</v>
      </c>
      <c r="X148" s="40" t="s">
        <v>108</v>
      </c>
      <c r="Y148" s="26" t="s">
        <v>19</v>
      </c>
      <c r="Z148" s="43" t="s">
        <v>68</v>
      </c>
      <c r="AA148" s="39" t="s">
        <v>20</v>
      </c>
      <c r="AB148" s="27" t="s">
        <v>67</v>
      </c>
      <c r="AC148" s="26" t="s">
        <v>19</v>
      </c>
      <c r="AD148" s="27" t="s">
        <v>67</v>
      </c>
      <c r="AE148" s="26" t="s">
        <v>19</v>
      </c>
      <c r="AF148" s="29" t="s">
        <v>109</v>
      </c>
      <c r="AG148" s="43" t="s">
        <v>68</v>
      </c>
      <c r="AH148" s="43" t="s">
        <v>68</v>
      </c>
      <c r="AI148" s="17" t="str">
        <f t="shared" si="30"/>
        <v>Y</v>
      </c>
      <c r="AJ148" s="17" t="str">
        <f t="shared" si="31"/>
        <v>N</v>
      </c>
      <c r="AK148" s="17" t="str">
        <f t="shared" si="32"/>
        <v>Y</v>
      </c>
      <c r="AL148" s="43" t="s">
        <v>68</v>
      </c>
      <c r="AM148" s="43" t="s">
        <v>64</v>
      </c>
      <c r="AN148" s="43" t="s">
        <v>68</v>
      </c>
      <c r="AO148" s="43" t="s">
        <v>68</v>
      </c>
      <c r="AP148" s="43" t="s">
        <v>68</v>
      </c>
      <c r="AQ148" s="43" t="s">
        <v>68</v>
      </c>
      <c r="AR148" s="17" t="str">
        <f t="shared" si="33"/>
        <v>N</v>
      </c>
      <c r="AS148" s="43" t="s">
        <v>68</v>
      </c>
      <c r="AT148" s="43" t="s">
        <v>68</v>
      </c>
      <c r="AU148" s="43" t="s">
        <v>68</v>
      </c>
      <c r="AV148" s="43" t="s">
        <v>68</v>
      </c>
      <c r="AW148" s="43" t="s">
        <v>68</v>
      </c>
      <c r="AX148" s="43" t="s">
        <v>68</v>
      </c>
      <c r="AY148" s="43" t="s">
        <v>68</v>
      </c>
      <c r="AZ148" s="42">
        <v>0</v>
      </c>
      <c r="BA148" s="42">
        <v>0</v>
      </c>
      <c r="BB148" s="42">
        <v>1</v>
      </c>
      <c r="BC148" s="42">
        <v>0</v>
      </c>
      <c r="BD148" s="42">
        <v>0</v>
      </c>
      <c r="BE148" s="19" t="str">
        <f t="shared" si="34"/>
        <v>N</v>
      </c>
      <c r="BF148" s="43" t="s">
        <v>65</v>
      </c>
      <c r="BG148" s="43" t="s">
        <v>65</v>
      </c>
      <c r="BH148" s="43" t="s">
        <v>64</v>
      </c>
      <c r="BI148" s="43" t="s">
        <v>65</v>
      </c>
      <c r="BJ148" s="43" t="s">
        <v>72</v>
      </c>
      <c r="BK148" s="43" t="s">
        <v>68</v>
      </c>
      <c r="BL148" s="43" t="s">
        <v>68</v>
      </c>
      <c r="BM148" s="43" t="s">
        <v>68</v>
      </c>
      <c r="BN148" s="43" t="s">
        <v>68</v>
      </c>
    </row>
    <row r="149" spans="1:66" hidden="1" x14ac:dyDescent="0.3">
      <c r="A149" s="9"/>
      <c r="B149" s="9" t="s">
        <v>1629</v>
      </c>
      <c r="C149" s="9">
        <v>2021</v>
      </c>
      <c r="D149" s="9" t="s">
        <v>1630</v>
      </c>
      <c r="E149" s="9">
        <v>0</v>
      </c>
      <c r="F149" s="9" t="s">
        <v>1631</v>
      </c>
      <c r="G149" s="10" t="s">
        <v>1632</v>
      </c>
      <c r="H149" s="9"/>
      <c r="I149" s="9" t="s">
        <v>1633</v>
      </c>
      <c r="J149" s="9" t="s">
        <v>1634</v>
      </c>
      <c r="K149" s="9" t="s">
        <v>60</v>
      </c>
      <c r="L149" s="9" t="s">
        <v>61</v>
      </c>
      <c r="M149" s="9" t="s">
        <v>61</v>
      </c>
      <c r="N149" s="9"/>
      <c r="O149" s="9" t="s">
        <v>83</v>
      </c>
      <c r="P149" s="9" t="s">
        <v>83</v>
      </c>
      <c r="Q149" s="9" t="s">
        <v>63</v>
      </c>
      <c r="R149" s="9" t="s">
        <v>83</v>
      </c>
      <c r="S149" s="9" t="str">
        <f t="shared" si="28"/>
        <v>True</v>
      </c>
      <c r="T149" s="9">
        <f t="shared" si="29"/>
        <v>3</v>
      </c>
      <c r="U149" s="41" t="s">
        <v>1449</v>
      </c>
      <c r="V149" s="25">
        <v>1768</v>
      </c>
      <c r="W149" s="28" t="s">
        <v>21</v>
      </c>
      <c r="X149" s="40" t="s">
        <v>108</v>
      </c>
      <c r="Y149" s="39" t="s">
        <v>20</v>
      </c>
      <c r="Z149" s="40" t="s">
        <v>108</v>
      </c>
      <c r="AA149" s="30" t="s">
        <v>68</v>
      </c>
      <c r="AB149" s="30" t="s">
        <v>68</v>
      </c>
      <c r="AC149" s="30" t="s">
        <v>68</v>
      </c>
      <c r="AD149" s="30" t="s">
        <v>68</v>
      </c>
      <c r="AE149" s="30" t="s">
        <v>68</v>
      </c>
      <c r="AF149" s="30" t="s">
        <v>68</v>
      </c>
      <c r="AG149" s="30" t="s">
        <v>68</v>
      </c>
      <c r="AH149" s="30" t="s">
        <v>68</v>
      </c>
      <c r="AI149" s="17" t="str">
        <f t="shared" si="30"/>
        <v>Y</v>
      </c>
      <c r="AJ149" s="17" t="str">
        <f t="shared" si="31"/>
        <v>Y</v>
      </c>
      <c r="AK149" s="17" t="str">
        <f t="shared" si="32"/>
        <v>N</v>
      </c>
      <c r="AL149" s="30" t="s">
        <v>64</v>
      </c>
      <c r="AM149" s="30" t="s">
        <v>68</v>
      </c>
      <c r="AN149" s="30" t="s">
        <v>68</v>
      </c>
      <c r="AO149" s="30" t="s">
        <v>68</v>
      </c>
      <c r="AP149" s="30" t="s">
        <v>68</v>
      </c>
      <c r="AQ149" s="30" t="s">
        <v>68</v>
      </c>
      <c r="AR149" s="17" t="str">
        <f t="shared" si="33"/>
        <v>N</v>
      </c>
      <c r="AS149" s="25">
        <v>1</v>
      </c>
      <c r="AT149" s="30" t="s">
        <v>68</v>
      </c>
      <c r="AU149" s="30" t="s">
        <v>70</v>
      </c>
      <c r="AV149" s="30" t="s">
        <v>68</v>
      </c>
      <c r="AW149" s="30" t="s">
        <v>68</v>
      </c>
      <c r="AX149" s="30" t="s">
        <v>68</v>
      </c>
      <c r="AY149" s="30" t="s">
        <v>68</v>
      </c>
      <c r="AZ149" s="31">
        <v>1</v>
      </c>
      <c r="BA149" s="45">
        <v>1</v>
      </c>
      <c r="BB149" s="25">
        <v>0</v>
      </c>
      <c r="BC149" s="25">
        <v>0</v>
      </c>
      <c r="BD149" s="25">
        <v>0</v>
      </c>
      <c r="BE149" s="19" t="str">
        <f t="shared" si="34"/>
        <v>N</v>
      </c>
      <c r="BF149" s="36" t="s">
        <v>65</v>
      </c>
      <c r="BG149" s="35" t="s">
        <v>64</v>
      </c>
      <c r="BH149" s="36" t="s">
        <v>65</v>
      </c>
      <c r="BI149" s="36" t="s">
        <v>65</v>
      </c>
      <c r="BJ149" s="37" t="s">
        <v>68</v>
      </c>
      <c r="BK149" s="37" t="s">
        <v>68</v>
      </c>
      <c r="BL149" s="37" t="s">
        <v>68</v>
      </c>
      <c r="BM149" s="37" t="s">
        <v>68</v>
      </c>
      <c r="BN149" s="37" t="s">
        <v>68</v>
      </c>
    </row>
    <row r="150" spans="1:66" hidden="1" x14ac:dyDescent="0.3">
      <c r="A150" s="9" t="s">
        <v>1637</v>
      </c>
      <c r="B150" s="9" t="s">
        <v>1638</v>
      </c>
      <c r="C150" s="9">
        <v>2020</v>
      </c>
      <c r="D150" s="9" t="s">
        <v>1273</v>
      </c>
      <c r="E150" s="9">
        <v>16</v>
      </c>
      <c r="F150" s="9" t="s">
        <v>1639</v>
      </c>
      <c r="G150" s="10" t="s">
        <v>1640</v>
      </c>
      <c r="H150" s="9" t="s">
        <v>1641</v>
      </c>
      <c r="I150" s="9" t="s">
        <v>1642</v>
      </c>
      <c r="J150" s="9" t="s">
        <v>1643</v>
      </c>
      <c r="K150" s="9" t="s">
        <v>1644</v>
      </c>
      <c r="L150" s="9" t="s">
        <v>168</v>
      </c>
      <c r="M150" s="9" t="s">
        <v>169</v>
      </c>
      <c r="N150" s="9" t="s">
        <v>997</v>
      </c>
      <c r="O150" s="9" t="s">
        <v>63</v>
      </c>
      <c r="P150" s="9" t="s">
        <v>63</v>
      </c>
      <c r="Q150" s="9" t="s">
        <v>63</v>
      </c>
      <c r="R150" s="9" t="s">
        <v>63</v>
      </c>
      <c r="S150" s="9" t="str">
        <f t="shared" si="28"/>
        <v>False</v>
      </c>
      <c r="T150" s="9">
        <f t="shared" si="29"/>
        <v>0</v>
      </c>
      <c r="U150" s="38" t="s">
        <v>998</v>
      </c>
      <c r="V150" s="42">
        <v>40</v>
      </c>
      <c r="W150" s="39" t="s">
        <v>20</v>
      </c>
      <c r="X150" s="27" t="s">
        <v>67</v>
      </c>
      <c r="Y150" s="28" t="s">
        <v>21</v>
      </c>
      <c r="Z150" s="29" t="s">
        <v>109</v>
      </c>
      <c r="AA150" s="43" t="s">
        <v>68</v>
      </c>
      <c r="AB150" s="43" t="s">
        <v>68</v>
      </c>
      <c r="AC150" s="43" t="s">
        <v>68</v>
      </c>
      <c r="AD150" s="43" t="s">
        <v>68</v>
      </c>
      <c r="AE150" s="43" t="s">
        <v>68</v>
      </c>
      <c r="AF150" s="43" t="s">
        <v>68</v>
      </c>
      <c r="AG150" s="43" t="s">
        <v>68</v>
      </c>
      <c r="AH150" s="43" t="s">
        <v>68</v>
      </c>
      <c r="AI150" s="17" t="str">
        <f t="shared" si="30"/>
        <v>Y</v>
      </c>
      <c r="AJ150" s="17" t="str">
        <f t="shared" si="31"/>
        <v>Y</v>
      </c>
      <c r="AK150" s="17" t="str">
        <f t="shared" si="32"/>
        <v>N</v>
      </c>
      <c r="AL150" s="43" t="s">
        <v>64</v>
      </c>
      <c r="AM150" s="43" t="s">
        <v>68</v>
      </c>
      <c r="AN150" s="43" t="s">
        <v>68</v>
      </c>
      <c r="AO150" s="43" t="s">
        <v>68</v>
      </c>
      <c r="AP150" s="43" t="s">
        <v>68</v>
      </c>
      <c r="AQ150" s="43" t="s">
        <v>68</v>
      </c>
      <c r="AR150" s="17" t="str">
        <f t="shared" si="33"/>
        <v>N</v>
      </c>
      <c r="AS150" s="42">
        <v>3</v>
      </c>
      <c r="AT150" s="43" t="s">
        <v>64</v>
      </c>
      <c r="AU150" s="43" t="s">
        <v>184</v>
      </c>
      <c r="AV150" s="43" t="s">
        <v>133</v>
      </c>
      <c r="AW150" s="43" t="s">
        <v>70</v>
      </c>
      <c r="AX150" s="43" t="s">
        <v>68</v>
      </c>
      <c r="AY150" s="43" t="s">
        <v>68</v>
      </c>
      <c r="AZ150" s="44">
        <v>3</v>
      </c>
      <c r="BA150" s="33">
        <v>1</v>
      </c>
      <c r="BB150" s="32">
        <v>0</v>
      </c>
      <c r="BC150" s="32">
        <v>0</v>
      </c>
      <c r="BD150" s="34">
        <v>0</v>
      </c>
      <c r="BE150" s="19" t="str">
        <f t="shared" si="34"/>
        <v>N</v>
      </c>
      <c r="BF150" s="37" t="s">
        <v>68</v>
      </c>
      <c r="BG150" s="35" t="s">
        <v>64</v>
      </c>
      <c r="BH150" s="37" t="s">
        <v>68</v>
      </c>
      <c r="BI150" s="37" t="s">
        <v>68</v>
      </c>
      <c r="BJ150" s="37" t="s">
        <v>68</v>
      </c>
      <c r="BK150" s="37" t="s">
        <v>68</v>
      </c>
      <c r="BL150" s="37" t="s">
        <v>68</v>
      </c>
      <c r="BM150" s="37" t="s">
        <v>68</v>
      </c>
      <c r="BN150" s="37" t="s">
        <v>68</v>
      </c>
    </row>
    <row r="151" spans="1:66" hidden="1" x14ac:dyDescent="0.3">
      <c r="A151" s="9" t="s">
        <v>1647</v>
      </c>
      <c r="B151" s="9" t="s">
        <v>1648</v>
      </c>
      <c r="C151" s="9">
        <v>2022</v>
      </c>
      <c r="D151" s="9" t="s">
        <v>1649</v>
      </c>
      <c r="E151" s="9">
        <v>0</v>
      </c>
      <c r="F151" s="9" t="s">
        <v>1650</v>
      </c>
      <c r="G151" s="10" t="s">
        <v>1651</v>
      </c>
      <c r="H151" s="9" t="s">
        <v>1652</v>
      </c>
      <c r="I151" s="9" t="s">
        <v>1653</v>
      </c>
      <c r="J151" s="9" t="s">
        <v>1654</v>
      </c>
      <c r="K151" s="9" t="s">
        <v>1655</v>
      </c>
      <c r="L151" s="9" t="s">
        <v>168</v>
      </c>
      <c r="M151" s="9" t="s">
        <v>169</v>
      </c>
      <c r="N151" s="9" t="s">
        <v>1707</v>
      </c>
      <c r="O151" s="9" t="s">
        <v>63</v>
      </c>
      <c r="P151" s="9" t="s">
        <v>63</v>
      </c>
      <c r="Q151" s="9" t="s">
        <v>63</v>
      </c>
      <c r="R151" s="9" t="s">
        <v>63</v>
      </c>
      <c r="S151" s="9" t="str">
        <f t="shared" si="28"/>
        <v>False</v>
      </c>
      <c r="T151" s="9">
        <f t="shared" si="29"/>
        <v>0</v>
      </c>
      <c r="U151" s="11" t="s">
        <v>1708</v>
      </c>
      <c r="V151" s="42">
        <v>1771</v>
      </c>
      <c r="W151" s="39" t="s">
        <v>20</v>
      </c>
      <c r="X151" s="27" t="s">
        <v>67</v>
      </c>
      <c r="Y151" s="28" t="s">
        <v>21</v>
      </c>
      <c r="Z151" s="29" t="s">
        <v>109</v>
      </c>
      <c r="AA151" s="43" t="s">
        <v>68</v>
      </c>
      <c r="AB151" s="43" t="s">
        <v>68</v>
      </c>
      <c r="AC151" s="43" t="s">
        <v>68</v>
      </c>
      <c r="AD151" s="43" t="s">
        <v>68</v>
      </c>
      <c r="AE151" s="43" t="s">
        <v>68</v>
      </c>
      <c r="AF151" s="43" t="s">
        <v>68</v>
      </c>
      <c r="AG151" s="43" t="s">
        <v>68</v>
      </c>
      <c r="AH151" s="43" t="s">
        <v>68</v>
      </c>
      <c r="AI151" s="17" t="str">
        <f t="shared" si="30"/>
        <v>Y</v>
      </c>
      <c r="AJ151" s="17" t="str">
        <f t="shared" si="31"/>
        <v>Y</v>
      </c>
      <c r="AK151" s="17" t="str">
        <f t="shared" si="32"/>
        <v>N</v>
      </c>
      <c r="AL151" s="43" t="s">
        <v>64</v>
      </c>
      <c r="AM151" s="43" t="s">
        <v>68</v>
      </c>
      <c r="AN151" s="43" t="s">
        <v>68</v>
      </c>
      <c r="AO151" s="43" t="s">
        <v>68</v>
      </c>
      <c r="AP151" s="43" t="s">
        <v>68</v>
      </c>
      <c r="AQ151" s="43" t="s">
        <v>68</v>
      </c>
      <c r="AR151" s="17" t="str">
        <f t="shared" si="33"/>
        <v>N</v>
      </c>
      <c r="AS151" s="43" t="s">
        <v>68</v>
      </c>
      <c r="AT151" s="43" t="s">
        <v>64</v>
      </c>
      <c r="AU151" s="43" t="s">
        <v>71</v>
      </c>
      <c r="AV151" s="43" t="s">
        <v>68</v>
      </c>
      <c r="AW151" s="43" t="s">
        <v>68</v>
      </c>
      <c r="AX151" s="43" t="s">
        <v>68</v>
      </c>
      <c r="AY151" s="43" t="s">
        <v>68</v>
      </c>
      <c r="AZ151" s="31">
        <v>1</v>
      </c>
      <c r="BA151" s="45">
        <v>1</v>
      </c>
      <c r="BB151" s="25">
        <v>0</v>
      </c>
      <c r="BC151" s="25">
        <v>0</v>
      </c>
      <c r="BD151" s="25">
        <v>0</v>
      </c>
      <c r="BE151" s="19" t="str">
        <f t="shared" si="34"/>
        <v>N</v>
      </c>
      <c r="BF151" s="36" t="s">
        <v>65</v>
      </c>
      <c r="BG151" s="35" t="s">
        <v>64</v>
      </c>
      <c r="BH151" s="36" t="s">
        <v>65</v>
      </c>
      <c r="BI151" s="36" t="s">
        <v>65</v>
      </c>
      <c r="BJ151" s="43" t="s">
        <v>72</v>
      </c>
      <c r="BK151" s="37" t="s">
        <v>68</v>
      </c>
      <c r="BL151" s="37" t="s">
        <v>68</v>
      </c>
      <c r="BM151" s="37" t="s">
        <v>68</v>
      </c>
      <c r="BN151" s="37" t="s">
        <v>68</v>
      </c>
    </row>
    <row r="152" spans="1:66" hidden="1" x14ac:dyDescent="0.3">
      <c r="A152" s="9" t="s">
        <v>1658</v>
      </c>
      <c r="B152" s="9" t="s">
        <v>1659</v>
      </c>
      <c r="C152" s="9">
        <v>2019</v>
      </c>
      <c r="D152" s="9" t="s">
        <v>1660</v>
      </c>
      <c r="E152" s="9">
        <v>19</v>
      </c>
      <c r="F152" s="9" t="s">
        <v>1661</v>
      </c>
      <c r="G152" s="10" t="s">
        <v>1662</v>
      </c>
      <c r="H152" s="9" t="s">
        <v>1663</v>
      </c>
      <c r="I152" s="9" t="s">
        <v>1664</v>
      </c>
      <c r="J152" s="9"/>
      <c r="K152" s="9" t="s">
        <v>1665</v>
      </c>
      <c r="L152" s="9" t="s">
        <v>154</v>
      </c>
      <c r="M152" s="9" t="s">
        <v>155</v>
      </c>
      <c r="N152" s="9" t="s">
        <v>684</v>
      </c>
      <c r="O152" s="9" t="s">
        <v>63</v>
      </c>
      <c r="P152" s="9" t="s">
        <v>83</v>
      </c>
      <c r="Q152" s="9" t="s">
        <v>83</v>
      </c>
      <c r="R152" s="9" t="s">
        <v>83</v>
      </c>
      <c r="S152" s="9" t="str">
        <f t="shared" si="28"/>
        <v>True</v>
      </c>
      <c r="T152" s="9">
        <f t="shared" si="29"/>
        <v>3</v>
      </c>
      <c r="U152" s="11" t="s">
        <v>685</v>
      </c>
      <c r="V152" s="25">
        <v>1803</v>
      </c>
      <c r="W152" s="39" t="s">
        <v>20</v>
      </c>
      <c r="X152" s="40" t="s">
        <v>108</v>
      </c>
      <c r="Y152" s="28" t="s">
        <v>21</v>
      </c>
      <c r="Z152" s="27" t="s">
        <v>67</v>
      </c>
      <c r="AA152" s="30" t="s">
        <v>68</v>
      </c>
      <c r="AB152" s="30" t="s">
        <v>68</v>
      </c>
      <c r="AC152" s="30" t="s">
        <v>68</v>
      </c>
      <c r="AD152" s="30" t="s">
        <v>68</v>
      </c>
      <c r="AE152" s="30" t="s">
        <v>68</v>
      </c>
      <c r="AF152" s="30" t="s">
        <v>68</v>
      </c>
      <c r="AG152" s="30" t="s">
        <v>68</v>
      </c>
      <c r="AH152" s="30" t="s">
        <v>68</v>
      </c>
      <c r="AI152" s="17" t="str">
        <f t="shared" si="30"/>
        <v>Y</v>
      </c>
      <c r="AJ152" s="17" t="str">
        <f t="shared" si="31"/>
        <v>Y</v>
      </c>
      <c r="AK152" s="17" t="str">
        <f t="shared" si="32"/>
        <v>N</v>
      </c>
      <c r="AL152" s="30" t="s">
        <v>64</v>
      </c>
      <c r="AM152" s="30" t="s">
        <v>65</v>
      </c>
      <c r="AN152" s="30" t="s">
        <v>65</v>
      </c>
      <c r="AO152" s="30" t="s">
        <v>65</v>
      </c>
      <c r="AP152" s="30" t="s">
        <v>65</v>
      </c>
      <c r="AQ152" s="30" t="s">
        <v>65</v>
      </c>
      <c r="AR152" s="17" t="str">
        <f t="shared" si="33"/>
        <v>N</v>
      </c>
      <c r="AS152" s="25">
        <v>1</v>
      </c>
      <c r="AT152" s="30" t="s">
        <v>65</v>
      </c>
      <c r="AU152" s="30" t="s">
        <v>70</v>
      </c>
      <c r="AV152" s="30" t="s">
        <v>68</v>
      </c>
      <c r="AW152" s="30" t="s">
        <v>68</v>
      </c>
      <c r="AX152" s="30" t="s">
        <v>68</v>
      </c>
      <c r="AY152" s="30" t="s">
        <v>68</v>
      </c>
      <c r="AZ152" s="25">
        <v>1</v>
      </c>
      <c r="BA152" s="25">
        <v>1</v>
      </c>
      <c r="BB152" s="25">
        <v>0</v>
      </c>
      <c r="BC152" s="25">
        <v>0</v>
      </c>
      <c r="BD152" s="25">
        <v>0</v>
      </c>
      <c r="BE152" s="19" t="str">
        <f t="shared" si="34"/>
        <v>N</v>
      </c>
      <c r="BF152" s="30" t="s">
        <v>65</v>
      </c>
      <c r="BG152" s="30" t="s">
        <v>64</v>
      </c>
      <c r="BH152" s="30" t="s">
        <v>65</v>
      </c>
      <c r="BI152" s="30" t="s">
        <v>65</v>
      </c>
      <c r="BJ152" s="30" t="s">
        <v>72</v>
      </c>
      <c r="BK152" s="30" t="s">
        <v>68</v>
      </c>
      <c r="BL152" s="30" t="s">
        <v>68</v>
      </c>
      <c r="BM152" s="30" t="s">
        <v>68</v>
      </c>
      <c r="BN152" s="30" t="s">
        <v>68</v>
      </c>
    </row>
    <row r="153" spans="1:66" hidden="1" x14ac:dyDescent="0.3">
      <c r="A153" s="9" t="s">
        <v>1668</v>
      </c>
      <c r="B153" s="9" t="s">
        <v>1669</v>
      </c>
      <c r="C153" s="9">
        <v>2020</v>
      </c>
      <c r="D153" s="9" t="s">
        <v>742</v>
      </c>
      <c r="E153" s="9">
        <v>9</v>
      </c>
      <c r="F153" s="9" t="s">
        <v>1670</v>
      </c>
      <c r="G153" s="10" t="s">
        <v>1671</v>
      </c>
      <c r="H153" s="9" t="s">
        <v>1672</v>
      </c>
      <c r="I153" s="9" t="s">
        <v>1673</v>
      </c>
      <c r="J153" s="9" t="s">
        <v>1674</v>
      </c>
      <c r="K153" s="9" t="s">
        <v>1675</v>
      </c>
      <c r="L153" s="9" t="s">
        <v>168</v>
      </c>
      <c r="M153" s="9" t="s">
        <v>155</v>
      </c>
      <c r="N153" s="9" t="s">
        <v>1101</v>
      </c>
      <c r="O153" s="9" t="s">
        <v>63</v>
      </c>
      <c r="P153" s="9" t="s">
        <v>63</v>
      </c>
      <c r="Q153" s="9" t="s">
        <v>63</v>
      </c>
      <c r="R153" s="9" t="s">
        <v>83</v>
      </c>
      <c r="S153" s="9" t="str">
        <f t="shared" si="28"/>
        <v>True</v>
      </c>
      <c r="T153" s="9">
        <f t="shared" si="29"/>
        <v>1</v>
      </c>
      <c r="U153" s="41" t="s">
        <v>1102</v>
      </c>
      <c r="V153" s="25">
        <v>1776</v>
      </c>
      <c r="W153" s="39" t="s">
        <v>20</v>
      </c>
      <c r="X153" s="30" t="s">
        <v>68</v>
      </c>
      <c r="Y153" s="26" t="s">
        <v>19</v>
      </c>
      <c r="Z153" s="40" t="s">
        <v>108</v>
      </c>
      <c r="AA153" s="30" t="s">
        <v>68</v>
      </c>
      <c r="AB153" s="30" t="s">
        <v>68</v>
      </c>
      <c r="AC153" s="30" t="s">
        <v>68</v>
      </c>
      <c r="AD153" s="30" t="s">
        <v>68</v>
      </c>
      <c r="AE153" s="30" t="s">
        <v>68</v>
      </c>
      <c r="AF153" s="30" t="s">
        <v>68</v>
      </c>
      <c r="AG153" s="30" t="s">
        <v>68</v>
      </c>
      <c r="AH153" s="30" t="s">
        <v>68</v>
      </c>
      <c r="AI153" s="17" t="str">
        <f t="shared" si="30"/>
        <v>Y</v>
      </c>
      <c r="AJ153" s="17" t="str">
        <f t="shared" si="31"/>
        <v>N</v>
      </c>
      <c r="AK153" s="17" t="str">
        <f t="shared" si="32"/>
        <v>Y</v>
      </c>
      <c r="AL153" s="30" t="s">
        <v>68</v>
      </c>
      <c r="AM153" s="30" t="s">
        <v>68</v>
      </c>
      <c r="AN153" s="30" t="s">
        <v>68</v>
      </c>
      <c r="AO153" s="30" t="s">
        <v>68</v>
      </c>
      <c r="AP153" s="30" t="s">
        <v>64</v>
      </c>
      <c r="AQ153" s="30" t="s">
        <v>68</v>
      </c>
      <c r="AR153" s="17" t="str">
        <f t="shared" si="33"/>
        <v>N</v>
      </c>
      <c r="AS153" s="25">
        <v>3</v>
      </c>
      <c r="AT153" s="30" t="s">
        <v>68</v>
      </c>
      <c r="AU153" s="30" t="s">
        <v>70</v>
      </c>
      <c r="AV153" s="30" t="s">
        <v>68</v>
      </c>
      <c r="AW153" s="30" t="s">
        <v>68</v>
      </c>
      <c r="AX153" s="30" t="s">
        <v>68</v>
      </c>
      <c r="AY153" s="30" t="s">
        <v>68</v>
      </c>
      <c r="AZ153" s="31">
        <v>1</v>
      </c>
      <c r="BA153" s="25">
        <v>0</v>
      </c>
      <c r="BB153" s="45">
        <v>1</v>
      </c>
      <c r="BC153" s="25">
        <v>0</v>
      </c>
      <c r="BD153" s="25">
        <v>0</v>
      </c>
      <c r="BE153" s="19" t="str">
        <f t="shared" si="34"/>
        <v>N</v>
      </c>
      <c r="BF153" s="36" t="s">
        <v>65</v>
      </c>
      <c r="BG153" s="36" t="s">
        <v>65</v>
      </c>
      <c r="BH153" s="35" t="s">
        <v>64</v>
      </c>
      <c r="BI153" s="36" t="s">
        <v>65</v>
      </c>
      <c r="BJ153" s="30" t="s">
        <v>72</v>
      </c>
      <c r="BK153" s="37" t="s">
        <v>68</v>
      </c>
      <c r="BL153" s="37" t="s">
        <v>68</v>
      </c>
      <c r="BM153" s="37" t="s">
        <v>68</v>
      </c>
      <c r="BN153" s="37" t="s">
        <v>68</v>
      </c>
    </row>
    <row r="154" spans="1:66" hidden="1" x14ac:dyDescent="0.3">
      <c r="A154" s="9" t="s">
        <v>1678</v>
      </c>
      <c r="B154" s="9" t="s">
        <v>1679</v>
      </c>
      <c r="C154" s="9">
        <v>2022</v>
      </c>
      <c r="D154" s="9" t="s">
        <v>786</v>
      </c>
      <c r="E154" s="9">
        <v>0</v>
      </c>
      <c r="F154" s="9" t="s">
        <v>1680</v>
      </c>
      <c r="G154" s="10" t="s">
        <v>1681</v>
      </c>
      <c r="H154" s="9" t="s">
        <v>1682</v>
      </c>
      <c r="I154" s="9" t="s">
        <v>1683</v>
      </c>
      <c r="J154" s="9" t="s">
        <v>1684</v>
      </c>
      <c r="K154" s="9" t="s">
        <v>1685</v>
      </c>
      <c r="L154" s="9" t="s">
        <v>168</v>
      </c>
      <c r="M154" s="9" t="s">
        <v>169</v>
      </c>
      <c r="N154" s="9" t="s">
        <v>1717</v>
      </c>
      <c r="O154" s="9" t="s">
        <v>83</v>
      </c>
      <c r="P154" s="9" t="s">
        <v>83</v>
      </c>
      <c r="Q154" s="9" t="s">
        <v>83</v>
      </c>
      <c r="R154" s="9" t="s">
        <v>63</v>
      </c>
      <c r="S154" s="9" t="str">
        <f t="shared" si="28"/>
        <v>True</v>
      </c>
      <c r="T154" s="9">
        <f t="shared" si="29"/>
        <v>3</v>
      </c>
      <c r="U154" s="38" t="s">
        <v>1718</v>
      </c>
      <c r="V154" s="25">
        <v>1420</v>
      </c>
      <c r="W154" s="39" t="s">
        <v>20</v>
      </c>
      <c r="X154" s="27" t="s">
        <v>67</v>
      </c>
      <c r="Y154" s="39" t="s">
        <v>20</v>
      </c>
      <c r="Z154" s="29" t="s">
        <v>109</v>
      </c>
      <c r="AA154" s="28" t="s">
        <v>21</v>
      </c>
      <c r="AB154" s="27" t="s">
        <v>67</v>
      </c>
      <c r="AC154" s="30" t="s">
        <v>68</v>
      </c>
      <c r="AD154" s="30" t="s">
        <v>68</v>
      </c>
      <c r="AE154" s="30" t="s">
        <v>68</v>
      </c>
      <c r="AF154" s="30" t="s">
        <v>68</v>
      </c>
      <c r="AG154" s="30" t="s">
        <v>68</v>
      </c>
      <c r="AH154" s="30" t="s">
        <v>68</v>
      </c>
      <c r="AI154" s="17" t="str">
        <f t="shared" si="30"/>
        <v>Y</v>
      </c>
      <c r="AJ154" s="17" t="str">
        <f t="shared" si="31"/>
        <v>Y</v>
      </c>
      <c r="AK154" s="17" t="str">
        <f t="shared" si="32"/>
        <v>N</v>
      </c>
      <c r="AL154" s="30" t="s">
        <v>64</v>
      </c>
      <c r="AM154" s="30" t="s">
        <v>65</v>
      </c>
      <c r="AN154" s="30" t="s">
        <v>65</v>
      </c>
      <c r="AO154" s="30" t="s">
        <v>65</v>
      </c>
      <c r="AP154" s="30" t="s">
        <v>65</v>
      </c>
      <c r="AQ154" s="30" t="s">
        <v>65</v>
      </c>
      <c r="AR154" s="17" t="str">
        <f t="shared" si="33"/>
        <v>N</v>
      </c>
      <c r="AS154" s="30" t="s">
        <v>64</v>
      </c>
      <c r="AT154" s="30" t="s">
        <v>64</v>
      </c>
      <c r="AU154" s="30" t="s">
        <v>68</v>
      </c>
      <c r="AV154" s="30" t="s">
        <v>68</v>
      </c>
      <c r="AW154" s="30" t="s">
        <v>68</v>
      </c>
      <c r="AX154" s="30" t="s">
        <v>68</v>
      </c>
      <c r="AY154" s="30" t="s">
        <v>68</v>
      </c>
      <c r="AZ154" s="25">
        <v>0</v>
      </c>
      <c r="BA154" s="33">
        <v>1</v>
      </c>
      <c r="BB154" s="32">
        <v>0</v>
      </c>
      <c r="BC154" s="32">
        <v>0</v>
      </c>
      <c r="BD154" s="34">
        <v>0</v>
      </c>
      <c r="BE154" s="19" t="str">
        <f t="shared" si="34"/>
        <v>N</v>
      </c>
      <c r="BF154" s="36" t="s">
        <v>65</v>
      </c>
      <c r="BG154" s="35" t="s">
        <v>64</v>
      </c>
      <c r="BH154" s="36" t="s">
        <v>65</v>
      </c>
      <c r="BI154" s="36" t="s">
        <v>65</v>
      </c>
      <c r="BJ154" s="37" t="s">
        <v>68</v>
      </c>
      <c r="BK154" s="37" t="s">
        <v>68</v>
      </c>
      <c r="BL154" s="37" t="s">
        <v>68</v>
      </c>
      <c r="BM154" s="37" t="s">
        <v>68</v>
      </c>
      <c r="BN154" s="37" t="s">
        <v>68</v>
      </c>
    </row>
    <row r="155" spans="1:66" hidden="1" x14ac:dyDescent="0.3">
      <c r="A155" s="9" t="s">
        <v>1688</v>
      </c>
      <c r="B155" s="9" t="s">
        <v>1689</v>
      </c>
      <c r="C155" s="9">
        <v>2021</v>
      </c>
      <c r="D155" s="9" t="s">
        <v>1690</v>
      </c>
      <c r="E155" s="9">
        <v>2</v>
      </c>
      <c r="F155" s="9" t="s">
        <v>1691</v>
      </c>
      <c r="G155" s="10" t="s">
        <v>1692</v>
      </c>
      <c r="H155" s="9" t="s">
        <v>1693</v>
      </c>
      <c r="I155" s="9" t="s">
        <v>1694</v>
      </c>
      <c r="J155" s="9" t="s">
        <v>1695</v>
      </c>
      <c r="K155" s="9" t="s">
        <v>1696</v>
      </c>
      <c r="L155" s="9" t="s">
        <v>168</v>
      </c>
      <c r="M155" s="9" t="s">
        <v>155</v>
      </c>
      <c r="N155" s="9" t="s">
        <v>1393</v>
      </c>
      <c r="O155" s="9" t="s">
        <v>83</v>
      </c>
      <c r="P155" s="9" t="s">
        <v>83</v>
      </c>
      <c r="Q155" s="9" t="s">
        <v>63</v>
      </c>
      <c r="R155" s="9" t="s">
        <v>63</v>
      </c>
      <c r="S155" s="9" t="str">
        <f t="shared" si="28"/>
        <v>False</v>
      </c>
      <c r="T155" s="9">
        <f t="shared" si="29"/>
        <v>2</v>
      </c>
      <c r="U155" s="24" t="s">
        <v>1394</v>
      </c>
      <c r="V155" s="42">
        <v>1421</v>
      </c>
      <c r="W155" s="39" t="s">
        <v>20</v>
      </c>
      <c r="X155" s="27" t="s">
        <v>67</v>
      </c>
      <c r="Y155" s="28" t="s">
        <v>21</v>
      </c>
      <c r="Z155" s="27" t="s">
        <v>67</v>
      </c>
      <c r="AA155" s="39" t="s">
        <v>20</v>
      </c>
      <c r="AB155" s="40" t="s">
        <v>108</v>
      </c>
      <c r="AC155" s="43" t="s">
        <v>68</v>
      </c>
      <c r="AD155" s="43" t="s">
        <v>68</v>
      </c>
      <c r="AE155" s="43" t="s">
        <v>68</v>
      </c>
      <c r="AF155" s="43" t="s">
        <v>68</v>
      </c>
      <c r="AG155" s="43" t="s">
        <v>68</v>
      </c>
      <c r="AH155" s="43" t="s">
        <v>68</v>
      </c>
      <c r="AI155" s="17" t="str">
        <f t="shared" si="30"/>
        <v>Y</v>
      </c>
      <c r="AJ155" s="17" t="str">
        <f t="shared" si="31"/>
        <v>Y</v>
      </c>
      <c r="AK155" s="17" t="str">
        <f t="shared" si="32"/>
        <v>N</v>
      </c>
      <c r="AL155" s="43" t="s">
        <v>64</v>
      </c>
      <c r="AM155" s="43" t="s">
        <v>65</v>
      </c>
      <c r="AN155" s="43" t="s">
        <v>65</v>
      </c>
      <c r="AO155" s="43" t="s">
        <v>65</v>
      </c>
      <c r="AP155" s="43" t="s">
        <v>65</v>
      </c>
      <c r="AQ155" s="43" t="s">
        <v>65</v>
      </c>
      <c r="AR155" s="17" t="str">
        <f t="shared" si="33"/>
        <v>N</v>
      </c>
      <c r="AS155" s="42">
        <v>1</v>
      </c>
      <c r="AT155" s="43" t="s">
        <v>64</v>
      </c>
      <c r="AU155" s="43" t="s">
        <v>68</v>
      </c>
      <c r="AV155" s="43" t="s">
        <v>68</v>
      </c>
      <c r="AW155" s="43" t="s">
        <v>68</v>
      </c>
      <c r="AX155" s="43" t="s">
        <v>68</v>
      </c>
      <c r="AY155" s="43" t="s">
        <v>68</v>
      </c>
      <c r="AZ155" s="25">
        <v>0</v>
      </c>
      <c r="BA155" s="33">
        <v>1</v>
      </c>
      <c r="BB155" s="32">
        <v>0</v>
      </c>
      <c r="BC155" s="32">
        <v>0</v>
      </c>
      <c r="BD155" s="34">
        <v>0</v>
      </c>
      <c r="BE155" s="19" t="str">
        <f t="shared" si="34"/>
        <v>N</v>
      </c>
      <c r="BF155" s="36" t="s">
        <v>65</v>
      </c>
      <c r="BG155" s="35" t="s">
        <v>64</v>
      </c>
      <c r="BH155" s="36" t="s">
        <v>65</v>
      </c>
      <c r="BI155" s="36" t="s">
        <v>65</v>
      </c>
      <c r="BJ155" s="37" t="s">
        <v>68</v>
      </c>
      <c r="BK155" s="37" t="s">
        <v>68</v>
      </c>
      <c r="BL155" s="37" t="s">
        <v>68</v>
      </c>
      <c r="BM155" s="37" t="s">
        <v>68</v>
      </c>
      <c r="BN155" s="37" t="s">
        <v>68</v>
      </c>
    </row>
    <row r="156" spans="1:66" x14ac:dyDescent="0.3">
      <c r="A156" s="9" t="s">
        <v>1699</v>
      </c>
      <c r="B156" s="9" t="s">
        <v>1700</v>
      </c>
      <c r="C156" s="9">
        <v>2019</v>
      </c>
      <c r="D156" s="9" t="s">
        <v>187</v>
      </c>
      <c r="E156" s="9">
        <v>2</v>
      </c>
      <c r="F156" s="9" t="s">
        <v>1701</v>
      </c>
      <c r="G156" s="10" t="s">
        <v>1702</v>
      </c>
      <c r="H156" s="9" t="s">
        <v>1703</v>
      </c>
      <c r="I156" s="9" t="s">
        <v>1704</v>
      </c>
      <c r="J156" s="9" t="s">
        <v>1705</v>
      </c>
      <c r="K156" s="9" t="s">
        <v>1706</v>
      </c>
      <c r="L156" s="9" t="s">
        <v>168</v>
      </c>
      <c r="M156" s="9" t="s">
        <v>155</v>
      </c>
      <c r="N156" s="9" t="s">
        <v>913</v>
      </c>
      <c r="O156" s="9" t="s">
        <v>83</v>
      </c>
      <c r="P156" s="9" t="s">
        <v>63</v>
      </c>
      <c r="Q156" s="9" t="s">
        <v>63</v>
      </c>
      <c r="R156" s="9" t="s">
        <v>63</v>
      </c>
      <c r="S156" s="9" t="str">
        <f t="shared" si="28"/>
        <v>False</v>
      </c>
      <c r="T156" s="9">
        <f t="shared" si="29"/>
        <v>1</v>
      </c>
      <c r="U156" s="24" t="s">
        <v>914</v>
      </c>
      <c r="V156" s="25">
        <v>150</v>
      </c>
      <c r="W156" s="28" t="s">
        <v>21</v>
      </c>
      <c r="X156" s="27" t="s">
        <v>67</v>
      </c>
      <c r="Y156" s="28" t="s">
        <v>21</v>
      </c>
      <c r="Z156" s="29" t="s">
        <v>109</v>
      </c>
      <c r="AA156" s="39" t="s">
        <v>20</v>
      </c>
      <c r="AB156" s="29" t="s">
        <v>109</v>
      </c>
      <c r="AC156" s="30" t="s">
        <v>68</v>
      </c>
      <c r="AD156" s="30" t="s">
        <v>68</v>
      </c>
      <c r="AE156" s="30" t="s">
        <v>68</v>
      </c>
      <c r="AF156" s="30" t="s">
        <v>68</v>
      </c>
      <c r="AG156" s="30" t="s">
        <v>68</v>
      </c>
      <c r="AH156" s="30" t="s">
        <v>68</v>
      </c>
      <c r="AI156" s="17" t="str">
        <f t="shared" si="30"/>
        <v>Y</v>
      </c>
      <c r="AJ156" s="17" t="str">
        <f t="shared" si="31"/>
        <v>Y</v>
      </c>
      <c r="AK156" s="17" t="str">
        <f t="shared" si="32"/>
        <v>N</v>
      </c>
      <c r="AL156" s="30" t="s">
        <v>65</v>
      </c>
      <c r="AM156" s="30" t="s">
        <v>65</v>
      </c>
      <c r="AN156" s="30" t="s">
        <v>64</v>
      </c>
      <c r="AO156" s="30" t="s">
        <v>65</v>
      </c>
      <c r="AP156" s="30" t="s">
        <v>65</v>
      </c>
      <c r="AQ156" s="30" t="s">
        <v>65</v>
      </c>
      <c r="AR156" s="17" t="str">
        <f t="shared" si="33"/>
        <v>N</v>
      </c>
      <c r="AS156" s="25">
        <v>1</v>
      </c>
      <c r="AT156" s="30" t="s">
        <v>65</v>
      </c>
      <c r="AU156" s="30" t="s">
        <v>70</v>
      </c>
      <c r="AV156" s="30" t="s">
        <v>133</v>
      </c>
      <c r="AW156" s="30" t="s">
        <v>71</v>
      </c>
      <c r="AX156" s="30" t="s">
        <v>68</v>
      </c>
      <c r="AY156" s="30" t="s">
        <v>68</v>
      </c>
      <c r="AZ156" s="44">
        <v>3</v>
      </c>
      <c r="BA156" s="33">
        <v>1</v>
      </c>
      <c r="BB156" s="32">
        <v>0</v>
      </c>
      <c r="BC156" s="32">
        <v>0</v>
      </c>
      <c r="BD156" s="34">
        <v>0</v>
      </c>
      <c r="BE156" s="19" t="str">
        <f t="shared" si="34"/>
        <v>N</v>
      </c>
      <c r="BF156" s="36" t="s">
        <v>65</v>
      </c>
      <c r="BG156" s="35" t="s">
        <v>64</v>
      </c>
      <c r="BH156" s="36" t="s">
        <v>65</v>
      </c>
      <c r="BI156" s="36" t="s">
        <v>65</v>
      </c>
      <c r="BJ156" s="30" t="s">
        <v>915</v>
      </c>
      <c r="BK156" s="30" t="s">
        <v>72</v>
      </c>
      <c r="BL156" s="37" t="s">
        <v>68</v>
      </c>
      <c r="BM156" s="37" t="s">
        <v>68</v>
      </c>
      <c r="BN156" s="37" t="s">
        <v>68</v>
      </c>
    </row>
    <row r="157" spans="1:66" x14ac:dyDescent="0.3">
      <c r="A157" s="9" t="s">
        <v>1709</v>
      </c>
      <c r="B157" s="9" t="s">
        <v>1710</v>
      </c>
      <c r="C157" s="9">
        <v>2022</v>
      </c>
      <c r="D157" s="9" t="s">
        <v>786</v>
      </c>
      <c r="E157" s="9">
        <v>1</v>
      </c>
      <c r="F157" s="9" t="s">
        <v>1711</v>
      </c>
      <c r="G157" s="10" t="s">
        <v>1712</v>
      </c>
      <c r="H157" s="9" t="s">
        <v>1713</v>
      </c>
      <c r="I157" s="9" t="s">
        <v>1714</v>
      </c>
      <c r="J157" s="9" t="s">
        <v>1715</v>
      </c>
      <c r="K157" s="9" t="s">
        <v>1716</v>
      </c>
      <c r="L157" s="9" t="s">
        <v>168</v>
      </c>
      <c r="M157" s="9" t="s">
        <v>169</v>
      </c>
      <c r="N157" s="9" t="s">
        <v>1656</v>
      </c>
      <c r="O157" s="9" t="s">
        <v>83</v>
      </c>
      <c r="P157" s="9" t="s">
        <v>83</v>
      </c>
      <c r="Q157" s="9" t="s">
        <v>63</v>
      </c>
      <c r="R157" s="9" t="s">
        <v>63</v>
      </c>
      <c r="S157" s="9" t="str">
        <f t="shared" si="28"/>
        <v>False</v>
      </c>
      <c r="T157" s="9">
        <f t="shared" si="29"/>
        <v>2</v>
      </c>
      <c r="U157" s="38" t="s">
        <v>1657</v>
      </c>
      <c r="V157" s="25">
        <v>1424</v>
      </c>
      <c r="W157" s="28" t="s">
        <v>21</v>
      </c>
      <c r="X157" s="27" t="s">
        <v>67</v>
      </c>
      <c r="Y157" s="39" t="s">
        <v>20</v>
      </c>
      <c r="Z157" s="30" t="s">
        <v>68</v>
      </c>
      <c r="AA157" s="30" t="s">
        <v>68</v>
      </c>
      <c r="AB157" s="30" t="s">
        <v>68</v>
      </c>
      <c r="AC157" s="30" t="s">
        <v>68</v>
      </c>
      <c r="AD157" s="30" t="s">
        <v>68</v>
      </c>
      <c r="AE157" s="30" t="s">
        <v>68</v>
      </c>
      <c r="AF157" s="30" t="s">
        <v>68</v>
      </c>
      <c r="AG157" s="30" t="s">
        <v>68</v>
      </c>
      <c r="AH157" s="30" t="s">
        <v>68</v>
      </c>
      <c r="AI157" s="17" t="str">
        <f t="shared" si="30"/>
        <v>Y</v>
      </c>
      <c r="AJ157" s="17" t="str">
        <f t="shared" si="31"/>
        <v>Y</v>
      </c>
      <c r="AK157" s="17" t="str">
        <f t="shared" si="32"/>
        <v>N</v>
      </c>
      <c r="AL157" s="30" t="s">
        <v>68</v>
      </c>
      <c r="AM157" s="30" t="s">
        <v>68</v>
      </c>
      <c r="AN157" s="30" t="s">
        <v>64</v>
      </c>
      <c r="AO157" s="30" t="s">
        <v>68</v>
      </c>
      <c r="AP157" s="30" t="s">
        <v>68</v>
      </c>
      <c r="AQ157" s="30" t="s">
        <v>68</v>
      </c>
      <c r="AR157" s="17" t="str">
        <f t="shared" si="33"/>
        <v>N</v>
      </c>
      <c r="AS157" s="25">
        <v>1</v>
      </c>
      <c r="AT157" s="30" t="s">
        <v>68</v>
      </c>
      <c r="AU157" s="30" t="s">
        <v>69</v>
      </c>
      <c r="AV157" s="30" t="s">
        <v>70</v>
      </c>
      <c r="AW157" s="30" t="s">
        <v>158</v>
      </c>
      <c r="AX157" s="30" t="s">
        <v>68</v>
      </c>
      <c r="AY157" s="30" t="s">
        <v>68</v>
      </c>
      <c r="AZ157" s="44">
        <v>3</v>
      </c>
      <c r="BA157" s="33">
        <v>1</v>
      </c>
      <c r="BB157" s="32">
        <v>0</v>
      </c>
      <c r="BC157" s="32">
        <v>0</v>
      </c>
      <c r="BD157" s="34">
        <v>0</v>
      </c>
      <c r="BE157" s="19" t="str">
        <f t="shared" si="34"/>
        <v>N</v>
      </c>
      <c r="BF157" s="36" t="s">
        <v>65</v>
      </c>
      <c r="BG157" s="35" t="s">
        <v>64</v>
      </c>
      <c r="BH157" s="36" t="s">
        <v>65</v>
      </c>
      <c r="BI157" s="36" t="s">
        <v>65</v>
      </c>
      <c r="BJ157" s="30" t="s">
        <v>196</v>
      </c>
      <c r="BK157" s="37" t="s">
        <v>68</v>
      </c>
      <c r="BL157" s="37" t="s">
        <v>68</v>
      </c>
      <c r="BM157" s="37" t="s">
        <v>68</v>
      </c>
      <c r="BN157" s="37" t="s">
        <v>68</v>
      </c>
    </row>
    <row r="158" spans="1:66" hidden="1" x14ac:dyDescent="0.3">
      <c r="A158" s="9" t="s">
        <v>1719</v>
      </c>
      <c r="B158" s="9" t="s">
        <v>1720</v>
      </c>
      <c r="C158" s="9">
        <v>2022</v>
      </c>
      <c r="D158" s="9" t="s">
        <v>1721</v>
      </c>
      <c r="E158" s="9">
        <v>4</v>
      </c>
      <c r="F158" s="9" t="s">
        <v>1722</v>
      </c>
      <c r="G158" s="10" t="s">
        <v>1723</v>
      </c>
      <c r="H158" s="9" t="s">
        <v>1724</v>
      </c>
      <c r="I158" s="9" t="s">
        <v>1725</v>
      </c>
      <c r="J158" s="9" t="s">
        <v>1726</v>
      </c>
      <c r="K158" s="9" t="s">
        <v>1727</v>
      </c>
      <c r="L158" s="9" t="s">
        <v>168</v>
      </c>
      <c r="M158" s="9" t="s">
        <v>169</v>
      </c>
      <c r="N158" s="9" t="s">
        <v>1522</v>
      </c>
      <c r="O158" s="9" t="s">
        <v>63</v>
      </c>
      <c r="P158" s="9" t="s">
        <v>83</v>
      </c>
      <c r="Q158" s="9" t="s">
        <v>63</v>
      </c>
      <c r="R158" s="9" t="s">
        <v>63</v>
      </c>
      <c r="S158" s="9" t="str">
        <f t="shared" si="28"/>
        <v>False</v>
      </c>
      <c r="T158" s="9">
        <f t="shared" si="29"/>
        <v>1</v>
      </c>
      <c r="U158" s="24" t="s">
        <v>1523</v>
      </c>
      <c r="V158" s="42">
        <v>1426</v>
      </c>
      <c r="W158" s="28" t="s">
        <v>21</v>
      </c>
      <c r="X158" s="40" t="s">
        <v>108</v>
      </c>
      <c r="Y158" s="28" t="s">
        <v>21</v>
      </c>
      <c r="Z158" s="27" t="s">
        <v>67</v>
      </c>
      <c r="AA158" s="39" t="s">
        <v>20</v>
      </c>
      <c r="AB158" s="27" t="s">
        <v>67</v>
      </c>
      <c r="AC158" s="43" t="s">
        <v>68</v>
      </c>
      <c r="AD158" s="43" t="s">
        <v>68</v>
      </c>
      <c r="AE158" s="43" t="s">
        <v>68</v>
      </c>
      <c r="AF158" s="43" t="s">
        <v>68</v>
      </c>
      <c r="AG158" s="43" t="s">
        <v>68</v>
      </c>
      <c r="AH158" s="43" t="s">
        <v>68</v>
      </c>
      <c r="AI158" s="17" t="str">
        <f t="shared" si="30"/>
        <v>Y</v>
      </c>
      <c r="AJ158" s="17" t="str">
        <f t="shared" si="31"/>
        <v>Y</v>
      </c>
      <c r="AK158" s="17" t="str">
        <f t="shared" si="32"/>
        <v>N</v>
      </c>
      <c r="AL158" s="43" t="s">
        <v>64</v>
      </c>
      <c r="AM158" s="43" t="s">
        <v>65</v>
      </c>
      <c r="AN158" s="43" t="s">
        <v>65</v>
      </c>
      <c r="AO158" s="43" t="s">
        <v>65</v>
      </c>
      <c r="AP158" s="43" t="s">
        <v>65</v>
      </c>
      <c r="AQ158" s="43" t="s">
        <v>65</v>
      </c>
      <c r="AR158" s="17" t="str">
        <f t="shared" si="33"/>
        <v>N</v>
      </c>
      <c r="AS158" s="42">
        <v>1</v>
      </c>
      <c r="AT158" s="43" t="s">
        <v>65</v>
      </c>
      <c r="AU158" s="43" t="s">
        <v>68</v>
      </c>
      <c r="AV158" s="43" t="s">
        <v>68</v>
      </c>
      <c r="AW158" s="43" t="s">
        <v>68</v>
      </c>
      <c r="AX158" s="43" t="s">
        <v>68</v>
      </c>
      <c r="AY158" s="43" t="s">
        <v>68</v>
      </c>
      <c r="AZ158" s="25">
        <v>0</v>
      </c>
      <c r="BA158" s="33">
        <v>1</v>
      </c>
      <c r="BB158" s="32">
        <v>0</v>
      </c>
      <c r="BC158" s="32">
        <v>0</v>
      </c>
      <c r="BD158" s="34">
        <v>0</v>
      </c>
      <c r="BE158" s="19" t="str">
        <f t="shared" si="34"/>
        <v>N</v>
      </c>
      <c r="BF158" s="36" t="s">
        <v>65</v>
      </c>
      <c r="BG158" s="35" t="s">
        <v>64</v>
      </c>
      <c r="BH158" s="36" t="s">
        <v>65</v>
      </c>
      <c r="BI158" s="36" t="s">
        <v>65</v>
      </c>
      <c r="BJ158" s="37" t="s">
        <v>68</v>
      </c>
      <c r="BK158" s="37" t="s">
        <v>68</v>
      </c>
      <c r="BL158" s="37" t="s">
        <v>68</v>
      </c>
      <c r="BM158" s="37" t="s">
        <v>68</v>
      </c>
      <c r="BN158" s="37" t="s">
        <v>68</v>
      </c>
    </row>
    <row r="159" spans="1:66" hidden="1" x14ac:dyDescent="0.3">
      <c r="A159" s="9" t="s">
        <v>1730</v>
      </c>
      <c r="B159" s="9" t="s">
        <v>1731</v>
      </c>
      <c r="C159" s="9">
        <v>2020</v>
      </c>
      <c r="D159" s="9" t="s">
        <v>1732</v>
      </c>
      <c r="E159" s="9">
        <v>6</v>
      </c>
      <c r="F159" s="9" t="s">
        <v>1733</v>
      </c>
      <c r="G159" s="10" t="s">
        <v>1734</v>
      </c>
      <c r="H159" s="9" t="s">
        <v>1735</v>
      </c>
      <c r="I159" s="9" t="s">
        <v>1736</v>
      </c>
      <c r="J159" s="9" t="s">
        <v>1737</v>
      </c>
      <c r="K159" s="9" t="s">
        <v>1738</v>
      </c>
      <c r="L159" s="9" t="s">
        <v>154</v>
      </c>
      <c r="M159" s="9" t="s">
        <v>169</v>
      </c>
      <c r="N159" s="9" t="s">
        <v>1144</v>
      </c>
      <c r="O159" s="9" t="s">
        <v>83</v>
      </c>
      <c r="P159" s="9" t="s">
        <v>63</v>
      </c>
      <c r="Q159" s="9" t="s">
        <v>83</v>
      </c>
      <c r="R159" s="9" t="s">
        <v>63</v>
      </c>
      <c r="S159" s="9" t="str">
        <f t="shared" si="28"/>
        <v>True</v>
      </c>
      <c r="T159" s="9">
        <f t="shared" si="29"/>
        <v>2</v>
      </c>
      <c r="U159" s="24" t="s">
        <v>1145</v>
      </c>
      <c r="V159" s="25">
        <v>30</v>
      </c>
      <c r="W159" s="39" t="s">
        <v>20</v>
      </c>
      <c r="X159" s="40" t="s">
        <v>108</v>
      </c>
      <c r="Y159" s="28" t="s">
        <v>21</v>
      </c>
      <c r="Z159" s="27" t="s">
        <v>67</v>
      </c>
      <c r="AA159" s="30" t="s">
        <v>68</v>
      </c>
      <c r="AB159" s="30" t="s">
        <v>68</v>
      </c>
      <c r="AC159" s="30" t="s">
        <v>68</v>
      </c>
      <c r="AD159" s="30" t="s">
        <v>68</v>
      </c>
      <c r="AE159" s="30" t="s">
        <v>68</v>
      </c>
      <c r="AF159" s="30" t="s">
        <v>68</v>
      </c>
      <c r="AG159" s="30" t="s">
        <v>68</v>
      </c>
      <c r="AH159" s="30" t="s">
        <v>68</v>
      </c>
      <c r="AI159" s="17" t="str">
        <f t="shared" si="30"/>
        <v>Y</v>
      </c>
      <c r="AJ159" s="17" t="str">
        <f t="shared" si="31"/>
        <v>Y</v>
      </c>
      <c r="AK159" s="17" t="str">
        <f t="shared" si="32"/>
        <v>N</v>
      </c>
      <c r="AL159" s="30" t="s">
        <v>64</v>
      </c>
      <c r="AM159" s="30" t="s">
        <v>65</v>
      </c>
      <c r="AN159" s="30" t="s">
        <v>65</v>
      </c>
      <c r="AO159" s="30" t="s">
        <v>65</v>
      </c>
      <c r="AP159" s="30" t="s">
        <v>65</v>
      </c>
      <c r="AQ159" s="30" t="s">
        <v>65</v>
      </c>
      <c r="AR159" s="17" t="str">
        <f t="shared" si="33"/>
        <v>N</v>
      </c>
      <c r="AS159" s="25">
        <v>0</v>
      </c>
      <c r="AT159" s="30" t="s">
        <v>65</v>
      </c>
      <c r="AU159" s="30" t="s">
        <v>69</v>
      </c>
      <c r="AV159" s="30" t="s">
        <v>158</v>
      </c>
      <c r="AW159" s="30" t="s">
        <v>68</v>
      </c>
      <c r="AX159" s="30" t="s">
        <v>68</v>
      </c>
      <c r="AY159" s="30" t="s">
        <v>68</v>
      </c>
      <c r="AZ159" s="46">
        <v>2</v>
      </c>
      <c r="BA159" s="33">
        <v>1</v>
      </c>
      <c r="BB159" s="32">
        <v>0</v>
      </c>
      <c r="BC159" s="32">
        <v>0</v>
      </c>
      <c r="BD159" s="34">
        <v>0</v>
      </c>
      <c r="BE159" s="19" t="str">
        <f t="shared" si="34"/>
        <v>N</v>
      </c>
      <c r="BF159" s="37" t="s">
        <v>68</v>
      </c>
      <c r="BG159" s="48" t="s">
        <v>96</v>
      </c>
      <c r="BH159" s="37" t="s">
        <v>68</v>
      </c>
      <c r="BI159" s="37" t="s">
        <v>68</v>
      </c>
      <c r="BJ159" s="30" t="s">
        <v>72</v>
      </c>
      <c r="BK159" s="37" t="s">
        <v>68</v>
      </c>
      <c r="BL159" s="37" t="s">
        <v>68</v>
      </c>
      <c r="BM159" s="37" t="s">
        <v>68</v>
      </c>
      <c r="BN159" s="37" t="s">
        <v>68</v>
      </c>
    </row>
    <row r="160" spans="1:66" hidden="1" x14ac:dyDescent="0.3">
      <c r="A160" s="9" t="s">
        <v>1741</v>
      </c>
      <c r="B160" s="9" t="s">
        <v>1742</v>
      </c>
      <c r="C160" s="9">
        <v>2019</v>
      </c>
      <c r="D160" s="9" t="s">
        <v>187</v>
      </c>
      <c r="E160" s="9">
        <v>14</v>
      </c>
      <c r="F160" s="9" t="s">
        <v>1743</v>
      </c>
      <c r="G160" s="10" t="s">
        <v>1744</v>
      </c>
      <c r="H160" s="9" t="s">
        <v>1745</v>
      </c>
      <c r="I160" s="9" t="s">
        <v>1746</v>
      </c>
      <c r="J160" s="9" t="s">
        <v>1747</v>
      </c>
      <c r="K160" s="9" t="s">
        <v>1748</v>
      </c>
      <c r="L160" s="9" t="s">
        <v>168</v>
      </c>
      <c r="M160" s="9" t="s">
        <v>155</v>
      </c>
      <c r="N160" s="9" t="s">
        <v>738</v>
      </c>
      <c r="O160" s="9" t="s">
        <v>63</v>
      </c>
      <c r="P160" s="9" t="s">
        <v>83</v>
      </c>
      <c r="Q160" s="9" t="s">
        <v>63</v>
      </c>
      <c r="R160" s="9" t="s">
        <v>63</v>
      </c>
      <c r="S160" s="9" t="str">
        <f t="shared" si="28"/>
        <v>False</v>
      </c>
      <c r="T160" s="9">
        <f t="shared" si="29"/>
        <v>1</v>
      </c>
      <c r="U160" s="38" t="s">
        <v>739</v>
      </c>
      <c r="V160" s="42">
        <v>895</v>
      </c>
      <c r="W160" s="28" t="s">
        <v>21</v>
      </c>
      <c r="X160" s="27" t="s">
        <v>67</v>
      </c>
      <c r="Y160" s="39" t="s">
        <v>20</v>
      </c>
      <c r="Z160" s="40" t="s">
        <v>108</v>
      </c>
      <c r="AA160" s="39" t="s">
        <v>20</v>
      </c>
      <c r="AB160" s="29" t="s">
        <v>109</v>
      </c>
      <c r="AC160" s="39" t="s">
        <v>20</v>
      </c>
      <c r="AD160" s="27" t="s">
        <v>67</v>
      </c>
      <c r="AE160" s="43" t="s">
        <v>68</v>
      </c>
      <c r="AF160" s="43" t="s">
        <v>68</v>
      </c>
      <c r="AG160" s="43" t="s">
        <v>68</v>
      </c>
      <c r="AH160" s="43" t="s">
        <v>68</v>
      </c>
      <c r="AI160" s="17" t="str">
        <f t="shared" si="30"/>
        <v>Y</v>
      </c>
      <c r="AJ160" s="17" t="str">
        <f t="shared" si="31"/>
        <v>Y</v>
      </c>
      <c r="AK160" s="17" t="str">
        <f t="shared" si="32"/>
        <v>N</v>
      </c>
      <c r="AL160" s="43" t="s">
        <v>64</v>
      </c>
      <c r="AM160" s="43" t="s">
        <v>65</v>
      </c>
      <c r="AN160" s="43" t="s">
        <v>65</v>
      </c>
      <c r="AO160" s="43" t="s">
        <v>65</v>
      </c>
      <c r="AP160" s="43" t="s">
        <v>65</v>
      </c>
      <c r="AQ160" s="43" t="s">
        <v>65</v>
      </c>
      <c r="AR160" s="17" t="str">
        <f t="shared" si="33"/>
        <v>N</v>
      </c>
      <c r="AS160" s="42">
        <v>1</v>
      </c>
      <c r="AT160" s="43" t="s">
        <v>64</v>
      </c>
      <c r="AU160" s="43" t="s">
        <v>158</v>
      </c>
      <c r="AV160" s="43" t="s">
        <v>184</v>
      </c>
      <c r="AW160" s="43" t="s">
        <v>68</v>
      </c>
      <c r="AX160" s="43" t="s">
        <v>68</v>
      </c>
      <c r="AY160" s="43" t="s">
        <v>68</v>
      </c>
      <c r="AZ160" s="46">
        <v>2</v>
      </c>
      <c r="BA160" s="33">
        <v>1</v>
      </c>
      <c r="BB160" s="32">
        <v>0</v>
      </c>
      <c r="BC160" s="32">
        <v>0</v>
      </c>
      <c r="BD160" s="34">
        <v>0</v>
      </c>
      <c r="BE160" s="19" t="str">
        <f t="shared" si="34"/>
        <v>N</v>
      </c>
      <c r="BF160" s="36" t="s">
        <v>65</v>
      </c>
      <c r="BG160" s="35" t="s">
        <v>64</v>
      </c>
      <c r="BH160" s="36" t="s">
        <v>65</v>
      </c>
      <c r="BI160" s="36" t="s">
        <v>65</v>
      </c>
      <c r="BJ160" s="30" t="s">
        <v>110</v>
      </c>
      <c r="BK160" s="30" t="s">
        <v>72</v>
      </c>
      <c r="BL160" s="37" t="s">
        <v>68</v>
      </c>
      <c r="BM160" s="37" t="s">
        <v>68</v>
      </c>
      <c r="BN160" s="37" t="s">
        <v>68</v>
      </c>
    </row>
    <row r="161" spans="1:66" hidden="1" x14ac:dyDescent="0.3">
      <c r="A161" s="9" t="s">
        <v>1751</v>
      </c>
      <c r="B161" s="9" t="s">
        <v>1752</v>
      </c>
      <c r="C161" s="9">
        <v>2019</v>
      </c>
      <c r="D161" s="9" t="s">
        <v>1660</v>
      </c>
      <c r="E161" s="9">
        <v>7</v>
      </c>
      <c r="F161" s="9" t="s">
        <v>1753</v>
      </c>
      <c r="G161" s="10" t="s">
        <v>1754</v>
      </c>
      <c r="H161" s="9" t="s">
        <v>1755</v>
      </c>
      <c r="I161" s="9" t="s">
        <v>1756</v>
      </c>
      <c r="J161" s="9" t="s">
        <v>1757</v>
      </c>
      <c r="K161" s="9" t="s">
        <v>1758</v>
      </c>
      <c r="L161" s="9" t="s">
        <v>154</v>
      </c>
      <c r="M161" s="9" t="s">
        <v>155</v>
      </c>
      <c r="N161" s="9" t="s">
        <v>826</v>
      </c>
      <c r="O161" s="9" t="s">
        <v>63</v>
      </c>
      <c r="P161" s="9" t="s">
        <v>83</v>
      </c>
      <c r="Q161" s="9" t="s">
        <v>63</v>
      </c>
      <c r="R161" s="9" t="s">
        <v>63</v>
      </c>
      <c r="S161" s="9" t="str">
        <f t="shared" si="28"/>
        <v>False</v>
      </c>
      <c r="T161" s="9">
        <f t="shared" si="29"/>
        <v>1</v>
      </c>
      <c r="U161" s="38" t="s">
        <v>827</v>
      </c>
      <c r="V161" s="42">
        <v>755</v>
      </c>
      <c r="W161" s="28" t="s">
        <v>21</v>
      </c>
      <c r="X161" s="27" t="s">
        <v>67</v>
      </c>
      <c r="Y161" s="39" t="s">
        <v>20</v>
      </c>
      <c r="Z161" s="40" t="s">
        <v>108</v>
      </c>
      <c r="AA161" s="43" t="s">
        <v>68</v>
      </c>
      <c r="AB161" s="43" t="s">
        <v>68</v>
      </c>
      <c r="AC161" s="43" t="s">
        <v>68</v>
      </c>
      <c r="AD161" s="43" t="s">
        <v>68</v>
      </c>
      <c r="AE161" s="43" t="s">
        <v>68</v>
      </c>
      <c r="AF161" s="43" t="s">
        <v>68</v>
      </c>
      <c r="AG161" s="43" t="s">
        <v>68</v>
      </c>
      <c r="AH161" s="43" t="s">
        <v>68</v>
      </c>
      <c r="AI161" s="17" t="str">
        <f t="shared" si="30"/>
        <v>Y</v>
      </c>
      <c r="AJ161" s="17" t="str">
        <f t="shared" si="31"/>
        <v>Y</v>
      </c>
      <c r="AK161" s="17" t="str">
        <f t="shared" si="32"/>
        <v>N</v>
      </c>
      <c r="AL161" s="43" t="s">
        <v>64</v>
      </c>
      <c r="AM161" s="43" t="s">
        <v>68</v>
      </c>
      <c r="AN161" s="43" t="s">
        <v>68</v>
      </c>
      <c r="AO161" s="43" t="s">
        <v>68</v>
      </c>
      <c r="AP161" s="43" t="s">
        <v>68</v>
      </c>
      <c r="AQ161" s="43" t="s">
        <v>68</v>
      </c>
      <c r="AR161" s="17" t="str">
        <f t="shared" si="33"/>
        <v>N</v>
      </c>
      <c r="AS161" s="42">
        <v>1</v>
      </c>
      <c r="AT161" s="43" t="s">
        <v>68</v>
      </c>
      <c r="AU161" s="43" t="s">
        <v>69</v>
      </c>
      <c r="AV161" s="43" t="s">
        <v>71</v>
      </c>
      <c r="AW161" s="43" t="s">
        <v>70</v>
      </c>
      <c r="AX161" s="43" t="s">
        <v>68</v>
      </c>
      <c r="AY161" s="43" t="s">
        <v>68</v>
      </c>
      <c r="AZ161" s="44">
        <v>3</v>
      </c>
      <c r="BA161" s="33">
        <v>1</v>
      </c>
      <c r="BB161" s="32">
        <v>0</v>
      </c>
      <c r="BC161" s="32">
        <v>0</v>
      </c>
      <c r="BD161" s="34">
        <v>0</v>
      </c>
      <c r="BE161" s="19" t="str">
        <f t="shared" si="34"/>
        <v>N</v>
      </c>
      <c r="BF161" s="37" t="s">
        <v>68</v>
      </c>
      <c r="BG161" s="35" t="s">
        <v>64</v>
      </c>
      <c r="BH161" s="37" t="s">
        <v>68</v>
      </c>
      <c r="BI161" s="37" t="s">
        <v>68</v>
      </c>
      <c r="BJ161" s="30" t="s">
        <v>72</v>
      </c>
      <c r="BK161" s="37" t="s">
        <v>68</v>
      </c>
      <c r="BL161" s="37" t="s">
        <v>68</v>
      </c>
      <c r="BM161" s="37" t="s">
        <v>68</v>
      </c>
      <c r="BN161" s="37" t="s">
        <v>68</v>
      </c>
    </row>
    <row r="162" spans="1:66" hidden="1" x14ac:dyDescent="0.3">
      <c r="A162" s="9" t="s">
        <v>1761</v>
      </c>
      <c r="B162" s="9" t="s">
        <v>1762</v>
      </c>
      <c r="C162" s="9">
        <v>2021</v>
      </c>
      <c r="D162" s="9" t="s">
        <v>1690</v>
      </c>
      <c r="E162" s="9">
        <v>2</v>
      </c>
      <c r="F162" s="9" t="s">
        <v>1763</v>
      </c>
      <c r="G162" s="10" t="s">
        <v>1764</v>
      </c>
      <c r="H162" s="9" t="s">
        <v>1765</v>
      </c>
      <c r="I162" s="9" t="s">
        <v>1766</v>
      </c>
      <c r="J162" s="9" t="s">
        <v>1767</v>
      </c>
      <c r="K162" s="9" t="s">
        <v>1768</v>
      </c>
      <c r="L162" s="9" t="s">
        <v>168</v>
      </c>
      <c r="M162" s="9" t="s">
        <v>155</v>
      </c>
      <c r="N162" s="9" t="s">
        <v>1401</v>
      </c>
      <c r="O162" s="9" t="s">
        <v>63</v>
      </c>
      <c r="P162" s="9" t="s">
        <v>83</v>
      </c>
      <c r="Q162" s="9" t="s">
        <v>63</v>
      </c>
      <c r="R162" s="9" t="s">
        <v>63</v>
      </c>
      <c r="S162" s="9" t="str">
        <f t="shared" ref="S162:S172" si="35">IF(OR(Q162="True",R162="True"),"True","False")</f>
        <v>False</v>
      </c>
      <c r="T162" s="9">
        <f t="shared" ref="T162:T172" si="36">COUNTIF(O162:R162,"True")</f>
        <v>1</v>
      </c>
      <c r="U162" s="38" t="s">
        <v>1402</v>
      </c>
      <c r="V162" s="25">
        <v>1429</v>
      </c>
      <c r="W162" s="39" t="s">
        <v>20</v>
      </c>
      <c r="X162" s="29" t="s">
        <v>109</v>
      </c>
      <c r="Y162" s="28" t="s">
        <v>21</v>
      </c>
      <c r="Z162" s="27" t="s">
        <v>67</v>
      </c>
      <c r="AA162" s="39" t="s">
        <v>20</v>
      </c>
      <c r="AB162" s="40" t="s">
        <v>108</v>
      </c>
      <c r="AC162" s="30" t="s">
        <v>68</v>
      </c>
      <c r="AD162" s="30" t="s">
        <v>68</v>
      </c>
      <c r="AE162" s="30" t="s">
        <v>68</v>
      </c>
      <c r="AF162" s="30" t="s">
        <v>68</v>
      </c>
      <c r="AG162" s="30" t="s">
        <v>68</v>
      </c>
      <c r="AH162" s="30" t="s">
        <v>68</v>
      </c>
      <c r="AI162" s="17" t="str">
        <f t="shared" ref="AI162:AI172" si="37">IF(OR(AL162="Y",AM162="Y",AN162="Y",AP162="Y"),"Y","N")</f>
        <v>Y</v>
      </c>
      <c r="AJ162" s="17" t="str">
        <f t="shared" ref="AJ162:AJ172" si="38">IF(OR(AL162="Y",AN162="Y",AO162="Y",AQ162="Y"),"Y","N")</f>
        <v>Y</v>
      </c>
      <c r="AK162" s="17" t="str">
        <f t="shared" ref="AK162:AK172" si="39">IF(OR(AM162="Y",AO162="Y",AP162="Y",AQ162="Y"),"Y","N")</f>
        <v>Y</v>
      </c>
      <c r="AL162" s="30" t="s">
        <v>64</v>
      </c>
      <c r="AM162" s="30" t="s">
        <v>65</v>
      </c>
      <c r="AN162" s="30" t="s">
        <v>65</v>
      </c>
      <c r="AO162" s="30" t="s">
        <v>65</v>
      </c>
      <c r="AP162" s="30" t="s">
        <v>64</v>
      </c>
      <c r="AQ162" s="30" t="s">
        <v>65</v>
      </c>
      <c r="AR162" s="17" t="str">
        <f t="shared" ref="AR162:AR172" si="40">IF(AND(AI162="Y",AJ162="Y",AK162="Y"),"Y","N")</f>
        <v>Y</v>
      </c>
      <c r="AS162" s="30" t="s">
        <v>64</v>
      </c>
      <c r="AT162" s="30" t="s">
        <v>68</v>
      </c>
      <c r="AU162" s="30" t="s">
        <v>68</v>
      </c>
      <c r="AV162" s="30" t="s">
        <v>68</v>
      </c>
      <c r="AW162" s="30" t="s">
        <v>68</v>
      </c>
      <c r="AX162" s="30" t="s">
        <v>68</v>
      </c>
      <c r="AY162" s="30" t="s">
        <v>68</v>
      </c>
      <c r="AZ162" s="25">
        <v>0</v>
      </c>
      <c r="BA162" s="33">
        <v>1</v>
      </c>
      <c r="BB162" s="33">
        <v>1</v>
      </c>
      <c r="BC162" s="32">
        <v>0</v>
      </c>
      <c r="BD162" s="34">
        <v>0</v>
      </c>
      <c r="BE162" s="19" t="str">
        <f t="shared" ref="BE162:BE172" si="41">IF(AND(BA162=1,BB162=1),"Y",IF(AND(BB162=1,BC162=1),"Y",IF(AND(BA162=1,BC162=1),"Y","N")))</f>
        <v>Y</v>
      </c>
      <c r="BF162" s="36" t="s">
        <v>65</v>
      </c>
      <c r="BG162" s="35" t="s">
        <v>64</v>
      </c>
      <c r="BH162" s="36" t="s">
        <v>65</v>
      </c>
      <c r="BI162" s="36" t="s">
        <v>65</v>
      </c>
      <c r="BJ162" s="37" t="s">
        <v>68</v>
      </c>
      <c r="BK162" s="37" t="s">
        <v>68</v>
      </c>
      <c r="BL162" s="37" t="s">
        <v>68</v>
      </c>
      <c r="BM162" s="37" t="s">
        <v>68</v>
      </c>
      <c r="BN162" s="37" t="s">
        <v>68</v>
      </c>
    </row>
    <row r="163" spans="1:66" x14ac:dyDescent="0.3">
      <c r="A163" s="9" t="s">
        <v>1771</v>
      </c>
      <c r="B163" s="9" t="s">
        <v>1772</v>
      </c>
      <c r="C163" s="9">
        <v>2018</v>
      </c>
      <c r="D163" s="9" t="s">
        <v>886</v>
      </c>
      <c r="E163" s="9">
        <v>10</v>
      </c>
      <c r="F163" s="9" t="s">
        <v>1773</v>
      </c>
      <c r="G163" s="10" t="s">
        <v>1774</v>
      </c>
      <c r="H163" s="9" t="s">
        <v>1775</v>
      </c>
      <c r="I163" s="9" t="s">
        <v>1776</v>
      </c>
      <c r="J163" s="9" t="s">
        <v>1777</v>
      </c>
      <c r="K163" s="9" t="s">
        <v>1778</v>
      </c>
      <c r="L163" s="9" t="s">
        <v>168</v>
      </c>
      <c r="M163" s="9" t="s">
        <v>169</v>
      </c>
      <c r="N163" s="9" t="s">
        <v>549</v>
      </c>
      <c r="O163" s="9" t="s">
        <v>83</v>
      </c>
      <c r="P163" s="9" t="s">
        <v>83</v>
      </c>
      <c r="Q163" s="9" t="s">
        <v>63</v>
      </c>
      <c r="R163" s="9" t="s">
        <v>63</v>
      </c>
      <c r="S163" s="9" t="str">
        <f t="shared" si="35"/>
        <v>False</v>
      </c>
      <c r="T163" s="9">
        <f t="shared" si="36"/>
        <v>2</v>
      </c>
      <c r="U163" s="24" t="s">
        <v>550</v>
      </c>
      <c r="V163" s="25">
        <v>20</v>
      </c>
      <c r="W163" s="39" t="s">
        <v>20</v>
      </c>
      <c r="X163" s="29" t="s">
        <v>109</v>
      </c>
      <c r="Y163" s="30" t="s">
        <v>68</v>
      </c>
      <c r="Z163" s="30" t="s">
        <v>68</v>
      </c>
      <c r="AA163" s="39" t="s">
        <v>20</v>
      </c>
      <c r="AB163" s="40" t="s">
        <v>108</v>
      </c>
      <c r="AC163" s="28" t="s">
        <v>21</v>
      </c>
      <c r="AD163" s="27" t="s">
        <v>67</v>
      </c>
      <c r="AE163" s="39" t="s">
        <v>20</v>
      </c>
      <c r="AF163" s="27" t="s">
        <v>67</v>
      </c>
      <c r="AG163" s="30" t="s">
        <v>68</v>
      </c>
      <c r="AH163" s="30" t="s">
        <v>68</v>
      </c>
      <c r="AI163" s="17" t="str">
        <f t="shared" si="37"/>
        <v>Y</v>
      </c>
      <c r="AJ163" s="17" t="str">
        <f t="shared" si="38"/>
        <v>Y</v>
      </c>
      <c r="AK163" s="17" t="str">
        <f t="shared" si="39"/>
        <v>N</v>
      </c>
      <c r="AL163" s="30" t="s">
        <v>64</v>
      </c>
      <c r="AM163" s="30" t="s">
        <v>65</v>
      </c>
      <c r="AN163" s="30" t="s">
        <v>64</v>
      </c>
      <c r="AO163" s="30" t="s">
        <v>65</v>
      </c>
      <c r="AP163" s="30" t="s">
        <v>65</v>
      </c>
      <c r="AQ163" s="30" t="s">
        <v>65</v>
      </c>
      <c r="AR163" s="17" t="str">
        <f t="shared" si="40"/>
        <v>N</v>
      </c>
      <c r="AS163" s="25">
        <v>1</v>
      </c>
      <c r="AT163" s="30" t="s">
        <v>64</v>
      </c>
      <c r="AU163" s="30" t="s">
        <v>70</v>
      </c>
      <c r="AV163" s="30" t="s">
        <v>158</v>
      </c>
      <c r="AW163" s="30" t="s">
        <v>69</v>
      </c>
      <c r="AX163" s="30" t="s">
        <v>133</v>
      </c>
      <c r="AY163" s="30" t="s">
        <v>68</v>
      </c>
      <c r="AZ163" s="44">
        <v>4</v>
      </c>
      <c r="BA163" s="33">
        <v>1</v>
      </c>
      <c r="BB163" s="32">
        <v>0</v>
      </c>
      <c r="BC163" s="32">
        <v>0</v>
      </c>
      <c r="BD163" s="34">
        <v>0</v>
      </c>
      <c r="BE163" s="19" t="str">
        <f t="shared" si="41"/>
        <v>N</v>
      </c>
      <c r="BF163" s="36" t="s">
        <v>65</v>
      </c>
      <c r="BG163" s="35" t="s">
        <v>64</v>
      </c>
      <c r="BH163" s="36" t="s">
        <v>65</v>
      </c>
      <c r="BI163" s="36" t="s">
        <v>65</v>
      </c>
      <c r="BJ163" s="30" t="s">
        <v>72</v>
      </c>
      <c r="BK163" s="37" t="s">
        <v>68</v>
      </c>
      <c r="BL163" s="37" t="s">
        <v>68</v>
      </c>
      <c r="BM163" s="37" t="s">
        <v>68</v>
      </c>
      <c r="BN163" s="37" t="s">
        <v>68</v>
      </c>
    </row>
    <row r="164" spans="1:66" hidden="1" x14ac:dyDescent="0.3">
      <c r="A164" s="9" t="s">
        <v>1781</v>
      </c>
      <c r="B164" s="9" t="s">
        <v>1782</v>
      </c>
      <c r="C164" s="9">
        <v>2022</v>
      </c>
      <c r="D164" s="9" t="s">
        <v>1783</v>
      </c>
      <c r="E164" s="9">
        <v>1</v>
      </c>
      <c r="F164" s="9" t="s">
        <v>1784</v>
      </c>
      <c r="G164" s="10" t="s">
        <v>1785</v>
      </c>
      <c r="H164" s="9" t="s">
        <v>1786</v>
      </c>
      <c r="I164" s="9" t="s">
        <v>1787</v>
      </c>
      <c r="J164" s="9" t="s">
        <v>1788</v>
      </c>
      <c r="K164" s="9" t="s">
        <v>1789</v>
      </c>
      <c r="L164" s="9" t="s">
        <v>168</v>
      </c>
      <c r="M164" s="9" t="s">
        <v>169</v>
      </c>
      <c r="N164" s="9" t="s">
        <v>1666</v>
      </c>
      <c r="O164" s="9" t="s">
        <v>83</v>
      </c>
      <c r="P164" s="9" t="s">
        <v>83</v>
      </c>
      <c r="Q164" s="9" t="s">
        <v>63</v>
      </c>
      <c r="R164" s="9" t="s">
        <v>83</v>
      </c>
      <c r="S164" s="9" t="str">
        <f t="shared" si="35"/>
        <v>True</v>
      </c>
      <c r="T164" s="9">
        <f t="shared" si="36"/>
        <v>3</v>
      </c>
      <c r="U164" s="41" t="s">
        <v>1667</v>
      </c>
      <c r="V164" s="42">
        <v>1560</v>
      </c>
      <c r="W164" s="39" t="s">
        <v>20</v>
      </c>
      <c r="X164" s="40" t="s">
        <v>108</v>
      </c>
      <c r="Y164" s="28" t="s">
        <v>21</v>
      </c>
      <c r="Z164" s="27" t="s">
        <v>67</v>
      </c>
      <c r="AA164" s="39" t="s">
        <v>20</v>
      </c>
      <c r="AB164" s="27" t="s">
        <v>67</v>
      </c>
      <c r="AC164" s="43" t="s">
        <v>68</v>
      </c>
      <c r="AD164" s="43" t="s">
        <v>68</v>
      </c>
      <c r="AE164" s="43" t="s">
        <v>68</v>
      </c>
      <c r="AF164" s="43" t="s">
        <v>68</v>
      </c>
      <c r="AG164" s="43" t="s">
        <v>68</v>
      </c>
      <c r="AH164" s="43" t="s">
        <v>68</v>
      </c>
      <c r="AI164" s="17" t="str">
        <f t="shared" si="37"/>
        <v>Y</v>
      </c>
      <c r="AJ164" s="17" t="str">
        <f t="shared" si="38"/>
        <v>Y</v>
      </c>
      <c r="AK164" s="17" t="str">
        <f t="shared" si="39"/>
        <v>N</v>
      </c>
      <c r="AL164" s="43" t="s">
        <v>64</v>
      </c>
      <c r="AM164" s="43" t="s">
        <v>65</v>
      </c>
      <c r="AN164" s="43" t="s">
        <v>65</v>
      </c>
      <c r="AO164" s="43" t="s">
        <v>65</v>
      </c>
      <c r="AP164" s="43" t="s">
        <v>65</v>
      </c>
      <c r="AQ164" s="43" t="s">
        <v>65</v>
      </c>
      <c r="AR164" s="17" t="str">
        <f t="shared" si="40"/>
        <v>N</v>
      </c>
      <c r="AS164" s="42">
        <v>1</v>
      </c>
      <c r="AT164" s="43" t="s">
        <v>68</v>
      </c>
      <c r="AU164" s="43" t="s">
        <v>69</v>
      </c>
      <c r="AV164" s="43" t="s">
        <v>70</v>
      </c>
      <c r="AW164" s="43" t="s">
        <v>71</v>
      </c>
      <c r="AX164" s="43" t="s">
        <v>68</v>
      </c>
      <c r="AY164" s="43" t="s">
        <v>68</v>
      </c>
      <c r="AZ164" s="42">
        <v>3</v>
      </c>
      <c r="BA164" s="42">
        <v>1</v>
      </c>
      <c r="BB164" s="42">
        <v>0</v>
      </c>
      <c r="BC164" s="42">
        <v>0</v>
      </c>
      <c r="BD164" s="42">
        <v>0</v>
      </c>
      <c r="BE164" s="19" t="str">
        <f t="shared" si="41"/>
        <v>N</v>
      </c>
      <c r="BF164" s="43" t="s">
        <v>65</v>
      </c>
      <c r="BG164" s="43" t="s">
        <v>64</v>
      </c>
      <c r="BH164" s="43" t="s">
        <v>65</v>
      </c>
      <c r="BI164" s="43" t="s">
        <v>65</v>
      </c>
      <c r="BJ164" s="43" t="s">
        <v>72</v>
      </c>
      <c r="BK164" s="43" t="s">
        <v>68</v>
      </c>
      <c r="BL164" s="43" t="s">
        <v>68</v>
      </c>
      <c r="BM164" s="43" t="s">
        <v>68</v>
      </c>
      <c r="BN164" s="43" t="s">
        <v>68</v>
      </c>
    </row>
    <row r="165" spans="1:66" x14ac:dyDescent="0.3">
      <c r="A165" s="9" t="s">
        <v>1792</v>
      </c>
      <c r="B165" s="9" t="s">
        <v>1793</v>
      </c>
      <c r="C165" s="9">
        <v>2020</v>
      </c>
      <c r="D165" s="9" t="s">
        <v>742</v>
      </c>
      <c r="E165" s="9">
        <v>7</v>
      </c>
      <c r="F165" s="9" t="s">
        <v>1794</v>
      </c>
      <c r="G165" s="10" t="s">
        <v>1795</v>
      </c>
      <c r="H165" s="9" t="s">
        <v>1796</v>
      </c>
      <c r="I165" s="9" t="s">
        <v>1797</v>
      </c>
      <c r="J165" s="9" t="s">
        <v>1798</v>
      </c>
      <c r="K165" s="9" t="s">
        <v>1799</v>
      </c>
      <c r="L165" s="9" t="s">
        <v>168</v>
      </c>
      <c r="M165" s="9" t="s">
        <v>155</v>
      </c>
      <c r="N165" s="9" t="s">
        <v>1132</v>
      </c>
      <c r="O165" s="9" t="s">
        <v>83</v>
      </c>
      <c r="P165" s="9" t="s">
        <v>83</v>
      </c>
      <c r="Q165" s="9" t="s">
        <v>63</v>
      </c>
      <c r="R165" s="9" t="s">
        <v>83</v>
      </c>
      <c r="S165" s="9" t="str">
        <f t="shared" si="35"/>
        <v>True</v>
      </c>
      <c r="T165" s="9">
        <f t="shared" si="36"/>
        <v>3</v>
      </c>
      <c r="U165" s="41" t="s">
        <v>1133</v>
      </c>
      <c r="V165" s="42">
        <v>109</v>
      </c>
      <c r="W165" s="28" t="s">
        <v>21</v>
      </c>
      <c r="X165" s="27" t="s">
        <v>67</v>
      </c>
      <c r="Y165" s="39" t="s">
        <v>20</v>
      </c>
      <c r="Z165" s="40" t="s">
        <v>108</v>
      </c>
      <c r="AA165" s="43" t="s">
        <v>68</v>
      </c>
      <c r="AB165" s="43" t="s">
        <v>68</v>
      </c>
      <c r="AC165" s="43" t="s">
        <v>68</v>
      </c>
      <c r="AD165" s="43" t="s">
        <v>68</v>
      </c>
      <c r="AE165" s="43" t="s">
        <v>68</v>
      </c>
      <c r="AF165" s="43" t="s">
        <v>68</v>
      </c>
      <c r="AG165" s="43" t="s">
        <v>68</v>
      </c>
      <c r="AH165" s="43" t="s">
        <v>68</v>
      </c>
      <c r="AI165" s="17" t="str">
        <f t="shared" si="37"/>
        <v>Y</v>
      </c>
      <c r="AJ165" s="17" t="str">
        <f t="shared" si="38"/>
        <v>Y</v>
      </c>
      <c r="AK165" s="17" t="str">
        <f t="shared" si="39"/>
        <v>N</v>
      </c>
      <c r="AL165" s="43" t="s">
        <v>64</v>
      </c>
      <c r="AM165" s="43" t="s">
        <v>68</v>
      </c>
      <c r="AN165" s="43" t="s">
        <v>64</v>
      </c>
      <c r="AO165" s="43" t="s">
        <v>68</v>
      </c>
      <c r="AP165" s="43" t="s">
        <v>68</v>
      </c>
      <c r="AQ165" s="43" t="s">
        <v>68</v>
      </c>
      <c r="AR165" s="17" t="str">
        <f t="shared" si="40"/>
        <v>N</v>
      </c>
      <c r="AS165" s="42">
        <v>1</v>
      </c>
      <c r="AT165" s="43" t="s">
        <v>65</v>
      </c>
      <c r="AU165" s="43" t="s">
        <v>70</v>
      </c>
      <c r="AV165" s="43" t="s">
        <v>133</v>
      </c>
      <c r="AW165" s="43" t="s">
        <v>68</v>
      </c>
      <c r="AX165" s="43" t="s">
        <v>68</v>
      </c>
      <c r="AY165" s="43" t="s">
        <v>68</v>
      </c>
      <c r="AZ165" s="46">
        <v>2</v>
      </c>
      <c r="BA165" s="33">
        <v>1</v>
      </c>
      <c r="BB165" s="32">
        <v>0</v>
      </c>
      <c r="BC165" s="32">
        <v>0</v>
      </c>
      <c r="BD165" s="34">
        <v>0</v>
      </c>
      <c r="BE165" s="19" t="str">
        <f t="shared" si="41"/>
        <v>N</v>
      </c>
      <c r="BF165" s="36" t="s">
        <v>65</v>
      </c>
      <c r="BG165" s="35" t="s">
        <v>64</v>
      </c>
      <c r="BH165" s="36" t="s">
        <v>65</v>
      </c>
      <c r="BI165" s="36" t="s">
        <v>65</v>
      </c>
      <c r="BJ165" s="30" t="s">
        <v>1134</v>
      </c>
      <c r="BK165" s="37" t="s">
        <v>68</v>
      </c>
      <c r="BL165" s="37" t="s">
        <v>68</v>
      </c>
      <c r="BM165" s="37" t="s">
        <v>68</v>
      </c>
      <c r="BN165" s="37" t="s">
        <v>68</v>
      </c>
    </row>
    <row r="166" spans="1:66" x14ac:dyDescent="0.3">
      <c r="A166" s="9" t="s">
        <v>1802</v>
      </c>
      <c r="B166" s="9" t="s">
        <v>1803</v>
      </c>
      <c r="C166" s="9">
        <v>2020</v>
      </c>
      <c r="D166" s="9" t="s">
        <v>742</v>
      </c>
      <c r="E166" s="9">
        <v>12</v>
      </c>
      <c r="F166" s="9" t="s">
        <v>1804</v>
      </c>
      <c r="G166" s="10" t="s">
        <v>1805</v>
      </c>
      <c r="H166" s="9" t="s">
        <v>1806</v>
      </c>
      <c r="I166" s="9" t="s">
        <v>1807</v>
      </c>
      <c r="J166" s="9"/>
      <c r="K166" s="9" t="s">
        <v>1808</v>
      </c>
      <c r="L166" s="9" t="s">
        <v>168</v>
      </c>
      <c r="M166" s="9" t="s">
        <v>155</v>
      </c>
      <c r="N166" s="9" t="s">
        <v>1060</v>
      </c>
      <c r="O166" s="9" t="s">
        <v>83</v>
      </c>
      <c r="P166" s="9" t="s">
        <v>83</v>
      </c>
      <c r="Q166" s="9" t="s">
        <v>63</v>
      </c>
      <c r="R166" s="9" t="s">
        <v>63</v>
      </c>
      <c r="S166" s="9" t="str">
        <f t="shared" si="35"/>
        <v>False</v>
      </c>
      <c r="T166" s="9">
        <f t="shared" si="36"/>
        <v>2</v>
      </c>
      <c r="U166" s="24" t="s">
        <v>1061</v>
      </c>
      <c r="V166" s="25">
        <v>423</v>
      </c>
      <c r="W166" s="39" t="s">
        <v>20</v>
      </c>
      <c r="X166" s="27" t="s">
        <v>67</v>
      </c>
      <c r="Y166" s="28" t="s">
        <v>21</v>
      </c>
      <c r="Z166" s="27" t="s">
        <v>67</v>
      </c>
      <c r="AA166" s="39" t="s">
        <v>20</v>
      </c>
      <c r="AB166" s="40" t="s">
        <v>108</v>
      </c>
      <c r="AC166" s="30"/>
      <c r="AD166" s="30" t="s">
        <v>68</v>
      </c>
      <c r="AE166" s="30" t="s">
        <v>68</v>
      </c>
      <c r="AF166" s="30" t="s">
        <v>68</v>
      </c>
      <c r="AG166" s="30" t="s">
        <v>68</v>
      </c>
      <c r="AH166" s="30" t="s">
        <v>68</v>
      </c>
      <c r="AI166" s="17" t="str">
        <f t="shared" si="37"/>
        <v>Y</v>
      </c>
      <c r="AJ166" s="17" t="str">
        <f t="shared" si="38"/>
        <v>Y</v>
      </c>
      <c r="AK166" s="17" t="str">
        <f t="shared" si="39"/>
        <v>N</v>
      </c>
      <c r="AL166" s="30" t="s">
        <v>64</v>
      </c>
      <c r="AM166" s="30" t="s">
        <v>68</v>
      </c>
      <c r="AN166" s="30" t="s">
        <v>64</v>
      </c>
      <c r="AO166" s="30" t="s">
        <v>68</v>
      </c>
      <c r="AP166" s="30" t="s">
        <v>68</v>
      </c>
      <c r="AQ166" s="30" t="s">
        <v>68</v>
      </c>
      <c r="AR166" s="17" t="str">
        <f t="shared" si="40"/>
        <v>N</v>
      </c>
      <c r="AS166" s="25">
        <v>1</v>
      </c>
      <c r="AT166" s="30" t="s">
        <v>64</v>
      </c>
      <c r="AU166" s="30" t="s">
        <v>69</v>
      </c>
      <c r="AV166" s="30" t="s">
        <v>70</v>
      </c>
      <c r="AW166" s="30" t="s">
        <v>133</v>
      </c>
      <c r="AX166" s="30" t="s">
        <v>71</v>
      </c>
      <c r="AY166" s="30" t="s">
        <v>158</v>
      </c>
      <c r="AZ166" s="45">
        <v>5</v>
      </c>
      <c r="BA166" s="33">
        <v>1</v>
      </c>
      <c r="BB166" s="32">
        <v>0</v>
      </c>
      <c r="BC166" s="32">
        <v>0</v>
      </c>
      <c r="BD166" s="34">
        <v>0</v>
      </c>
      <c r="BE166" s="19" t="str">
        <f t="shared" si="41"/>
        <v>N</v>
      </c>
      <c r="BF166" s="37" t="s">
        <v>68</v>
      </c>
      <c r="BG166" s="35" t="s">
        <v>64</v>
      </c>
      <c r="BH166" s="37" t="s">
        <v>68</v>
      </c>
      <c r="BI166" s="36" t="s">
        <v>65</v>
      </c>
      <c r="BJ166" s="30" t="s">
        <v>72</v>
      </c>
      <c r="BK166" s="37" t="s">
        <v>68</v>
      </c>
      <c r="BL166" s="37" t="s">
        <v>68</v>
      </c>
      <c r="BM166" s="37" t="s">
        <v>68</v>
      </c>
      <c r="BN166" s="37" t="s">
        <v>68</v>
      </c>
    </row>
    <row r="167" spans="1:66" hidden="1" x14ac:dyDescent="0.3">
      <c r="A167" s="9" t="s">
        <v>1811</v>
      </c>
      <c r="B167" s="9" t="s">
        <v>1812</v>
      </c>
      <c r="C167" s="9">
        <v>2022</v>
      </c>
      <c r="D167" s="9" t="s">
        <v>1813</v>
      </c>
      <c r="E167" s="9">
        <v>4</v>
      </c>
      <c r="F167" s="9" t="s">
        <v>1814</v>
      </c>
      <c r="G167" s="10" t="s">
        <v>1815</v>
      </c>
      <c r="H167" s="9" t="s">
        <v>1816</v>
      </c>
      <c r="I167" s="9" t="s">
        <v>1817</v>
      </c>
      <c r="J167" s="9" t="s">
        <v>1818</v>
      </c>
      <c r="K167" s="9" t="s">
        <v>1819</v>
      </c>
      <c r="L167" s="9" t="s">
        <v>154</v>
      </c>
      <c r="M167" s="9" t="s">
        <v>169</v>
      </c>
      <c r="N167" s="9" t="s">
        <v>1532</v>
      </c>
      <c r="O167" s="9" t="s">
        <v>83</v>
      </c>
      <c r="P167" s="9" t="s">
        <v>63</v>
      </c>
      <c r="Q167" s="9" t="s">
        <v>63</v>
      </c>
      <c r="R167" s="9" t="s">
        <v>63</v>
      </c>
      <c r="S167" s="9" t="str">
        <f t="shared" si="35"/>
        <v>False</v>
      </c>
      <c r="T167" s="9">
        <f t="shared" si="36"/>
        <v>1</v>
      </c>
      <c r="U167" s="24" t="s">
        <v>1533</v>
      </c>
      <c r="V167" s="42">
        <v>1441</v>
      </c>
      <c r="W167" s="39" t="s">
        <v>20</v>
      </c>
      <c r="X167" s="27" t="s">
        <v>67</v>
      </c>
      <c r="Y167" s="28" t="s">
        <v>21</v>
      </c>
      <c r="Z167" s="43" t="s">
        <v>68</v>
      </c>
      <c r="AA167" s="28" t="s">
        <v>21</v>
      </c>
      <c r="AB167" s="27" t="s">
        <v>67</v>
      </c>
      <c r="AC167" s="43" t="s">
        <v>68</v>
      </c>
      <c r="AD167" s="43" t="s">
        <v>68</v>
      </c>
      <c r="AE167" s="43" t="s">
        <v>68</v>
      </c>
      <c r="AF167" s="43" t="s">
        <v>68</v>
      </c>
      <c r="AG167" s="43" t="s">
        <v>68</v>
      </c>
      <c r="AH167" s="43" t="s">
        <v>68</v>
      </c>
      <c r="AI167" s="17" t="str">
        <f t="shared" si="37"/>
        <v>Y</v>
      </c>
      <c r="AJ167" s="17" t="str">
        <f t="shared" si="38"/>
        <v>Y</v>
      </c>
      <c r="AK167" s="17" t="str">
        <f t="shared" si="39"/>
        <v>N</v>
      </c>
      <c r="AL167" s="43" t="s">
        <v>64</v>
      </c>
      <c r="AM167" s="43" t="s">
        <v>65</v>
      </c>
      <c r="AN167" s="43" t="s">
        <v>65</v>
      </c>
      <c r="AO167" s="43" t="s">
        <v>65</v>
      </c>
      <c r="AP167" s="43" t="s">
        <v>65</v>
      </c>
      <c r="AQ167" s="43" t="s">
        <v>65</v>
      </c>
      <c r="AR167" s="17" t="str">
        <f t="shared" si="40"/>
        <v>N</v>
      </c>
      <c r="AS167" s="43" t="s">
        <v>64</v>
      </c>
      <c r="AT167" s="43" t="s">
        <v>65</v>
      </c>
      <c r="AU167" s="43" t="s">
        <v>70</v>
      </c>
      <c r="AV167" s="43" t="s">
        <v>68</v>
      </c>
      <c r="AW167" s="43" t="s">
        <v>68</v>
      </c>
      <c r="AX167" s="43" t="s">
        <v>68</v>
      </c>
      <c r="AY167" s="43" t="s">
        <v>68</v>
      </c>
      <c r="AZ167" s="31">
        <v>1</v>
      </c>
      <c r="BA167" s="33">
        <v>1</v>
      </c>
      <c r="BB167" s="32">
        <v>0</v>
      </c>
      <c r="BC167" s="32">
        <v>0</v>
      </c>
      <c r="BD167" s="34">
        <v>0</v>
      </c>
      <c r="BE167" s="19" t="str">
        <f t="shared" si="41"/>
        <v>N</v>
      </c>
      <c r="BF167" s="36" t="s">
        <v>65</v>
      </c>
      <c r="BG167" s="35" t="s">
        <v>64</v>
      </c>
      <c r="BH167" s="36" t="s">
        <v>65</v>
      </c>
      <c r="BI167" s="36" t="s">
        <v>65</v>
      </c>
      <c r="BJ167" s="30" t="s">
        <v>110</v>
      </c>
      <c r="BK167" s="37" t="s">
        <v>68</v>
      </c>
      <c r="BL167" s="37" t="s">
        <v>68</v>
      </c>
      <c r="BM167" s="37" t="s">
        <v>68</v>
      </c>
      <c r="BN167" s="37" t="s">
        <v>68</v>
      </c>
    </row>
    <row r="168" spans="1:66" x14ac:dyDescent="0.3">
      <c r="A168" s="9" t="s">
        <v>1822</v>
      </c>
      <c r="B168" s="9" t="s">
        <v>1823</v>
      </c>
      <c r="C168" s="9">
        <v>2022</v>
      </c>
      <c r="D168" s="9" t="s">
        <v>542</v>
      </c>
      <c r="E168" s="9">
        <v>2</v>
      </c>
      <c r="F168" s="9" t="s">
        <v>1824</v>
      </c>
      <c r="G168" s="10" t="s">
        <v>1825</v>
      </c>
      <c r="H168" s="9" t="s">
        <v>1826</v>
      </c>
      <c r="I168" s="9" t="s">
        <v>1827</v>
      </c>
      <c r="J168" s="9" t="s">
        <v>1828</v>
      </c>
      <c r="K168" s="9" t="s">
        <v>1829</v>
      </c>
      <c r="L168" s="9" t="s">
        <v>61</v>
      </c>
      <c r="M168" s="9" t="s">
        <v>61</v>
      </c>
      <c r="N168" s="9" t="s">
        <v>1595</v>
      </c>
      <c r="O168" s="9" t="s">
        <v>83</v>
      </c>
      <c r="P168" s="9" t="s">
        <v>83</v>
      </c>
      <c r="Q168" s="9" t="s">
        <v>63</v>
      </c>
      <c r="R168" s="9" t="s">
        <v>63</v>
      </c>
      <c r="S168" s="9" t="str">
        <f t="shared" si="35"/>
        <v>False</v>
      </c>
      <c r="T168" s="9">
        <f t="shared" si="36"/>
        <v>2</v>
      </c>
      <c r="U168" s="38" t="s">
        <v>1596</v>
      </c>
      <c r="V168" s="25">
        <v>1444</v>
      </c>
      <c r="W168" s="28" t="s">
        <v>21</v>
      </c>
      <c r="X168" s="27" t="s">
        <v>67</v>
      </c>
      <c r="Y168" s="39" t="s">
        <v>20</v>
      </c>
      <c r="Z168" s="30" t="s">
        <v>68</v>
      </c>
      <c r="AA168" s="28" t="s">
        <v>21</v>
      </c>
      <c r="AB168" s="40" t="s">
        <v>108</v>
      </c>
      <c r="AC168" s="30" t="s">
        <v>68</v>
      </c>
      <c r="AD168" s="30" t="s">
        <v>68</v>
      </c>
      <c r="AE168" s="30" t="s">
        <v>68</v>
      </c>
      <c r="AF168" s="30" t="s">
        <v>68</v>
      </c>
      <c r="AG168" s="30" t="s">
        <v>68</v>
      </c>
      <c r="AH168" s="30" t="s">
        <v>68</v>
      </c>
      <c r="AI168" s="17" t="str">
        <f t="shared" si="37"/>
        <v>Y</v>
      </c>
      <c r="AJ168" s="17" t="str">
        <f t="shared" si="38"/>
        <v>Y</v>
      </c>
      <c r="AK168" s="17" t="str">
        <f t="shared" si="39"/>
        <v>N</v>
      </c>
      <c r="AL168" s="30" t="s">
        <v>68</v>
      </c>
      <c r="AM168" s="30" t="s">
        <v>68</v>
      </c>
      <c r="AN168" s="30" t="s">
        <v>64</v>
      </c>
      <c r="AO168" s="30" t="s">
        <v>68</v>
      </c>
      <c r="AP168" s="30" t="s">
        <v>68</v>
      </c>
      <c r="AQ168" s="30" t="s">
        <v>68</v>
      </c>
      <c r="AR168" s="17" t="str">
        <f t="shared" si="40"/>
        <v>N</v>
      </c>
      <c r="AS168" s="30" t="s">
        <v>68</v>
      </c>
      <c r="AT168" s="30" t="s">
        <v>68</v>
      </c>
      <c r="AU168" s="30" t="s">
        <v>70</v>
      </c>
      <c r="AV168" s="30" t="s">
        <v>68</v>
      </c>
      <c r="AW168" s="30" t="s">
        <v>68</v>
      </c>
      <c r="AX168" s="30" t="s">
        <v>68</v>
      </c>
      <c r="AY168" s="30" t="s">
        <v>68</v>
      </c>
      <c r="AZ168" s="31">
        <v>1</v>
      </c>
      <c r="BA168" s="33">
        <v>1</v>
      </c>
      <c r="BB168" s="32">
        <v>0</v>
      </c>
      <c r="BC168" s="32">
        <v>0</v>
      </c>
      <c r="BD168" s="34">
        <v>0</v>
      </c>
      <c r="BE168" s="19" t="str">
        <f t="shared" si="41"/>
        <v>N</v>
      </c>
      <c r="BF168" s="36" t="s">
        <v>65</v>
      </c>
      <c r="BG168" s="35" t="s">
        <v>64</v>
      </c>
      <c r="BH168" s="36" t="s">
        <v>65</v>
      </c>
      <c r="BI168" s="36" t="s">
        <v>65</v>
      </c>
      <c r="BJ168" s="30" t="s">
        <v>72</v>
      </c>
      <c r="BK168" s="37" t="s">
        <v>68</v>
      </c>
      <c r="BL168" s="37" t="s">
        <v>68</v>
      </c>
      <c r="BM168" s="37" t="s">
        <v>68</v>
      </c>
      <c r="BN168" s="37" t="s">
        <v>68</v>
      </c>
    </row>
    <row r="169" spans="1:66" hidden="1" x14ac:dyDescent="0.3">
      <c r="A169" s="9" t="s">
        <v>1831</v>
      </c>
      <c r="B169" s="9" t="s">
        <v>1832</v>
      </c>
      <c r="C169" s="9">
        <v>2020</v>
      </c>
      <c r="D169" s="9" t="s">
        <v>1833</v>
      </c>
      <c r="E169" s="9">
        <v>1</v>
      </c>
      <c r="F169" s="9" t="s">
        <v>1834</v>
      </c>
      <c r="G169" s="10" t="s">
        <v>1835</v>
      </c>
      <c r="H169" s="9" t="s">
        <v>1836</v>
      </c>
      <c r="I169" s="9" t="s">
        <v>1837</v>
      </c>
      <c r="J169" s="9" t="s">
        <v>1838</v>
      </c>
      <c r="K169" s="9" t="s">
        <v>1839</v>
      </c>
      <c r="L169" s="9" t="s">
        <v>168</v>
      </c>
      <c r="M169" s="9" t="s">
        <v>169</v>
      </c>
      <c r="N169" s="9" t="s">
        <v>1197</v>
      </c>
      <c r="O169" s="9" t="s">
        <v>83</v>
      </c>
      <c r="P169" s="9" t="s">
        <v>83</v>
      </c>
      <c r="Q169" s="9" t="s">
        <v>63</v>
      </c>
      <c r="R169" s="9" t="s">
        <v>63</v>
      </c>
      <c r="S169" s="9" t="str">
        <f t="shared" si="35"/>
        <v>False</v>
      </c>
      <c r="T169" s="9">
        <f t="shared" si="36"/>
        <v>2</v>
      </c>
      <c r="U169" s="38" t="s">
        <v>1198</v>
      </c>
      <c r="V169" s="42">
        <v>439</v>
      </c>
      <c r="W169" s="39" t="s">
        <v>20</v>
      </c>
      <c r="X169" s="27" t="s">
        <v>67</v>
      </c>
      <c r="Y169" s="28" t="s">
        <v>21</v>
      </c>
      <c r="Z169" s="27" t="s">
        <v>67</v>
      </c>
      <c r="AA169" s="43" t="s">
        <v>68</v>
      </c>
      <c r="AB169" s="43" t="s">
        <v>68</v>
      </c>
      <c r="AC169" s="43" t="s">
        <v>68</v>
      </c>
      <c r="AD169" s="43" t="s">
        <v>68</v>
      </c>
      <c r="AE169" s="43" t="s">
        <v>68</v>
      </c>
      <c r="AF169" s="43" t="s">
        <v>68</v>
      </c>
      <c r="AG169" s="43" t="s">
        <v>68</v>
      </c>
      <c r="AH169" s="43" t="s">
        <v>68</v>
      </c>
      <c r="AI169" s="17" t="str">
        <f t="shared" si="37"/>
        <v>Y</v>
      </c>
      <c r="AJ169" s="17" t="str">
        <f t="shared" si="38"/>
        <v>Y</v>
      </c>
      <c r="AK169" s="17" t="str">
        <f t="shared" si="39"/>
        <v>N</v>
      </c>
      <c r="AL169" s="43" t="s">
        <v>64</v>
      </c>
      <c r="AM169" s="43" t="s">
        <v>65</v>
      </c>
      <c r="AN169" s="43" t="s">
        <v>65</v>
      </c>
      <c r="AO169" s="43" t="s">
        <v>65</v>
      </c>
      <c r="AP169" s="43" t="s">
        <v>65</v>
      </c>
      <c r="AQ169" s="43" t="s">
        <v>65</v>
      </c>
      <c r="AR169" s="17" t="str">
        <f t="shared" si="40"/>
        <v>N</v>
      </c>
      <c r="AS169" s="42">
        <v>2</v>
      </c>
      <c r="AT169" s="43" t="s">
        <v>64</v>
      </c>
      <c r="AU169" s="43" t="s">
        <v>71</v>
      </c>
      <c r="AV169" s="43" t="s">
        <v>70</v>
      </c>
      <c r="AW169" s="43" t="s">
        <v>68</v>
      </c>
      <c r="AX169" s="43" t="s">
        <v>68</v>
      </c>
      <c r="AY169" s="43" t="s">
        <v>68</v>
      </c>
      <c r="AZ169" s="46">
        <v>2</v>
      </c>
      <c r="BA169" s="33">
        <v>1</v>
      </c>
      <c r="BB169" s="32">
        <v>0</v>
      </c>
      <c r="BC169" s="32">
        <v>0</v>
      </c>
      <c r="BD169" s="34">
        <v>0</v>
      </c>
      <c r="BE169" s="19" t="str">
        <f t="shared" si="41"/>
        <v>N</v>
      </c>
      <c r="BF169" s="37" t="s">
        <v>68</v>
      </c>
      <c r="BG169" s="35" t="s">
        <v>64</v>
      </c>
      <c r="BH169" s="37" t="s">
        <v>68</v>
      </c>
      <c r="BI169" s="37" t="s">
        <v>68</v>
      </c>
      <c r="BJ169" s="30" t="s">
        <v>72</v>
      </c>
      <c r="BK169" s="37" t="s">
        <v>68</v>
      </c>
      <c r="BL169" s="37" t="s">
        <v>68</v>
      </c>
      <c r="BM169" s="37" t="s">
        <v>68</v>
      </c>
      <c r="BN169" s="37" t="s">
        <v>68</v>
      </c>
    </row>
    <row r="170" spans="1:66" hidden="1" x14ac:dyDescent="0.3">
      <c r="A170" s="9" t="s">
        <v>1842</v>
      </c>
      <c r="B170" s="9" t="s">
        <v>1843</v>
      </c>
      <c r="C170" s="9">
        <v>2021</v>
      </c>
      <c r="D170" s="9" t="s">
        <v>1844</v>
      </c>
      <c r="E170" s="9">
        <v>8</v>
      </c>
      <c r="F170" s="9" t="s">
        <v>1845</v>
      </c>
      <c r="G170" s="10" t="s">
        <v>1846</v>
      </c>
      <c r="H170" s="9" t="s">
        <v>1847</v>
      </c>
      <c r="I170" s="9" t="s">
        <v>1848</v>
      </c>
      <c r="J170" s="9" t="s">
        <v>1849</v>
      </c>
      <c r="K170" s="9" t="s">
        <v>1850</v>
      </c>
      <c r="L170" s="9" t="s">
        <v>168</v>
      </c>
      <c r="M170" s="9" t="s">
        <v>169</v>
      </c>
      <c r="N170" s="9" t="s">
        <v>1321</v>
      </c>
      <c r="O170" s="9" t="s">
        <v>83</v>
      </c>
      <c r="P170" s="9" t="s">
        <v>83</v>
      </c>
      <c r="Q170" s="9" t="s">
        <v>63</v>
      </c>
      <c r="R170" s="9" t="s">
        <v>63</v>
      </c>
      <c r="S170" s="9" t="str">
        <f t="shared" si="35"/>
        <v>False</v>
      </c>
      <c r="T170" s="9">
        <f t="shared" si="36"/>
        <v>2</v>
      </c>
      <c r="U170" s="24" t="s">
        <v>1322</v>
      </c>
      <c r="V170" s="42">
        <v>1447</v>
      </c>
      <c r="W170" s="26" t="s">
        <v>19</v>
      </c>
      <c r="X170" s="27" t="s">
        <v>67</v>
      </c>
      <c r="Y170" s="28" t="s">
        <v>21</v>
      </c>
      <c r="Z170" s="29" t="s">
        <v>109</v>
      </c>
      <c r="AA170" s="26" t="s">
        <v>19</v>
      </c>
      <c r="AB170" s="40" t="s">
        <v>108</v>
      </c>
      <c r="AC170" s="39" t="s">
        <v>20</v>
      </c>
      <c r="AD170" s="40" t="s">
        <v>108</v>
      </c>
      <c r="AE170" s="43" t="s">
        <v>68</v>
      </c>
      <c r="AF170" s="43" t="s">
        <v>68</v>
      </c>
      <c r="AG170" s="43" t="s">
        <v>68</v>
      </c>
      <c r="AH170" s="43" t="s">
        <v>68</v>
      </c>
      <c r="AI170" s="17" t="str">
        <f t="shared" si="37"/>
        <v>N</v>
      </c>
      <c r="AJ170" s="17" t="str">
        <f t="shared" si="38"/>
        <v>Y</v>
      </c>
      <c r="AK170" s="17" t="str">
        <f t="shared" si="39"/>
        <v>Y</v>
      </c>
      <c r="AL170" s="43" t="s">
        <v>65</v>
      </c>
      <c r="AM170" s="43" t="s">
        <v>65</v>
      </c>
      <c r="AN170" s="43" t="s">
        <v>65</v>
      </c>
      <c r="AO170" s="43" t="s">
        <v>65</v>
      </c>
      <c r="AP170" s="43" t="s">
        <v>65</v>
      </c>
      <c r="AQ170" s="43" t="s">
        <v>64</v>
      </c>
      <c r="AR170" s="17" t="str">
        <f t="shared" si="40"/>
        <v>N</v>
      </c>
      <c r="AS170" s="42">
        <v>2</v>
      </c>
      <c r="AT170" s="43" t="s">
        <v>65</v>
      </c>
      <c r="AU170" s="43" t="s">
        <v>71</v>
      </c>
      <c r="AV170" s="43" t="s">
        <v>69</v>
      </c>
      <c r="AW170" s="43" t="s">
        <v>70</v>
      </c>
      <c r="AX170" s="43" t="s">
        <v>158</v>
      </c>
      <c r="AY170" s="43" t="s">
        <v>68</v>
      </c>
      <c r="AZ170" s="50">
        <v>4</v>
      </c>
      <c r="BA170" s="32">
        <v>0</v>
      </c>
      <c r="BB170" s="32">
        <v>0</v>
      </c>
      <c r="BC170" s="33">
        <v>1</v>
      </c>
      <c r="BD170" s="34">
        <v>0</v>
      </c>
      <c r="BE170" s="19" t="str">
        <f t="shared" si="41"/>
        <v>N</v>
      </c>
      <c r="BF170" s="35" t="s">
        <v>64</v>
      </c>
      <c r="BG170" s="36" t="s">
        <v>65</v>
      </c>
      <c r="BH170" s="36" t="s">
        <v>65</v>
      </c>
      <c r="BI170" s="48" t="s">
        <v>96</v>
      </c>
      <c r="BJ170" s="30" t="s">
        <v>1323</v>
      </c>
      <c r="BK170" s="30" t="s">
        <v>85</v>
      </c>
      <c r="BL170" s="30" t="s">
        <v>72</v>
      </c>
      <c r="BM170" s="37" t="s">
        <v>68</v>
      </c>
      <c r="BN170" s="37" t="s">
        <v>68</v>
      </c>
    </row>
    <row r="171" spans="1:66" hidden="1" x14ac:dyDescent="0.3">
      <c r="A171" s="9" t="s">
        <v>1853</v>
      </c>
      <c r="B171" s="9" t="s">
        <v>1854</v>
      </c>
      <c r="C171" s="9">
        <v>2019</v>
      </c>
      <c r="D171" s="9" t="s">
        <v>1855</v>
      </c>
      <c r="E171" s="9">
        <v>3</v>
      </c>
      <c r="F171" s="9" t="s">
        <v>1856</v>
      </c>
      <c r="G171" s="10" t="s">
        <v>1857</v>
      </c>
      <c r="H171" s="9" t="s">
        <v>1858</v>
      </c>
      <c r="I171" s="9" t="s">
        <v>1859</v>
      </c>
      <c r="J171" s="9" t="s">
        <v>1860</v>
      </c>
      <c r="K171" s="9" t="s">
        <v>1861</v>
      </c>
      <c r="L171" s="9" t="s">
        <v>61</v>
      </c>
      <c r="M171" s="9" t="s">
        <v>61</v>
      </c>
      <c r="N171" s="9" t="s">
        <v>871</v>
      </c>
      <c r="O171" s="9" t="s">
        <v>63</v>
      </c>
      <c r="P171" s="9" t="s">
        <v>63</v>
      </c>
      <c r="Q171" s="9" t="s">
        <v>83</v>
      </c>
      <c r="R171" s="9" t="s">
        <v>63</v>
      </c>
      <c r="S171" s="9" t="str">
        <f t="shared" si="35"/>
        <v>True</v>
      </c>
      <c r="T171" s="9">
        <f t="shared" si="36"/>
        <v>1</v>
      </c>
      <c r="U171" s="24" t="s">
        <v>872</v>
      </c>
      <c r="V171" s="25">
        <v>85</v>
      </c>
      <c r="W171" s="39" t="s">
        <v>20</v>
      </c>
      <c r="X171" s="27" t="s">
        <v>67</v>
      </c>
      <c r="Y171" s="26" t="s">
        <v>19</v>
      </c>
      <c r="Z171" s="27" t="s">
        <v>67</v>
      </c>
      <c r="AA171" s="28" t="s">
        <v>21</v>
      </c>
      <c r="AB171" s="27" t="s">
        <v>67</v>
      </c>
      <c r="AC171" s="30" t="s">
        <v>68</v>
      </c>
      <c r="AD171" s="30" t="s">
        <v>68</v>
      </c>
      <c r="AE171" s="30" t="s">
        <v>68</v>
      </c>
      <c r="AF171" s="30" t="s">
        <v>68</v>
      </c>
      <c r="AG171" s="30" t="s">
        <v>68</v>
      </c>
      <c r="AH171" s="30" t="s">
        <v>68</v>
      </c>
      <c r="AI171" s="17" t="str">
        <f t="shared" si="37"/>
        <v>Y</v>
      </c>
      <c r="AJ171" s="17" t="str">
        <f t="shared" si="38"/>
        <v>Y</v>
      </c>
      <c r="AK171" s="17" t="str">
        <f t="shared" si="39"/>
        <v>Y</v>
      </c>
      <c r="AL171" s="30" t="s">
        <v>64</v>
      </c>
      <c r="AM171" s="30" t="s">
        <v>64</v>
      </c>
      <c r="AN171" s="30" t="s">
        <v>65</v>
      </c>
      <c r="AO171" s="30" t="s">
        <v>65</v>
      </c>
      <c r="AP171" s="30" t="s">
        <v>65</v>
      </c>
      <c r="AQ171" s="30" t="s">
        <v>65</v>
      </c>
      <c r="AR171" s="17" t="str">
        <f t="shared" si="40"/>
        <v>Y</v>
      </c>
      <c r="AS171" s="25">
        <v>3</v>
      </c>
      <c r="AT171" s="30" t="s">
        <v>64</v>
      </c>
      <c r="AU171" s="30" t="s">
        <v>70</v>
      </c>
      <c r="AV171" s="30" t="s">
        <v>184</v>
      </c>
      <c r="AW171" s="30" t="s">
        <v>158</v>
      </c>
      <c r="AX171" s="30" t="s">
        <v>68</v>
      </c>
      <c r="AY171" s="30" t="s">
        <v>68</v>
      </c>
      <c r="AZ171" s="44">
        <v>3</v>
      </c>
      <c r="BA171" s="33">
        <v>1</v>
      </c>
      <c r="BB171" s="33">
        <v>1</v>
      </c>
      <c r="BC171" s="32">
        <v>0</v>
      </c>
      <c r="BD171" s="34">
        <v>0</v>
      </c>
      <c r="BE171" s="19" t="str">
        <f t="shared" si="41"/>
        <v>Y</v>
      </c>
      <c r="BF171" s="36" t="s">
        <v>65</v>
      </c>
      <c r="BG171" s="35" t="s">
        <v>64</v>
      </c>
      <c r="BH171" s="35" t="s">
        <v>64</v>
      </c>
      <c r="BI171" s="35" t="s">
        <v>64</v>
      </c>
      <c r="BJ171" s="30" t="s">
        <v>72</v>
      </c>
      <c r="BK171" s="37" t="s">
        <v>68</v>
      </c>
      <c r="BL171" s="37" t="s">
        <v>68</v>
      </c>
      <c r="BM171" s="37" t="s">
        <v>68</v>
      </c>
      <c r="BN171" s="37" t="s">
        <v>68</v>
      </c>
    </row>
    <row r="172" spans="1:66" hidden="1" x14ac:dyDescent="0.3">
      <c r="A172" s="9" t="s">
        <v>1864</v>
      </c>
      <c r="B172" s="9" t="s">
        <v>1865</v>
      </c>
      <c r="C172" s="9">
        <v>2019</v>
      </c>
      <c r="D172" s="9" t="s">
        <v>187</v>
      </c>
      <c r="E172" s="9">
        <v>6</v>
      </c>
      <c r="F172" s="9" t="s">
        <v>1866</v>
      </c>
      <c r="G172" s="10" t="s">
        <v>1867</v>
      </c>
      <c r="H172" s="9" t="s">
        <v>1868</v>
      </c>
      <c r="I172" s="9" t="s">
        <v>1869</v>
      </c>
      <c r="J172" s="9" t="s">
        <v>1870</v>
      </c>
      <c r="K172" s="9" t="s">
        <v>1871</v>
      </c>
      <c r="L172" s="9" t="s">
        <v>168</v>
      </c>
      <c r="M172" s="9" t="s">
        <v>155</v>
      </c>
      <c r="N172" s="9" t="s">
        <v>837</v>
      </c>
      <c r="O172" s="9" t="s">
        <v>63</v>
      </c>
      <c r="P172" s="9" t="s">
        <v>83</v>
      </c>
      <c r="Q172" s="9" t="s">
        <v>83</v>
      </c>
      <c r="R172" s="9" t="s">
        <v>63</v>
      </c>
      <c r="S172" s="9" t="str">
        <f t="shared" si="35"/>
        <v>True</v>
      </c>
      <c r="T172" s="9">
        <f t="shared" si="36"/>
        <v>2</v>
      </c>
      <c r="U172" s="24" t="s">
        <v>838</v>
      </c>
      <c r="V172" s="25">
        <v>768</v>
      </c>
      <c r="W172" s="39" t="s">
        <v>20</v>
      </c>
      <c r="X172" s="27" t="s">
        <v>67</v>
      </c>
      <c r="Y172" s="26" t="s">
        <v>19</v>
      </c>
      <c r="Z172" s="27" t="s">
        <v>67</v>
      </c>
      <c r="AA172" s="39" t="s">
        <v>20</v>
      </c>
      <c r="AB172" s="40" t="s">
        <v>108</v>
      </c>
      <c r="AC172" s="26" t="s">
        <v>19</v>
      </c>
      <c r="AD172" s="29" t="s">
        <v>109</v>
      </c>
      <c r="AE172" s="28" t="s">
        <v>21</v>
      </c>
      <c r="AF172" s="27" t="s">
        <v>67</v>
      </c>
      <c r="AG172" s="30" t="s">
        <v>68</v>
      </c>
      <c r="AH172" s="30" t="s">
        <v>68</v>
      </c>
      <c r="AI172" s="17" t="str">
        <f t="shared" si="37"/>
        <v>Y</v>
      </c>
      <c r="AJ172" s="17" t="str">
        <f t="shared" si="38"/>
        <v>Y</v>
      </c>
      <c r="AK172" s="17" t="str">
        <f t="shared" si="39"/>
        <v>Y</v>
      </c>
      <c r="AL172" s="30" t="s">
        <v>65</v>
      </c>
      <c r="AM172" s="30" t="s">
        <v>64</v>
      </c>
      <c r="AN172" s="30" t="s">
        <v>65</v>
      </c>
      <c r="AO172" s="30" t="s">
        <v>65</v>
      </c>
      <c r="AP172" s="30" t="s">
        <v>65</v>
      </c>
      <c r="AQ172" s="30" t="s">
        <v>64</v>
      </c>
      <c r="AR172" s="17" t="str">
        <f t="shared" si="40"/>
        <v>Y</v>
      </c>
      <c r="AS172" s="25">
        <v>2</v>
      </c>
      <c r="AT172" s="30" t="s">
        <v>65</v>
      </c>
      <c r="AU172" s="30" t="s">
        <v>70</v>
      </c>
      <c r="AV172" s="30" t="s">
        <v>133</v>
      </c>
      <c r="AW172" s="30" t="s">
        <v>68</v>
      </c>
      <c r="AX172" s="30" t="s">
        <v>68</v>
      </c>
      <c r="AY172" s="30" t="s">
        <v>68</v>
      </c>
      <c r="AZ172" s="46">
        <v>2</v>
      </c>
      <c r="BA172" s="32">
        <v>0</v>
      </c>
      <c r="BB172" s="33">
        <v>1</v>
      </c>
      <c r="BC172" s="33">
        <v>1</v>
      </c>
      <c r="BD172" s="34">
        <v>0</v>
      </c>
      <c r="BE172" s="25" t="str">
        <f t="shared" si="41"/>
        <v>Y</v>
      </c>
      <c r="BF172" s="35" t="s">
        <v>64</v>
      </c>
      <c r="BG172" s="36" t="s">
        <v>65</v>
      </c>
      <c r="BH172" s="35" t="s">
        <v>64</v>
      </c>
      <c r="BI172" s="35" t="s">
        <v>64</v>
      </c>
      <c r="BJ172" s="30" t="s">
        <v>72</v>
      </c>
      <c r="BK172" s="37" t="s">
        <v>68</v>
      </c>
      <c r="BL172" s="37" t="s">
        <v>68</v>
      </c>
      <c r="BM172" s="37" t="s">
        <v>68</v>
      </c>
      <c r="BN172" s="37" t="s">
        <v>68</v>
      </c>
    </row>
    <row r="173" spans="1:66" x14ac:dyDescent="0.3">
      <c r="O173">
        <f>COUNTIF(O2:O172,"True")</f>
        <v>78</v>
      </c>
      <c r="P173">
        <f>COUNTIF(P2:P172,"True")</f>
        <v>70</v>
      </c>
      <c r="Q173">
        <f>COUNTIF(Q2:Q172,"True")</f>
        <v>68</v>
      </c>
      <c r="R173">
        <f>COUNTIF(R2:R172,"True")</f>
        <v>46</v>
      </c>
      <c r="S173">
        <f>COUNTIF(S2:S172,"True")</f>
        <v>89</v>
      </c>
      <c r="U173" s="54"/>
      <c r="AI173">
        <f t="shared" ref="AI173:AR173" si="42">COUNTIF(AI2:AI172,"Y")</f>
        <v>146</v>
      </c>
      <c r="AJ173">
        <f t="shared" si="42"/>
        <v>137</v>
      </c>
      <c r="AK173">
        <f t="shared" si="42"/>
        <v>75</v>
      </c>
      <c r="AL173">
        <f t="shared" si="42"/>
        <v>105</v>
      </c>
      <c r="AM173">
        <f t="shared" si="42"/>
        <v>25</v>
      </c>
      <c r="AN173" s="59">
        <f t="shared" si="42"/>
        <v>22</v>
      </c>
      <c r="AO173">
        <f t="shared" si="42"/>
        <v>11</v>
      </c>
      <c r="AP173">
        <f t="shared" si="42"/>
        <v>26</v>
      </c>
      <c r="AQ173">
        <f t="shared" si="42"/>
        <v>22</v>
      </c>
      <c r="AR173">
        <f t="shared" si="42"/>
        <v>20</v>
      </c>
      <c r="AT173">
        <f>COUNTIF(AT2:AT172,"Y")</f>
        <v>73</v>
      </c>
      <c r="BA173">
        <f>COUNTIF(BA2:BA172,"1")</f>
        <v>113</v>
      </c>
      <c r="BB173">
        <f>COUNTIF(BB2:BB172,"1")</f>
        <v>49</v>
      </c>
      <c r="BC173">
        <f>COUNTIF(BC2:BC172,"1")</f>
        <v>32</v>
      </c>
      <c r="BD173">
        <f>COUNTIF(BD2:BD172,"1")</f>
        <v>5</v>
      </c>
      <c r="BE173" s="55">
        <f>COUNTIF(BE2:BE172,"Y")</f>
        <v>20</v>
      </c>
      <c r="BF173">
        <f>COUNTIF(BF2:BF172,"Y")</f>
        <v>29</v>
      </c>
      <c r="BG173">
        <f>COUNTIF($BG$2:$BG$172,"Y")</f>
        <v>105</v>
      </c>
      <c r="BH173">
        <f>COUNTIF($BH$2:$BH$172,"Y")</f>
        <v>48</v>
      </c>
      <c r="BI173">
        <f>COUNTIF($BI$2:$BI$172,"Y")</f>
        <v>17</v>
      </c>
    </row>
    <row r="174" spans="1:66" x14ac:dyDescent="0.3">
      <c r="S174" s="9"/>
      <c r="U174" s="54"/>
      <c r="AI174">
        <v>172</v>
      </c>
      <c r="AJ174">
        <v>172</v>
      </c>
      <c r="AK174">
        <v>172</v>
      </c>
      <c r="AL174">
        <v>172</v>
      </c>
      <c r="AM174">
        <v>172</v>
      </c>
      <c r="AN174">
        <v>172</v>
      </c>
      <c r="AO174">
        <v>172</v>
      </c>
      <c r="AP174">
        <v>172</v>
      </c>
      <c r="AQ174">
        <v>172</v>
      </c>
      <c r="AR174">
        <v>172</v>
      </c>
      <c r="BF174">
        <f>COUNTIF($BF$2:$BF$172,"N")</f>
        <v>102</v>
      </c>
    </row>
    <row r="175" spans="1:66" x14ac:dyDescent="0.3">
      <c r="U175" s="54"/>
      <c r="AI175" s="56">
        <f t="shared" ref="AI175:AR175" si="43">(AI173/172)*100</f>
        <v>84.883720930232556</v>
      </c>
      <c r="AJ175" s="56">
        <f t="shared" si="43"/>
        <v>79.651162790697668</v>
      </c>
      <c r="AK175" s="56">
        <f t="shared" si="43"/>
        <v>43.604651162790695</v>
      </c>
      <c r="AL175" s="56">
        <f t="shared" si="43"/>
        <v>61.046511627906973</v>
      </c>
      <c r="AM175" s="56">
        <f t="shared" si="43"/>
        <v>14.534883720930234</v>
      </c>
      <c r="AN175" s="56">
        <f t="shared" si="43"/>
        <v>12.790697674418606</v>
      </c>
      <c r="AO175" s="56">
        <f t="shared" si="43"/>
        <v>6.395348837209303</v>
      </c>
      <c r="AP175" s="56">
        <f t="shared" si="43"/>
        <v>15.11627906976744</v>
      </c>
      <c r="AQ175" s="56">
        <f t="shared" si="43"/>
        <v>12.790697674418606</v>
      </c>
      <c r="AR175" s="56">
        <f t="shared" si="43"/>
        <v>11.627906976744185</v>
      </c>
      <c r="BF175">
        <f>COUNTIF($BF$2:$BF$172,"n.a.")</f>
        <v>33</v>
      </c>
    </row>
    <row r="176" spans="1:66" x14ac:dyDescent="0.3">
      <c r="U176" s="54"/>
      <c r="AR176" s="9"/>
      <c r="BF176">
        <f>COUNTIF($BF$2:$BF$172,"Partially")</f>
        <v>4</v>
      </c>
    </row>
  </sheetData>
  <autoFilter ref="A1:BN176" xr:uid="{8951F390-B3AB-4C78-AD24-80CEC47BD561}">
    <filterColumn colId="39">
      <filters blank="1">
        <filter val="12.79"/>
        <filter val="172"/>
        <filter val="22"/>
        <filter val="Y"/>
      </filters>
    </filterColumn>
  </autoFilter>
  <hyperlinks>
    <hyperlink ref="G3" r:id="rId1" xr:uid="{7A03992D-1B66-49D0-9A30-4D9AE69E4BD5}"/>
    <hyperlink ref="G4" r:id="rId2" xr:uid="{D40F6214-E054-44CC-B633-1CDC2BBF7E24}"/>
    <hyperlink ref="G5" r:id="rId3" xr:uid="{9ACD6734-7034-435E-98C8-98E60C897996}"/>
    <hyperlink ref="G6" r:id="rId4" xr:uid="{25854D43-4CF0-45AB-849E-B64B714E470C}"/>
    <hyperlink ref="G7" r:id="rId5" xr:uid="{632E270E-06C1-4505-B84C-453B47DD1625}"/>
    <hyperlink ref="G8" r:id="rId6" xr:uid="{2A037E12-C970-49E5-8851-AFCC6AC68A60}"/>
    <hyperlink ref="G9" r:id="rId7" xr:uid="{D0AA0676-37E2-46BC-9784-07FD6F189466}"/>
    <hyperlink ref="G10" r:id="rId8" xr:uid="{2A94AD72-3D2D-48D1-A205-A4753AE7D15B}"/>
    <hyperlink ref="G11" r:id="rId9" xr:uid="{38EEC2B2-A34F-4528-83ED-58BE840C06CB}"/>
    <hyperlink ref="G12" r:id="rId10" xr:uid="{F5B09F1E-9D56-4EAB-9BC8-C6B343DF0C60}"/>
    <hyperlink ref="G13" r:id="rId11" xr:uid="{115BF094-AF17-4896-8839-5FF337917F23}"/>
    <hyperlink ref="G14" r:id="rId12" xr:uid="{923E56AD-53AD-4156-BCE8-D3FDD2327C74}"/>
    <hyperlink ref="G15" r:id="rId13" xr:uid="{BDFB2DAB-67FF-4C85-9A15-99F0DA8DC82C}"/>
    <hyperlink ref="G16" r:id="rId14" xr:uid="{7CBC2479-9C6A-4476-9FC3-8049F17EEC54}"/>
    <hyperlink ref="G17" r:id="rId15" xr:uid="{150B354A-59F9-481B-8CE3-9E57990CF6F8}"/>
    <hyperlink ref="G18" r:id="rId16" xr:uid="{D408F5DC-910F-41DD-B2DA-C92303E1C79A}"/>
    <hyperlink ref="G20" r:id="rId17" xr:uid="{097A8A31-5D88-4210-BACB-B5153D8F1F8F}"/>
    <hyperlink ref="G21" r:id="rId18" xr:uid="{0F17C1FA-0300-4356-B8EE-2B0723CC9F32}"/>
    <hyperlink ref="G22" r:id="rId19" xr:uid="{E91CC149-E81C-4C04-A282-50DF65E01F8C}"/>
    <hyperlink ref="G23" r:id="rId20" xr:uid="{0E6975B0-54E0-49BC-8141-37CBEDC4A604}"/>
    <hyperlink ref="G24" r:id="rId21" xr:uid="{92DC0786-80FF-423D-94F1-BD1799DE763D}"/>
    <hyperlink ref="G25" r:id="rId22" xr:uid="{8F14FA65-A3C3-481C-8DEC-5716847375CF}"/>
    <hyperlink ref="G26" r:id="rId23" xr:uid="{161BC1B7-D975-4BDF-8DE7-AD195E6EDD6B}"/>
    <hyperlink ref="G27" r:id="rId24" xr:uid="{AFB48B16-2255-4504-BE76-E6F9BC0B3531}"/>
    <hyperlink ref="G28" r:id="rId25" xr:uid="{E4AFADE9-92DA-44E5-A167-4B7BA0137420}"/>
    <hyperlink ref="G29" r:id="rId26" xr:uid="{719E8F5B-C526-418B-B46C-66C7A3B5502C}"/>
    <hyperlink ref="G30" r:id="rId27" xr:uid="{44E8418D-7334-499B-9027-27D365D64129}"/>
    <hyperlink ref="G31" r:id="rId28" xr:uid="{81B99466-03E8-4FD8-A668-9D5387532905}"/>
    <hyperlink ref="G32" r:id="rId29" xr:uid="{639720FF-6F19-4C51-9335-8196A980978E}"/>
    <hyperlink ref="G33" r:id="rId30" xr:uid="{773545E0-B8F1-4DFA-8E4C-1056D2E5ED3B}"/>
    <hyperlink ref="G35" r:id="rId31" xr:uid="{566D97AB-47BD-4EEF-BBE1-A8066CBEE223}"/>
    <hyperlink ref="G36" r:id="rId32" xr:uid="{47879E0B-4F4C-4D5E-B5A0-03480EDD0AA7}"/>
    <hyperlink ref="G37" r:id="rId33" xr:uid="{22EA1A9E-3F35-4A1E-B765-B9B607D20B79}"/>
    <hyperlink ref="G39" r:id="rId34" xr:uid="{5F34C10E-F27F-4366-81CC-2AC7B212E087}"/>
    <hyperlink ref="G40" r:id="rId35" xr:uid="{A9B58699-CC82-4F64-8419-866DF1B7EF5F}"/>
    <hyperlink ref="G41" r:id="rId36" xr:uid="{111D7784-216C-4E6C-97E4-CE2E4B287537}"/>
    <hyperlink ref="G42" r:id="rId37" xr:uid="{FB404B6E-D743-42DA-9447-9CBFA1ED919F}"/>
    <hyperlink ref="G43" r:id="rId38" xr:uid="{1BE05E08-7469-4EC5-B80F-4039F601DC02}"/>
    <hyperlink ref="G44" r:id="rId39" xr:uid="{D381ADF2-6AC8-4464-B837-A758C3B88A72}"/>
    <hyperlink ref="G45" r:id="rId40" xr:uid="{6D4C3EEF-7475-48D2-902F-943D13D938F5}"/>
    <hyperlink ref="G47" r:id="rId41" xr:uid="{A33CB56C-776A-456B-A2BF-3E5EC1A6513C}"/>
    <hyperlink ref="G48" r:id="rId42" xr:uid="{BE1004CA-FBE3-4F68-A7C8-9FCC893E92EE}"/>
    <hyperlink ref="G49" r:id="rId43" xr:uid="{7D36D90D-192B-4D02-A96D-1C780CA90452}"/>
    <hyperlink ref="G50" r:id="rId44" xr:uid="{0C0E3796-F312-4F5E-B1EB-77BB4E11EB81}"/>
    <hyperlink ref="G51" r:id="rId45" xr:uid="{E67E95B0-D179-417C-B809-089727CE0D9A}"/>
    <hyperlink ref="G52" r:id="rId46" xr:uid="{33647943-57DC-4626-BEEB-FFB3AF302BEE}"/>
    <hyperlink ref="G53" r:id="rId47" xr:uid="{BE7F0B1B-433B-446A-80EA-5207520D5EED}"/>
    <hyperlink ref="G54" r:id="rId48" xr:uid="{174F794C-ACF5-4E21-A969-9D0C963F0FE1}"/>
    <hyperlink ref="G55" r:id="rId49" xr:uid="{DA724D6D-EE6F-467E-AA22-A49D17C2A51D}"/>
    <hyperlink ref="G56" r:id="rId50" xr:uid="{35F09079-EB66-47F9-9971-73956F20C69F}"/>
    <hyperlink ref="G57" r:id="rId51" xr:uid="{906345B3-B247-4BB4-8804-F9A155BD6DFF}"/>
    <hyperlink ref="G58" r:id="rId52" xr:uid="{95976A41-8B23-42E0-9041-406796A7AB77}"/>
    <hyperlink ref="G59" r:id="rId53" xr:uid="{AAD643B7-6050-4CC3-9685-D62E4339B1A1}"/>
    <hyperlink ref="G60" r:id="rId54" xr:uid="{7C4EBE5F-21C6-43A7-B757-13CD1A96B8BE}"/>
    <hyperlink ref="G61" r:id="rId55" xr:uid="{B03B6BB2-063E-4D98-B046-B5D860D181C3}"/>
    <hyperlink ref="G62" r:id="rId56" xr:uid="{75EAFB9B-BF15-4D69-A1FE-46F9ECC91DEB}"/>
    <hyperlink ref="G63" r:id="rId57" xr:uid="{0858EB62-F988-4EEB-8E6E-39C47F7387DC}"/>
    <hyperlink ref="G64" r:id="rId58" xr:uid="{090BAEE3-F2FF-4696-A89A-CCBCA871C1E4}"/>
    <hyperlink ref="G65" r:id="rId59" xr:uid="{A7054F08-4308-4DD9-9DA8-C993B55F2AE0}"/>
    <hyperlink ref="G66" r:id="rId60" xr:uid="{28276623-0393-443C-8975-13F359B2E4B3}"/>
    <hyperlink ref="G67" r:id="rId61" xr:uid="{96CB6C70-D509-4409-AB1E-066561AC63DD}"/>
    <hyperlink ref="G68" r:id="rId62" xr:uid="{355C6F5C-F117-450B-8DC0-F77433F7D1EC}"/>
    <hyperlink ref="G69" r:id="rId63" xr:uid="{82B774CE-8BFE-4377-A66C-B2309506C5E2}"/>
    <hyperlink ref="G70" r:id="rId64" xr:uid="{966F7A9F-4F11-499B-A663-CC9B7C5EED4B}"/>
    <hyperlink ref="G71" r:id="rId65" xr:uid="{23527201-8B8B-4B99-ACBD-F9157871E49F}"/>
    <hyperlink ref="G72" r:id="rId66" xr:uid="{31536CAA-A25A-4F15-9527-8F6998753311}"/>
    <hyperlink ref="G73" r:id="rId67" xr:uid="{FC2E650A-0454-4AD8-92F7-C31FF9F9B4BD}"/>
    <hyperlink ref="G74" r:id="rId68" xr:uid="{4360BE5C-7E8A-4117-A169-8C935136A8BE}"/>
    <hyperlink ref="G75" r:id="rId69" xr:uid="{E120A66F-470B-428C-BF79-BB77CAC92B93}"/>
    <hyperlink ref="G76" r:id="rId70" xr:uid="{A17DE2B3-3C0F-4B16-ABD5-EFF44544C225}"/>
    <hyperlink ref="G77" r:id="rId71" xr:uid="{4CAC4A05-2B04-43F8-ABD9-4DE78DFB69B7}"/>
    <hyperlink ref="G78" r:id="rId72" xr:uid="{052F13A5-AE11-438A-BF62-E12C61EA7951}"/>
    <hyperlink ref="G79" r:id="rId73" xr:uid="{BDF3EB0F-5989-463D-9FB9-DB80194F0C3A}"/>
    <hyperlink ref="G80" r:id="rId74" xr:uid="{8198AD3B-3F0F-4E48-8D4E-3A174197776D}"/>
    <hyperlink ref="G81" r:id="rId75" xr:uid="{9ED72739-CC72-42C3-BAFF-D6F6582C530C}"/>
    <hyperlink ref="G82" r:id="rId76" xr:uid="{608F14EA-B313-4990-9974-E7F302B4EA3D}"/>
    <hyperlink ref="G83" r:id="rId77" xr:uid="{12F3545F-D7B7-4DC9-8ED9-6AAA85682BE8}"/>
    <hyperlink ref="G85" r:id="rId78" xr:uid="{2D607130-C546-4917-B039-61FAC178F7FC}"/>
    <hyperlink ref="G86" r:id="rId79" xr:uid="{47463696-96B5-461A-81A7-B134E5BAA2A9}"/>
    <hyperlink ref="G87" r:id="rId80" xr:uid="{9070F944-D95F-4059-AD05-06A550D99F0C}"/>
    <hyperlink ref="G88" r:id="rId81" xr:uid="{0087F961-523D-4A8F-A3C2-D05BED5E0E62}"/>
    <hyperlink ref="G89" r:id="rId82" xr:uid="{FF51DFCE-026A-4A1F-BCC1-0D21567B4ABF}"/>
    <hyperlink ref="G90" r:id="rId83" xr:uid="{3C21B34A-BD95-4FE9-BFC7-F97C55223A00}"/>
    <hyperlink ref="G92" r:id="rId84" xr:uid="{73DCD760-4909-45C5-9335-097D5CE12503}"/>
    <hyperlink ref="G93" r:id="rId85" xr:uid="{D0435A7C-93DE-4DA9-AE31-D1CD703C208A}"/>
    <hyperlink ref="G94" r:id="rId86" xr:uid="{D67E4519-0C2E-43EA-9F94-CFDF830CE8F3}"/>
    <hyperlink ref="G95" r:id="rId87" xr:uid="{64CC9421-1F69-4ED0-8B56-F1CDD7C67013}"/>
    <hyperlink ref="G96" r:id="rId88" xr:uid="{6E9D37DC-728F-4F72-9AE8-60BF1F9C4A19}"/>
    <hyperlink ref="G97" r:id="rId89" xr:uid="{0F4CCED6-6BD3-4B2C-BC40-9A45360085B7}"/>
    <hyperlink ref="G98" r:id="rId90" xr:uid="{842EA4B4-292C-4448-80BC-385B09E52D7D}"/>
    <hyperlink ref="G99" r:id="rId91" xr:uid="{9F5FEAC8-5732-4C96-BEF7-4453BE1611A1}"/>
    <hyperlink ref="G100" r:id="rId92" xr:uid="{C3CAB234-ED3D-44B1-91E1-E206BCC3CAE7}"/>
    <hyperlink ref="G101" r:id="rId93" xr:uid="{48D21181-10B4-4775-8C29-F00EE2CF483B}"/>
    <hyperlink ref="G102" r:id="rId94" xr:uid="{EDCEA627-4703-4151-932F-222EE10DB4B7}"/>
    <hyperlink ref="G103" r:id="rId95" xr:uid="{58A1F401-4CDA-4D49-9D6C-D50A70426557}"/>
    <hyperlink ref="G104" r:id="rId96" xr:uid="{31CC120B-432C-4D68-BDB4-ACCE3FC1B901}"/>
    <hyperlink ref="G105" r:id="rId97" xr:uid="{F73BC673-E89D-43A5-A7D8-715D1A89501B}"/>
    <hyperlink ref="G106" r:id="rId98" xr:uid="{9933A2F8-1D35-4ADC-BC53-F8D33BD79606}"/>
    <hyperlink ref="G107" r:id="rId99" xr:uid="{A453C182-8D79-4766-9FB6-F507CA7CEC69}"/>
    <hyperlink ref="G108" r:id="rId100" xr:uid="{1331E40D-8001-4439-8895-873693A274CA}"/>
    <hyperlink ref="G110" r:id="rId101" xr:uid="{10534D49-B938-4925-8135-217889A59E00}"/>
    <hyperlink ref="G111" r:id="rId102" xr:uid="{4DFBF9A2-2A83-49DD-AC25-A2531D40DFD3}"/>
    <hyperlink ref="G112" r:id="rId103" xr:uid="{0C95A2AB-9320-4E45-AE33-E98979752255}"/>
    <hyperlink ref="G113" r:id="rId104" xr:uid="{CA09AA54-40CC-4367-8F95-24B7CBAD85B6}"/>
    <hyperlink ref="G114" r:id="rId105" xr:uid="{5CD2E5EF-C2C2-4D85-92ED-69E509FDDCE5}"/>
    <hyperlink ref="G115" r:id="rId106" xr:uid="{CF7BF852-D72F-4717-8EFF-8A9C6704120A}"/>
    <hyperlink ref="G116" r:id="rId107" xr:uid="{09E07611-0AFB-4DC0-8B9C-4515B1172837}"/>
    <hyperlink ref="G117" r:id="rId108" xr:uid="{3AD42BFB-A5ED-4038-B2AE-9B86196B4343}"/>
    <hyperlink ref="G118" r:id="rId109" xr:uid="{75034A8B-D15D-42CA-B764-44F14EB7B94F}"/>
    <hyperlink ref="G119" r:id="rId110" xr:uid="{3FA5B26F-CDA3-4C35-8305-3085127315B8}"/>
    <hyperlink ref="G120" r:id="rId111" xr:uid="{22CCAC26-9D3B-4226-B143-53FCA5B3EB92}"/>
    <hyperlink ref="G121" r:id="rId112" xr:uid="{A42ED590-300A-4CD4-ADAC-729F7ACFAC51}"/>
    <hyperlink ref="G122" r:id="rId113" xr:uid="{4C250F0D-9E87-4FF8-92FC-DFAB174699F1}"/>
    <hyperlink ref="G123" r:id="rId114" xr:uid="{966D8921-421B-48D5-9BE6-5F6E431FE3E3}"/>
    <hyperlink ref="G124" r:id="rId115" xr:uid="{B0D714EB-4CF1-429C-84F7-34DCDAC49083}"/>
    <hyperlink ref="G125" r:id="rId116" xr:uid="{8C52F48B-6D08-4E3C-8DCE-615B7D27DF11}"/>
    <hyperlink ref="G127" r:id="rId117" xr:uid="{B6CEDE68-E895-4522-84BF-B85533CF14F4}"/>
    <hyperlink ref="G129" r:id="rId118" xr:uid="{CD828337-0DCF-40BB-8D42-C39CF3711B60}"/>
    <hyperlink ref="G130" r:id="rId119" xr:uid="{C23D5610-DA72-4FC4-AC77-54563CEFC135}"/>
    <hyperlink ref="G131" r:id="rId120" xr:uid="{2B6FC284-D697-46C0-B3B4-198353C02525}"/>
    <hyperlink ref="G133" r:id="rId121" xr:uid="{12F83C9E-365F-4838-9B2E-BE77AE67C55C}"/>
    <hyperlink ref="G134" r:id="rId122" xr:uid="{7CAD6B49-62F3-4053-8804-36AC40003D3D}"/>
    <hyperlink ref="G135" r:id="rId123" xr:uid="{C34C0D66-07F6-47CC-B9B8-3B7B419E54E7}"/>
    <hyperlink ref="G136" r:id="rId124" xr:uid="{ACE4B842-F6A2-4AFD-9189-811B29145BC0}"/>
    <hyperlink ref="G137" r:id="rId125" xr:uid="{24F69101-1B09-4DEA-908C-D72E0F5A5D51}"/>
    <hyperlink ref="G138" r:id="rId126" xr:uid="{80094555-FDC7-4308-98BF-0D2DC9C56EE4}"/>
    <hyperlink ref="G139" r:id="rId127" xr:uid="{B9FEF996-DE9F-46D3-8808-30D7BEF0CB09}"/>
    <hyperlink ref="G140" r:id="rId128" xr:uid="{501D0827-3F26-4303-A5D3-34FC63FE6C35}"/>
    <hyperlink ref="G141" r:id="rId129" xr:uid="{B24A40E7-8128-49CE-AEF0-AC76861DB285}"/>
    <hyperlink ref="G142" r:id="rId130" xr:uid="{A26407AA-6BD4-48BF-824B-44D41A9C11EC}"/>
    <hyperlink ref="G143" r:id="rId131" xr:uid="{567DB370-B605-43EB-83C6-2B66EF28C475}"/>
    <hyperlink ref="G144" r:id="rId132" xr:uid="{3634E7B8-FFB4-4E37-BB78-8D59B3760657}"/>
    <hyperlink ref="G145" r:id="rId133" xr:uid="{15F3CDE1-66BD-4BA5-9591-AE9ACBE26252}"/>
    <hyperlink ref="G146" r:id="rId134" xr:uid="{A681FAC1-0544-4E4C-B98C-EF69A7156E5B}"/>
    <hyperlink ref="G147" r:id="rId135" xr:uid="{488AB3A2-4CA5-4532-968E-38B884CA531F}"/>
    <hyperlink ref="G148" r:id="rId136" xr:uid="{E2130738-AFAD-43F0-99D1-8BC273858DEE}"/>
    <hyperlink ref="G150" r:id="rId137" xr:uid="{CAA6A15B-1FD5-4A36-8084-96B7271B4321}"/>
    <hyperlink ref="G151" r:id="rId138" xr:uid="{4621833E-49C2-4EAC-A15A-9F8CA5BFD636}"/>
    <hyperlink ref="G153" r:id="rId139" xr:uid="{124E527E-7C11-4F78-A351-D723F0B0B08F}"/>
    <hyperlink ref="G154" r:id="rId140" xr:uid="{7E7CD40F-925F-4CF1-941A-EAB725EE4DF1}"/>
    <hyperlink ref="G155" r:id="rId141" xr:uid="{8D7676CF-51A3-4802-A344-CB5935031F1F}"/>
    <hyperlink ref="G156" r:id="rId142" xr:uid="{E27CE26A-C44B-49CB-8B08-042F86FD4E58}"/>
    <hyperlink ref="G157" r:id="rId143" xr:uid="{9CA9A8D4-C43A-47D9-8913-1558EA06472C}"/>
    <hyperlink ref="G159" r:id="rId144" xr:uid="{6F266402-CEA7-47C2-BBE6-106673D5CE11}"/>
    <hyperlink ref="G160" r:id="rId145" xr:uid="{916B14EC-0825-4500-9E2E-7FF3455F0DD7}"/>
    <hyperlink ref="G161" r:id="rId146" xr:uid="{AD2A60F4-F518-41F0-8040-3594E50CAF15}"/>
    <hyperlink ref="G162" r:id="rId147" xr:uid="{2E51E6E6-1459-41C3-80E1-2CCC7BA787BB}"/>
    <hyperlink ref="G163" r:id="rId148" xr:uid="{8BB52523-2B10-4E32-A8D8-67C1F952FC11}"/>
    <hyperlink ref="G164" r:id="rId149" xr:uid="{2DECF63D-5AA0-44ED-80CF-A3299CA053A2}"/>
    <hyperlink ref="G165" r:id="rId150" xr:uid="{80386346-BAE0-4DCF-8D45-EDFDA2174FD2}"/>
    <hyperlink ref="G166" r:id="rId151" xr:uid="{187978F1-3F1F-42DA-A31A-C7AA3B887ACA}"/>
    <hyperlink ref="G167" r:id="rId152" xr:uid="{E19E3FE6-30A9-42BA-AF31-53DDB0A3E2BD}"/>
    <hyperlink ref="G168" r:id="rId153" xr:uid="{F4A9B7EC-0E15-4546-9B37-5A8CC79B9D20}"/>
    <hyperlink ref="G169" r:id="rId154" xr:uid="{512BC37B-451A-4211-BEF0-61197B476C14}"/>
    <hyperlink ref="G170" r:id="rId155" xr:uid="{5078F9A1-1A6F-4235-9A5E-88A0FB55C823}"/>
    <hyperlink ref="G171" r:id="rId156" xr:uid="{21566B28-8F2A-419C-903A-3560476624E6}"/>
    <hyperlink ref="G172" r:id="rId157" xr:uid="{FC712AD1-82F0-479C-B52E-E6D8AADE187E}"/>
    <hyperlink ref="G19" r:id="rId158" xr:uid="{F9DF1DE7-F69C-4089-B893-CFB24ED9ACC3}"/>
    <hyperlink ref="G46" r:id="rId159" xr:uid="{96CA97B3-2F37-4F22-849F-5C980F01CC6F}"/>
    <hyperlink ref="G91" r:id="rId160" xr:uid="{1009537B-6CCC-486F-B3F5-65DF64A61C43}"/>
    <hyperlink ref="G109" r:id="rId161" xr:uid="{3E26A348-3F5E-4900-942F-E907AA2FF7F3}"/>
    <hyperlink ref="G132" r:id="rId162" xr:uid="{B428CCCC-CC00-4BA2-A5F5-23F98EFE28F5}"/>
    <hyperlink ref="G152" r:id="rId163" xr:uid="{86ABD4B2-6514-4E3C-B391-4F5945CEDA56}"/>
    <hyperlink ref="G158" r:id="rId164" xr:uid="{8CAF0761-B13A-4E40-9584-421FA31A42AE}"/>
    <hyperlink ref="G126" r:id="rId165" xr:uid="{6FA6EF1E-BE90-4272-BFFB-25F479BCDE08}"/>
    <hyperlink ref="G2" r:id="rId166" xr:uid="{9E8418E8-2B52-45BE-828E-D8E0A62258D3}"/>
    <hyperlink ref="G128" r:id="rId167" xr:uid="{327941AB-CC6D-4739-88C9-6A19A77BE678}"/>
    <hyperlink ref="G149" r:id="rId168" xr:uid="{FA522578-C574-4E9F-AB5E-E86116237BE0}"/>
    <hyperlink ref="U25" r:id="rId169" display="https://docs.google.com/spreadsheets/d/1-WpZ9yK8G2_plZtmOovpWl-cXnsMc88BeEvdHcj9-R8?authuser=luca.berardinelli.jku%40gmail.com&amp;usp=drive_fs" xr:uid="{527173E7-EDDF-4197-B40A-F2E41FD70A56}"/>
    <hyperlink ref="U165" r:id="rId170" location="gid=1868231115" display="https://docs.google.com/spreadsheets/d/1A54rwSIIDZzWqQhjGyCn4eRqjB0xdcjx38GnqYEvImI/edit - gid=1868231115" xr:uid="{647E62E4-7D3F-461D-8821-F6019C5115F5}"/>
    <hyperlink ref="U80" r:id="rId171" xr:uid="{A345AFC2-B505-4DC5-BD18-AE07A1D45E13}"/>
    <hyperlink ref="U51" r:id="rId172" xr:uid="{C0758B97-8F81-4D18-959A-6B7B9DE6B169}"/>
    <hyperlink ref="U22" r:id="rId173" xr:uid="{798B74CD-BF53-4C35-9684-3E16B45A91FE}"/>
    <hyperlink ref="U142" r:id="rId174" xr:uid="{0E5DDD32-5D04-4E76-B294-CF40A9C59CF2}"/>
    <hyperlink ref="U146" r:id="rId175" xr:uid="{4BA99CBD-4F2E-40A8-BB92-D97157FE6890}"/>
    <hyperlink ref="U73" r:id="rId176" xr:uid="{E1DB64BE-A76E-40B6-94CE-1613579BD0AA}"/>
    <hyperlink ref="U136" r:id="rId177" xr:uid="{4108C6D8-B74B-4DA4-B337-F5EBC443C222}"/>
    <hyperlink ref="U7" r:id="rId178" xr:uid="{EF543DF7-9FAA-47DC-86EB-73169DBDB8A6}"/>
    <hyperlink ref="U69" r:id="rId179" xr:uid="{60EF2AF3-9B62-403D-930D-A87AA0BFAE98}"/>
    <hyperlink ref="U97" r:id="rId180" xr:uid="{42B8D525-820F-4221-86B6-FF9B596191E5}"/>
    <hyperlink ref="U74" r:id="rId181" xr:uid="{69673B27-CEF2-4145-806A-938BE3FAAA27}"/>
    <hyperlink ref="U113" r:id="rId182" xr:uid="{A2A13E2B-67E9-4087-AA83-1BB6D02853F1}"/>
    <hyperlink ref="U130" r:id="rId183" xr:uid="{9B64843C-0421-4A54-98C7-AE8D1B314C11}"/>
    <hyperlink ref="U164" r:id="rId184" xr:uid="{B52BBF43-E1EF-4897-A2D4-312DB3FB7E78}"/>
    <hyperlink ref="U110" r:id="rId185" xr:uid="{D2578BF5-7539-49C2-A854-360D61D2A806}"/>
    <hyperlink ref="U6" r:id="rId186" xr:uid="{5FD1D428-74E2-4A07-82E9-4139113B5C7D}"/>
    <hyperlink ref="U37" r:id="rId187" xr:uid="{69E61E49-A149-4145-A974-A4651534D9B0}"/>
    <hyperlink ref="U46" r:id="rId188" xr:uid="{F0BB37A1-00D5-4FDB-9E5D-E6E2419B885B}"/>
    <hyperlink ref="U48" r:id="rId189" xr:uid="{C799FE62-B6BB-451D-A59F-529DAC26E5BB}"/>
    <hyperlink ref="U58" r:id="rId190" xr:uid="{559F725D-89E1-45A1-BD74-2A6C899B14E9}"/>
    <hyperlink ref="U61" r:id="rId191" xr:uid="{92D21123-49D6-4172-BDDE-365B8AA8C98C}"/>
    <hyperlink ref="U63" r:id="rId192" xr:uid="{19FBA0AC-30EF-4B8C-B447-414EC520EC26}"/>
    <hyperlink ref="U70" r:id="rId193" xr:uid="{04CD0768-B35B-4FE8-A7F4-ECDE81C5047E}"/>
    <hyperlink ref="U75" r:id="rId194" xr:uid="{FAF69ECD-17F4-437D-BE0C-71423ABD0688}"/>
    <hyperlink ref="U83" r:id="rId195" xr:uid="{C7A8BB36-E748-49F4-AD0B-56354C848DE7}"/>
    <hyperlink ref="U91" r:id="rId196" xr:uid="{902C9CCA-013D-4078-90B7-3410E50C3A54}"/>
    <hyperlink ref="U105" r:id="rId197" xr:uid="{4DC3FBB2-B39F-41B8-A724-40C96167BDA4}"/>
    <hyperlink ref="U106" r:id="rId198" xr:uid="{36A5254A-DFD6-4794-851C-09BFB7AAF1B0}"/>
    <hyperlink ref="U107" r:id="rId199" xr:uid="{4A8BA3A8-955B-42CF-9078-BC7F7F60A7B1}"/>
    <hyperlink ref="U109" r:id="rId200" xr:uid="{A148AAE1-9413-4F3F-BB20-ED7860DBA9C8}"/>
    <hyperlink ref="U111" r:id="rId201" xr:uid="{B34FFD30-3EE4-480C-9BA6-929BA4AECF57}"/>
    <hyperlink ref="U112" r:id="rId202" xr:uid="{22687EE9-DEED-4817-9D57-27BB48122F84}"/>
    <hyperlink ref="U115" r:id="rId203" xr:uid="{5B83816F-327B-4BF8-A2B0-9B55AA747F4B}"/>
    <hyperlink ref="U128" r:id="rId204" xr:uid="{4CD1495F-2C24-43D0-AE18-94AD29CEFC90}"/>
    <hyperlink ref="U131" r:id="rId205" xr:uid="{A1D6199B-161E-4BC3-9350-3816CAB1BD7E}"/>
    <hyperlink ref="U138" r:id="rId206" xr:uid="{A35ACB5E-3FF2-4D06-A553-B8B77EC02DFD}"/>
    <hyperlink ref="U141" r:id="rId207" xr:uid="{DCB8473F-F9BA-4C9C-9F48-A67F51F902F1}"/>
    <hyperlink ref="U149" r:id="rId208" xr:uid="{87F2BFA2-C7E6-421F-97F0-8E3ECAA649E8}"/>
    <hyperlink ref="U151" r:id="rId209" xr:uid="{10B58412-1C36-44F1-805B-75ECEDEC9763}"/>
    <hyperlink ref="U153" r:id="rId210" xr:uid="{72E0B9DE-AFCF-45C3-A0EE-9E43E076975D}"/>
    <hyperlink ref="U2" r:id="rId211" xr:uid="{B4D760A1-70EF-4759-A4AA-FFF3B2834B0D}"/>
    <hyperlink ref="U120" r:id="rId212" xr:uid="{6B9B7BD7-929E-49B7-9213-AACC4D97F62D}"/>
    <hyperlink ref="U148" r:id="rId213" xr:uid="{409D3864-0CA8-4C94-A07D-D4FC92E96345}"/>
    <hyperlink ref="U152" r:id="rId214" xr:uid="{296B4244-CA7E-4143-B88E-2CE4E7B67274}"/>
    <hyperlink ref="U5" r:id="rId215" xr:uid="{D6437FD3-27B7-44E7-BF64-BB332D374293}"/>
    <hyperlink ref="U10" r:id="rId216" xr:uid="{0BDA6FCF-4756-4CD0-8A80-B9E8C10AB8A2}"/>
    <hyperlink ref="U24" r:id="rId217" xr:uid="{A97FCB13-D86F-469F-8DDC-5C55B0677C11}"/>
    <hyperlink ref="U29" r:id="rId218" xr:uid="{C6B88BEF-0932-4C9C-98D4-B72C656A119E}"/>
    <hyperlink ref="U89" r:id="rId219" xr:uid="{2D090F3A-C5BE-4E07-8FA7-060D3E849B63}"/>
    <hyperlink ref="U92" r:id="rId220" xr:uid="{496CE5A7-DA4F-42ED-A81F-39C2BF0BD257}"/>
    <hyperlink ref="U67" r:id="rId221" xr:uid="{8C4ED105-1F40-4E52-B91B-26522189EC8D}"/>
    <hyperlink ref="U121" r:id="rId222" xr:uid="{DF16249A-A256-4E06-A393-B933D4597A21}"/>
    <hyperlink ref="U93" r:id="rId223" xr:uid="{34C80F81-A3D1-41E7-9A84-4F80B739B2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358C-F3AD-4E56-B940-EF2D047D0B6E}">
  <sheetPr filterMode="1"/>
  <dimension ref="A1:BN176"/>
  <sheetViews>
    <sheetView topLeftCell="AC1" workbookViewId="0">
      <selection activeCell="AO173" sqref="AO173"/>
    </sheetView>
  </sheetViews>
  <sheetFormatPr defaultRowHeight="14.4" x14ac:dyDescent="0.3"/>
  <cols>
    <col min="1" max="1" width="22.5546875" customWidth="1"/>
    <col min="2" max="2" width="129.88671875" bestFit="1" customWidth="1"/>
    <col min="3" max="3" width="5" bestFit="1" customWidth="1"/>
    <col min="4" max="4" width="40.21875" customWidth="1"/>
    <col min="5" max="5" width="7.44140625" bestFit="1" customWidth="1"/>
    <col min="6" max="6" width="32.44140625" bestFit="1" customWidth="1"/>
    <col min="7" max="8" width="49.77734375" bestFit="1" customWidth="1"/>
    <col min="9" max="9" width="46" customWidth="1"/>
    <col min="10" max="10" width="51.77734375" customWidth="1"/>
    <col min="11" max="11" width="34.21875" customWidth="1"/>
    <col min="12" max="12" width="18.88671875" bestFit="1" customWidth="1"/>
    <col min="13" max="13" width="18.109375" bestFit="1" customWidth="1"/>
    <col min="14" max="14" width="17.5546875" bestFit="1" customWidth="1"/>
    <col min="15" max="15" width="11.88671875" bestFit="1" customWidth="1"/>
    <col min="16" max="16" width="6.6640625" bestFit="1" customWidth="1"/>
    <col min="17" max="17" width="15" bestFit="1" customWidth="1"/>
    <col min="18" max="18" width="17.44140625" bestFit="1" customWidth="1"/>
    <col min="19" max="19" width="5.88671875" bestFit="1" customWidth="1"/>
    <col min="20" max="20" width="5.6640625" bestFit="1" customWidth="1"/>
    <col min="21" max="21" width="112.88671875" customWidth="1"/>
    <col min="22" max="22" width="7.77734375" bestFit="1" customWidth="1"/>
    <col min="23" max="23" width="10.88671875" bestFit="1" customWidth="1"/>
    <col min="24" max="24" width="8" bestFit="1" customWidth="1"/>
    <col min="25" max="25" width="10.88671875" bestFit="1" customWidth="1"/>
    <col min="26" max="26" width="8" bestFit="1" customWidth="1"/>
    <col min="27" max="27" width="10.88671875" bestFit="1" customWidth="1"/>
    <col min="28" max="28" width="8" bestFit="1" customWidth="1"/>
    <col min="29" max="31" width="10.88671875" bestFit="1" customWidth="1"/>
    <col min="32" max="32" width="8" bestFit="1" customWidth="1"/>
    <col min="33" max="33" width="10.88671875" bestFit="1" customWidth="1"/>
    <col min="34" max="34" width="7.109375" bestFit="1" customWidth="1"/>
    <col min="35" max="35" width="5.44140625" bestFit="1" customWidth="1"/>
    <col min="36" max="36" width="7.21875" bestFit="1" customWidth="1"/>
    <col min="37" max="37" width="5.88671875" bestFit="1" customWidth="1"/>
    <col min="38" max="38" width="14.21875" bestFit="1" customWidth="1"/>
    <col min="39" max="39" width="12.77734375" bestFit="1" customWidth="1"/>
    <col min="40" max="40" width="14.21875" bestFit="1" customWidth="1"/>
    <col min="41" max="41" width="15.33203125" bestFit="1" customWidth="1"/>
    <col min="42" max="42" width="12.77734375" bestFit="1" customWidth="1"/>
    <col min="43" max="43" width="15.33203125" bestFit="1" customWidth="1"/>
    <col min="44" max="44" width="19.6640625" bestFit="1" customWidth="1"/>
    <col min="45" max="45" width="27.109375" bestFit="1" customWidth="1"/>
    <col min="46" max="46" width="14.21875" bestFit="1" customWidth="1"/>
    <col min="47" max="51" width="12.109375" bestFit="1" customWidth="1"/>
    <col min="52" max="52" width="19.5546875" bestFit="1" customWidth="1"/>
    <col min="53" max="53" width="13.21875" bestFit="1" customWidth="1"/>
    <col min="54" max="54" width="12.109375" bestFit="1" customWidth="1"/>
    <col min="55" max="55" width="14.44140625" bestFit="1" customWidth="1"/>
    <col min="56" max="56" width="18.33203125" bestFit="1" customWidth="1"/>
    <col min="57" max="57" width="24.5546875" bestFit="1" customWidth="1"/>
    <col min="58" max="61" width="8.21875" bestFit="1" customWidth="1"/>
    <col min="62" max="64" width="26.5546875" bestFit="1" customWidth="1"/>
    <col min="65" max="66" width="16.44140625" bestFit="1" customWidth="1"/>
  </cols>
  <sheetData>
    <row r="1" spans="1:66" x14ac:dyDescent="0.3">
      <c r="A1" s="1" t="s">
        <v>1</v>
      </c>
      <c r="B1" s="1" t="s">
        <v>2</v>
      </c>
      <c r="C1" s="1" t="s">
        <v>3</v>
      </c>
      <c r="D1" s="1" t="s">
        <v>4</v>
      </c>
      <c r="E1" s="1" t="s">
        <v>5</v>
      </c>
      <c r="F1" s="1" t="s">
        <v>6</v>
      </c>
      <c r="G1" s="1" t="s">
        <v>7</v>
      </c>
      <c r="H1" s="1" t="s">
        <v>8</v>
      </c>
      <c r="I1" s="1" t="s">
        <v>9</v>
      </c>
      <c r="J1" s="1" t="s">
        <v>10</v>
      </c>
      <c r="K1" s="1" t="s">
        <v>11</v>
      </c>
      <c r="L1" s="1" t="s">
        <v>12</v>
      </c>
      <c r="M1" s="1" t="s">
        <v>13</v>
      </c>
      <c r="N1" s="1" t="s">
        <v>14</v>
      </c>
      <c r="O1" s="1" t="s">
        <v>15</v>
      </c>
      <c r="P1" s="1" t="s">
        <v>16</v>
      </c>
      <c r="Q1" s="1" t="s">
        <v>17</v>
      </c>
      <c r="R1" s="1" t="s">
        <v>18</v>
      </c>
      <c r="S1" s="1" t="s">
        <v>19</v>
      </c>
      <c r="T1" s="1" t="s">
        <v>22</v>
      </c>
      <c r="U1" s="2" t="s">
        <v>23</v>
      </c>
      <c r="V1" s="3" t="s">
        <v>0</v>
      </c>
      <c r="W1" s="3" t="s">
        <v>24</v>
      </c>
      <c r="X1" s="3" t="s">
        <v>25</v>
      </c>
      <c r="Y1" s="3" t="s">
        <v>26</v>
      </c>
      <c r="Z1" s="3" t="s">
        <v>27</v>
      </c>
      <c r="AA1" s="3" t="s">
        <v>28</v>
      </c>
      <c r="AB1" s="3" t="s">
        <v>29</v>
      </c>
      <c r="AC1" s="3" t="s">
        <v>24</v>
      </c>
      <c r="AD1" s="3" t="s">
        <v>25</v>
      </c>
      <c r="AE1" s="3" t="s">
        <v>26</v>
      </c>
      <c r="AF1" s="3" t="s">
        <v>27</v>
      </c>
      <c r="AG1" s="3" t="s">
        <v>28</v>
      </c>
      <c r="AH1" s="3" t="s">
        <v>29</v>
      </c>
      <c r="AI1" s="4" t="s">
        <v>20</v>
      </c>
      <c r="AJ1" s="4" t="s">
        <v>21</v>
      </c>
      <c r="AK1" s="4" t="s">
        <v>19</v>
      </c>
      <c r="AL1" s="5" t="s">
        <v>30</v>
      </c>
      <c r="AM1" s="5" t="s">
        <v>31</v>
      </c>
      <c r="AN1" s="5" t="s">
        <v>32</v>
      </c>
      <c r="AO1" s="5" t="s">
        <v>33</v>
      </c>
      <c r="AP1" s="5" t="s">
        <v>34</v>
      </c>
      <c r="AQ1" s="5" t="s">
        <v>35</v>
      </c>
      <c r="AR1" s="5" t="s">
        <v>36</v>
      </c>
      <c r="AS1" s="3" t="s">
        <v>37</v>
      </c>
      <c r="AT1" s="5" t="s">
        <v>38</v>
      </c>
      <c r="AU1" s="5" t="s">
        <v>39</v>
      </c>
      <c r="AV1" s="5" t="s">
        <v>40</v>
      </c>
      <c r="AW1" s="5" t="s">
        <v>41</v>
      </c>
      <c r="AX1" s="5" t="s">
        <v>42</v>
      </c>
      <c r="AY1" s="5" t="s">
        <v>43</v>
      </c>
      <c r="AZ1" s="3" t="s">
        <v>44</v>
      </c>
      <c r="BA1" s="6" t="s">
        <v>45</v>
      </c>
      <c r="BB1" s="6" t="s">
        <v>46</v>
      </c>
      <c r="BC1" s="6" t="s">
        <v>47</v>
      </c>
      <c r="BD1" s="7" t="s">
        <v>48</v>
      </c>
      <c r="BE1" s="7" t="s">
        <v>49</v>
      </c>
      <c r="BF1" s="8" t="s">
        <v>50</v>
      </c>
      <c r="BG1" s="8" t="s">
        <v>51</v>
      </c>
      <c r="BH1" s="8" t="s">
        <v>52</v>
      </c>
      <c r="BI1" s="8" t="s">
        <v>53</v>
      </c>
      <c r="BJ1" s="5" t="s">
        <v>54</v>
      </c>
      <c r="BK1" s="5" t="s">
        <v>54</v>
      </c>
      <c r="BL1" s="5" t="s">
        <v>54</v>
      </c>
      <c r="BM1" s="5" t="s">
        <v>54</v>
      </c>
      <c r="BN1" s="5" t="s">
        <v>54</v>
      </c>
    </row>
    <row r="2" spans="1:66" x14ac:dyDescent="0.3">
      <c r="A2" s="9"/>
      <c r="B2" s="9" t="s">
        <v>55</v>
      </c>
      <c r="C2" s="9">
        <v>2021</v>
      </c>
      <c r="D2" s="9" t="s">
        <v>56</v>
      </c>
      <c r="E2" s="9">
        <v>0</v>
      </c>
      <c r="F2" s="9" t="s">
        <v>57</v>
      </c>
      <c r="G2" s="10" t="s">
        <v>58</v>
      </c>
      <c r="H2" s="9"/>
      <c r="I2" s="9" t="s">
        <v>59</v>
      </c>
      <c r="J2" s="9" t="s">
        <v>60</v>
      </c>
      <c r="K2" s="9" t="s">
        <v>60</v>
      </c>
      <c r="L2" s="9" t="s">
        <v>61</v>
      </c>
      <c r="M2" s="9" t="s">
        <v>61</v>
      </c>
      <c r="N2" s="9"/>
      <c r="O2" s="9" t="s">
        <v>63</v>
      </c>
      <c r="P2" s="9" t="s">
        <v>63</v>
      </c>
      <c r="Q2" s="9" t="s">
        <v>83</v>
      </c>
      <c r="R2" s="9" t="s">
        <v>83</v>
      </c>
      <c r="S2" s="9" t="str">
        <f t="shared" ref="S2:S33" si="0">IF(OR(Q2="True",R2="True"),"True","False")</f>
        <v>True</v>
      </c>
      <c r="T2" s="9">
        <f t="shared" ref="T2:T33" si="1">COUNTIF(O2:R2,"True")</f>
        <v>2</v>
      </c>
      <c r="U2" s="11" t="s">
        <v>1411</v>
      </c>
      <c r="V2" s="12">
        <v>1797</v>
      </c>
      <c r="W2" s="13" t="s">
        <v>21</v>
      </c>
      <c r="X2" s="14" t="s">
        <v>67</v>
      </c>
      <c r="Y2" s="15" t="s">
        <v>19</v>
      </c>
      <c r="Z2" s="16" t="s">
        <v>68</v>
      </c>
      <c r="AA2" s="15" t="s">
        <v>19</v>
      </c>
      <c r="AB2" s="14" t="s">
        <v>67</v>
      </c>
      <c r="AC2" s="16" t="s">
        <v>68</v>
      </c>
      <c r="AD2" s="16" t="s">
        <v>68</v>
      </c>
      <c r="AE2" s="16" t="s">
        <v>68</v>
      </c>
      <c r="AF2" s="16" t="s">
        <v>68</v>
      </c>
      <c r="AG2" s="16" t="s">
        <v>68</v>
      </c>
      <c r="AH2" s="16" t="s">
        <v>68</v>
      </c>
      <c r="AI2" s="17" t="str">
        <f t="shared" ref="AI2:AI33" si="2">IF(OR(AL2="Y",AM2="Y",AN2="Y",AP2="Y"),"Y","N")</f>
        <v>N</v>
      </c>
      <c r="AJ2" s="17" t="str">
        <f t="shared" ref="AJ2:AJ33" si="3">IF(OR(AL2="Y",AN2="Y",AO2="Y",AQ2="Y"),"Y","N")</f>
        <v>Y</v>
      </c>
      <c r="AK2" s="17" t="str">
        <f t="shared" ref="AK2:AK33" si="4">IF(OR(AM2="Y",AO2="Y",AP2="Y",AQ2="Y"),"Y","N")</f>
        <v>Y</v>
      </c>
      <c r="AL2" s="16" t="s">
        <v>68</v>
      </c>
      <c r="AM2" s="16" t="s">
        <v>68</v>
      </c>
      <c r="AN2" s="16" t="s">
        <v>68</v>
      </c>
      <c r="AO2" s="16" t="s">
        <v>64</v>
      </c>
      <c r="AP2" s="16" t="s">
        <v>68</v>
      </c>
      <c r="AQ2" s="16" t="s">
        <v>68</v>
      </c>
      <c r="AR2" s="17" t="str">
        <f t="shared" ref="AR2:AR33" si="5">IF(AND(AI2="Y",AJ2="Y",AK2="Y"),"Y","N")</f>
        <v>N</v>
      </c>
      <c r="AS2" s="16" t="s">
        <v>68</v>
      </c>
      <c r="AT2" s="16" t="s">
        <v>68</v>
      </c>
      <c r="AU2" s="16" t="s">
        <v>71</v>
      </c>
      <c r="AV2" s="16" t="s">
        <v>68</v>
      </c>
      <c r="AW2" s="16" t="s">
        <v>68</v>
      </c>
      <c r="AX2" s="16" t="s">
        <v>68</v>
      </c>
      <c r="AY2" s="16" t="s">
        <v>68</v>
      </c>
      <c r="AZ2" s="18">
        <v>1</v>
      </c>
      <c r="BA2" s="19">
        <v>0</v>
      </c>
      <c r="BB2" s="19">
        <v>0</v>
      </c>
      <c r="BC2" s="20">
        <v>1</v>
      </c>
      <c r="BD2" s="19">
        <v>0</v>
      </c>
      <c r="BE2" s="19" t="str">
        <f t="shared" ref="BE2:BE33" si="6">IF(AND(BA2=1,BB2=1),"Y",IF(AND(BB2=1,BC2=1),"Y",IF(AND(BA2=1,BC2=1),"Y","N")))</f>
        <v>N</v>
      </c>
      <c r="BF2" s="21" t="s">
        <v>64</v>
      </c>
      <c r="BG2" s="22" t="s">
        <v>65</v>
      </c>
      <c r="BH2" s="22" t="s">
        <v>65</v>
      </c>
      <c r="BI2" s="22" t="s">
        <v>65</v>
      </c>
      <c r="BJ2" s="16" t="s">
        <v>72</v>
      </c>
      <c r="BK2" s="23" t="s">
        <v>68</v>
      </c>
      <c r="BL2" s="23" t="s">
        <v>68</v>
      </c>
      <c r="BM2" s="23" t="s">
        <v>68</v>
      </c>
      <c r="BN2" s="23" t="s">
        <v>68</v>
      </c>
    </row>
    <row r="3" spans="1:66" hidden="1" x14ac:dyDescent="0.3">
      <c r="A3" s="9" t="s">
        <v>73</v>
      </c>
      <c r="B3" s="9" t="s">
        <v>74</v>
      </c>
      <c r="C3" s="9">
        <v>2020</v>
      </c>
      <c r="D3" s="9" t="s">
        <v>75</v>
      </c>
      <c r="E3" s="9">
        <v>17</v>
      </c>
      <c r="F3" s="9" t="s">
        <v>76</v>
      </c>
      <c r="G3" s="10" t="s">
        <v>77</v>
      </c>
      <c r="H3" s="9" t="s">
        <v>78</v>
      </c>
      <c r="I3" s="9" t="s">
        <v>79</v>
      </c>
      <c r="J3" s="9" t="s">
        <v>80</v>
      </c>
      <c r="K3" s="9" t="s">
        <v>81</v>
      </c>
      <c r="L3" s="9" t="s">
        <v>61</v>
      </c>
      <c r="M3" s="9" t="s">
        <v>61</v>
      </c>
      <c r="N3" s="9" t="s">
        <v>966</v>
      </c>
      <c r="O3" s="9" t="s">
        <v>63</v>
      </c>
      <c r="P3" s="9" t="s">
        <v>63</v>
      </c>
      <c r="Q3" s="9" t="s">
        <v>63</v>
      </c>
      <c r="R3" s="9" t="s">
        <v>63</v>
      </c>
      <c r="S3" s="9" t="str">
        <f t="shared" si="0"/>
        <v>False</v>
      </c>
      <c r="T3" s="9">
        <f t="shared" si="1"/>
        <v>0</v>
      </c>
      <c r="U3" s="24" t="s">
        <v>967</v>
      </c>
      <c r="V3" s="25">
        <v>207</v>
      </c>
      <c r="W3" s="26" t="s">
        <v>19</v>
      </c>
      <c r="X3" s="27" t="s">
        <v>67</v>
      </c>
      <c r="Y3" s="28" t="s">
        <v>21</v>
      </c>
      <c r="Z3" s="29" t="s">
        <v>109</v>
      </c>
      <c r="AA3" s="30" t="s">
        <v>68</v>
      </c>
      <c r="AB3" s="30" t="s">
        <v>68</v>
      </c>
      <c r="AC3" s="30" t="s">
        <v>68</v>
      </c>
      <c r="AD3" s="30" t="s">
        <v>68</v>
      </c>
      <c r="AE3" s="30" t="s">
        <v>68</v>
      </c>
      <c r="AF3" s="30" t="s">
        <v>68</v>
      </c>
      <c r="AG3" s="30" t="s">
        <v>68</v>
      </c>
      <c r="AH3" s="30" t="s">
        <v>68</v>
      </c>
      <c r="AI3" s="17" t="str">
        <f t="shared" si="2"/>
        <v>N</v>
      </c>
      <c r="AJ3" s="17" t="str">
        <f t="shared" si="3"/>
        <v>Y</v>
      </c>
      <c r="AK3" s="17" t="str">
        <f t="shared" si="4"/>
        <v>Y</v>
      </c>
      <c r="AL3" s="30" t="s">
        <v>65</v>
      </c>
      <c r="AM3" s="30" t="s">
        <v>65</v>
      </c>
      <c r="AN3" s="30" t="s">
        <v>65</v>
      </c>
      <c r="AO3" s="30" t="s">
        <v>65</v>
      </c>
      <c r="AP3" s="30" t="s">
        <v>65</v>
      </c>
      <c r="AQ3" s="30" t="s">
        <v>64</v>
      </c>
      <c r="AR3" s="17" t="str">
        <f t="shared" si="5"/>
        <v>N</v>
      </c>
      <c r="AS3" s="25">
        <v>2</v>
      </c>
      <c r="AT3" s="30" t="s">
        <v>64</v>
      </c>
      <c r="AU3" s="30" t="s">
        <v>71</v>
      </c>
      <c r="AV3" s="30" t="s">
        <v>68</v>
      </c>
      <c r="AW3" s="30" t="s">
        <v>68</v>
      </c>
      <c r="AX3" s="30" t="s">
        <v>68</v>
      </c>
      <c r="AY3" s="30" t="s">
        <v>68</v>
      </c>
      <c r="AZ3" s="31">
        <v>1</v>
      </c>
      <c r="BA3" s="32">
        <v>0</v>
      </c>
      <c r="BB3" s="32">
        <v>0</v>
      </c>
      <c r="BC3" s="33">
        <v>1</v>
      </c>
      <c r="BD3" s="34">
        <v>0</v>
      </c>
      <c r="BE3" s="19" t="str">
        <f t="shared" si="6"/>
        <v>N</v>
      </c>
      <c r="BF3" s="35" t="s">
        <v>64</v>
      </c>
      <c r="BG3" s="36" t="s">
        <v>65</v>
      </c>
      <c r="BH3" s="36" t="s">
        <v>65</v>
      </c>
      <c r="BI3" s="36" t="s">
        <v>65</v>
      </c>
      <c r="BJ3" s="30" t="s">
        <v>72</v>
      </c>
      <c r="BK3" s="37" t="s">
        <v>68</v>
      </c>
      <c r="BL3" s="37" t="s">
        <v>68</v>
      </c>
      <c r="BM3" s="37" t="s">
        <v>68</v>
      </c>
      <c r="BN3" s="37" t="s">
        <v>68</v>
      </c>
    </row>
    <row r="4" spans="1:66" hidden="1" x14ac:dyDescent="0.3">
      <c r="A4" s="9" t="s">
        <v>86</v>
      </c>
      <c r="B4" s="9" t="s">
        <v>87</v>
      </c>
      <c r="C4" s="9">
        <v>2021</v>
      </c>
      <c r="D4" s="9" t="s">
        <v>88</v>
      </c>
      <c r="E4" s="9">
        <v>18</v>
      </c>
      <c r="F4" s="9" t="s">
        <v>89</v>
      </c>
      <c r="G4" s="10" t="s">
        <v>90</v>
      </c>
      <c r="H4" s="9" t="s">
        <v>91</v>
      </c>
      <c r="I4" s="9" t="s">
        <v>92</v>
      </c>
      <c r="J4" s="9"/>
      <c r="K4" s="9" t="s">
        <v>93</v>
      </c>
      <c r="L4" s="9" t="s">
        <v>61</v>
      </c>
      <c r="M4" s="9" t="s">
        <v>61</v>
      </c>
      <c r="N4" s="9" t="s">
        <v>1229</v>
      </c>
      <c r="O4" s="9" t="s">
        <v>63</v>
      </c>
      <c r="P4" s="9" t="s">
        <v>63</v>
      </c>
      <c r="Q4" s="9" t="s">
        <v>83</v>
      </c>
      <c r="R4" s="9" t="s">
        <v>83</v>
      </c>
      <c r="S4" s="9" t="str">
        <f t="shared" si="0"/>
        <v>True</v>
      </c>
      <c r="T4" s="9">
        <f t="shared" si="1"/>
        <v>2</v>
      </c>
      <c r="U4" s="38" t="s">
        <v>1230</v>
      </c>
      <c r="V4" s="25">
        <v>1077</v>
      </c>
      <c r="W4" s="39" t="s">
        <v>20</v>
      </c>
      <c r="X4" s="40" t="s">
        <v>108</v>
      </c>
      <c r="Y4" s="26" t="s">
        <v>19</v>
      </c>
      <c r="Z4" s="30" t="s">
        <v>68</v>
      </c>
      <c r="AA4" s="39" t="s">
        <v>20</v>
      </c>
      <c r="AB4" s="27" t="s">
        <v>67</v>
      </c>
      <c r="AC4" s="30" t="s">
        <v>68</v>
      </c>
      <c r="AD4" s="30" t="s">
        <v>68</v>
      </c>
      <c r="AE4" s="30" t="s">
        <v>68</v>
      </c>
      <c r="AF4" s="30" t="s">
        <v>68</v>
      </c>
      <c r="AG4" s="30" t="s">
        <v>68</v>
      </c>
      <c r="AH4" s="30" t="s">
        <v>68</v>
      </c>
      <c r="AI4" s="17" t="str">
        <f t="shared" si="2"/>
        <v>Y</v>
      </c>
      <c r="AJ4" s="17" t="str">
        <f t="shared" si="3"/>
        <v>N</v>
      </c>
      <c r="AK4" s="17" t="str">
        <f t="shared" si="4"/>
        <v>Y</v>
      </c>
      <c r="AL4" s="30" t="s">
        <v>68</v>
      </c>
      <c r="AM4" s="30" t="s">
        <v>64</v>
      </c>
      <c r="AN4" s="30" t="s">
        <v>68</v>
      </c>
      <c r="AO4" s="30" t="s">
        <v>68</v>
      </c>
      <c r="AP4" s="30" t="s">
        <v>68</v>
      </c>
      <c r="AQ4" s="30" t="s">
        <v>68</v>
      </c>
      <c r="AR4" s="17" t="str">
        <f t="shared" si="5"/>
        <v>N</v>
      </c>
      <c r="AS4" s="30" t="s">
        <v>68</v>
      </c>
      <c r="AT4" s="30" t="s">
        <v>68</v>
      </c>
      <c r="AU4" s="30" t="s">
        <v>68</v>
      </c>
      <c r="AV4" s="30" t="s">
        <v>68</v>
      </c>
      <c r="AW4" s="30" t="s">
        <v>68</v>
      </c>
      <c r="AX4" s="30" t="s">
        <v>68</v>
      </c>
      <c r="AY4" s="30" t="s">
        <v>68</v>
      </c>
      <c r="AZ4" s="25">
        <v>0</v>
      </c>
      <c r="BA4" s="32">
        <v>0</v>
      </c>
      <c r="BB4" s="33">
        <v>1</v>
      </c>
      <c r="BC4" s="32">
        <v>0</v>
      </c>
      <c r="BD4" s="34">
        <v>0</v>
      </c>
      <c r="BE4" s="19" t="str">
        <f t="shared" si="6"/>
        <v>N</v>
      </c>
      <c r="BF4" s="36" t="s">
        <v>65</v>
      </c>
      <c r="BG4" s="36" t="s">
        <v>65</v>
      </c>
      <c r="BH4" s="35" t="s">
        <v>64</v>
      </c>
      <c r="BI4" s="36" t="s">
        <v>65</v>
      </c>
      <c r="BJ4" s="30" t="s">
        <v>72</v>
      </c>
      <c r="BK4" s="37" t="s">
        <v>68</v>
      </c>
      <c r="BL4" s="37" t="s">
        <v>68</v>
      </c>
      <c r="BM4" s="37" t="s">
        <v>68</v>
      </c>
      <c r="BN4" s="37" t="s">
        <v>68</v>
      </c>
    </row>
    <row r="5" spans="1:66" hidden="1" x14ac:dyDescent="0.3">
      <c r="A5" s="9" t="s">
        <v>97</v>
      </c>
      <c r="B5" s="9" t="s">
        <v>98</v>
      </c>
      <c r="C5" s="9">
        <v>2019</v>
      </c>
      <c r="D5" s="9" t="s">
        <v>99</v>
      </c>
      <c r="E5" s="9">
        <v>30</v>
      </c>
      <c r="F5" s="9" t="s">
        <v>100</v>
      </c>
      <c r="G5" s="10" t="s">
        <v>101</v>
      </c>
      <c r="H5" s="9" t="s">
        <v>102</v>
      </c>
      <c r="I5" s="9" t="s">
        <v>103</v>
      </c>
      <c r="J5" s="9" t="s">
        <v>104</v>
      </c>
      <c r="K5" s="9" t="s">
        <v>105</v>
      </c>
      <c r="L5" s="9" t="s">
        <v>61</v>
      </c>
      <c r="M5" s="9" t="s">
        <v>61</v>
      </c>
      <c r="N5" s="9" t="s">
        <v>664</v>
      </c>
      <c r="O5" s="9" t="s">
        <v>83</v>
      </c>
      <c r="P5" s="9" t="s">
        <v>63</v>
      </c>
      <c r="Q5" s="9" t="s">
        <v>63</v>
      </c>
      <c r="R5" s="9" t="s">
        <v>63</v>
      </c>
      <c r="S5" s="9" t="str">
        <f t="shared" si="0"/>
        <v>False</v>
      </c>
      <c r="T5" s="9">
        <f t="shared" si="1"/>
        <v>1</v>
      </c>
      <c r="U5" s="41" t="s">
        <v>665</v>
      </c>
      <c r="V5" s="42">
        <v>1804</v>
      </c>
      <c r="W5" s="28" t="s">
        <v>21</v>
      </c>
      <c r="X5" s="27" t="s">
        <v>67</v>
      </c>
      <c r="Y5" s="26" t="s">
        <v>19</v>
      </c>
      <c r="Z5" s="40" t="s">
        <v>108</v>
      </c>
      <c r="AA5" s="28" t="s">
        <v>21</v>
      </c>
      <c r="AB5" s="43" t="s">
        <v>68</v>
      </c>
      <c r="AC5" s="43" t="s">
        <v>68</v>
      </c>
      <c r="AD5" s="43" t="s">
        <v>68</v>
      </c>
      <c r="AE5" s="43" t="s">
        <v>68</v>
      </c>
      <c r="AF5" s="43" t="s">
        <v>68</v>
      </c>
      <c r="AG5" s="43" t="s">
        <v>68</v>
      </c>
      <c r="AH5" s="43" t="s">
        <v>68</v>
      </c>
      <c r="AI5" s="17" t="str">
        <f t="shared" si="2"/>
        <v>N</v>
      </c>
      <c r="AJ5" s="17" t="str">
        <f t="shared" si="3"/>
        <v>Y</v>
      </c>
      <c r="AK5" s="17" t="str">
        <f t="shared" si="4"/>
        <v>Y</v>
      </c>
      <c r="AL5" s="43" t="s">
        <v>68</v>
      </c>
      <c r="AM5" s="43" t="s">
        <v>68</v>
      </c>
      <c r="AN5" s="43" t="s">
        <v>68</v>
      </c>
      <c r="AO5" s="43" t="s">
        <v>68</v>
      </c>
      <c r="AP5" s="43" t="s">
        <v>68</v>
      </c>
      <c r="AQ5" s="43" t="s">
        <v>64</v>
      </c>
      <c r="AR5" s="17" t="str">
        <f t="shared" si="5"/>
        <v>N</v>
      </c>
      <c r="AS5" s="43" t="s">
        <v>68</v>
      </c>
      <c r="AT5" s="43" t="s">
        <v>68</v>
      </c>
      <c r="AU5" s="43" t="s">
        <v>71</v>
      </c>
      <c r="AV5" s="43" t="s">
        <v>133</v>
      </c>
      <c r="AW5" s="43" t="s">
        <v>68</v>
      </c>
      <c r="AX5" s="43" t="s">
        <v>68</v>
      </c>
      <c r="AY5" s="43" t="s">
        <v>68</v>
      </c>
      <c r="AZ5" s="42">
        <v>2</v>
      </c>
      <c r="BA5" s="42">
        <v>0</v>
      </c>
      <c r="BB5" s="42">
        <v>0</v>
      </c>
      <c r="BC5" s="42">
        <v>1</v>
      </c>
      <c r="BD5" s="42">
        <v>0</v>
      </c>
      <c r="BE5" s="19" t="str">
        <f t="shared" si="6"/>
        <v>N</v>
      </c>
      <c r="BF5" s="43" t="s">
        <v>64</v>
      </c>
      <c r="BG5" s="43" t="s">
        <v>65</v>
      </c>
      <c r="BH5" s="43" t="s">
        <v>65</v>
      </c>
      <c r="BI5" s="43" t="s">
        <v>65</v>
      </c>
      <c r="BJ5" s="43" t="s">
        <v>110</v>
      </c>
      <c r="BK5" s="43" t="s">
        <v>68</v>
      </c>
      <c r="BL5" s="43" t="s">
        <v>68</v>
      </c>
      <c r="BM5" s="43" t="s">
        <v>68</v>
      </c>
      <c r="BN5" s="43" t="s">
        <v>68</v>
      </c>
    </row>
    <row r="6" spans="1:66" hidden="1" x14ac:dyDescent="0.3">
      <c r="A6" s="9" t="s">
        <v>111</v>
      </c>
      <c r="B6" s="9" t="s">
        <v>112</v>
      </c>
      <c r="C6" s="9">
        <v>2013</v>
      </c>
      <c r="D6" s="9" t="s">
        <v>113</v>
      </c>
      <c r="E6" s="9">
        <v>87</v>
      </c>
      <c r="F6" s="9" t="s">
        <v>114</v>
      </c>
      <c r="G6" s="10" t="s">
        <v>115</v>
      </c>
      <c r="H6" s="9" t="s">
        <v>116</v>
      </c>
      <c r="I6" s="9" t="s">
        <v>117</v>
      </c>
      <c r="J6" s="9" t="s">
        <v>118</v>
      </c>
      <c r="K6" s="9" t="s">
        <v>119</v>
      </c>
      <c r="L6" s="9" t="s">
        <v>61</v>
      </c>
      <c r="M6" s="9" t="s">
        <v>61</v>
      </c>
      <c r="N6" s="9" t="s">
        <v>156</v>
      </c>
      <c r="O6" s="9" t="s">
        <v>83</v>
      </c>
      <c r="P6" s="9" t="s">
        <v>63</v>
      </c>
      <c r="Q6" s="9" t="s">
        <v>83</v>
      </c>
      <c r="R6" s="9" t="s">
        <v>63</v>
      </c>
      <c r="S6" s="9" t="str">
        <f t="shared" si="0"/>
        <v>True</v>
      </c>
      <c r="T6" s="9">
        <f t="shared" si="1"/>
        <v>2</v>
      </c>
      <c r="U6" s="41" t="s">
        <v>157</v>
      </c>
      <c r="V6" s="25">
        <v>1593</v>
      </c>
      <c r="W6" s="26" t="s">
        <v>19</v>
      </c>
      <c r="X6" s="29" t="s">
        <v>109</v>
      </c>
      <c r="Y6" s="26" t="s">
        <v>19</v>
      </c>
      <c r="Z6" s="40" t="s">
        <v>108</v>
      </c>
      <c r="AA6" s="26" t="s">
        <v>19</v>
      </c>
      <c r="AB6" s="27" t="s">
        <v>67</v>
      </c>
      <c r="AC6" s="39" t="s">
        <v>20</v>
      </c>
      <c r="AD6" s="29" t="s">
        <v>109</v>
      </c>
      <c r="AE6" s="30" t="s">
        <v>68</v>
      </c>
      <c r="AF6" s="30" t="s">
        <v>68</v>
      </c>
      <c r="AG6" s="30" t="s">
        <v>68</v>
      </c>
      <c r="AH6" s="30" t="s">
        <v>68</v>
      </c>
      <c r="AI6" s="17" t="str">
        <f t="shared" si="2"/>
        <v>Y</v>
      </c>
      <c r="AJ6" s="17" t="str">
        <f t="shared" si="3"/>
        <v>N</v>
      </c>
      <c r="AK6" s="17" t="str">
        <f t="shared" si="4"/>
        <v>Y</v>
      </c>
      <c r="AL6" s="30" t="s">
        <v>68</v>
      </c>
      <c r="AM6" s="30" t="s">
        <v>68</v>
      </c>
      <c r="AN6" s="30" t="s">
        <v>68</v>
      </c>
      <c r="AO6" s="30" t="s">
        <v>68</v>
      </c>
      <c r="AP6" s="30" t="s">
        <v>64</v>
      </c>
      <c r="AQ6" s="30" t="s">
        <v>68</v>
      </c>
      <c r="AR6" s="17" t="str">
        <f t="shared" si="5"/>
        <v>N</v>
      </c>
      <c r="AS6" s="25">
        <v>4</v>
      </c>
      <c r="AT6" s="30" t="s">
        <v>64</v>
      </c>
      <c r="AU6" s="30" t="s">
        <v>158</v>
      </c>
      <c r="AV6" s="30" t="s">
        <v>70</v>
      </c>
      <c r="AW6" s="30" t="s">
        <v>68</v>
      </c>
      <c r="AX6" s="30" t="s">
        <v>68</v>
      </c>
      <c r="AY6" s="30" t="s">
        <v>68</v>
      </c>
      <c r="AZ6" s="25">
        <v>2</v>
      </c>
      <c r="BA6" s="25">
        <v>0</v>
      </c>
      <c r="BB6" s="25">
        <v>1</v>
      </c>
      <c r="BC6" s="25">
        <v>0</v>
      </c>
      <c r="BD6" s="25">
        <v>0</v>
      </c>
      <c r="BE6" s="19" t="str">
        <f t="shared" si="6"/>
        <v>N</v>
      </c>
      <c r="BF6" s="30" t="s">
        <v>65</v>
      </c>
      <c r="BG6" s="30" t="s">
        <v>65</v>
      </c>
      <c r="BH6" s="30" t="s">
        <v>64</v>
      </c>
      <c r="BI6" s="30" t="s">
        <v>65</v>
      </c>
      <c r="BJ6" s="30" t="s">
        <v>72</v>
      </c>
      <c r="BK6" s="30" t="s">
        <v>68</v>
      </c>
      <c r="BL6" s="30" t="s">
        <v>68</v>
      </c>
      <c r="BM6" s="30" t="s">
        <v>68</v>
      </c>
      <c r="BN6" s="30" t="s">
        <v>68</v>
      </c>
    </row>
    <row r="7" spans="1:66" hidden="1" x14ac:dyDescent="0.3">
      <c r="A7" s="9" t="s">
        <v>122</v>
      </c>
      <c r="B7" s="9" t="s">
        <v>123</v>
      </c>
      <c r="C7" s="9">
        <v>2023</v>
      </c>
      <c r="D7" s="9" t="s">
        <v>124</v>
      </c>
      <c r="E7" s="9">
        <v>0</v>
      </c>
      <c r="F7" s="9" t="s">
        <v>125</v>
      </c>
      <c r="G7" s="10" t="s">
        <v>126</v>
      </c>
      <c r="H7" s="9" t="s">
        <v>127</v>
      </c>
      <c r="I7" s="9" t="s">
        <v>128</v>
      </c>
      <c r="J7" s="9" t="s">
        <v>129</v>
      </c>
      <c r="K7" s="9" t="s">
        <v>130</v>
      </c>
      <c r="L7" s="9" t="s">
        <v>61</v>
      </c>
      <c r="M7" s="9" t="s">
        <v>61</v>
      </c>
      <c r="N7" s="9" t="s">
        <v>1769</v>
      </c>
      <c r="O7" s="9" t="s">
        <v>63</v>
      </c>
      <c r="P7" s="9" t="s">
        <v>83</v>
      </c>
      <c r="Q7" s="9" t="s">
        <v>63</v>
      </c>
      <c r="R7" s="9" t="s">
        <v>63</v>
      </c>
      <c r="S7" s="9" t="str">
        <f t="shared" si="0"/>
        <v>False</v>
      </c>
      <c r="T7" s="9">
        <f t="shared" si="1"/>
        <v>1</v>
      </c>
      <c r="U7" s="41" t="s">
        <v>1770</v>
      </c>
      <c r="V7" s="42">
        <v>1487</v>
      </c>
      <c r="W7" s="39" t="s">
        <v>20</v>
      </c>
      <c r="X7" s="27" t="s">
        <v>67</v>
      </c>
      <c r="Y7" s="43" t="s">
        <v>68</v>
      </c>
      <c r="Z7" s="43" t="s">
        <v>68</v>
      </c>
      <c r="AA7" s="43" t="s">
        <v>68</v>
      </c>
      <c r="AB7" s="43" t="s">
        <v>68</v>
      </c>
      <c r="AC7" s="43" t="s">
        <v>68</v>
      </c>
      <c r="AD7" s="43" t="s">
        <v>68</v>
      </c>
      <c r="AE7" s="43" t="s">
        <v>68</v>
      </c>
      <c r="AF7" s="43" t="s">
        <v>68</v>
      </c>
      <c r="AG7" s="43" t="s">
        <v>68</v>
      </c>
      <c r="AH7" s="43" t="s">
        <v>68</v>
      </c>
      <c r="AI7" s="17" t="str">
        <f t="shared" si="2"/>
        <v>Y</v>
      </c>
      <c r="AJ7" s="17" t="str">
        <f t="shared" si="3"/>
        <v>Y</v>
      </c>
      <c r="AK7" s="17" t="str">
        <f t="shared" si="4"/>
        <v>N</v>
      </c>
      <c r="AL7" s="43" t="s">
        <v>64</v>
      </c>
      <c r="AM7" s="43" t="s">
        <v>65</v>
      </c>
      <c r="AN7" s="43" t="s">
        <v>65</v>
      </c>
      <c r="AO7" s="43" t="s">
        <v>65</v>
      </c>
      <c r="AP7" s="43" t="s">
        <v>65</v>
      </c>
      <c r="AQ7" s="43" t="s">
        <v>65</v>
      </c>
      <c r="AR7" s="17" t="str">
        <f t="shared" si="5"/>
        <v>N</v>
      </c>
      <c r="AS7" s="42">
        <v>1</v>
      </c>
      <c r="AT7" s="43" t="s">
        <v>65</v>
      </c>
      <c r="AU7" s="43" t="s">
        <v>71</v>
      </c>
      <c r="AV7" s="43" t="s">
        <v>133</v>
      </c>
      <c r="AW7" s="43" t="s">
        <v>70</v>
      </c>
      <c r="AX7" s="43" t="s">
        <v>68</v>
      </c>
      <c r="AY7" s="43" t="s">
        <v>68</v>
      </c>
      <c r="AZ7" s="44">
        <v>3</v>
      </c>
      <c r="BA7" s="45">
        <v>1</v>
      </c>
      <c r="BB7" s="25">
        <v>0</v>
      </c>
      <c r="BC7" s="25">
        <v>0</v>
      </c>
      <c r="BD7" s="34">
        <v>0</v>
      </c>
      <c r="BE7" s="19" t="str">
        <f t="shared" si="6"/>
        <v>N</v>
      </c>
      <c r="BF7" s="36" t="s">
        <v>65</v>
      </c>
      <c r="BG7" s="35" t="s">
        <v>64</v>
      </c>
      <c r="BH7" s="36" t="s">
        <v>65</v>
      </c>
      <c r="BI7" s="36" t="s">
        <v>65</v>
      </c>
      <c r="BJ7" s="43" t="s">
        <v>72</v>
      </c>
      <c r="BK7" s="37" t="s">
        <v>68</v>
      </c>
      <c r="BL7" s="37" t="s">
        <v>68</v>
      </c>
      <c r="BM7" s="37" t="s">
        <v>68</v>
      </c>
      <c r="BN7" s="37" t="s">
        <v>68</v>
      </c>
    </row>
    <row r="8" spans="1:66" hidden="1" x14ac:dyDescent="0.3">
      <c r="A8" s="9" t="s">
        <v>134</v>
      </c>
      <c r="B8" s="9" t="s">
        <v>135</v>
      </c>
      <c r="C8" s="9">
        <v>2022</v>
      </c>
      <c r="D8" s="9" t="s">
        <v>136</v>
      </c>
      <c r="E8" s="9">
        <v>21</v>
      </c>
      <c r="F8" s="9" t="s">
        <v>137</v>
      </c>
      <c r="G8" s="10" t="s">
        <v>138</v>
      </c>
      <c r="H8" s="9" t="s">
        <v>139</v>
      </c>
      <c r="I8" s="9" t="s">
        <v>140</v>
      </c>
      <c r="J8" s="9" t="s">
        <v>141</v>
      </c>
      <c r="K8" s="9" t="s">
        <v>142</v>
      </c>
      <c r="L8" s="9" t="s">
        <v>61</v>
      </c>
      <c r="M8" s="9" t="s">
        <v>61</v>
      </c>
      <c r="N8" s="9" t="s">
        <v>1469</v>
      </c>
      <c r="O8" s="9" t="s">
        <v>83</v>
      </c>
      <c r="P8" s="9" t="s">
        <v>83</v>
      </c>
      <c r="Q8" s="9" t="s">
        <v>83</v>
      </c>
      <c r="R8" s="9" t="s">
        <v>83</v>
      </c>
      <c r="S8" s="9" t="str">
        <f t="shared" si="0"/>
        <v>True</v>
      </c>
      <c r="T8" s="9">
        <f t="shared" si="1"/>
        <v>4</v>
      </c>
      <c r="U8" s="24" t="s">
        <v>1470</v>
      </c>
      <c r="V8" s="42">
        <v>1082</v>
      </c>
      <c r="W8" s="39" t="s">
        <v>20</v>
      </c>
      <c r="X8" s="29" t="s">
        <v>109</v>
      </c>
      <c r="Y8" s="39" t="s">
        <v>20</v>
      </c>
      <c r="Z8" s="40" t="s">
        <v>108</v>
      </c>
      <c r="AA8" s="28" t="s">
        <v>21</v>
      </c>
      <c r="AB8" s="29" t="s">
        <v>109</v>
      </c>
      <c r="AC8" s="43" t="s">
        <v>68</v>
      </c>
      <c r="AD8" s="43" t="s">
        <v>68</v>
      </c>
      <c r="AE8" s="43" t="s">
        <v>68</v>
      </c>
      <c r="AF8" s="43" t="s">
        <v>68</v>
      </c>
      <c r="AG8" s="43" t="s">
        <v>68</v>
      </c>
      <c r="AH8" s="43" t="s">
        <v>68</v>
      </c>
      <c r="AI8" s="17" t="str">
        <f t="shared" si="2"/>
        <v>Y</v>
      </c>
      <c r="AJ8" s="17" t="str">
        <f t="shared" si="3"/>
        <v>Y</v>
      </c>
      <c r="AK8" s="17" t="str">
        <f t="shared" si="4"/>
        <v>N</v>
      </c>
      <c r="AL8" s="43" t="s">
        <v>64</v>
      </c>
      <c r="AM8" s="43" t="s">
        <v>65</v>
      </c>
      <c r="AN8" s="43" t="s">
        <v>65</v>
      </c>
      <c r="AO8" s="43" t="s">
        <v>65</v>
      </c>
      <c r="AP8" s="43" t="s">
        <v>65</v>
      </c>
      <c r="AQ8" s="43" t="s">
        <v>65</v>
      </c>
      <c r="AR8" s="17" t="str">
        <f t="shared" si="5"/>
        <v>N</v>
      </c>
      <c r="AS8" s="42">
        <v>2</v>
      </c>
      <c r="AT8" s="43" t="s">
        <v>64</v>
      </c>
      <c r="AU8" s="43" t="s">
        <v>70</v>
      </c>
      <c r="AV8" s="43" t="s">
        <v>158</v>
      </c>
      <c r="AW8" s="43" t="s">
        <v>68</v>
      </c>
      <c r="AX8" s="43" t="s">
        <v>68</v>
      </c>
      <c r="AY8" s="43" t="s">
        <v>68</v>
      </c>
      <c r="AZ8" s="46">
        <v>2</v>
      </c>
      <c r="BA8" s="33">
        <v>1</v>
      </c>
      <c r="BB8" s="32">
        <v>0</v>
      </c>
      <c r="BC8" s="32">
        <v>0</v>
      </c>
      <c r="BD8" s="34">
        <v>0</v>
      </c>
      <c r="BE8" s="19" t="str">
        <f t="shared" si="6"/>
        <v>N</v>
      </c>
      <c r="BF8" s="36" t="s">
        <v>65</v>
      </c>
      <c r="BG8" s="35" t="s">
        <v>64</v>
      </c>
      <c r="BH8" s="36" t="s">
        <v>65</v>
      </c>
      <c r="BI8" s="36" t="s">
        <v>65</v>
      </c>
      <c r="BJ8" s="30" t="s">
        <v>72</v>
      </c>
      <c r="BK8" s="37" t="s">
        <v>68</v>
      </c>
      <c r="BL8" s="37" t="s">
        <v>68</v>
      </c>
      <c r="BM8" s="37" t="s">
        <v>68</v>
      </c>
      <c r="BN8" s="37" t="s">
        <v>68</v>
      </c>
    </row>
    <row r="9" spans="1:66" hidden="1" x14ac:dyDescent="0.3">
      <c r="A9" s="9" t="s">
        <v>145</v>
      </c>
      <c r="B9" s="9" t="s">
        <v>146</v>
      </c>
      <c r="C9" s="9">
        <v>2017</v>
      </c>
      <c r="D9" s="9" t="s">
        <v>147</v>
      </c>
      <c r="E9" s="9">
        <v>1</v>
      </c>
      <c r="F9" s="9" t="s">
        <v>148</v>
      </c>
      <c r="G9" s="10" t="s">
        <v>149</v>
      </c>
      <c r="H9" s="9" t="s">
        <v>150</v>
      </c>
      <c r="I9" s="9" t="s">
        <v>151</v>
      </c>
      <c r="J9" s="9" t="s">
        <v>152</v>
      </c>
      <c r="K9" s="9" t="s">
        <v>153</v>
      </c>
      <c r="L9" s="9" t="s">
        <v>154</v>
      </c>
      <c r="M9" s="9" t="s">
        <v>155</v>
      </c>
      <c r="N9" s="9" t="s">
        <v>483</v>
      </c>
      <c r="O9" s="9" t="s">
        <v>83</v>
      </c>
      <c r="P9" s="9" t="s">
        <v>83</v>
      </c>
      <c r="Q9" s="9" t="s">
        <v>63</v>
      </c>
      <c r="R9" s="9" t="s">
        <v>63</v>
      </c>
      <c r="S9" s="9" t="str">
        <f t="shared" si="0"/>
        <v>False</v>
      </c>
      <c r="T9" s="9">
        <f t="shared" si="1"/>
        <v>2</v>
      </c>
      <c r="U9" s="24" t="s">
        <v>484</v>
      </c>
      <c r="V9" s="25">
        <v>219</v>
      </c>
      <c r="W9" s="39" t="s">
        <v>20</v>
      </c>
      <c r="X9" s="40" t="s">
        <v>108</v>
      </c>
      <c r="Y9" s="28" t="s">
        <v>21</v>
      </c>
      <c r="Z9" s="40" t="s">
        <v>108</v>
      </c>
      <c r="AA9" s="28" t="s">
        <v>21</v>
      </c>
      <c r="AB9" s="27" t="s">
        <v>67</v>
      </c>
      <c r="AC9" s="39" t="s">
        <v>20</v>
      </c>
      <c r="AD9" s="27" t="s">
        <v>67</v>
      </c>
      <c r="AE9" s="30" t="s">
        <v>68</v>
      </c>
      <c r="AF9" s="30" t="s">
        <v>68</v>
      </c>
      <c r="AG9" s="30" t="s">
        <v>68</v>
      </c>
      <c r="AH9" s="30" t="s">
        <v>68</v>
      </c>
      <c r="AI9" s="17" t="str">
        <f t="shared" si="2"/>
        <v>Y</v>
      </c>
      <c r="AJ9" s="17" t="str">
        <f t="shared" si="3"/>
        <v>Y</v>
      </c>
      <c r="AK9" s="17" t="str">
        <f t="shared" si="4"/>
        <v>N</v>
      </c>
      <c r="AL9" s="30" t="s">
        <v>64</v>
      </c>
      <c r="AM9" s="30" t="s">
        <v>65</v>
      </c>
      <c r="AN9" s="30" t="s">
        <v>65</v>
      </c>
      <c r="AO9" s="30" t="s">
        <v>65</v>
      </c>
      <c r="AP9" s="30" t="s">
        <v>65</v>
      </c>
      <c r="AQ9" s="30" t="s">
        <v>65</v>
      </c>
      <c r="AR9" s="17" t="str">
        <f t="shared" si="5"/>
        <v>N</v>
      </c>
      <c r="AS9" s="25">
        <v>0</v>
      </c>
      <c r="AT9" s="30" t="s">
        <v>64</v>
      </c>
      <c r="AU9" s="30" t="s">
        <v>70</v>
      </c>
      <c r="AV9" s="30" t="s">
        <v>133</v>
      </c>
      <c r="AW9" s="30" t="s">
        <v>71</v>
      </c>
      <c r="AX9" s="30" t="s">
        <v>68</v>
      </c>
      <c r="AY9" s="30" t="s">
        <v>68</v>
      </c>
      <c r="AZ9" s="44">
        <v>3</v>
      </c>
      <c r="BA9" s="33">
        <v>1</v>
      </c>
      <c r="BB9" s="32">
        <v>0</v>
      </c>
      <c r="BC9" s="32">
        <v>0</v>
      </c>
      <c r="BD9" s="34">
        <v>0</v>
      </c>
      <c r="BE9" s="19" t="str">
        <f t="shared" si="6"/>
        <v>N</v>
      </c>
      <c r="BF9" s="37" t="s">
        <v>68</v>
      </c>
      <c r="BG9" s="35" t="s">
        <v>64</v>
      </c>
      <c r="BH9" s="37" t="s">
        <v>68</v>
      </c>
      <c r="BI9" s="37" t="s">
        <v>68</v>
      </c>
      <c r="BJ9" s="30" t="s">
        <v>72</v>
      </c>
      <c r="BK9" s="37" t="s">
        <v>68</v>
      </c>
      <c r="BL9" s="37" t="s">
        <v>68</v>
      </c>
      <c r="BM9" s="37" t="s">
        <v>68</v>
      </c>
      <c r="BN9" s="37" t="s">
        <v>68</v>
      </c>
    </row>
    <row r="10" spans="1:66" hidden="1" x14ac:dyDescent="0.3">
      <c r="A10" s="9" t="s">
        <v>159</v>
      </c>
      <c r="B10" s="9" t="s">
        <v>160</v>
      </c>
      <c r="C10" s="9">
        <v>2019</v>
      </c>
      <c r="D10" s="9" t="s">
        <v>161</v>
      </c>
      <c r="E10" s="9">
        <v>8</v>
      </c>
      <c r="F10" s="9" t="s">
        <v>162</v>
      </c>
      <c r="G10" s="10" t="s">
        <v>163</v>
      </c>
      <c r="H10" s="9" t="s">
        <v>164</v>
      </c>
      <c r="I10" s="9" t="s">
        <v>165</v>
      </c>
      <c r="J10" s="9" t="s">
        <v>166</v>
      </c>
      <c r="K10" s="9" t="s">
        <v>167</v>
      </c>
      <c r="L10" s="9" t="s">
        <v>168</v>
      </c>
      <c r="M10" s="9" t="s">
        <v>169</v>
      </c>
      <c r="N10" s="9" t="s">
        <v>760</v>
      </c>
      <c r="O10" s="9" t="s">
        <v>83</v>
      </c>
      <c r="P10" s="9" t="s">
        <v>63</v>
      </c>
      <c r="Q10" s="9" t="s">
        <v>83</v>
      </c>
      <c r="R10" s="9" t="s">
        <v>63</v>
      </c>
      <c r="S10" s="9" t="str">
        <f t="shared" si="0"/>
        <v>True</v>
      </c>
      <c r="T10" s="9">
        <f t="shared" si="1"/>
        <v>2</v>
      </c>
      <c r="U10" s="11" t="s">
        <v>761</v>
      </c>
      <c r="V10" s="25">
        <v>1805</v>
      </c>
      <c r="W10" s="39" t="s">
        <v>20</v>
      </c>
      <c r="X10" s="27" t="s">
        <v>67</v>
      </c>
      <c r="Y10" s="28" t="s">
        <v>21</v>
      </c>
      <c r="Z10" s="29" t="s">
        <v>109</v>
      </c>
      <c r="AA10" s="28" t="s">
        <v>21</v>
      </c>
      <c r="AB10" s="40" t="s">
        <v>108</v>
      </c>
      <c r="AC10" s="30" t="s">
        <v>68</v>
      </c>
      <c r="AD10" s="30" t="s">
        <v>68</v>
      </c>
      <c r="AE10" s="30" t="s">
        <v>68</v>
      </c>
      <c r="AF10" s="30" t="s">
        <v>68</v>
      </c>
      <c r="AG10" s="30" t="s">
        <v>68</v>
      </c>
      <c r="AH10" s="30" t="s">
        <v>68</v>
      </c>
      <c r="AI10" s="17" t="str">
        <f t="shared" si="2"/>
        <v>Y</v>
      </c>
      <c r="AJ10" s="17" t="str">
        <f t="shared" si="3"/>
        <v>Y</v>
      </c>
      <c r="AK10" s="17" t="str">
        <f t="shared" si="4"/>
        <v>N</v>
      </c>
      <c r="AL10" s="30" t="s">
        <v>64</v>
      </c>
      <c r="AM10" s="30" t="s">
        <v>68</v>
      </c>
      <c r="AN10" s="30" t="s">
        <v>68</v>
      </c>
      <c r="AO10" s="30" t="s">
        <v>68</v>
      </c>
      <c r="AP10" s="30" t="s">
        <v>68</v>
      </c>
      <c r="AQ10" s="30" t="s">
        <v>68</v>
      </c>
      <c r="AR10" s="17" t="str">
        <f t="shared" si="5"/>
        <v>N</v>
      </c>
      <c r="AS10" s="25">
        <v>1</v>
      </c>
      <c r="AT10" s="30" t="s">
        <v>68</v>
      </c>
      <c r="AU10" s="30" t="s">
        <v>70</v>
      </c>
      <c r="AV10" s="30" t="s">
        <v>158</v>
      </c>
      <c r="AW10" s="30" t="s">
        <v>184</v>
      </c>
      <c r="AX10" s="30" t="s">
        <v>71</v>
      </c>
      <c r="AY10" s="30" t="s">
        <v>68</v>
      </c>
      <c r="AZ10" s="25">
        <v>4</v>
      </c>
      <c r="BA10" s="25">
        <v>1</v>
      </c>
      <c r="BB10" s="25">
        <v>0</v>
      </c>
      <c r="BC10" s="25">
        <v>0</v>
      </c>
      <c r="BD10" s="25">
        <v>0</v>
      </c>
      <c r="BE10" s="19" t="str">
        <f t="shared" si="6"/>
        <v>N</v>
      </c>
      <c r="BF10" s="30" t="s">
        <v>65</v>
      </c>
      <c r="BG10" s="30" t="s">
        <v>64</v>
      </c>
      <c r="BH10" s="30" t="s">
        <v>65</v>
      </c>
      <c r="BI10" s="30" t="s">
        <v>65</v>
      </c>
      <c r="BJ10" s="30" t="s">
        <v>72</v>
      </c>
      <c r="BK10" s="30" t="s">
        <v>68</v>
      </c>
      <c r="BL10" s="30" t="s">
        <v>68</v>
      </c>
      <c r="BM10" s="30" t="s">
        <v>68</v>
      </c>
      <c r="BN10" s="30" t="s">
        <v>68</v>
      </c>
    </row>
    <row r="11" spans="1:66" hidden="1" x14ac:dyDescent="0.3">
      <c r="A11" s="9" t="s">
        <v>173</v>
      </c>
      <c r="B11" s="9" t="s">
        <v>174</v>
      </c>
      <c r="C11" s="9">
        <v>2020</v>
      </c>
      <c r="D11" s="9" t="s">
        <v>175</v>
      </c>
      <c r="E11" s="9">
        <v>2</v>
      </c>
      <c r="F11" s="9" t="s">
        <v>176</v>
      </c>
      <c r="G11" s="10" t="s">
        <v>177</v>
      </c>
      <c r="H11" s="9" t="s">
        <v>178</v>
      </c>
      <c r="I11" s="9" t="s">
        <v>179</v>
      </c>
      <c r="J11" s="9" t="s">
        <v>180</v>
      </c>
      <c r="K11" s="9" t="s">
        <v>181</v>
      </c>
      <c r="L11" s="9" t="s">
        <v>168</v>
      </c>
      <c r="M11" s="9" t="s">
        <v>155</v>
      </c>
      <c r="N11" s="9" t="s">
        <v>1177</v>
      </c>
      <c r="O11" s="9" t="s">
        <v>63</v>
      </c>
      <c r="P11" s="9" t="s">
        <v>83</v>
      </c>
      <c r="Q11" s="9" t="s">
        <v>83</v>
      </c>
      <c r="R11" s="9" t="s">
        <v>83</v>
      </c>
      <c r="S11" s="9" t="str">
        <f t="shared" si="0"/>
        <v>True</v>
      </c>
      <c r="T11" s="9">
        <f t="shared" si="1"/>
        <v>3</v>
      </c>
      <c r="U11" s="38" t="s">
        <v>1178</v>
      </c>
      <c r="V11" s="42">
        <v>287</v>
      </c>
      <c r="W11" s="39" t="s">
        <v>20</v>
      </c>
      <c r="X11" s="27" t="s">
        <v>67</v>
      </c>
      <c r="Y11" s="28" t="s">
        <v>21</v>
      </c>
      <c r="Z11" s="27" t="s">
        <v>67</v>
      </c>
      <c r="AA11" s="26" t="s">
        <v>19</v>
      </c>
      <c r="AB11" s="29" t="s">
        <v>109</v>
      </c>
      <c r="AC11" s="43" t="s">
        <v>68</v>
      </c>
      <c r="AD11" s="43" t="s">
        <v>68</v>
      </c>
      <c r="AE11" s="43" t="s">
        <v>68</v>
      </c>
      <c r="AF11" s="43" t="s">
        <v>68</v>
      </c>
      <c r="AG11" s="43" t="s">
        <v>68</v>
      </c>
      <c r="AH11" s="43" t="s">
        <v>68</v>
      </c>
      <c r="AI11" s="17" t="str">
        <f t="shared" si="2"/>
        <v>Y</v>
      </c>
      <c r="AJ11" s="17" t="str">
        <f t="shared" si="3"/>
        <v>Y</v>
      </c>
      <c r="AK11" s="17" t="str">
        <f t="shared" si="4"/>
        <v>Y</v>
      </c>
      <c r="AL11" s="43" t="s">
        <v>64</v>
      </c>
      <c r="AM11" s="43" t="s">
        <v>64</v>
      </c>
      <c r="AN11" s="43" t="s">
        <v>65</v>
      </c>
      <c r="AO11" s="43" t="s">
        <v>65</v>
      </c>
      <c r="AP11" s="43" t="s">
        <v>65</v>
      </c>
      <c r="AQ11" s="43" t="s">
        <v>65</v>
      </c>
      <c r="AR11" s="17" t="str">
        <f t="shared" si="5"/>
        <v>Y</v>
      </c>
      <c r="AS11" s="43">
        <v>1</v>
      </c>
      <c r="AT11" s="43" t="s">
        <v>64</v>
      </c>
      <c r="AU11" s="43" t="s">
        <v>70</v>
      </c>
      <c r="AV11" s="43" t="s">
        <v>69</v>
      </c>
      <c r="AW11" s="43" t="s">
        <v>158</v>
      </c>
      <c r="AX11" s="43" t="s">
        <v>68</v>
      </c>
      <c r="AY11" s="43" t="s">
        <v>68</v>
      </c>
      <c r="AZ11" s="44">
        <v>3</v>
      </c>
      <c r="BA11" s="33">
        <v>1</v>
      </c>
      <c r="BB11" s="33">
        <v>1</v>
      </c>
      <c r="BC11" s="32">
        <v>0</v>
      </c>
      <c r="BD11" s="34">
        <v>0</v>
      </c>
      <c r="BE11" s="19" t="str">
        <f t="shared" si="6"/>
        <v>Y</v>
      </c>
      <c r="BF11" s="37" t="s">
        <v>68</v>
      </c>
      <c r="BG11" s="35" t="s">
        <v>64</v>
      </c>
      <c r="BH11" s="47" t="s">
        <v>172</v>
      </c>
      <c r="BI11" s="35" t="s">
        <v>64</v>
      </c>
      <c r="BJ11" s="30" t="s">
        <v>219</v>
      </c>
      <c r="BK11" s="30" t="s">
        <v>72</v>
      </c>
      <c r="BL11" s="37" t="s">
        <v>68</v>
      </c>
      <c r="BM11" s="37" t="s">
        <v>68</v>
      </c>
      <c r="BN11" s="37" t="s">
        <v>68</v>
      </c>
    </row>
    <row r="12" spans="1:66" hidden="1" x14ac:dyDescent="0.3">
      <c r="A12" s="9" t="s">
        <v>185</v>
      </c>
      <c r="B12" s="9" t="s">
        <v>186</v>
      </c>
      <c r="C12" s="9">
        <v>2019</v>
      </c>
      <c r="D12" s="9" t="s">
        <v>187</v>
      </c>
      <c r="E12" s="9">
        <v>8</v>
      </c>
      <c r="F12" s="9" t="s">
        <v>188</v>
      </c>
      <c r="G12" s="10" t="s">
        <v>189</v>
      </c>
      <c r="H12" s="9" t="s">
        <v>190</v>
      </c>
      <c r="I12" s="9" t="s">
        <v>191</v>
      </c>
      <c r="J12" s="9" t="s">
        <v>192</v>
      </c>
      <c r="K12" s="9" t="s">
        <v>193</v>
      </c>
      <c r="L12" s="9" t="s">
        <v>168</v>
      </c>
      <c r="M12" s="9" t="s">
        <v>155</v>
      </c>
      <c r="N12" s="9" t="s">
        <v>771</v>
      </c>
      <c r="O12" s="9" t="s">
        <v>83</v>
      </c>
      <c r="P12" s="9" t="s">
        <v>83</v>
      </c>
      <c r="Q12" s="9" t="s">
        <v>63</v>
      </c>
      <c r="R12" s="9" t="s">
        <v>83</v>
      </c>
      <c r="S12" s="9" t="str">
        <f t="shared" si="0"/>
        <v>True</v>
      </c>
      <c r="T12" s="9">
        <f t="shared" si="1"/>
        <v>3</v>
      </c>
      <c r="U12" s="38" t="s">
        <v>772</v>
      </c>
      <c r="V12" s="42">
        <v>881</v>
      </c>
      <c r="W12" s="39" t="s">
        <v>20</v>
      </c>
      <c r="X12" s="27" t="s">
        <v>67</v>
      </c>
      <c r="Y12" s="28" t="s">
        <v>21</v>
      </c>
      <c r="Z12" s="27" t="s">
        <v>67</v>
      </c>
      <c r="AA12" s="39" t="s">
        <v>20</v>
      </c>
      <c r="AB12" s="40" t="s">
        <v>108</v>
      </c>
      <c r="AC12" s="43" t="s">
        <v>68</v>
      </c>
      <c r="AD12" s="43" t="s">
        <v>68</v>
      </c>
      <c r="AE12" s="43" t="s">
        <v>68</v>
      </c>
      <c r="AF12" s="43" t="s">
        <v>68</v>
      </c>
      <c r="AG12" s="43" t="s">
        <v>68</v>
      </c>
      <c r="AH12" s="43" t="s">
        <v>68</v>
      </c>
      <c r="AI12" s="17" t="str">
        <f t="shared" si="2"/>
        <v>Y</v>
      </c>
      <c r="AJ12" s="17" t="str">
        <f t="shared" si="3"/>
        <v>Y</v>
      </c>
      <c r="AK12" s="17" t="str">
        <f t="shared" si="4"/>
        <v>N</v>
      </c>
      <c r="AL12" s="43" t="s">
        <v>64</v>
      </c>
      <c r="AM12" s="43" t="s">
        <v>68</v>
      </c>
      <c r="AN12" s="43" t="s">
        <v>68</v>
      </c>
      <c r="AO12" s="43" t="s">
        <v>68</v>
      </c>
      <c r="AP12" s="43" t="s">
        <v>68</v>
      </c>
      <c r="AQ12" s="43" t="s">
        <v>68</v>
      </c>
      <c r="AR12" s="17" t="str">
        <f t="shared" si="5"/>
        <v>N</v>
      </c>
      <c r="AS12" s="42">
        <v>0</v>
      </c>
      <c r="AT12" s="43" t="s">
        <v>64</v>
      </c>
      <c r="AU12" s="43" t="s">
        <v>70</v>
      </c>
      <c r="AV12" s="43" t="s">
        <v>68</v>
      </c>
      <c r="AW12" s="43" t="s">
        <v>68</v>
      </c>
      <c r="AX12" s="43" t="s">
        <v>68</v>
      </c>
      <c r="AY12" s="43" t="s">
        <v>68</v>
      </c>
      <c r="AZ12" s="31">
        <v>1</v>
      </c>
      <c r="BA12" s="33">
        <v>1</v>
      </c>
      <c r="BB12" s="32">
        <v>0</v>
      </c>
      <c r="BC12" s="32">
        <v>0</v>
      </c>
      <c r="BD12" s="34">
        <v>0</v>
      </c>
      <c r="BE12" s="19" t="str">
        <f t="shared" si="6"/>
        <v>N</v>
      </c>
      <c r="BF12" s="36" t="s">
        <v>65</v>
      </c>
      <c r="BG12" s="35" t="s">
        <v>64</v>
      </c>
      <c r="BH12" s="36" t="s">
        <v>65</v>
      </c>
      <c r="BI12" s="36" t="s">
        <v>65</v>
      </c>
      <c r="BJ12" s="37" t="s">
        <v>68</v>
      </c>
      <c r="BK12" s="37" t="s">
        <v>68</v>
      </c>
      <c r="BL12" s="37" t="s">
        <v>68</v>
      </c>
      <c r="BM12" s="37" t="s">
        <v>68</v>
      </c>
      <c r="BN12" s="37" t="s">
        <v>68</v>
      </c>
    </row>
    <row r="13" spans="1:66" hidden="1" x14ac:dyDescent="0.3">
      <c r="A13" s="9" t="s">
        <v>197</v>
      </c>
      <c r="B13" s="9" t="s">
        <v>198</v>
      </c>
      <c r="C13" s="9">
        <v>2019</v>
      </c>
      <c r="D13" s="9" t="s">
        <v>199</v>
      </c>
      <c r="E13" s="9">
        <v>7</v>
      </c>
      <c r="F13" s="9" t="s">
        <v>200</v>
      </c>
      <c r="G13" s="10" t="s">
        <v>201</v>
      </c>
      <c r="H13" s="9" t="s">
        <v>202</v>
      </c>
      <c r="I13" s="9" t="s">
        <v>203</v>
      </c>
      <c r="J13" s="9" t="s">
        <v>204</v>
      </c>
      <c r="K13" s="9" t="s">
        <v>205</v>
      </c>
      <c r="L13" s="9" t="s">
        <v>168</v>
      </c>
      <c r="M13" s="9" t="s">
        <v>169</v>
      </c>
      <c r="N13" s="9" t="s">
        <v>804</v>
      </c>
      <c r="O13" s="9" t="s">
        <v>83</v>
      </c>
      <c r="P13" s="9" t="s">
        <v>83</v>
      </c>
      <c r="Q13" s="9" t="s">
        <v>63</v>
      </c>
      <c r="R13" s="9" t="s">
        <v>83</v>
      </c>
      <c r="S13" s="9" t="str">
        <f t="shared" si="0"/>
        <v>True</v>
      </c>
      <c r="T13" s="9">
        <f t="shared" si="1"/>
        <v>3</v>
      </c>
      <c r="U13" s="38" t="s">
        <v>805</v>
      </c>
      <c r="V13" s="42">
        <v>659</v>
      </c>
      <c r="W13" s="39" t="s">
        <v>20</v>
      </c>
      <c r="X13" s="27" t="s">
        <v>67</v>
      </c>
      <c r="Y13" s="28" t="s">
        <v>21</v>
      </c>
      <c r="Z13" s="27" t="s">
        <v>67</v>
      </c>
      <c r="AA13" s="43" t="s">
        <v>68</v>
      </c>
      <c r="AB13" s="43" t="s">
        <v>68</v>
      </c>
      <c r="AC13" s="43" t="s">
        <v>68</v>
      </c>
      <c r="AD13" s="43" t="s">
        <v>68</v>
      </c>
      <c r="AE13" s="43" t="s">
        <v>68</v>
      </c>
      <c r="AF13" s="43" t="s">
        <v>68</v>
      </c>
      <c r="AG13" s="43" t="s">
        <v>68</v>
      </c>
      <c r="AH13" s="43" t="s">
        <v>68</v>
      </c>
      <c r="AI13" s="17" t="str">
        <f t="shared" si="2"/>
        <v>Y</v>
      </c>
      <c r="AJ13" s="17" t="str">
        <f t="shared" si="3"/>
        <v>Y</v>
      </c>
      <c r="AK13" s="17" t="str">
        <f t="shared" si="4"/>
        <v>N</v>
      </c>
      <c r="AL13" s="43" t="s">
        <v>64</v>
      </c>
      <c r="AM13" s="43" t="s">
        <v>68</v>
      </c>
      <c r="AN13" s="43" t="s">
        <v>68</v>
      </c>
      <c r="AO13" s="43" t="s">
        <v>68</v>
      </c>
      <c r="AP13" s="43" t="s">
        <v>68</v>
      </c>
      <c r="AQ13" s="43" t="s">
        <v>68</v>
      </c>
      <c r="AR13" s="17" t="str">
        <f t="shared" si="5"/>
        <v>N</v>
      </c>
      <c r="AS13" s="42">
        <v>0</v>
      </c>
      <c r="AT13" s="43" t="s">
        <v>65</v>
      </c>
      <c r="AU13" s="43" t="s">
        <v>70</v>
      </c>
      <c r="AV13" s="43" t="s">
        <v>68</v>
      </c>
      <c r="AW13" s="43" t="s">
        <v>68</v>
      </c>
      <c r="AX13" s="43" t="s">
        <v>68</v>
      </c>
      <c r="AY13" s="43" t="s">
        <v>68</v>
      </c>
      <c r="AZ13" s="31">
        <v>1</v>
      </c>
      <c r="BA13" s="33">
        <v>1</v>
      </c>
      <c r="BB13" s="32">
        <v>0</v>
      </c>
      <c r="BC13" s="32">
        <v>0</v>
      </c>
      <c r="BD13" s="34">
        <v>0</v>
      </c>
      <c r="BE13" s="19" t="str">
        <f t="shared" si="6"/>
        <v>N</v>
      </c>
      <c r="BF13" s="37" t="s">
        <v>68</v>
      </c>
      <c r="BG13" s="35" t="s">
        <v>64</v>
      </c>
      <c r="BH13" s="37" t="s">
        <v>68</v>
      </c>
      <c r="BI13" s="37" t="s">
        <v>68</v>
      </c>
      <c r="BJ13" s="37" t="s">
        <v>68</v>
      </c>
      <c r="BK13" s="37" t="s">
        <v>68</v>
      </c>
      <c r="BL13" s="37" t="s">
        <v>68</v>
      </c>
      <c r="BM13" s="37" t="s">
        <v>68</v>
      </c>
      <c r="BN13" s="37" t="s">
        <v>68</v>
      </c>
    </row>
    <row r="14" spans="1:66" hidden="1" x14ac:dyDescent="0.3">
      <c r="A14" s="9" t="s">
        <v>208</v>
      </c>
      <c r="B14" s="9" t="s">
        <v>209</v>
      </c>
      <c r="C14" s="9">
        <v>2022</v>
      </c>
      <c r="D14" s="9" t="s">
        <v>210</v>
      </c>
      <c r="E14" s="9">
        <v>0</v>
      </c>
      <c r="F14" s="9" t="s">
        <v>211</v>
      </c>
      <c r="G14" s="10" t="s">
        <v>212</v>
      </c>
      <c r="H14" s="9" t="s">
        <v>213</v>
      </c>
      <c r="I14" s="9" t="s">
        <v>214</v>
      </c>
      <c r="J14" s="9" t="s">
        <v>215</v>
      </c>
      <c r="K14" s="9" t="s">
        <v>216</v>
      </c>
      <c r="L14" s="9" t="s">
        <v>168</v>
      </c>
      <c r="M14" s="9" t="s">
        <v>169</v>
      </c>
      <c r="N14" s="9" t="s">
        <v>1676</v>
      </c>
      <c r="O14" s="9" t="s">
        <v>63</v>
      </c>
      <c r="P14" s="9" t="s">
        <v>63</v>
      </c>
      <c r="Q14" s="9" t="s">
        <v>63</v>
      </c>
      <c r="R14" s="9" t="s">
        <v>83</v>
      </c>
      <c r="S14" s="9" t="str">
        <f t="shared" si="0"/>
        <v>True</v>
      </c>
      <c r="T14" s="9">
        <f t="shared" si="1"/>
        <v>1</v>
      </c>
      <c r="U14" s="38" t="s">
        <v>1677</v>
      </c>
      <c r="V14" s="25">
        <v>1086</v>
      </c>
      <c r="W14" s="39" t="s">
        <v>20</v>
      </c>
      <c r="X14" s="40" t="s">
        <v>108</v>
      </c>
      <c r="Y14" s="26" t="s">
        <v>19</v>
      </c>
      <c r="Z14" s="30" t="s">
        <v>68</v>
      </c>
      <c r="AA14" s="39" t="s">
        <v>20</v>
      </c>
      <c r="AB14" s="27" t="s">
        <v>67</v>
      </c>
      <c r="AC14" s="30" t="s">
        <v>68</v>
      </c>
      <c r="AD14" s="30" t="s">
        <v>68</v>
      </c>
      <c r="AE14" s="30" t="s">
        <v>68</v>
      </c>
      <c r="AF14" s="30" t="s">
        <v>68</v>
      </c>
      <c r="AG14" s="30" t="s">
        <v>68</v>
      </c>
      <c r="AH14" s="30" t="s">
        <v>68</v>
      </c>
      <c r="AI14" s="17" t="str">
        <f t="shared" si="2"/>
        <v>Y</v>
      </c>
      <c r="AJ14" s="17" t="str">
        <f t="shared" si="3"/>
        <v>Y</v>
      </c>
      <c r="AK14" s="17" t="str">
        <f t="shared" si="4"/>
        <v>Y</v>
      </c>
      <c r="AL14" s="30" t="s">
        <v>64</v>
      </c>
      <c r="AM14" s="30" t="s">
        <v>64</v>
      </c>
      <c r="AN14" s="30" t="s">
        <v>68</v>
      </c>
      <c r="AO14" s="30" t="s">
        <v>68</v>
      </c>
      <c r="AP14" s="30" t="s">
        <v>68</v>
      </c>
      <c r="AQ14" s="30" t="s">
        <v>68</v>
      </c>
      <c r="AR14" s="17" t="str">
        <f t="shared" si="5"/>
        <v>Y</v>
      </c>
      <c r="AS14" s="30" t="s">
        <v>68</v>
      </c>
      <c r="AT14" s="30" t="s">
        <v>68</v>
      </c>
      <c r="AU14" s="30" t="s">
        <v>68</v>
      </c>
      <c r="AV14" s="30" t="s">
        <v>68</v>
      </c>
      <c r="AW14" s="30" t="s">
        <v>68</v>
      </c>
      <c r="AX14" s="30" t="s">
        <v>68</v>
      </c>
      <c r="AY14" s="30" t="s">
        <v>68</v>
      </c>
      <c r="AZ14" s="25">
        <v>0</v>
      </c>
      <c r="BA14" s="33">
        <v>1</v>
      </c>
      <c r="BB14" s="33">
        <v>1</v>
      </c>
      <c r="BC14" s="32">
        <v>0</v>
      </c>
      <c r="BD14" s="34">
        <v>0</v>
      </c>
      <c r="BE14" s="19" t="str">
        <f t="shared" si="6"/>
        <v>Y</v>
      </c>
      <c r="BF14" s="36" t="s">
        <v>65</v>
      </c>
      <c r="BG14" s="35" t="s">
        <v>64</v>
      </c>
      <c r="BH14" s="35" t="s">
        <v>64</v>
      </c>
      <c r="BI14" s="35" t="s">
        <v>64</v>
      </c>
      <c r="BJ14" s="30" t="s">
        <v>196</v>
      </c>
      <c r="BK14" s="30" t="s">
        <v>72</v>
      </c>
      <c r="BL14" s="37" t="s">
        <v>68</v>
      </c>
      <c r="BM14" s="37" t="s">
        <v>68</v>
      </c>
      <c r="BN14" s="37" t="s">
        <v>68</v>
      </c>
    </row>
    <row r="15" spans="1:66" hidden="1" x14ac:dyDescent="0.3">
      <c r="A15" s="9" t="s">
        <v>220</v>
      </c>
      <c r="B15" s="9" t="s">
        <v>221</v>
      </c>
      <c r="C15" s="9">
        <v>2018</v>
      </c>
      <c r="D15" s="9" t="s">
        <v>222</v>
      </c>
      <c r="E15" s="9">
        <v>5</v>
      </c>
      <c r="F15" s="9" t="s">
        <v>223</v>
      </c>
      <c r="G15" s="10" t="s">
        <v>224</v>
      </c>
      <c r="H15" s="9" t="s">
        <v>225</v>
      </c>
      <c r="I15" s="9" t="s">
        <v>226</v>
      </c>
      <c r="J15" s="9" t="s">
        <v>227</v>
      </c>
      <c r="K15" s="9" t="s">
        <v>228</v>
      </c>
      <c r="L15" s="9" t="s">
        <v>168</v>
      </c>
      <c r="M15" s="9" t="s">
        <v>169</v>
      </c>
      <c r="N15" s="9" t="s">
        <v>591</v>
      </c>
      <c r="O15" s="9" t="s">
        <v>83</v>
      </c>
      <c r="P15" s="9" t="s">
        <v>63</v>
      </c>
      <c r="Q15" s="9" t="s">
        <v>63</v>
      </c>
      <c r="R15" s="9" t="s">
        <v>63</v>
      </c>
      <c r="S15" s="9" t="str">
        <f t="shared" si="0"/>
        <v>False</v>
      </c>
      <c r="T15" s="9">
        <f t="shared" si="1"/>
        <v>1</v>
      </c>
      <c r="U15" s="38" t="s">
        <v>592</v>
      </c>
      <c r="V15" s="42">
        <v>14</v>
      </c>
      <c r="W15" s="39" t="s">
        <v>20</v>
      </c>
      <c r="X15" s="27" t="s">
        <v>67</v>
      </c>
      <c r="Y15" s="39" t="s">
        <v>20</v>
      </c>
      <c r="Z15" s="40" t="s">
        <v>108</v>
      </c>
      <c r="AA15" s="28" t="s">
        <v>21</v>
      </c>
      <c r="AB15" s="27" t="s">
        <v>67</v>
      </c>
      <c r="AC15" s="28" t="s">
        <v>21</v>
      </c>
      <c r="AD15" s="40" t="s">
        <v>108</v>
      </c>
      <c r="AE15" s="43" t="s">
        <v>68</v>
      </c>
      <c r="AF15" s="43" t="s">
        <v>68</v>
      </c>
      <c r="AG15" s="43" t="s">
        <v>68</v>
      </c>
      <c r="AH15" s="43" t="s">
        <v>68</v>
      </c>
      <c r="AI15" s="17" t="str">
        <f t="shared" si="2"/>
        <v>Y</v>
      </c>
      <c r="AJ15" s="17" t="str">
        <f t="shared" si="3"/>
        <v>Y</v>
      </c>
      <c r="AK15" s="17" t="str">
        <f t="shared" si="4"/>
        <v>N</v>
      </c>
      <c r="AL15" s="43" t="s">
        <v>65</v>
      </c>
      <c r="AM15" s="43" t="s">
        <v>65</v>
      </c>
      <c r="AN15" s="43" t="s">
        <v>64</v>
      </c>
      <c r="AO15" s="43" t="s">
        <v>65</v>
      </c>
      <c r="AP15" s="43" t="s">
        <v>65</v>
      </c>
      <c r="AQ15" s="43" t="s">
        <v>65</v>
      </c>
      <c r="AR15" s="17" t="str">
        <f t="shared" si="5"/>
        <v>N</v>
      </c>
      <c r="AS15" s="42">
        <v>1</v>
      </c>
      <c r="AT15" s="43" t="s">
        <v>64</v>
      </c>
      <c r="AU15" s="43" t="s">
        <v>70</v>
      </c>
      <c r="AV15" s="43" t="s">
        <v>133</v>
      </c>
      <c r="AW15" s="43" t="s">
        <v>71</v>
      </c>
      <c r="AX15" s="43" t="s">
        <v>68</v>
      </c>
      <c r="AY15" s="43" t="s">
        <v>68</v>
      </c>
      <c r="AZ15" s="44">
        <v>3</v>
      </c>
      <c r="BA15" s="33">
        <v>1</v>
      </c>
      <c r="BB15" s="32">
        <v>0</v>
      </c>
      <c r="BC15" s="32">
        <v>0</v>
      </c>
      <c r="BD15" s="34">
        <v>0</v>
      </c>
      <c r="BE15" s="19" t="str">
        <f t="shared" si="6"/>
        <v>N</v>
      </c>
      <c r="BF15" s="37" t="s">
        <v>68</v>
      </c>
      <c r="BG15" s="35" t="s">
        <v>64</v>
      </c>
      <c r="BH15" s="37" t="s">
        <v>68</v>
      </c>
      <c r="BI15" s="37" t="s">
        <v>68</v>
      </c>
      <c r="BJ15" s="30" t="s">
        <v>219</v>
      </c>
      <c r="BK15" s="37" t="s">
        <v>68</v>
      </c>
      <c r="BL15" s="37" t="s">
        <v>68</v>
      </c>
      <c r="BM15" s="37" t="s">
        <v>68</v>
      </c>
      <c r="BN15" s="37" t="s">
        <v>68</v>
      </c>
    </row>
    <row r="16" spans="1:66" hidden="1" x14ac:dyDescent="0.3">
      <c r="A16" s="9" t="s">
        <v>231</v>
      </c>
      <c r="B16" s="9" t="s">
        <v>232</v>
      </c>
      <c r="C16" s="9">
        <v>2021</v>
      </c>
      <c r="D16" s="9" t="s">
        <v>233</v>
      </c>
      <c r="E16" s="9">
        <v>6</v>
      </c>
      <c r="F16" s="9" t="s">
        <v>234</v>
      </c>
      <c r="G16" s="10" t="s">
        <v>235</v>
      </c>
      <c r="H16" s="9" t="s">
        <v>236</v>
      </c>
      <c r="I16" s="9" t="s">
        <v>237</v>
      </c>
      <c r="J16" s="9" t="s">
        <v>238</v>
      </c>
      <c r="K16" s="9" t="s">
        <v>239</v>
      </c>
      <c r="L16" s="9" t="s">
        <v>168</v>
      </c>
      <c r="M16" s="9" t="s">
        <v>155</v>
      </c>
      <c r="N16" s="9" t="s">
        <v>1342</v>
      </c>
      <c r="O16" s="9" t="s">
        <v>63</v>
      </c>
      <c r="P16" s="9" t="s">
        <v>63</v>
      </c>
      <c r="Q16" s="9" t="s">
        <v>63</v>
      </c>
      <c r="R16" s="9" t="s">
        <v>63</v>
      </c>
      <c r="S16" s="9" t="str">
        <f t="shared" si="0"/>
        <v>False</v>
      </c>
      <c r="T16" s="9">
        <f t="shared" si="1"/>
        <v>0</v>
      </c>
      <c r="U16" s="24" t="s">
        <v>1343</v>
      </c>
      <c r="V16" s="25">
        <v>63</v>
      </c>
      <c r="W16" s="28" t="s">
        <v>21</v>
      </c>
      <c r="X16" s="29" t="s">
        <v>109</v>
      </c>
      <c r="Y16" s="26" t="s">
        <v>19</v>
      </c>
      <c r="Z16" s="40" t="s">
        <v>108</v>
      </c>
      <c r="AA16" s="26" t="s">
        <v>19</v>
      </c>
      <c r="AB16" s="27" t="s">
        <v>67</v>
      </c>
      <c r="AC16" s="30" t="s">
        <v>68</v>
      </c>
      <c r="AD16" s="30" t="s">
        <v>68</v>
      </c>
      <c r="AE16" s="30" t="s">
        <v>68</v>
      </c>
      <c r="AF16" s="30" t="s">
        <v>68</v>
      </c>
      <c r="AG16" s="30" t="s">
        <v>68</v>
      </c>
      <c r="AH16" s="30" t="s">
        <v>68</v>
      </c>
      <c r="AI16" s="17" t="str">
        <f t="shared" si="2"/>
        <v>N</v>
      </c>
      <c r="AJ16" s="17" t="str">
        <f t="shared" si="3"/>
        <v>Y</v>
      </c>
      <c r="AK16" s="17" t="str">
        <f t="shared" si="4"/>
        <v>Y</v>
      </c>
      <c r="AL16" s="30" t="s">
        <v>65</v>
      </c>
      <c r="AM16" s="30" t="s">
        <v>65</v>
      </c>
      <c r="AN16" s="30" t="s">
        <v>65</v>
      </c>
      <c r="AO16" s="30" t="s">
        <v>65</v>
      </c>
      <c r="AP16" s="30" t="s">
        <v>65</v>
      </c>
      <c r="AQ16" s="30" t="s">
        <v>64</v>
      </c>
      <c r="AR16" s="17" t="str">
        <f t="shared" si="5"/>
        <v>N</v>
      </c>
      <c r="AS16" s="25">
        <v>1</v>
      </c>
      <c r="AT16" s="30" t="s">
        <v>64</v>
      </c>
      <c r="AU16" s="30" t="s">
        <v>71</v>
      </c>
      <c r="AV16" s="30" t="s">
        <v>68</v>
      </c>
      <c r="AW16" s="30" t="s">
        <v>68</v>
      </c>
      <c r="AX16" s="30" t="s">
        <v>68</v>
      </c>
      <c r="AY16" s="30" t="s">
        <v>68</v>
      </c>
      <c r="AZ16" s="31">
        <v>1</v>
      </c>
      <c r="BA16" s="32">
        <v>0</v>
      </c>
      <c r="BB16" s="32">
        <v>0</v>
      </c>
      <c r="BC16" s="33">
        <v>1</v>
      </c>
      <c r="BD16" s="34">
        <v>0</v>
      </c>
      <c r="BE16" s="19" t="str">
        <f t="shared" si="6"/>
        <v>N</v>
      </c>
      <c r="BF16" s="35" t="s">
        <v>64</v>
      </c>
      <c r="BG16" s="36" t="s">
        <v>65</v>
      </c>
      <c r="BH16" s="36" t="s">
        <v>65</v>
      </c>
      <c r="BI16" s="36" t="s">
        <v>65</v>
      </c>
      <c r="BJ16" s="30" t="s">
        <v>72</v>
      </c>
      <c r="BK16" s="37" t="s">
        <v>68</v>
      </c>
      <c r="BL16" s="37" t="s">
        <v>68</v>
      </c>
      <c r="BM16" s="37" t="s">
        <v>68</v>
      </c>
      <c r="BN16" s="37" t="s">
        <v>68</v>
      </c>
    </row>
    <row r="17" spans="1:66" hidden="1" x14ac:dyDescent="0.3">
      <c r="A17" s="9" t="s">
        <v>242</v>
      </c>
      <c r="B17" s="9" t="s">
        <v>243</v>
      </c>
      <c r="C17" s="9">
        <v>2012</v>
      </c>
      <c r="D17" s="9" t="s">
        <v>244</v>
      </c>
      <c r="E17" s="9">
        <v>0</v>
      </c>
      <c r="F17" s="9" t="s">
        <v>245</v>
      </c>
      <c r="G17" s="10" t="s">
        <v>246</v>
      </c>
      <c r="H17" s="9" t="s">
        <v>247</v>
      </c>
      <c r="I17" s="9" t="s">
        <v>248</v>
      </c>
      <c r="J17" s="9" t="s">
        <v>249</v>
      </c>
      <c r="K17" s="9" t="s">
        <v>250</v>
      </c>
      <c r="L17" s="9" t="s">
        <v>154</v>
      </c>
      <c r="M17" s="9" t="s">
        <v>169</v>
      </c>
      <c r="N17" s="9" t="s">
        <v>143</v>
      </c>
      <c r="O17" s="9" t="s">
        <v>63</v>
      </c>
      <c r="P17" s="9" t="s">
        <v>63</v>
      </c>
      <c r="Q17" s="9" t="s">
        <v>63</v>
      </c>
      <c r="R17" s="9" t="s">
        <v>63</v>
      </c>
      <c r="S17" s="9" t="str">
        <f t="shared" si="0"/>
        <v>False</v>
      </c>
      <c r="T17" s="9">
        <f t="shared" si="1"/>
        <v>0</v>
      </c>
      <c r="U17" s="24" t="s">
        <v>144</v>
      </c>
      <c r="V17" s="25">
        <v>823</v>
      </c>
      <c r="W17" s="39" t="s">
        <v>20</v>
      </c>
      <c r="X17" s="27" t="s">
        <v>67</v>
      </c>
      <c r="Y17" s="28" t="s">
        <v>21</v>
      </c>
      <c r="Z17" s="27" t="s">
        <v>67</v>
      </c>
      <c r="AA17" s="28" t="s">
        <v>21</v>
      </c>
      <c r="AB17" s="30" t="s">
        <v>68</v>
      </c>
      <c r="AC17" s="30" t="s">
        <v>68</v>
      </c>
      <c r="AD17" s="30" t="s">
        <v>68</v>
      </c>
      <c r="AE17" s="30" t="s">
        <v>68</v>
      </c>
      <c r="AF17" s="30" t="s">
        <v>68</v>
      </c>
      <c r="AG17" s="30" t="s">
        <v>68</v>
      </c>
      <c r="AH17" s="30" t="s">
        <v>68</v>
      </c>
      <c r="AI17" s="17" t="str">
        <f t="shared" si="2"/>
        <v>Y</v>
      </c>
      <c r="AJ17" s="17" t="str">
        <f t="shared" si="3"/>
        <v>Y</v>
      </c>
      <c r="AK17" s="17" t="str">
        <f t="shared" si="4"/>
        <v>N</v>
      </c>
      <c r="AL17" s="30" t="s">
        <v>64</v>
      </c>
      <c r="AM17" s="30" t="s">
        <v>65</v>
      </c>
      <c r="AN17" s="30" t="s">
        <v>65</v>
      </c>
      <c r="AO17" s="30" t="s">
        <v>65</v>
      </c>
      <c r="AP17" s="30" t="s">
        <v>65</v>
      </c>
      <c r="AQ17" s="30" t="s">
        <v>65</v>
      </c>
      <c r="AR17" s="17" t="str">
        <f t="shared" si="5"/>
        <v>N</v>
      </c>
      <c r="AS17" s="25">
        <v>0</v>
      </c>
      <c r="AT17" s="30" t="s">
        <v>65</v>
      </c>
      <c r="AU17" s="30" t="s">
        <v>71</v>
      </c>
      <c r="AV17" s="30" t="s">
        <v>68</v>
      </c>
      <c r="AW17" s="30" t="s">
        <v>68</v>
      </c>
      <c r="AX17" s="30" t="s">
        <v>68</v>
      </c>
      <c r="AY17" s="30" t="s">
        <v>68</v>
      </c>
      <c r="AZ17" s="31">
        <v>1</v>
      </c>
      <c r="BA17" s="33">
        <v>1</v>
      </c>
      <c r="BB17" s="32">
        <v>0</v>
      </c>
      <c r="BC17" s="32">
        <v>0</v>
      </c>
      <c r="BD17" s="34">
        <v>0</v>
      </c>
      <c r="BE17" s="19" t="str">
        <f t="shared" si="6"/>
        <v>N</v>
      </c>
      <c r="BF17" s="36" t="s">
        <v>65</v>
      </c>
      <c r="BG17" s="48" t="s">
        <v>96</v>
      </c>
      <c r="BH17" s="36" t="s">
        <v>65</v>
      </c>
      <c r="BI17" s="36" t="s">
        <v>65</v>
      </c>
      <c r="BJ17" s="30" t="s">
        <v>72</v>
      </c>
      <c r="BK17" s="37" t="s">
        <v>68</v>
      </c>
      <c r="BL17" s="37" t="s">
        <v>68</v>
      </c>
      <c r="BM17" s="37" t="s">
        <v>68</v>
      </c>
      <c r="BN17" s="37" t="s">
        <v>68</v>
      </c>
    </row>
    <row r="18" spans="1:66" hidden="1" x14ac:dyDescent="0.3">
      <c r="A18" s="9" t="s">
        <v>253</v>
      </c>
      <c r="B18" s="9" t="s">
        <v>254</v>
      </c>
      <c r="C18" s="9">
        <v>2009</v>
      </c>
      <c r="D18" s="9" t="s">
        <v>255</v>
      </c>
      <c r="E18" s="9">
        <v>10</v>
      </c>
      <c r="F18" s="9" t="s">
        <v>256</v>
      </c>
      <c r="G18" s="10" t="s">
        <v>257</v>
      </c>
      <c r="H18" s="9" t="s">
        <v>258</v>
      </c>
      <c r="I18" s="9" t="s">
        <v>259</v>
      </c>
      <c r="J18" s="9" t="s">
        <v>260</v>
      </c>
      <c r="K18" s="9" t="s">
        <v>261</v>
      </c>
      <c r="L18" s="9" t="s">
        <v>168</v>
      </c>
      <c r="M18" s="9" t="s">
        <v>169</v>
      </c>
      <c r="N18" s="9" t="s">
        <v>62</v>
      </c>
      <c r="O18" s="9" t="s">
        <v>63</v>
      </c>
      <c r="P18" s="9" t="s">
        <v>63</v>
      </c>
      <c r="Q18" s="9" t="s">
        <v>63</v>
      </c>
      <c r="R18" s="9" t="s">
        <v>63</v>
      </c>
      <c r="S18" s="9" t="str">
        <f t="shared" si="0"/>
        <v>False</v>
      </c>
      <c r="T18" s="9">
        <f t="shared" si="1"/>
        <v>0</v>
      </c>
      <c r="U18" s="38" t="s">
        <v>66</v>
      </c>
      <c r="V18" s="42">
        <v>218</v>
      </c>
      <c r="W18" s="39" t="s">
        <v>20</v>
      </c>
      <c r="X18" s="27" t="s">
        <v>67</v>
      </c>
      <c r="Y18" s="43" t="s">
        <v>68</v>
      </c>
      <c r="Z18" s="43" t="s">
        <v>68</v>
      </c>
      <c r="AA18" s="43" t="s">
        <v>68</v>
      </c>
      <c r="AB18" s="43" t="s">
        <v>68</v>
      </c>
      <c r="AC18" s="43" t="s">
        <v>68</v>
      </c>
      <c r="AD18" s="43" t="s">
        <v>68</v>
      </c>
      <c r="AE18" s="43" t="s">
        <v>68</v>
      </c>
      <c r="AF18" s="43" t="s">
        <v>68</v>
      </c>
      <c r="AG18" s="43" t="s">
        <v>68</v>
      </c>
      <c r="AH18" s="43" t="s">
        <v>68</v>
      </c>
      <c r="AI18" s="17" t="str">
        <f t="shared" si="2"/>
        <v>Y</v>
      </c>
      <c r="AJ18" s="17" t="str">
        <f t="shared" si="3"/>
        <v>Y</v>
      </c>
      <c r="AK18" s="17" t="str">
        <f t="shared" si="4"/>
        <v>N</v>
      </c>
      <c r="AL18" s="43" t="s">
        <v>64</v>
      </c>
      <c r="AM18" s="43" t="s">
        <v>65</v>
      </c>
      <c r="AN18" s="43" t="s">
        <v>65</v>
      </c>
      <c r="AO18" s="43" t="s">
        <v>65</v>
      </c>
      <c r="AP18" s="43" t="s">
        <v>65</v>
      </c>
      <c r="AQ18" s="43" t="s">
        <v>65</v>
      </c>
      <c r="AR18" s="17" t="str">
        <f t="shared" si="5"/>
        <v>N</v>
      </c>
      <c r="AS18" s="42">
        <v>2</v>
      </c>
      <c r="AT18" s="43" t="s">
        <v>65</v>
      </c>
      <c r="AU18" s="43" t="s">
        <v>69</v>
      </c>
      <c r="AV18" s="43" t="s">
        <v>70</v>
      </c>
      <c r="AW18" s="43" t="s">
        <v>71</v>
      </c>
      <c r="AX18" s="43" t="s">
        <v>68</v>
      </c>
      <c r="AY18" s="43" t="s">
        <v>68</v>
      </c>
      <c r="AZ18" s="44">
        <v>3</v>
      </c>
      <c r="BA18" s="33">
        <v>1</v>
      </c>
      <c r="BB18" s="32">
        <v>0</v>
      </c>
      <c r="BC18" s="32">
        <v>0</v>
      </c>
      <c r="BD18" s="34">
        <v>0</v>
      </c>
      <c r="BE18" s="19" t="str">
        <f t="shared" si="6"/>
        <v>N</v>
      </c>
      <c r="BF18" s="36" t="s">
        <v>65</v>
      </c>
      <c r="BG18" s="35" t="s">
        <v>64</v>
      </c>
      <c r="BH18" s="36" t="s">
        <v>65</v>
      </c>
      <c r="BI18" s="36" t="s">
        <v>65</v>
      </c>
      <c r="BJ18" s="30" t="s">
        <v>72</v>
      </c>
      <c r="BK18" s="37" t="s">
        <v>68</v>
      </c>
      <c r="BL18" s="37" t="s">
        <v>68</v>
      </c>
      <c r="BM18" s="37" t="s">
        <v>68</v>
      </c>
      <c r="BN18" s="37" t="s">
        <v>68</v>
      </c>
    </row>
    <row r="19" spans="1:66" x14ac:dyDescent="0.3">
      <c r="A19" s="9" t="s">
        <v>264</v>
      </c>
      <c r="B19" s="9" t="s">
        <v>265</v>
      </c>
      <c r="C19" s="9">
        <v>2021</v>
      </c>
      <c r="D19" s="9" t="s">
        <v>136</v>
      </c>
      <c r="E19" s="9">
        <v>8</v>
      </c>
      <c r="F19" s="9" t="s">
        <v>266</v>
      </c>
      <c r="G19" s="10" t="s">
        <v>267</v>
      </c>
      <c r="H19" s="9" t="s">
        <v>268</v>
      </c>
      <c r="I19" s="9" t="s">
        <v>269</v>
      </c>
      <c r="J19" s="9" t="s">
        <v>270</v>
      </c>
      <c r="K19" s="9" t="s">
        <v>271</v>
      </c>
      <c r="L19" s="9" t="s">
        <v>61</v>
      </c>
      <c r="M19" s="9" t="s">
        <v>61</v>
      </c>
      <c r="N19" s="9" t="s">
        <v>1310</v>
      </c>
      <c r="O19" s="9" t="s">
        <v>63</v>
      </c>
      <c r="P19" s="9" t="s">
        <v>83</v>
      </c>
      <c r="Q19" s="9" t="s">
        <v>83</v>
      </c>
      <c r="R19" s="9" t="s">
        <v>83</v>
      </c>
      <c r="S19" s="9" t="str">
        <f t="shared" si="0"/>
        <v>True</v>
      </c>
      <c r="T19" s="9">
        <f t="shared" si="1"/>
        <v>3</v>
      </c>
      <c r="U19" s="38" t="s">
        <v>1311</v>
      </c>
      <c r="V19" s="25">
        <v>941</v>
      </c>
      <c r="W19" s="39" t="s">
        <v>20</v>
      </c>
      <c r="X19" s="40" t="s">
        <v>108</v>
      </c>
      <c r="Y19" s="28" t="s">
        <v>21</v>
      </c>
      <c r="Z19" s="30" t="s">
        <v>68</v>
      </c>
      <c r="AA19" s="28" t="s">
        <v>21</v>
      </c>
      <c r="AB19" s="27" t="s">
        <v>67</v>
      </c>
      <c r="AC19" s="30" t="s">
        <v>68</v>
      </c>
      <c r="AD19" s="30" t="s">
        <v>68</v>
      </c>
      <c r="AE19" s="30" t="s">
        <v>68</v>
      </c>
      <c r="AF19" s="30" t="s">
        <v>68</v>
      </c>
      <c r="AG19" s="30" t="s">
        <v>68</v>
      </c>
      <c r="AH19" s="30" t="s">
        <v>68</v>
      </c>
      <c r="AI19" s="17" t="str">
        <f t="shared" si="2"/>
        <v>Y</v>
      </c>
      <c r="AJ19" s="17" t="str">
        <f t="shared" si="3"/>
        <v>Y</v>
      </c>
      <c r="AK19" s="17" t="str">
        <f t="shared" si="4"/>
        <v>Y</v>
      </c>
      <c r="AL19" s="30" t="s">
        <v>64</v>
      </c>
      <c r="AM19" s="30" t="s">
        <v>68</v>
      </c>
      <c r="AN19" s="30" t="s">
        <v>68</v>
      </c>
      <c r="AO19" s="30" t="s">
        <v>64</v>
      </c>
      <c r="AP19" s="30" t="s">
        <v>68</v>
      </c>
      <c r="AQ19" s="30" t="s">
        <v>68</v>
      </c>
      <c r="AR19" s="17" t="str">
        <f t="shared" si="5"/>
        <v>Y</v>
      </c>
      <c r="AS19" s="25">
        <v>4</v>
      </c>
      <c r="AT19" s="30" t="s">
        <v>68</v>
      </c>
      <c r="AU19" s="30" t="s">
        <v>70</v>
      </c>
      <c r="AV19" s="30" t="s">
        <v>68</v>
      </c>
      <c r="AW19" s="30" t="s">
        <v>68</v>
      </c>
      <c r="AX19" s="30" t="s">
        <v>68</v>
      </c>
      <c r="AY19" s="30" t="s">
        <v>68</v>
      </c>
      <c r="AZ19" s="31">
        <v>1</v>
      </c>
      <c r="BA19" s="33">
        <v>1</v>
      </c>
      <c r="BB19" s="32">
        <v>0</v>
      </c>
      <c r="BC19" s="33">
        <v>1</v>
      </c>
      <c r="BD19" s="34">
        <v>0</v>
      </c>
      <c r="BE19" s="19" t="str">
        <f t="shared" si="6"/>
        <v>Y</v>
      </c>
      <c r="BF19" s="48" t="s">
        <v>96</v>
      </c>
      <c r="BG19" s="48" t="s">
        <v>96</v>
      </c>
      <c r="BH19" s="36" t="s">
        <v>65</v>
      </c>
      <c r="BI19" s="36" t="s">
        <v>65</v>
      </c>
      <c r="BJ19" s="30" t="s">
        <v>219</v>
      </c>
      <c r="BK19" s="37" t="s">
        <v>68</v>
      </c>
      <c r="BL19" s="37" t="s">
        <v>68</v>
      </c>
      <c r="BM19" s="37" t="s">
        <v>68</v>
      </c>
      <c r="BN19" s="37" t="s">
        <v>68</v>
      </c>
    </row>
    <row r="20" spans="1:66" hidden="1" x14ac:dyDescent="0.3">
      <c r="A20" s="9" t="s">
        <v>274</v>
      </c>
      <c r="B20" s="9" t="s">
        <v>275</v>
      </c>
      <c r="C20" s="9">
        <v>2013</v>
      </c>
      <c r="D20" s="9" t="s">
        <v>276</v>
      </c>
      <c r="E20" s="9">
        <v>43</v>
      </c>
      <c r="F20" s="9" t="s">
        <v>277</v>
      </c>
      <c r="G20" s="10" t="s">
        <v>278</v>
      </c>
      <c r="H20" s="9" t="s">
        <v>279</v>
      </c>
      <c r="I20" s="9" t="s">
        <v>280</v>
      </c>
      <c r="J20" s="9" t="s">
        <v>281</v>
      </c>
      <c r="K20" s="9" t="s">
        <v>282</v>
      </c>
      <c r="L20" s="9" t="s">
        <v>168</v>
      </c>
      <c r="M20" s="9" t="s">
        <v>169</v>
      </c>
      <c r="N20" s="9" t="s">
        <v>170</v>
      </c>
      <c r="O20" s="9" t="s">
        <v>83</v>
      </c>
      <c r="P20" s="9" t="s">
        <v>83</v>
      </c>
      <c r="Q20" s="9" t="s">
        <v>83</v>
      </c>
      <c r="R20" s="9" t="s">
        <v>63</v>
      </c>
      <c r="S20" s="9" t="str">
        <f t="shared" si="0"/>
        <v>True</v>
      </c>
      <c r="T20" s="9">
        <f t="shared" si="1"/>
        <v>3</v>
      </c>
      <c r="U20" s="24" t="s">
        <v>171</v>
      </c>
      <c r="V20" s="25">
        <v>742</v>
      </c>
      <c r="W20" s="26" t="s">
        <v>19</v>
      </c>
      <c r="X20" s="29" t="s">
        <v>109</v>
      </c>
      <c r="Y20" s="26" t="s">
        <v>19</v>
      </c>
      <c r="Z20" s="27" t="s">
        <v>67</v>
      </c>
      <c r="AA20" s="39" t="s">
        <v>20</v>
      </c>
      <c r="AB20" s="27" t="s">
        <v>67</v>
      </c>
      <c r="AC20" s="30" t="s">
        <v>68</v>
      </c>
      <c r="AD20" s="30" t="s">
        <v>68</v>
      </c>
      <c r="AE20" s="30" t="s">
        <v>68</v>
      </c>
      <c r="AF20" s="30" t="s">
        <v>68</v>
      </c>
      <c r="AG20" s="30" t="s">
        <v>68</v>
      </c>
      <c r="AH20" s="30" t="s">
        <v>68</v>
      </c>
      <c r="AI20" s="17" t="str">
        <f t="shared" si="2"/>
        <v>Y</v>
      </c>
      <c r="AJ20" s="17" t="str">
        <f t="shared" si="3"/>
        <v>N</v>
      </c>
      <c r="AK20" s="17" t="str">
        <f t="shared" si="4"/>
        <v>Y</v>
      </c>
      <c r="AL20" s="30" t="s">
        <v>65</v>
      </c>
      <c r="AM20" s="30" t="s">
        <v>65</v>
      </c>
      <c r="AN20" s="30" t="s">
        <v>65</v>
      </c>
      <c r="AO20" s="30" t="s">
        <v>65</v>
      </c>
      <c r="AP20" s="30" t="s">
        <v>64</v>
      </c>
      <c r="AQ20" s="30" t="s">
        <v>65</v>
      </c>
      <c r="AR20" s="17" t="str">
        <f t="shared" si="5"/>
        <v>N</v>
      </c>
      <c r="AS20" s="25">
        <v>1</v>
      </c>
      <c r="AT20" s="30" t="s">
        <v>65</v>
      </c>
      <c r="AU20" s="30" t="s">
        <v>70</v>
      </c>
      <c r="AV20" s="30" t="s">
        <v>71</v>
      </c>
      <c r="AW20" s="30" t="s">
        <v>68</v>
      </c>
      <c r="AX20" s="30" t="s">
        <v>68</v>
      </c>
      <c r="AY20" s="30" t="s">
        <v>68</v>
      </c>
      <c r="AZ20" s="46">
        <v>2</v>
      </c>
      <c r="BA20" s="32">
        <v>0</v>
      </c>
      <c r="BB20" s="33">
        <v>1</v>
      </c>
      <c r="BC20" s="32">
        <v>0</v>
      </c>
      <c r="BD20" s="34">
        <v>0</v>
      </c>
      <c r="BE20" s="19" t="str">
        <f t="shared" si="6"/>
        <v>N</v>
      </c>
      <c r="BF20" s="47" t="s">
        <v>172</v>
      </c>
      <c r="BG20" s="36" t="s">
        <v>65</v>
      </c>
      <c r="BH20" s="35" t="s">
        <v>64</v>
      </c>
      <c r="BI20" s="36" t="s">
        <v>65</v>
      </c>
      <c r="BJ20" s="37" t="s">
        <v>68</v>
      </c>
      <c r="BK20" s="37" t="s">
        <v>68</v>
      </c>
      <c r="BL20" s="37" t="s">
        <v>68</v>
      </c>
      <c r="BM20" s="37" t="s">
        <v>68</v>
      </c>
      <c r="BN20" s="37" t="s">
        <v>68</v>
      </c>
    </row>
    <row r="21" spans="1:66" hidden="1" x14ac:dyDescent="0.3">
      <c r="A21" s="9" t="s">
        <v>285</v>
      </c>
      <c r="B21" s="9" t="s">
        <v>286</v>
      </c>
      <c r="C21" s="9">
        <v>2022</v>
      </c>
      <c r="D21" s="9" t="s">
        <v>287</v>
      </c>
      <c r="E21" s="9">
        <v>1</v>
      </c>
      <c r="F21" s="9" t="s">
        <v>288</v>
      </c>
      <c r="G21" s="10" t="s">
        <v>289</v>
      </c>
      <c r="H21" s="9" t="s">
        <v>290</v>
      </c>
      <c r="I21" s="9" t="s">
        <v>291</v>
      </c>
      <c r="J21" s="9" t="s">
        <v>292</v>
      </c>
      <c r="K21" s="9" t="s">
        <v>293</v>
      </c>
      <c r="L21" s="9" t="s">
        <v>168</v>
      </c>
      <c r="M21" s="9" t="s">
        <v>169</v>
      </c>
      <c r="N21" s="9" t="s">
        <v>1606</v>
      </c>
      <c r="O21" s="9" t="s">
        <v>83</v>
      </c>
      <c r="P21" s="9" t="s">
        <v>63</v>
      </c>
      <c r="Q21" s="9" t="s">
        <v>63</v>
      </c>
      <c r="R21" s="9" t="s">
        <v>63</v>
      </c>
      <c r="S21" s="9" t="str">
        <f t="shared" si="0"/>
        <v>False</v>
      </c>
      <c r="T21" s="9">
        <f t="shared" si="1"/>
        <v>1</v>
      </c>
      <c r="U21" s="24" t="s">
        <v>1607</v>
      </c>
      <c r="V21" s="42">
        <v>1101</v>
      </c>
      <c r="W21" s="39" t="s">
        <v>20</v>
      </c>
      <c r="X21" s="27" t="s">
        <v>67</v>
      </c>
      <c r="Y21" s="28" t="s">
        <v>21</v>
      </c>
      <c r="Z21" s="27" t="s">
        <v>67</v>
      </c>
      <c r="AA21" s="39" t="s">
        <v>20</v>
      </c>
      <c r="AB21" s="29" t="s">
        <v>109</v>
      </c>
      <c r="AC21" s="43" t="s">
        <v>68</v>
      </c>
      <c r="AD21" s="43" t="s">
        <v>68</v>
      </c>
      <c r="AE21" s="43" t="s">
        <v>68</v>
      </c>
      <c r="AF21" s="43" t="s">
        <v>68</v>
      </c>
      <c r="AG21" s="43" t="s">
        <v>68</v>
      </c>
      <c r="AH21" s="43" t="s">
        <v>68</v>
      </c>
      <c r="AI21" s="17" t="str">
        <f t="shared" si="2"/>
        <v>Y</v>
      </c>
      <c r="AJ21" s="17" t="str">
        <f t="shared" si="3"/>
        <v>Y</v>
      </c>
      <c r="AK21" s="17" t="str">
        <f t="shared" si="4"/>
        <v>Y</v>
      </c>
      <c r="AL21" s="43" t="s">
        <v>64</v>
      </c>
      <c r="AM21" s="43" t="s">
        <v>64</v>
      </c>
      <c r="AN21" s="43" t="s">
        <v>65</v>
      </c>
      <c r="AO21" s="43" t="s">
        <v>65</v>
      </c>
      <c r="AP21" s="43" t="s">
        <v>65</v>
      </c>
      <c r="AQ21" s="43" t="s">
        <v>65</v>
      </c>
      <c r="AR21" s="17" t="str">
        <f t="shared" si="5"/>
        <v>Y</v>
      </c>
      <c r="AS21" s="42">
        <v>1</v>
      </c>
      <c r="AT21" s="43" t="s">
        <v>65</v>
      </c>
      <c r="AU21" s="43" t="s">
        <v>70</v>
      </c>
      <c r="AV21" s="43" t="s">
        <v>133</v>
      </c>
      <c r="AW21" s="43" t="s">
        <v>71</v>
      </c>
      <c r="AX21" s="43" t="s">
        <v>68</v>
      </c>
      <c r="AY21" s="43" t="s">
        <v>68</v>
      </c>
      <c r="AZ21" s="44">
        <v>3</v>
      </c>
      <c r="BA21" s="33">
        <v>1</v>
      </c>
      <c r="BB21" s="33">
        <v>1</v>
      </c>
      <c r="BC21" s="32">
        <v>0</v>
      </c>
      <c r="BD21" s="34">
        <v>0</v>
      </c>
      <c r="BE21" s="19" t="str">
        <f t="shared" si="6"/>
        <v>Y</v>
      </c>
      <c r="BF21" s="36" t="s">
        <v>65</v>
      </c>
      <c r="BG21" s="35" t="s">
        <v>64</v>
      </c>
      <c r="BH21" s="35" t="s">
        <v>64</v>
      </c>
      <c r="BI21" s="35" t="s">
        <v>64</v>
      </c>
      <c r="BJ21" s="30" t="s">
        <v>196</v>
      </c>
      <c r="BK21" s="37" t="s">
        <v>68</v>
      </c>
      <c r="BL21" s="37" t="s">
        <v>68</v>
      </c>
      <c r="BM21" s="37" t="s">
        <v>68</v>
      </c>
      <c r="BN21" s="37" t="s">
        <v>68</v>
      </c>
    </row>
    <row r="22" spans="1:66" hidden="1" x14ac:dyDescent="0.3">
      <c r="A22" s="9" t="s">
        <v>296</v>
      </c>
      <c r="B22" s="9" t="s">
        <v>297</v>
      </c>
      <c r="C22" s="9">
        <v>2022</v>
      </c>
      <c r="D22" s="9" t="s">
        <v>298</v>
      </c>
      <c r="E22" s="9">
        <v>8</v>
      </c>
      <c r="F22" s="9" t="s">
        <v>299</v>
      </c>
      <c r="G22" s="10" t="s">
        <v>300</v>
      </c>
      <c r="H22" s="9" t="s">
        <v>301</v>
      </c>
      <c r="I22" s="9" t="s">
        <v>302</v>
      </c>
      <c r="J22" s="9" t="s">
        <v>303</v>
      </c>
      <c r="K22" s="9" t="s">
        <v>304</v>
      </c>
      <c r="L22" s="9" t="s">
        <v>168</v>
      </c>
      <c r="M22" s="9" t="s">
        <v>169</v>
      </c>
      <c r="N22" s="9" t="s">
        <v>1490</v>
      </c>
      <c r="O22" s="9" t="s">
        <v>83</v>
      </c>
      <c r="P22" s="9" t="s">
        <v>63</v>
      </c>
      <c r="Q22" s="9" t="s">
        <v>83</v>
      </c>
      <c r="R22" s="9" t="s">
        <v>83</v>
      </c>
      <c r="S22" s="9" t="str">
        <f t="shared" si="0"/>
        <v>True</v>
      </c>
      <c r="T22" s="9">
        <f t="shared" si="1"/>
        <v>3</v>
      </c>
      <c r="U22" s="41" t="s">
        <v>1491</v>
      </c>
      <c r="V22" s="25">
        <v>1102</v>
      </c>
      <c r="W22" s="28" t="s">
        <v>21</v>
      </c>
      <c r="X22" s="27" t="s">
        <v>67</v>
      </c>
      <c r="Y22" s="26" t="s">
        <v>19</v>
      </c>
      <c r="Z22" s="40" t="s">
        <v>108</v>
      </c>
      <c r="AA22" s="30" t="s">
        <v>68</v>
      </c>
      <c r="AB22" s="30" t="s">
        <v>68</v>
      </c>
      <c r="AC22" s="30" t="s">
        <v>68</v>
      </c>
      <c r="AD22" s="30" t="s">
        <v>68</v>
      </c>
      <c r="AE22" s="30" t="s">
        <v>68</v>
      </c>
      <c r="AF22" s="30" t="s">
        <v>68</v>
      </c>
      <c r="AG22" s="30" t="s">
        <v>68</v>
      </c>
      <c r="AH22" s="30" t="s">
        <v>68</v>
      </c>
      <c r="AI22" s="17" t="str">
        <f t="shared" si="2"/>
        <v>Y</v>
      </c>
      <c r="AJ22" s="17" t="str">
        <f t="shared" si="3"/>
        <v>N</v>
      </c>
      <c r="AK22" s="17" t="str">
        <f t="shared" si="4"/>
        <v>Y</v>
      </c>
      <c r="AL22" s="30" t="s">
        <v>65</v>
      </c>
      <c r="AM22" s="30" t="s">
        <v>65</v>
      </c>
      <c r="AN22" s="30" t="s">
        <v>65</v>
      </c>
      <c r="AO22" s="30" t="s">
        <v>65</v>
      </c>
      <c r="AP22" s="30" t="s">
        <v>64</v>
      </c>
      <c r="AQ22" s="30" t="s">
        <v>65</v>
      </c>
      <c r="AR22" s="17" t="str">
        <f t="shared" si="5"/>
        <v>N</v>
      </c>
      <c r="AS22" s="25">
        <v>2</v>
      </c>
      <c r="AT22" s="30" t="s">
        <v>64</v>
      </c>
      <c r="AU22" s="30" t="s">
        <v>70</v>
      </c>
      <c r="AV22" s="30" t="s">
        <v>71</v>
      </c>
      <c r="AW22" s="30" t="s">
        <v>68</v>
      </c>
      <c r="AX22" s="30" t="s">
        <v>68</v>
      </c>
      <c r="AY22" s="30" t="s">
        <v>68</v>
      </c>
      <c r="AZ22" s="46">
        <v>2</v>
      </c>
      <c r="BA22" s="32">
        <v>0</v>
      </c>
      <c r="BB22" s="33">
        <v>1</v>
      </c>
      <c r="BC22" s="32">
        <v>0</v>
      </c>
      <c r="BD22" s="34">
        <v>0</v>
      </c>
      <c r="BE22" s="19" t="str">
        <f t="shared" si="6"/>
        <v>N</v>
      </c>
      <c r="BF22" s="37" t="s">
        <v>68</v>
      </c>
      <c r="BG22" s="37" t="s">
        <v>68</v>
      </c>
      <c r="BH22" s="35" t="s">
        <v>64</v>
      </c>
      <c r="BI22" s="37" t="s">
        <v>68</v>
      </c>
      <c r="BJ22" s="30" t="s">
        <v>196</v>
      </c>
      <c r="BK22" s="37" t="s">
        <v>68</v>
      </c>
      <c r="BL22" s="37" t="s">
        <v>68</v>
      </c>
      <c r="BM22" s="37" t="s">
        <v>68</v>
      </c>
      <c r="BN22" s="37" t="s">
        <v>68</v>
      </c>
    </row>
    <row r="23" spans="1:66" hidden="1" x14ac:dyDescent="0.3">
      <c r="A23" s="9" t="s">
        <v>307</v>
      </c>
      <c r="B23" s="9" t="s">
        <v>308</v>
      </c>
      <c r="C23" s="9">
        <v>2018</v>
      </c>
      <c r="D23" s="9" t="s">
        <v>309</v>
      </c>
      <c r="E23" s="9">
        <v>9</v>
      </c>
      <c r="F23" s="9" t="s">
        <v>310</v>
      </c>
      <c r="G23" s="10" t="s">
        <v>311</v>
      </c>
      <c r="H23" s="9" t="s">
        <v>312</v>
      </c>
      <c r="I23" s="9" t="s">
        <v>313</v>
      </c>
      <c r="J23" s="9"/>
      <c r="K23" s="9" t="s">
        <v>314</v>
      </c>
      <c r="L23" s="9" t="s">
        <v>154</v>
      </c>
      <c r="M23" s="9" t="s">
        <v>169</v>
      </c>
      <c r="N23" s="9" t="s">
        <v>560</v>
      </c>
      <c r="O23" s="9" t="s">
        <v>63</v>
      </c>
      <c r="P23" s="9" t="s">
        <v>63</v>
      </c>
      <c r="Q23" s="9" t="s">
        <v>83</v>
      </c>
      <c r="R23" s="9" t="s">
        <v>83</v>
      </c>
      <c r="S23" s="9" t="str">
        <f t="shared" si="0"/>
        <v>True</v>
      </c>
      <c r="T23" s="9">
        <f t="shared" si="1"/>
        <v>2</v>
      </c>
      <c r="U23" s="24" t="s">
        <v>84</v>
      </c>
      <c r="V23" s="25">
        <v>891</v>
      </c>
      <c r="W23" s="39" t="s">
        <v>20</v>
      </c>
      <c r="X23" s="27" t="s">
        <v>67</v>
      </c>
      <c r="Y23" s="28" t="s">
        <v>21</v>
      </c>
      <c r="Z23" s="27" t="s">
        <v>67</v>
      </c>
      <c r="AA23" s="30" t="s">
        <v>68</v>
      </c>
      <c r="AB23" s="30" t="s">
        <v>68</v>
      </c>
      <c r="AC23" s="30" t="s">
        <v>68</v>
      </c>
      <c r="AD23" s="30" t="s">
        <v>68</v>
      </c>
      <c r="AE23" s="30" t="s">
        <v>68</v>
      </c>
      <c r="AF23" s="30" t="s">
        <v>68</v>
      </c>
      <c r="AG23" s="30" t="s">
        <v>68</v>
      </c>
      <c r="AH23" s="30" t="s">
        <v>68</v>
      </c>
      <c r="AI23" s="17" t="str">
        <f t="shared" si="2"/>
        <v>Y</v>
      </c>
      <c r="AJ23" s="17" t="str">
        <f t="shared" si="3"/>
        <v>Y</v>
      </c>
      <c r="AK23" s="17" t="str">
        <f t="shared" si="4"/>
        <v>N</v>
      </c>
      <c r="AL23" s="30" t="s">
        <v>64</v>
      </c>
      <c r="AM23" s="30" t="s">
        <v>65</v>
      </c>
      <c r="AN23" s="30" t="s">
        <v>64</v>
      </c>
      <c r="AO23" s="30" t="s">
        <v>65</v>
      </c>
      <c r="AP23" s="30" t="s">
        <v>65</v>
      </c>
      <c r="AQ23" s="30" t="s">
        <v>65</v>
      </c>
      <c r="AR23" s="17" t="str">
        <f t="shared" si="5"/>
        <v>N</v>
      </c>
      <c r="AS23" s="25">
        <v>1</v>
      </c>
      <c r="AT23" s="30" t="s">
        <v>65</v>
      </c>
      <c r="AU23" s="30" t="s">
        <v>71</v>
      </c>
      <c r="AV23" s="30" t="s">
        <v>70</v>
      </c>
      <c r="AW23" s="30" t="s">
        <v>68</v>
      </c>
      <c r="AX23" s="30" t="s">
        <v>68</v>
      </c>
      <c r="AY23" s="30" t="s">
        <v>68</v>
      </c>
      <c r="AZ23" s="46">
        <v>2</v>
      </c>
      <c r="BA23" s="33">
        <v>1</v>
      </c>
      <c r="BB23" s="32">
        <v>0</v>
      </c>
      <c r="BC23" s="32">
        <v>0</v>
      </c>
      <c r="BD23" s="34">
        <v>0</v>
      </c>
      <c r="BE23" s="19" t="str">
        <f t="shared" si="6"/>
        <v>N</v>
      </c>
      <c r="BF23" s="36" t="s">
        <v>65</v>
      </c>
      <c r="BG23" s="35" t="s">
        <v>64</v>
      </c>
      <c r="BH23" s="36" t="s">
        <v>65</v>
      </c>
      <c r="BI23" s="36" t="s">
        <v>65</v>
      </c>
      <c r="BJ23" s="30" t="s">
        <v>85</v>
      </c>
      <c r="BK23" s="37" t="s">
        <v>68</v>
      </c>
      <c r="BL23" s="37" t="s">
        <v>68</v>
      </c>
      <c r="BM23" s="37" t="s">
        <v>68</v>
      </c>
      <c r="BN23" s="37" t="s">
        <v>68</v>
      </c>
    </row>
    <row r="24" spans="1:66" hidden="1" x14ac:dyDescent="0.3">
      <c r="A24" s="9" t="s">
        <v>317</v>
      </c>
      <c r="B24" s="9" t="s">
        <v>318</v>
      </c>
      <c r="C24" s="9">
        <v>2021</v>
      </c>
      <c r="D24" s="9" t="s">
        <v>75</v>
      </c>
      <c r="E24" s="9">
        <v>3</v>
      </c>
      <c r="F24" s="9" t="s">
        <v>319</v>
      </c>
      <c r="G24" s="10" t="s">
        <v>320</v>
      </c>
      <c r="H24" s="9" t="s">
        <v>321</v>
      </c>
      <c r="I24" s="9" t="s">
        <v>322</v>
      </c>
      <c r="J24" s="9" t="s">
        <v>323</v>
      </c>
      <c r="K24" s="9" t="s">
        <v>324</v>
      </c>
      <c r="L24" s="9" t="s">
        <v>61</v>
      </c>
      <c r="M24" s="9" t="s">
        <v>61</v>
      </c>
      <c r="N24" s="9" t="s">
        <v>1362</v>
      </c>
      <c r="O24" s="9" t="s">
        <v>63</v>
      </c>
      <c r="P24" s="9" t="s">
        <v>63</v>
      </c>
      <c r="Q24" s="9" t="s">
        <v>63</v>
      </c>
      <c r="R24" s="9" t="s">
        <v>83</v>
      </c>
      <c r="S24" s="9" t="str">
        <f t="shared" si="0"/>
        <v>True</v>
      </c>
      <c r="T24" s="9">
        <f t="shared" si="1"/>
        <v>1</v>
      </c>
      <c r="U24" s="41" t="s">
        <v>1363</v>
      </c>
      <c r="V24" s="42">
        <v>1806</v>
      </c>
      <c r="W24" s="28" t="s">
        <v>21</v>
      </c>
      <c r="X24" s="27" t="s">
        <v>67</v>
      </c>
      <c r="Y24" s="26" t="s">
        <v>19</v>
      </c>
      <c r="Z24" s="40" t="s">
        <v>108</v>
      </c>
      <c r="AA24" s="28" t="s">
        <v>21</v>
      </c>
      <c r="AB24" s="43" t="s">
        <v>68</v>
      </c>
      <c r="AC24" s="43" t="s">
        <v>68</v>
      </c>
      <c r="AD24" s="43" t="s">
        <v>68</v>
      </c>
      <c r="AE24" s="43" t="s">
        <v>68</v>
      </c>
      <c r="AF24" s="43" t="s">
        <v>68</v>
      </c>
      <c r="AG24" s="43" t="s">
        <v>68</v>
      </c>
      <c r="AH24" s="43" t="s">
        <v>68</v>
      </c>
      <c r="AI24" s="17" t="str">
        <f t="shared" si="2"/>
        <v>N</v>
      </c>
      <c r="AJ24" s="17" t="str">
        <f t="shared" si="3"/>
        <v>Y</v>
      </c>
      <c r="AK24" s="17" t="str">
        <f t="shared" si="4"/>
        <v>Y</v>
      </c>
      <c r="AL24" s="43" t="s">
        <v>68</v>
      </c>
      <c r="AM24" s="43" t="s">
        <v>68</v>
      </c>
      <c r="AN24" s="43" t="s">
        <v>68</v>
      </c>
      <c r="AO24" s="43" t="s">
        <v>68</v>
      </c>
      <c r="AP24" s="43" t="s">
        <v>68</v>
      </c>
      <c r="AQ24" s="43" t="s">
        <v>64</v>
      </c>
      <c r="AR24" s="17" t="str">
        <f t="shared" si="5"/>
        <v>N</v>
      </c>
      <c r="AS24" s="43" t="s">
        <v>68</v>
      </c>
      <c r="AT24" s="43" t="s">
        <v>68</v>
      </c>
      <c r="AU24" s="43" t="s">
        <v>71</v>
      </c>
      <c r="AV24" s="43" t="s">
        <v>133</v>
      </c>
      <c r="AW24" s="43" t="s">
        <v>68</v>
      </c>
      <c r="AX24" s="43" t="s">
        <v>68</v>
      </c>
      <c r="AY24" s="43" t="s">
        <v>68</v>
      </c>
      <c r="AZ24" s="42">
        <v>2</v>
      </c>
      <c r="BA24" s="42">
        <v>0</v>
      </c>
      <c r="BB24" s="42">
        <v>0</v>
      </c>
      <c r="BC24" s="42">
        <v>1</v>
      </c>
      <c r="BD24" s="42">
        <v>0</v>
      </c>
      <c r="BE24" s="19" t="str">
        <f t="shared" si="6"/>
        <v>N</v>
      </c>
      <c r="BF24" s="43" t="s">
        <v>64</v>
      </c>
      <c r="BG24" s="43" t="s">
        <v>65</v>
      </c>
      <c r="BH24" s="43" t="s">
        <v>65</v>
      </c>
      <c r="BI24" s="43" t="s">
        <v>65</v>
      </c>
      <c r="BJ24" s="43" t="s">
        <v>72</v>
      </c>
      <c r="BK24" s="43" t="s">
        <v>68</v>
      </c>
      <c r="BL24" s="43" t="s">
        <v>68</v>
      </c>
      <c r="BM24" s="43" t="s">
        <v>68</v>
      </c>
      <c r="BN24" s="43" t="s">
        <v>68</v>
      </c>
    </row>
    <row r="25" spans="1:66" hidden="1" x14ac:dyDescent="0.3">
      <c r="A25" s="9" t="s">
        <v>327</v>
      </c>
      <c r="B25" s="9" t="s">
        <v>328</v>
      </c>
      <c r="C25" s="9">
        <v>2019</v>
      </c>
      <c r="D25" s="9" t="s">
        <v>329</v>
      </c>
      <c r="E25" s="9">
        <v>2</v>
      </c>
      <c r="F25" s="9" t="s">
        <v>330</v>
      </c>
      <c r="G25" s="10" t="s">
        <v>331</v>
      </c>
      <c r="H25" s="9" t="s">
        <v>332</v>
      </c>
      <c r="I25" s="9" t="s">
        <v>333</v>
      </c>
      <c r="J25" s="9" t="s">
        <v>334</v>
      </c>
      <c r="K25" s="9" t="s">
        <v>335</v>
      </c>
      <c r="L25" s="9" t="s">
        <v>168</v>
      </c>
      <c r="M25" s="9" t="s">
        <v>169</v>
      </c>
      <c r="N25" s="9" t="s">
        <v>882</v>
      </c>
      <c r="O25" s="9" t="s">
        <v>63</v>
      </c>
      <c r="P25" s="9" t="s">
        <v>83</v>
      </c>
      <c r="Q25" s="9" t="s">
        <v>63</v>
      </c>
      <c r="R25" s="9" t="s">
        <v>83</v>
      </c>
      <c r="S25" s="9" t="str">
        <f t="shared" si="0"/>
        <v>True</v>
      </c>
      <c r="T25" s="9">
        <f t="shared" si="1"/>
        <v>2</v>
      </c>
      <c r="U25" s="11" t="s">
        <v>883</v>
      </c>
      <c r="V25" s="25">
        <v>88</v>
      </c>
      <c r="W25" s="39" t="s">
        <v>20</v>
      </c>
      <c r="X25" s="27" t="s">
        <v>67</v>
      </c>
      <c r="Y25" s="26" t="s">
        <v>19</v>
      </c>
      <c r="Z25" s="40" t="s">
        <v>108</v>
      </c>
      <c r="AA25" s="28" t="s">
        <v>21</v>
      </c>
      <c r="AB25" s="27" t="s">
        <v>67</v>
      </c>
      <c r="AC25" s="26" t="s">
        <v>19</v>
      </c>
      <c r="AD25" s="27" t="s">
        <v>67</v>
      </c>
      <c r="AE25" s="30" t="s">
        <v>68</v>
      </c>
      <c r="AF25" s="30" t="s">
        <v>68</v>
      </c>
      <c r="AG25" s="30" t="s">
        <v>68</v>
      </c>
      <c r="AH25" s="30" t="s">
        <v>68</v>
      </c>
      <c r="AI25" s="17" t="str">
        <f t="shared" si="2"/>
        <v>Y</v>
      </c>
      <c r="AJ25" s="17" t="str">
        <f t="shared" si="3"/>
        <v>Y</v>
      </c>
      <c r="AK25" s="17" t="str">
        <f t="shared" si="4"/>
        <v>Y</v>
      </c>
      <c r="AL25" s="30" t="s">
        <v>64</v>
      </c>
      <c r="AM25" s="30" t="s">
        <v>68</v>
      </c>
      <c r="AN25" s="30" t="s">
        <v>68</v>
      </c>
      <c r="AO25" s="30" t="s">
        <v>68</v>
      </c>
      <c r="AP25" s="30" t="s">
        <v>68</v>
      </c>
      <c r="AQ25" s="30" t="s">
        <v>64</v>
      </c>
      <c r="AR25" s="17" t="str">
        <f t="shared" si="5"/>
        <v>Y</v>
      </c>
      <c r="AS25" s="25">
        <v>1</v>
      </c>
      <c r="AT25" s="30" t="s">
        <v>64</v>
      </c>
      <c r="AU25" s="30" t="s">
        <v>68</v>
      </c>
      <c r="AV25" s="30" t="s">
        <v>68</v>
      </c>
      <c r="AW25" s="30" t="s">
        <v>68</v>
      </c>
      <c r="AX25" s="30" t="s">
        <v>68</v>
      </c>
      <c r="AY25" s="30" t="s">
        <v>68</v>
      </c>
      <c r="AZ25" s="25">
        <v>0</v>
      </c>
      <c r="BA25" s="33">
        <v>1</v>
      </c>
      <c r="BB25" s="32">
        <v>0</v>
      </c>
      <c r="BC25" s="33">
        <v>1</v>
      </c>
      <c r="BD25" s="34">
        <v>0</v>
      </c>
      <c r="BE25" s="19" t="str">
        <f t="shared" si="6"/>
        <v>Y</v>
      </c>
      <c r="BF25" s="47" t="s">
        <v>172</v>
      </c>
      <c r="BG25" s="47" t="s">
        <v>172</v>
      </c>
      <c r="BH25" s="37" t="s">
        <v>68</v>
      </c>
      <c r="BI25" s="47" t="s">
        <v>172</v>
      </c>
      <c r="BJ25" s="30" t="s">
        <v>72</v>
      </c>
      <c r="BK25" s="37" t="s">
        <v>68</v>
      </c>
      <c r="BL25" s="37" t="s">
        <v>68</v>
      </c>
      <c r="BM25" s="37" t="s">
        <v>68</v>
      </c>
      <c r="BN25" s="37" t="s">
        <v>68</v>
      </c>
    </row>
    <row r="26" spans="1:66" hidden="1" x14ac:dyDescent="0.3">
      <c r="A26" s="9" t="s">
        <v>338</v>
      </c>
      <c r="B26" s="9" t="s">
        <v>339</v>
      </c>
      <c r="C26" s="9">
        <v>2020</v>
      </c>
      <c r="D26" s="9" t="s">
        <v>340</v>
      </c>
      <c r="E26" s="9">
        <v>7</v>
      </c>
      <c r="F26" s="9" t="s">
        <v>341</v>
      </c>
      <c r="G26" s="10" t="s">
        <v>342</v>
      </c>
      <c r="H26" s="9" t="s">
        <v>343</v>
      </c>
      <c r="I26" s="9" t="s">
        <v>344</v>
      </c>
      <c r="J26" s="9" t="s">
        <v>345</v>
      </c>
      <c r="K26" s="9" t="s">
        <v>346</v>
      </c>
      <c r="L26" s="9" t="s">
        <v>154</v>
      </c>
      <c r="M26" s="9" t="s">
        <v>155</v>
      </c>
      <c r="N26" s="9" t="s">
        <v>1111</v>
      </c>
      <c r="O26" s="9" t="s">
        <v>83</v>
      </c>
      <c r="P26" s="9" t="s">
        <v>63</v>
      </c>
      <c r="Q26" s="9" t="s">
        <v>83</v>
      </c>
      <c r="R26" s="9" t="s">
        <v>63</v>
      </c>
      <c r="S26" s="9" t="str">
        <f t="shared" si="0"/>
        <v>True</v>
      </c>
      <c r="T26" s="9">
        <f t="shared" si="1"/>
        <v>2</v>
      </c>
      <c r="U26" s="24" t="s">
        <v>1112</v>
      </c>
      <c r="V26" s="25">
        <v>683</v>
      </c>
      <c r="W26" s="39" t="s">
        <v>20</v>
      </c>
      <c r="X26" s="27" t="s">
        <v>67</v>
      </c>
      <c r="Y26" s="28" t="s">
        <v>21</v>
      </c>
      <c r="Z26" s="27" t="s">
        <v>67</v>
      </c>
      <c r="AA26" s="30" t="s">
        <v>68</v>
      </c>
      <c r="AB26" s="30" t="s">
        <v>68</v>
      </c>
      <c r="AC26" s="30" t="s">
        <v>68</v>
      </c>
      <c r="AD26" s="30" t="s">
        <v>68</v>
      </c>
      <c r="AE26" s="30" t="s">
        <v>68</v>
      </c>
      <c r="AF26" s="30" t="s">
        <v>68</v>
      </c>
      <c r="AG26" s="30" t="s">
        <v>68</v>
      </c>
      <c r="AH26" s="30" t="s">
        <v>68</v>
      </c>
      <c r="AI26" s="17" t="str">
        <f t="shared" si="2"/>
        <v>Y</v>
      </c>
      <c r="AJ26" s="17" t="str">
        <f t="shared" si="3"/>
        <v>Y</v>
      </c>
      <c r="AK26" s="17" t="str">
        <f t="shared" si="4"/>
        <v>N</v>
      </c>
      <c r="AL26" s="30" t="s">
        <v>64</v>
      </c>
      <c r="AM26" s="30" t="s">
        <v>65</v>
      </c>
      <c r="AN26" s="30" t="s">
        <v>65</v>
      </c>
      <c r="AO26" s="30" t="s">
        <v>65</v>
      </c>
      <c r="AP26" s="30" t="s">
        <v>65</v>
      </c>
      <c r="AQ26" s="30" t="s">
        <v>65</v>
      </c>
      <c r="AR26" s="17" t="str">
        <f t="shared" si="5"/>
        <v>N</v>
      </c>
      <c r="AS26" s="25">
        <v>0</v>
      </c>
      <c r="AT26" s="30" t="s">
        <v>65</v>
      </c>
      <c r="AU26" s="30" t="s">
        <v>133</v>
      </c>
      <c r="AV26" s="30" t="s">
        <v>68</v>
      </c>
      <c r="AW26" s="30" t="s">
        <v>68</v>
      </c>
      <c r="AX26" s="30" t="s">
        <v>68</v>
      </c>
      <c r="AY26" s="30" t="s">
        <v>68</v>
      </c>
      <c r="AZ26" s="31">
        <v>1</v>
      </c>
      <c r="BA26" s="33">
        <v>1</v>
      </c>
      <c r="BB26" s="32">
        <v>0</v>
      </c>
      <c r="BC26" s="32">
        <v>0</v>
      </c>
      <c r="BD26" s="34">
        <v>0</v>
      </c>
      <c r="BE26" s="19" t="str">
        <f t="shared" si="6"/>
        <v>N</v>
      </c>
      <c r="BF26" s="36" t="s">
        <v>65</v>
      </c>
      <c r="BG26" s="35" t="s">
        <v>64</v>
      </c>
      <c r="BH26" s="36" t="s">
        <v>65</v>
      </c>
      <c r="BI26" s="36" t="s">
        <v>65</v>
      </c>
      <c r="BJ26" s="37" t="s">
        <v>68</v>
      </c>
      <c r="BK26" s="37" t="s">
        <v>68</v>
      </c>
      <c r="BL26" s="37" t="s">
        <v>68</v>
      </c>
      <c r="BM26" s="37" t="s">
        <v>68</v>
      </c>
      <c r="BN26" s="37" t="s">
        <v>68</v>
      </c>
    </row>
    <row r="27" spans="1:66" hidden="1" x14ac:dyDescent="0.3">
      <c r="A27" s="9" t="s">
        <v>349</v>
      </c>
      <c r="B27" s="9" t="s">
        <v>350</v>
      </c>
      <c r="C27" s="9">
        <v>2019</v>
      </c>
      <c r="D27" s="9" t="s">
        <v>351</v>
      </c>
      <c r="E27" s="9">
        <v>5</v>
      </c>
      <c r="F27" s="9" t="s">
        <v>352</v>
      </c>
      <c r="G27" s="10" t="s">
        <v>353</v>
      </c>
      <c r="H27" s="9" t="s">
        <v>354</v>
      </c>
      <c r="I27" s="9" t="s">
        <v>355</v>
      </c>
      <c r="J27" s="9" t="s">
        <v>356</v>
      </c>
      <c r="K27" s="9" t="s">
        <v>357</v>
      </c>
      <c r="L27" s="9" t="s">
        <v>168</v>
      </c>
      <c r="M27" s="9" t="s">
        <v>169</v>
      </c>
      <c r="N27" s="9" t="s">
        <v>848</v>
      </c>
      <c r="O27" s="9" t="s">
        <v>63</v>
      </c>
      <c r="P27" s="9" t="s">
        <v>83</v>
      </c>
      <c r="Q27" s="9" t="s">
        <v>83</v>
      </c>
      <c r="R27" s="9" t="s">
        <v>63</v>
      </c>
      <c r="S27" s="9" t="str">
        <f t="shared" si="0"/>
        <v>True</v>
      </c>
      <c r="T27" s="9">
        <f t="shared" si="1"/>
        <v>2</v>
      </c>
      <c r="U27" s="38" t="s">
        <v>849</v>
      </c>
      <c r="V27" s="42">
        <v>23</v>
      </c>
      <c r="W27" s="39" t="s">
        <v>20</v>
      </c>
      <c r="X27" s="27" t="s">
        <v>67</v>
      </c>
      <c r="Y27" s="28" t="s">
        <v>21</v>
      </c>
      <c r="Z27" s="29" t="s">
        <v>109</v>
      </c>
      <c r="AA27" s="43" t="s">
        <v>68</v>
      </c>
      <c r="AB27" s="43" t="s">
        <v>68</v>
      </c>
      <c r="AC27" s="43" t="s">
        <v>68</v>
      </c>
      <c r="AD27" s="43" t="s">
        <v>68</v>
      </c>
      <c r="AE27" s="43" t="s">
        <v>68</v>
      </c>
      <c r="AF27" s="43" t="s">
        <v>68</v>
      </c>
      <c r="AG27" s="43" t="s">
        <v>68</v>
      </c>
      <c r="AH27" s="43" t="s">
        <v>68</v>
      </c>
      <c r="AI27" s="17" t="str">
        <f t="shared" si="2"/>
        <v>Y</v>
      </c>
      <c r="AJ27" s="17" t="str">
        <f t="shared" si="3"/>
        <v>Y</v>
      </c>
      <c r="AK27" s="17" t="str">
        <f t="shared" si="4"/>
        <v>N</v>
      </c>
      <c r="AL27" s="43" t="s">
        <v>64</v>
      </c>
      <c r="AM27" s="43" t="s">
        <v>68</v>
      </c>
      <c r="AN27" s="43" t="s">
        <v>68</v>
      </c>
      <c r="AO27" s="43" t="s">
        <v>68</v>
      </c>
      <c r="AP27" s="43" t="s">
        <v>68</v>
      </c>
      <c r="AQ27" s="43" t="s">
        <v>68</v>
      </c>
      <c r="AR27" s="17" t="str">
        <f t="shared" si="5"/>
        <v>N</v>
      </c>
      <c r="AS27" s="42">
        <v>1</v>
      </c>
      <c r="AT27" s="43" t="s">
        <v>68</v>
      </c>
      <c r="AU27" s="43" t="s">
        <v>70</v>
      </c>
      <c r="AV27" s="43" t="s">
        <v>69</v>
      </c>
      <c r="AW27" s="43" t="s">
        <v>71</v>
      </c>
      <c r="AX27" s="43" t="s">
        <v>68</v>
      </c>
      <c r="AY27" s="43" t="s">
        <v>68</v>
      </c>
      <c r="AZ27" s="44">
        <v>3</v>
      </c>
      <c r="BA27" s="33">
        <v>1</v>
      </c>
      <c r="BB27" s="32">
        <v>0</v>
      </c>
      <c r="BC27" s="32">
        <v>0</v>
      </c>
      <c r="BD27" s="34">
        <v>0</v>
      </c>
      <c r="BE27" s="19" t="str">
        <f t="shared" si="6"/>
        <v>N</v>
      </c>
      <c r="BF27" s="37" t="s">
        <v>68</v>
      </c>
      <c r="BG27" s="35" t="s">
        <v>64</v>
      </c>
      <c r="BH27" s="37" t="s">
        <v>68</v>
      </c>
      <c r="BI27" s="37" t="s">
        <v>68</v>
      </c>
      <c r="BJ27" s="30" t="s">
        <v>72</v>
      </c>
      <c r="BK27" s="37" t="s">
        <v>68</v>
      </c>
      <c r="BL27" s="37" t="s">
        <v>68</v>
      </c>
      <c r="BM27" s="37" t="s">
        <v>68</v>
      </c>
      <c r="BN27" s="37" t="s">
        <v>68</v>
      </c>
    </row>
    <row r="28" spans="1:66" hidden="1" x14ac:dyDescent="0.3">
      <c r="A28" s="9" t="s">
        <v>360</v>
      </c>
      <c r="B28" s="9" t="s">
        <v>361</v>
      </c>
      <c r="C28" s="9">
        <v>2017</v>
      </c>
      <c r="D28" s="9" t="s">
        <v>362</v>
      </c>
      <c r="E28" s="9">
        <v>23</v>
      </c>
      <c r="F28" s="9" t="s">
        <v>363</v>
      </c>
      <c r="G28" s="10" t="s">
        <v>364</v>
      </c>
      <c r="H28" s="9" t="s">
        <v>365</v>
      </c>
      <c r="I28" s="9" t="s">
        <v>366</v>
      </c>
      <c r="J28" s="9" t="s">
        <v>367</v>
      </c>
      <c r="K28" s="9" t="s">
        <v>368</v>
      </c>
      <c r="L28" s="9" t="s">
        <v>168</v>
      </c>
      <c r="M28" s="9" t="s">
        <v>169</v>
      </c>
      <c r="N28" s="9" t="s">
        <v>401</v>
      </c>
      <c r="O28" s="9" t="s">
        <v>83</v>
      </c>
      <c r="P28" s="9" t="s">
        <v>83</v>
      </c>
      <c r="Q28" s="9" t="s">
        <v>63</v>
      </c>
      <c r="R28" s="9" t="s">
        <v>63</v>
      </c>
      <c r="S28" s="9" t="str">
        <f t="shared" si="0"/>
        <v>False</v>
      </c>
      <c r="T28" s="9">
        <f t="shared" si="1"/>
        <v>2</v>
      </c>
      <c r="U28" s="24" t="s">
        <v>402</v>
      </c>
      <c r="V28" s="25">
        <v>756</v>
      </c>
      <c r="W28" s="39" t="s">
        <v>20</v>
      </c>
      <c r="X28" s="27" t="s">
        <v>67</v>
      </c>
      <c r="Y28" s="39" t="s">
        <v>20</v>
      </c>
      <c r="Z28" s="40" t="s">
        <v>108</v>
      </c>
      <c r="AA28" s="28" t="s">
        <v>21</v>
      </c>
      <c r="AB28" s="40" t="s">
        <v>108</v>
      </c>
      <c r="AC28" s="30" t="s">
        <v>68</v>
      </c>
      <c r="AD28" s="30" t="s">
        <v>68</v>
      </c>
      <c r="AE28" s="30" t="s">
        <v>68</v>
      </c>
      <c r="AF28" s="30" t="s">
        <v>68</v>
      </c>
      <c r="AG28" s="30" t="s">
        <v>68</v>
      </c>
      <c r="AH28" s="30" t="s">
        <v>68</v>
      </c>
      <c r="AI28" s="17" t="str">
        <f t="shared" si="2"/>
        <v>Y</v>
      </c>
      <c r="AJ28" s="17" t="str">
        <f t="shared" si="3"/>
        <v>Y</v>
      </c>
      <c r="AK28" s="17" t="str">
        <f t="shared" si="4"/>
        <v>N</v>
      </c>
      <c r="AL28" s="30" t="s">
        <v>64</v>
      </c>
      <c r="AM28" s="30" t="s">
        <v>65</v>
      </c>
      <c r="AN28" s="30" t="s">
        <v>65</v>
      </c>
      <c r="AO28" s="30" t="s">
        <v>65</v>
      </c>
      <c r="AP28" s="30" t="s">
        <v>65</v>
      </c>
      <c r="AQ28" s="30" t="s">
        <v>65</v>
      </c>
      <c r="AR28" s="17" t="str">
        <f t="shared" si="5"/>
        <v>N</v>
      </c>
      <c r="AS28" s="25">
        <v>1</v>
      </c>
      <c r="AT28" s="30" t="s">
        <v>64</v>
      </c>
      <c r="AU28" s="30" t="s">
        <v>70</v>
      </c>
      <c r="AV28" s="30" t="s">
        <v>133</v>
      </c>
      <c r="AW28" s="30" t="s">
        <v>68</v>
      </c>
      <c r="AX28" s="30" t="s">
        <v>68</v>
      </c>
      <c r="AY28" s="30" t="s">
        <v>68</v>
      </c>
      <c r="AZ28" s="46">
        <v>2</v>
      </c>
      <c r="BA28" s="33">
        <v>1</v>
      </c>
      <c r="BB28" s="32">
        <v>0</v>
      </c>
      <c r="BC28" s="32">
        <v>0</v>
      </c>
      <c r="BD28" s="34">
        <v>0</v>
      </c>
      <c r="BE28" s="19" t="str">
        <f t="shared" si="6"/>
        <v>N</v>
      </c>
      <c r="BF28" s="36" t="s">
        <v>65</v>
      </c>
      <c r="BG28" s="35" t="s">
        <v>64</v>
      </c>
      <c r="BH28" s="36" t="s">
        <v>65</v>
      </c>
      <c r="BI28" s="36" t="s">
        <v>65</v>
      </c>
      <c r="BJ28" s="30" t="s">
        <v>72</v>
      </c>
      <c r="BK28" s="37" t="s">
        <v>68</v>
      </c>
      <c r="BL28" s="37" t="s">
        <v>68</v>
      </c>
      <c r="BM28" s="37" t="s">
        <v>68</v>
      </c>
      <c r="BN28" s="37" t="s">
        <v>68</v>
      </c>
    </row>
    <row r="29" spans="1:66" hidden="1" x14ac:dyDescent="0.3">
      <c r="A29" s="9" t="s">
        <v>371</v>
      </c>
      <c r="B29" s="9" t="s">
        <v>372</v>
      </c>
      <c r="C29" s="9">
        <v>2021</v>
      </c>
      <c r="D29" s="9" t="s">
        <v>373</v>
      </c>
      <c r="E29" s="9">
        <v>0</v>
      </c>
      <c r="F29" s="9" t="s">
        <v>374</v>
      </c>
      <c r="G29" s="10" t="s">
        <v>375</v>
      </c>
      <c r="H29" s="9" t="s">
        <v>376</v>
      </c>
      <c r="I29" s="9" t="s">
        <v>377</v>
      </c>
      <c r="J29" s="9" t="s">
        <v>378</v>
      </c>
      <c r="K29" s="9" t="s">
        <v>379</v>
      </c>
      <c r="L29" s="9" t="s">
        <v>168</v>
      </c>
      <c r="M29" s="9" t="s">
        <v>169</v>
      </c>
      <c r="N29" s="9" t="s">
        <v>1418</v>
      </c>
      <c r="O29" s="9" t="s">
        <v>83</v>
      </c>
      <c r="P29" s="9" t="s">
        <v>83</v>
      </c>
      <c r="Q29" s="9" t="s">
        <v>83</v>
      </c>
      <c r="R29" s="9" t="s">
        <v>83</v>
      </c>
      <c r="S29" s="9" t="str">
        <f t="shared" si="0"/>
        <v>True</v>
      </c>
      <c r="T29" s="9">
        <f t="shared" si="1"/>
        <v>4</v>
      </c>
      <c r="U29" s="11" t="s">
        <v>1419</v>
      </c>
      <c r="V29" s="25">
        <v>1807</v>
      </c>
      <c r="W29" s="39" t="s">
        <v>20</v>
      </c>
      <c r="X29" s="40" t="s">
        <v>108</v>
      </c>
      <c r="Y29" s="26" t="s">
        <v>19</v>
      </c>
      <c r="Z29" s="30" t="s">
        <v>68</v>
      </c>
      <c r="AA29" s="39" t="s">
        <v>20</v>
      </c>
      <c r="AB29" s="27" t="s">
        <v>67</v>
      </c>
      <c r="AC29" s="26" t="s">
        <v>19</v>
      </c>
      <c r="AD29" s="27" t="s">
        <v>67</v>
      </c>
      <c r="AE29" s="30" t="s">
        <v>68</v>
      </c>
      <c r="AF29" s="30" t="s">
        <v>68</v>
      </c>
      <c r="AG29" s="30" t="s">
        <v>68</v>
      </c>
      <c r="AH29" s="30" t="s">
        <v>68</v>
      </c>
      <c r="AI29" s="17" t="str">
        <f t="shared" si="2"/>
        <v>Y</v>
      </c>
      <c r="AJ29" s="17" t="str">
        <f t="shared" si="3"/>
        <v>N</v>
      </c>
      <c r="AK29" s="17" t="str">
        <f t="shared" si="4"/>
        <v>Y</v>
      </c>
      <c r="AL29" s="30" t="s">
        <v>68</v>
      </c>
      <c r="AM29" s="30" t="s">
        <v>64</v>
      </c>
      <c r="AN29" s="30" t="s">
        <v>68</v>
      </c>
      <c r="AO29" s="30" t="s">
        <v>68</v>
      </c>
      <c r="AP29" s="30" t="s">
        <v>68</v>
      </c>
      <c r="AQ29" s="30" t="s">
        <v>68</v>
      </c>
      <c r="AR29" s="17" t="str">
        <f t="shared" si="5"/>
        <v>N</v>
      </c>
      <c r="AS29" s="30" t="s">
        <v>68</v>
      </c>
      <c r="AT29" s="30" t="s">
        <v>64</v>
      </c>
      <c r="AU29" s="30" t="s">
        <v>70</v>
      </c>
      <c r="AV29" s="30" t="s">
        <v>69</v>
      </c>
      <c r="AW29" s="30" t="s">
        <v>68</v>
      </c>
      <c r="AX29" s="30" t="s">
        <v>68</v>
      </c>
      <c r="AY29" s="30" t="s">
        <v>68</v>
      </c>
      <c r="AZ29" s="25">
        <v>2</v>
      </c>
      <c r="BA29" s="25">
        <v>0</v>
      </c>
      <c r="BB29" s="25">
        <v>1</v>
      </c>
      <c r="BC29" s="25">
        <v>0</v>
      </c>
      <c r="BD29" s="25">
        <v>0</v>
      </c>
      <c r="BE29" s="19" t="str">
        <f t="shared" si="6"/>
        <v>N</v>
      </c>
      <c r="BF29" s="30" t="s">
        <v>65</v>
      </c>
      <c r="BG29" s="30" t="s">
        <v>65</v>
      </c>
      <c r="BH29" s="30" t="s">
        <v>64</v>
      </c>
      <c r="BI29" s="30" t="s">
        <v>65</v>
      </c>
      <c r="BJ29" s="30" t="s">
        <v>72</v>
      </c>
      <c r="BK29" s="30" t="s">
        <v>68</v>
      </c>
      <c r="BL29" s="30" t="s">
        <v>68</v>
      </c>
      <c r="BM29" s="30" t="s">
        <v>68</v>
      </c>
      <c r="BN29" s="30" t="s">
        <v>68</v>
      </c>
    </row>
    <row r="30" spans="1:66" hidden="1" x14ac:dyDescent="0.3">
      <c r="A30" s="9" t="s">
        <v>382</v>
      </c>
      <c r="B30" s="9" t="s">
        <v>383</v>
      </c>
      <c r="C30" s="9">
        <v>2018</v>
      </c>
      <c r="D30" s="9" t="s">
        <v>384</v>
      </c>
      <c r="E30" s="9">
        <v>50</v>
      </c>
      <c r="F30" s="9" t="s">
        <v>385</v>
      </c>
      <c r="G30" s="10" t="s">
        <v>386</v>
      </c>
      <c r="H30" s="9" t="s">
        <v>387</v>
      </c>
      <c r="I30" s="9" t="s">
        <v>388</v>
      </c>
      <c r="J30" s="9" t="s">
        <v>389</v>
      </c>
      <c r="K30" s="9" t="s">
        <v>390</v>
      </c>
      <c r="L30" s="9" t="s">
        <v>168</v>
      </c>
      <c r="M30" s="9" t="s">
        <v>169</v>
      </c>
      <c r="N30" s="9" t="s">
        <v>505</v>
      </c>
      <c r="O30" s="9" t="s">
        <v>63</v>
      </c>
      <c r="P30" s="9" t="s">
        <v>63</v>
      </c>
      <c r="Q30" s="9" t="s">
        <v>83</v>
      </c>
      <c r="R30" s="9" t="s">
        <v>63</v>
      </c>
      <c r="S30" s="9" t="str">
        <f t="shared" si="0"/>
        <v>True</v>
      </c>
      <c r="T30" s="9">
        <f t="shared" si="1"/>
        <v>1</v>
      </c>
      <c r="U30" s="24" t="s">
        <v>506</v>
      </c>
      <c r="V30" s="25">
        <v>436</v>
      </c>
      <c r="W30" s="26" t="s">
        <v>19</v>
      </c>
      <c r="X30" s="27" t="s">
        <v>67</v>
      </c>
      <c r="Y30" s="39" t="s">
        <v>20</v>
      </c>
      <c r="Z30" s="40" t="s">
        <v>108</v>
      </c>
      <c r="AA30" s="28" t="s">
        <v>21</v>
      </c>
      <c r="AB30" s="27" t="s">
        <v>67</v>
      </c>
      <c r="AC30" s="30" t="s">
        <v>68</v>
      </c>
      <c r="AD30" s="30" t="s">
        <v>68</v>
      </c>
      <c r="AE30" s="30" t="s">
        <v>68</v>
      </c>
      <c r="AF30" s="30" t="s">
        <v>68</v>
      </c>
      <c r="AG30" s="30" t="s">
        <v>68</v>
      </c>
      <c r="AH30" s="30" t="s">
        <v>68</v>
      </c>
      <c r="AI30" s="17" t="str">
        <f t="shared" si="2"/>
        <v>Y</v>
      </c>
      <c r="AJ30" s="17" t="str">
        <f t="shared" si="3"/>
        <v>Y</v>
      </c>
      <c r="AK30" s="17" t="str">
        <f t="shared" si="4"/>
        <v>Y</v>
      </c>
      <c r="AL30" s="30" t="s">
        <v>64</v>
      </c>
      <c r="AM30" s="30" t="s">
        <v>68</v>
      </c>
      <c r="AN30" s="30" t="s">
        <v>68</v>
      </c>
      <c r="AO30" s="30" t="s">
        <v>68</v>
      </c>
      <c r="AP30" s="30" t="s">
        <v>68</v>
      </c>
      <c r="AQ30" s="30" t="s">
        <v>64</v>
      </c>
      <c r="AR30" s="17" t="str">
        <f t="shared" si="5"/>
        <v>Y</v>
      </c>
      <c r="AS30" s="25">
        <v>2</v>
      </c>
      <c r="AT30" s="30" t="s">
        <v>64</v>
      </c>
      <c r="AU30" s="30" t="s">
        <v>71</v>
      </c>
      <c r="AV30" s="30" t="s">
        <v>68</v>
      </c>
      <c r="AW30" s="30" t="s">
        <v>68</v>
      </c>
      <c r="AX30" s="30" t="s">
        <v>68</v>
      </c>
      <c r="AY30" s="30" t="s">
        <v>68</v>
      </c>
      <c r="AZ30" s="31">
        <v>1</v>
      </c>
      <c r="BA30" s="33">
        <v>1</v>
      </c>
      <c r="BB30" s="32">
        <v>0</v>
      </c>
      <c r="BC30" s="33">
        <v>1</v>
      </c>
      <c r="BD30" s="34">
        <v>0</v>
      </c>
      <c r="BE30" s="19" t="str">
        <f t="shared" si="6"/>
        <v>Y</v>
      </c>
      <c r="BF30" s="35" t="s">
        <v>64</v>
      </c>
      <c r="BG30" s="35" t="s">
        <v>64</v>
      </c>
      <c r="BH30" s="37" t="s">
        <v>68</v>
      </c>
      <c r="BI30" s="35" t="s">
        <v>64</v>
      </c>
      <c r="BJ30" s="30" t="s">
        <v>72</v>
      </c>
      <c r="BK30" s="37" t="s">
        <v>68</v>
      </c>
      <c r="BL30" s="37" t="s">
        <v>68</v>
      </c>
      <c r="BM30" s="37" t="s">
        <v>68</v>
      </c>
      <c r="BN30" s="37" t="s">
        <v>68</v>
      </c>
    </row>
    <row r="31" spans="1:66" hidden="1" x14ac:dyDescent="0.3">
      <c r="A31" s="9" t="s">
        <v>393</v>
      </c>
      <c r="B31" s="9" t="s">
        <v>394</v>
      </c>
      <c r="C31" s="9">
        <v>2020</v>
      </c>
      <c r="D31" s="9" t="s">
        <v>136</v>
      </c>
      <c r="E31" s="9">
        <v>7</v>
      </c>
      <c r="F31" s="9" t="s">
        <v>395</v>
      </c>
      <c r="G31" s="10" t="s">
        <v>396</v>
      </c>
      <c r="H31" s="9" t="s">
        <v>397</v>
      </c>
      <c r="I31" s="9" t="s">
        <v>398</v>
      </c>
      <c r="J31" s="9" t="s">
        <v>399</v>
      </c>
      <c r="K31" s="9" t="s">
        <v>400</v>
      </c>
      <c r="L31" s="9" t="s">
        <v>61</v>
      </c>
      <c r="M31" s="9" t="s">
        <v>61</v>
      </c>
      <c r="N31" s="9" t="s">
        <v>1121</v>
      </c>
      <c r="O31" s="9" t="s">
        <v>63</v>
      </c>
      <c r="P31" s="9" t="s">
        <v>83</v>
      </c>
      <c r="Q31" s="9" t="s">
        <v>63</v>
      </c>
      <c r="R31" s="9" t="s">
        <v>63</v>
      </c>
      <c r="S31" s="9" t="str">
        <f t="shared" si="0"/>
        <v>False</v>
      </c>
      <c r="T31" s="9">
        <f t="shared" si="1"/>
        <v>1</v>
      </c>
      <c r="U31" s="38" t="s">
        <v>1122</v>
      </c>
      <c r="V31" s="42">
        <v>475</v>
      </c>
      <c r="W31" s="39" t="s">
        <v>20</v>
      </c>
      <c r="X31" s="27" t="s">
        <v>67</v>
      </c>
      <c r="Y31" s="28" t="s">
        <v>21</v>
      </c>
      <c r="Z31" s="27" t="s">
        <v>67</v>
      </c>
      <c r="AA31" s="39" t="s">
        <v>20</v>
      </c>
      <c r="AB31" s="40" t="s">
        <v>108</v>
      </c>
      <c r="AC31" s="43" t="s">
        <v>68</v>
      </c>
      <c r="AD31" s="43" t="s">
        <v>68</v>
      </c>
      <c r="AE31" s="43" t="s">
        <v>68</v>
      </c>
      <c r="AF31" s="43" t="s">
        <v>68</v>
      </c>
      <c r="AG31" s="43" t="s">
        <v>68</v>
      </c>
      <c r="AH31" s="43" t="s">
        <v>68</v>
      </c>
      <c r="AI31" s="17" t="str">
        <f t="shared" si="2"/>
        <v>Y</v>
      </c>
      <c r="AJ31" s="17" t="str">
        <f t="shared" si="3"/>
        <v>Y</v>
      </c>
      <c r="AK31" s="17" t="str">
        <f t="shared" si="4"/>
        <v>N</v>
      </c>
      <c r="AL31" s="43" t="s">
        <v>64</v>
      </c>
      <c r="AM31" s="43" t="s">
        <v>65</v>
      </c>
      <c r="AN31" s="43" t="s">
        <v>65</v>
      </c>
      <c r="AO31" s="43" t="s">
        <v>65</v>
      </c>
      <c r="AP31" s="43" t="s">
        <v>65</v>
      </c>
      <c r="AQ31" s="43" t="s">
        <v>65</v>
      </c>
      <c r="AR31" s="17" t="str">
        <f t="shared" si="5"/>
        <v>N</v>
      </c>
      <c r="AS31" s="42">
        <v>1</v>
      </c>
      <c r="AT31" s="43" t="s">
        <v>64</v>
      </c>
      <c r="AU31" s="43" t="s">
        <v>70</v>
      </c>
      <c r="AV31" s="43" t="s">
        <v>133</v>
      </c>
      <c r="AW31" s="43" t="s">
        <v>158</v>
      </c>
      <c r="AX31" s="43" t="s">
        <v>68</v>
      </c>
      <c r="AY31" s="43" t="s">
        <v>68</v>
      </c>
      <c r="AZ31" s="44">
        <v>3</v>
      </c>
      <c r="BA31" s="33">
        <v>1</v>
      </c>
      <c r="BB31" s="32">
        <v>0</v>
      </c>
      <c r="BC31" s="32">
        <v>0</v>
      </c>
      <c r="BD31" s="34">
        <v>0</v>
      </c>
      <c r="BE31" s="19" t="str">
        <f t="shared" si="6"/>
        <v>N</v>
      </c>
      <c r="BF31" s="36" t="s">
        <v>65</v>
      </c>
      <c r="BG31" s="35" t="s">
        <v>64</v>
      </c>
      <c r="BH31" s="36" t="s">
        <v>65</v>
      </c>
      <c r="BI31" s="36" t="s">
        <v>65</v>
      </c>
      <c r="BJ31" s="30" t="s">
        <v>72</v>
      </c>
      <c r="BK31" s="37" t="s">
        <v>68</v>
      </c>
      <c r="BL31" s="37" t="s">
        <v>68</v>
      </c>
      <c r="BM31" s="37" t="s">
        <v>68</v>
      </c>
      <c r="BN31" s="37" t="s">
        <v>68</v>
      </c>
    </row>
    <row r="32" spans="1:66" hidden="1" x14ac:dyDescent="0.3">
      <c r="A32" s="9" t="s">
        <v>403</v>
      </c>
      <c r="B32" s="9" t="s">
        <v>404</v>
      </c>
      <c r="C32" s="9">
        <v>2021</v>
      </c>
      <c r="D32" s="9" t="s">
        <v>99</v>
      </c>
      <c r="E32" s="9">
        <v>3</v>
      </c>
      <c r="F32" s="9" t="s">
        <v>405</v>
      </c>
      <c r="G32" s="10" t="s">
        <v>406</v>
      </c>
      <c r="H32" s="9" t="s">
        <v>407</v>
      </c>
      <c r="I32" s="9" t="s">
        <v>408</v>
      </c>
      <c r="J32" s="9" t="s">
        <v>409</v>
      </c>
      <c r="K32" s="9" t="s">
        <v>410</v>
      </c>
      <c r="L32" s="9" t="s">
        <v>61</v>
      </c>
      <c r="M32" s="9" t="s">
        <v>61</v>
      </c>
      <c r="N32" s="9" t="s">
        <v>1372</v>
      </c>
      <c r="O32" s="9" t="s">
        <v>83</v>
      </c>
      <c r="P32" s="9" t="s">
        <v>63</v>
      </c>
      <c r="Q32" s="9" t="s">
        <v>83</v>
      </c>
      <c r="R32" s="9" t="s">
        <v>63</v>
      </c>
      <c r="S32" s="9" t="str">
        <f t="shared" si="0"/>
        <v>True</v>
      </c>
      <c r="T32" s="9">
        <f t="shared" si="1"/>
        <v>2</v>
      </c>
      <c r="U32" s="24" t="s">
        <v>1373</v>
      </c>
      <c r="V32" s="42">
        <v>1123</v>
      </c>
      <c r="W32" s="39" t="s">
        <v>20</v>
      </c>
      <c r="X32" s="27" t="s">
        <v>67</v>
      </c>
      <c r="Y32" s="28" t="s">
        <v>21</v>
      </c>
      <c r="Z32" s="27" t="s">
        <v>67</v>
      </c>
      <c r="AA32" s="39" t="s">
        <v>20</v>
      </c>
      <c r="AB32" s="43" t="s">
        <v>68</v>
      </c>
      <c r="AC32" s="43" t="s">
        <v>68</v>
      </c>
      <c r="AD32" s="43" t="s">
        <v>68</v>
      </c>
      <c r="AE32" s="43" t="s">
        <v>68</v>
      </c>
      <c r="AF32" s="43" t="s">
        <v>68</v>
      </c>
      <c r="AG32" s="43" t="s">
        <v>68</v>
      </c>
      <c r="AH32" s="43" t="s">
        <v>68</v>
      </c>
      <c r="AI32" s="17" t="str">
        <f t="shared" si="2"/>
        <v>Y</v>
      </c>
      <c r="AJ32" s="17" t="str">
        <f t="shared" si="3"/>
        <v>Y</v>
      </c>
      <c r="AK32" s="17" t="str">
        <f t="shared" si="4"/>
        <v>N</v>
      </c>
      <c r="AL32" s="43" t="s">
        <v>64</v>
      </c>
      <c r="AM32" s="43" t="s">
        <v>65</v>
      </c>
      <c r="AN32" s="43" t="s">
        <v>65</v>
      </c>
      <c r="AO32" s="43" t="s">
        <v>65</v>
      </c>
      <c r="AP32" s="43" t="s">
        <v>65</v>
      </c>
      <c r="AQ32" s="43" t="s">
        <v>65</v>
      </c>
      <c r="AR32" s="17" t="str">
        <f t="shared" si="5"/>
        <v>N</v>
      </c>
      <c r="AS32" s="43" t="s">
        <v>64</v>
      </c>
      <c r="AT32" s="43" t="s">
        <v>64</v>
      </c>
      <c r="AU32" s="43" t="s">
        <v>68</v>
      </c>
      <c r="AV32" s="43" t="s">
        <v>68</v>
      </c>
      <c r="AW32" s="43" t="s">
        <v>68</v>
      </c>
      <c r="AX32" s="43" t="s">
        <v>68</v>
      </c>
      <c r="AY32" s="43" t="s">
        <v>68</v>
      </c>
      <c r="AZ32" s="25">
        <v>0</v>
      </c>
      <c r="BA32" s="33">
        <v>1</v>
      </c>
      <c r="BB32" s="32">
        <v>0</v>
      </c>
      <c r="BC32" s="32">
        <v>0</v>
      </c>
      <c r="BD32" s="34">
        <v>0</v>
      </c>
      <c r="BE32" s="19" t="str">
        <f t="shared" si="6"/>
        <v>N</v>
      </c>
      <c r="BF32" s="36" t="s">
        <v>65</v>
      </c>
      <c r="BG32" s="35" t="s">
        <v>64</v>
      </c>
      <c r="BH32" s="36" t="s">
        <v>65</v>
      </c>
      <c r="BI32" s="36" t="s">
        <v>65</v>
      </c>
      <c r="BJ32" s="30" t="s">
        <v>72</v>
      </c>
      <c r="BK32" s="37" t="s">
        <v>68</v>
      </c>
      <c r="BL32" s="37" t="s">
        <v>68</v>
      </c>
      <c r="BM32" s="37" t="s">
        <v>68</v>
      </c>
      <c r="BN32" s="37" t="s">
        <v>68</v>
      </c>
    </row>
    <row r="33" spans="1:66" x14ac:dyDescent="0.3">
      <c r="A33" s="9" t="s">
        <v>413</v>
      </c>
      <c r="B33" s="9" t="s">
        <v>414</v>
      </c>
      <c r="C33" s="9">
        <v>2021</v>
      </c>
      <c r="D33" s="9" t="s">
        <v>415</v>
      </c>
      <c r="E33" s="9">
        <v>9</v>
      </c>
      <c r="F33" s="9" t="s">
        <v>416</v>
      </c>
      <c r="G33" s="10" t="s">
        <v>417</v>
      </c>
      <c r="H33" s="9" t="s">
        <v>418</v>
      </c>
      <c r="I33" s="9" t="s">
        <v>419</v>
      </c>
      <c r="J33" s="9" t="s">
        <v>420</v>
      </c>
      <c r="K33" s="9" t="s">
        <v>421</v>
      </c>
      <c r="L33" s="9" t="s">
        <v>168</v>
      </c>
      <c r="M33" s="9" t="s">
        <v>169</v>
      </c>
      <c r="N33" s="9" t="s">
        <v>1299</v>
      </c>
      <c r="O33" s="9" t="s">
        <v>63</v>
      </c>
      <c r="P33" s="9" t="s">
        <v>83</v>
      </c>
      <c r="Q33" s="9" t="s">
        <v>83</v>
      </c>
      <c r="R33" s="9" t="s">
        <v>83</v>
      </c>
      <c r="S33" s="9" t="str">
        <f t="shared" si="0"/>
        <v>True</v>
      </c>
      <c r="T33" s="9">
        <f t="shared" si="1"/>
        <v>3</v>
      </c>
      <c r="U33" s="38" t="s">
        <v>1300</v>
      </c>
      <c r="V33" s="25">
        <v>1128</v>
      </c>
      <c r="W33" s="39" t="s">
        <v>20</v>
      </c>
      <c r="X33" s="40" t="s">
        <v>108</v>
      </c>
      <c r="Y33" s="28" t="s">
        <v>21</v>
      </c>
      <c r="Z33" s="27" t="s">
        <v>67</v>
      </c>
      <c r="AA33" s="26" t="s">
        <v>19</v>
      </c>
      <c r="AB33" s="30" t="s">
        <v>68</v>
      </c>
      <c r="AC33" s="39" t="s">
        <v>20</v>
      </c>
      <c r="AD33" s="27" t="s">
        <v>67</v>
      </c>
      <c r="AE33" s="26" t="s">
        <v>19</v>
      </c>
      <c r="AF33" s="29" t="s">
        <v>109</v>
      </c>
      <c r="AG33" s="30" t="s">
        <v>68</v>
      </c>
      <c r="AH33" s="30" t="s">
        <v>68</v>
      </c>
      <c r="AI33" s="17" t="str">
        <f t="shared" si="2"/>
        <v>Y</v>
      </c>
      <c r="AJ33" s="17" t="str">
        <f t="shared" si="3"/>
        <v>Y</v>
      </c>
      <c r="AK33" s="17" t="str">
        <f t="shared" si="4"/>
        <v>Y</v>
      </c>
      <c r="AL33" s="30" t="s">
        <v>64</v>
      </c>
      <c r="AM33" s="30" t="s">
        <v>64</v>
      </c>
      <c r="AN33" s="30" t="s">
        <v>68</v>
      </c>
      <c r="AO33" s="30" t="s">
        <v>64</v>
      </c>
      <c r="AP33" s="30" t="s">
        <v>68</v>
      </c>
      <c r="AQ33" s="30" t="s">
        <v>68</v>
      </c>
      <c r="AR33" s="17" t="str">
        <f t="shared" si="5"/>
        <v>Y</v>
      </c>
      <c r="AS33" s="30" t="s">
        <v>68</v>
      </c>
      <c r="AT33" s="30" t="s">
        <v>68</v>
      </c>
      <c r="AU33" s="30" t="s">
        <v>68</v>
      </c>
      <c r="AV33" s="30" t="s">
        <v>68</v>
      </c>
      <c r="AW33" s="30" t="s">
        <v>68</v>
      </c>
      <c r="AX33" s="30" t="s">
        <v>68</v>
      </c>
      <c r="AY33" s="30" t="s">
        <v>68</v>
      </c>
      <c r="AZ33" s="25">
        <v>0</v>
      </c>
      <c r="BA33" s="33">
        <v>1</v>
      </c>
      <c r="BB33" s="33">
        <v>1</v>
      </c>
      <c r="BC33" s="33">
        <v>1</v>
      </c>
      <c r="BD33" s="49">
        <v>1</v>
      </c>
      <c r="BE33" s="19" t="str">
        <f t="shared" si="6"/>
        <v>Y</v>
      </c>
      <c r="BF33" s="35" t="s">
        <v>64</v>
      </c>
      <c r="BG33" s="35" t="s">
        <v>64</v>
      </c>
      <c r="BH33" s="35" t="s">
        <v>64</v>
      </c>
      <c r="BI33" s="35" t="s">
        <v>64</v>
      </c>
      <c r="BJ33" s="30" t="s">
        <v>72</v>
      </c>
      <c r="BK33" s="37" t="s">
        <v>68</v>
      </c>
      <c r="BL33" s="37" t="s">
        <v>68</v>
      </c>
      <c r="BM33" s="37" t="s">
        <v>68</v>
      </c>
      <c r="BN33" s="37" t="s">
        <v>68</v>
      </c>
    </row>
    <row r="34" spans="1:66" hidden="1" x14ac:dyDescent="0.3">
      <c r="A34" s="9" t="s">
        <v>424</v>
      </c>
      <c r="B34" s="9" t="s">
        <v>425</v>
      </c>
      <c r="C34" s="9">
        <v>2016</v>
      </c>
      <c r="D34" s="9" t="s">
        <v>426</v>
      </c>
      <c r="E34" s="9">
        <v>6</v>
      </c>
      <c r="F34" s="9"/>
      <c r="G34" s="9"/>
      <c r="H34" s="9" t="s">
        <v>427</v>
      </c>
      <c r="I34" s="9" t="s">
        <v>428</v>
      </c>
      <c r="J34" s="9" t="s">
        <v>429</v>
      </c>
      <c r="K34" s="9" t="s">
        <v>430</v>
      </c>
      <c r="L34" s="9" t="s">
        <v>168</v>
      </c>
      <c r="M34" s="9" t="s">
        <v>155</v>
      </c>
      <c r="N34" s="9" t="s">
        <v>315</v>
      </c>
      <c r="O34" s="9" t="s">
        <v>63</v>
      </c>
      <c r="P34" s="9" t="s">
        <v>83</v>
      </c>
      <c r="Q34" s="9" t="s">
        <v>83</v>
      </c>
      <c r="R34" s="9" t="s">
        <v>63</v>
      </c>
      <c r="S34" s="9" t="str">
        <f t="shared" ref="S34:S65" si="7">IF(OR(Q34="True",R34="True"),"True","False")</f>
        <v>True</v>
      </c>
      <c r="T34" s="9">
        <f t="shared" ref="T34:T65" si="8">COUNTIF(O34:R34,"True")</f>
        <v>2</v>
      </c>
      <c r="U34" s="24" t="s">
        <v>316</v>
      </c>
      <c r="V34" s="25">
        <v>275</v>
      </c>
      <c r="W34" s="39" t="s">
        <v>20</v>
      </c>
      <c r="X34" s="27" t="s">
        <v>67</v>
      </c>
      <c r="Y34" s="28" t="s">
        <v>21</v>
      </c>
      <c r="Z34" s="29" t="s">
        <v>109</v>
      </c>
      <c r="AA34" s="30" t="s">
        <v>68</v>
      </c>
      <c r="AB34" s="30" t="s">
        <v>68</v>
      </c>
      <c r="AC34" s="30" t="s">
        <v>68</v>
      </c>
      <c r="AD34" s="30" t="s">
        <v>68</v>
      </c>
      <c r="AE34" s="30" t="s">
        <v>68</v>
      </c>
      <c r="AF34" s="30" t="s">
        <v>68</v>
      </c>
      <c r="AG34" s="30" t="s">
        <v>68</v>
      </c>
      <c r="AH34" s="30" t="s">
        <v>68</v>
      </c>
      <c r="AI34" s="17" t="str">
        <f t="shared" ref="AI34:AI65" si="9">IF(OR(AL34="Y",AM34="Y",AN34="Y",AP34="Y"),"Y","N")</f>
        <v>Y</v>
      </c>
      <c r="AJ34" s="17" t="str">
        <f t="shared" ref="AJ34:AJ65" si="10">IF(OR(AL34="Y",AN34="Y",AO34="Y",AQ34="Y"),"Y","N")</f>
        <v>Y</v>
      </c>
      <c r="AK34" s="17" t="str">
        <f t="shared" ref="AK34:AK65" si="11">IF(OR(AM34="Y",AO34="Y",AP34="Y",AQ34="Y"),"Y","N")</f>
        <v>N</v>
      </c>
      <c r="AL34" s="30" t="s">
        <v>64</v>
      </c>
      <c r="AM34" s="30" t="s">
        <v>68</v>
      </c>
      <c r="AN34" s="30" t="s">
        <v>68</v>
      </c>
      <c r="AO34" s="30" t="s">
        <v>68</v>
      </c>
      <c r="AP34" s="30" t="s">
        <v>68</v>
      </c>
      <c r="AQ34" s="30" t="s">
        <v>68</v>
      </c>
      <c r="AR34" s="17" t="str">
        <f t="shared" ref="AR34:AR65" si="12">IF(AND(AI34="Y",AJ34="Y",AK34="Y"),"Y","N")</f>
        <v>N</v>
      </c>
      <c r="AS34" s="25">
        <v>1</v>
      </c>
      <c r="AT34" s="30" t="s">
        <v>64</v>
      </c>
      <c r="AU34" s="30" t="s">
        <v>69</v>
      </c>
      <c r="AV34" s="30" t="s">
        <v>70</v>
      </c>
      <c r="AW34" s="30" t="s">
        <v>71</v>
      </c>
      <c r="AX34" s="30" t="s">
        <v>68</v>
      </c>
      <c r="AY34" s="30" t="s">
        <v>68</v>
      </c>
      <c r="AZ34" s="44">
        <v>3</v>
      </c>
      <c r="BA34" s="33">
        <v>1</v>
      </c>
      <c r="BB34" s="32">
        <v>0</v>
      </c>
      <c r="BC34" s="32">
        <v>0</v>
      </c>
      <c r="BD34" s="34">
        <v>0</v>
      </c>
      <c r="BE34" s="19" t="str">
        <f t="shared" ref="BE34:BE65" si="13">IF(AND(BA34=1,BB34=1),"Y",IF(AND(BB34=1,BC34=1),"Y",IF(AND(BA34=1,BC34=1),"Y","N")))</f>
        <v>N</v>
      </c>
      <c r="BF34" s="37" t="s">
        <v>68</v>
      </c>
      <c r="BG34" s="35" t="s">
        <v>64</v>
      </c>
      <c r="BH34" s="37" t="s">
        <v>68</v>
      </c>
      <c r="BI34" s="37" t="s">
        <v>68</v>
      </c>
      <c r="BJ34" s="30" t="s">
        <v>196</v>
      </c>
      <c r="BK34" s="30" t="s">
        <v>219</v>
      </c>
      <c r="BL34" s="37" t="s">
        <v>68</v>
      </c>
      <c r="BM34" s="37" t="s">
        <v>68</v>
      </c>
      <c r="BN34" s="37" t="s">
        <v>68</v>
      </c>
    </row>
    <row r="35" spans="1:66" hidden="1" x14ac:dyDescent="0.3">
      <c r="A35" s="9" t="s">
        <v>433</v>
      </c>
      <c r="B35" s="9" t="s">
        <v>434</v>
      </c>
      <c r="C35" s="9">
        <v>2017</v>
      </c>
      <c r="D35" s="9" t="s">
        <v>435</v>
      </c>
      <c r="E35" s="9">
        <v>6</v>
      </c>
      <c r="F35" s="9" t="s">
        <v>436</v>
      </c>
      <c r="G35" s="10" t="s">
        <v>437</v>
      </c>
      <c r="H35" s="9" t="s">
        <v>438</v>
      </c>
      <c r="I35" s="9" t="s">
        <v>439</v>
      </c>
      <c r="J35" s="9"/>
      <c r="K35" s="9" t="s">
        <v>440</v>
      </c>
      <c r="L35" s="9" t="s">
        <v>61</v>
      </c>
      <c r="M35" s="9" t="s">
        <v>61</v>
      </c>
      <c r="N35" s="9" t="s">
        <v>431</v>
      </c>
      <c r="O35" s="9" t="s">
        <v>63</v>
      </c>
      <c r="P35" s="9" t="s">
        <v>63</v>
      </c>
      <c r="Q35" s="9" t="s">
        <v>63</v>
      </c>
      <c r="R35" s="9" t="s">
        <v>63</v>
      </c>
      <c r="S35" s="9" t="str">
        <f t="shared" si="7"/>
        <v>False</v>
      </c>
      <c r="T35" s="9">
        <f t="shared" si="8"/>
        <v>0</v>
      </c>
      <c r="U35" s="24" t="s">
        <v>432</v>
      </c>
      <c r="V35" s="25">
        <v>613</v>
      </c>
      <c r="W35" s="39" t="s">
        <v>20</v>
      </c>
      <c r="X35" s="29" t="s">
        <v>109</v>
      </c>
      <c r="Y35" s="39" t="s">
        <v>20</v>
      </c>
      <c r="Z35" s="27" t="s">
        <v>67</v>
      </c>
      <c r="AA35" s="39" t="s">
        <v>20</v>
      </c>
      <c r="AB35" s="40" t="s">
        <v>108</v>
      </c>
      <c r="AC35" s="28" t="s">
        <v>21</v>
      </c>
      <c r="AD35" s="27" t="s">
        <v>67</v>
      </c>
      <c r="AE35" s="30" t="s">
        <v>68</v>
      </c>
      <c r="AF35" s="30" t="s">
        <v>68</v>
      </c>
      <c r="AG35" s="30" t="s">
        <v>68</v>
      </c>
      <c r="AH35" s="30" t="s">
        <v>68</v>
      </c>
      <c r="AI35" s="17" t="str">
        <f t="shared" si="9"/>
        <v>Y</v>
      </c>
      <c r="AJ35" s="17" t="str">
        <f t="shared" si="10"/>
        <v>Y</v>
      </c>
      <c r="AK35" s="17" t="str">
        <f t="shared" si="11"/>
        <v>N</v>
      </c>
      <c r="AL35" s="30" t="s">
        <v>68</v>
      </c>
      <c r="AM35" s="30" t="s">
        <v>68</v>
      </c>
      <c r="AN35" s="30" t="s">
        <v>64</v>
      </c>
      <c r="AO35" s="30" t="s">
        <v>68</v>
      </c>
      <c r="AP35" s="30" t="s">
        <v>68</v>
      </c>
      <c r="AQ35" s="30" t="s">
        <v>68</v>
      </c>
      <c r="AR35" s="17" t="str">
        <f t="shared" si="12"/>
        <v>N</v>
      </c>
      <c r="AS35" s="25">
        <v>1</v>
      </c>
      <c r="AT35" s="30" t="s">
        <v>64</v>
      </c>
      <c r="AU35" s="30" t="s">
        <v>70</v>
      </c>
      <c r="AV35" s="30" t="s">
        <v>71</v>
      </c>
      <c r="AW35" s="30" t="s">
        <v>158</v>
      </c>
      <c r="AX35" s="30" t="s">
        <v>133</v>
      </c>
      <c r="AY35" s="30" t="s">
        <v>68</v>
      </c>
      <c r="AZ35" s="50">
        <v>4</v>
      </c>
      <c r="BA35" s="33">
        <v>1</v>
      </c>
      <c r="BB35" s="32">
        <v>0</v>
      </c>
      <c r="BC35" s="32">
        <v>0</v>
      </c>
      <c r="BD35" s="34">
        <v>0</v>
      </c>
      <c r="BE35" s="19" t="str">
        <f t="shared" si="13"/>
        <v>N</v>
      </c>
      <c r="BF35" s="37" t="s">
        <v>68</v>
      </c>
      <c r="BG35" s="35" t="s">
        <v>64</v>
      </c>
      <c r="BH35" s="37" t="s">
        <v>68</v>
      </c>
      <c r="BI35" s="37" t="s">
        <v>68</v>
      </c>
      <c r="BJ35" s="30" t="s">
        <v>196</v>
      </c>
      <c r="BK35" s="37" t="s">
        <v>68</v>
      </c>
      <c r="BL35" s="37" t="s">
        <v>68</v>
      </c>
      <c r="BM35" s="37" t="s">
        <v>68</v>
      </c>
      <c r="BN35" s="37" t="s">
        <v>68</v>
      </c>
    </row>
    <row r="36" spans="1:66" hidden="1" x14ac:dyDescent="0.3">
      <c r="A36" s="9" t="s">
        <v>443</v>
      </c>
      <c r="B36" s="9" t="s">
        <v>444</v>
      </c>
      <c r="C36" s="9">
        <v>2020</v>
      </c>
      <c r="D36" s="9" t="s">
        <v>445</v>
      </c>
      <c r="E36" s="9">
        <v>3</v>
      </c>
      <c r="F36" s="9" t="s">
        <v>446</v>
      </c>
      <c r="G36" s="10" t="s">
        <v>447</v>
      </c>
      <c r="H36" s="9" t="s">
        <v>448</v>
      </c>
      <c r="I36" s="9" t="s">
        <v>449</v>
      </c>
      <c r="J36" s="9" t="s">
        <v>450</v>
      </c>
      <c r="K36" s="9" t="s">
        <v>451</v>
      </c>
      <c r="L36" s="9" t="s">
        <v>168</v>
      </c>
      <c r="M36" s="9" t="s">
        <v>169</v>
      </c>
      <c r="N36" s="9" t="s">
        <v>1155</v>
      </c>
      <c r="O36" s="9" t="s">
        <v>83</v>
      </c>
      <c r="P36" s="9" t="s">
        <v>83</v>
      </c>
      <c r="Q36" s="9" t="s">
        <v>83</v>
      </c>
      <c r="R36" s="9" t="s">
        <v>63</v>
      </c>
      <c r="S36" s="9" t="str">
        <f t="shared" si="7"/>
        <v>True</v>
      </c>
      <c r="T36" s="9">
        <f t="shared" si="8"/>
        <v>3</v>
      </c>
      <c r="U36" s="38" t="s">
        <v>1156</v>
      </c>
      <c r="V36" s="42">
        <v>232</v>
      </c>
      <c r="W36" s="28" t="s">
        <v>21</v>
      </c>
      <c r="X36" s="27" t="s">
        <v>67</v>
      </c>
      <c r="Y36" s="39" t="s">
        <v>20</v>
      </c>
      <c r="Z36" s="27" t="s">
        <v>67</v>
      </c>
      <c r="AA36" s="39" t="s">
        <v>20</v>
      </c>
      <c r="AB36" s="29" t="s">
        <v>109</v>
      </c>
      <c r="AC36" s="28" t="s">
        <v>21</v>
      </c>
      <c r="AD36" s="29" t="s">
        <v>109</v>
      </c>
      <c r="AE36" s="43" t="s">
        <v>68</v>
      </c>
      <c r="AF36" s="43" t="s">
        <v>68</v>
      </c>
      <c r="AG36" s="43" t="s">
        <v>68</v>
      </c>
      <c r="AH36" s="43" t="s">
        <v>68</v>
      </c>
      <c r="AI36" s="17" t="str">
        <f t="shared" si="9"/>
        <v>Y</v>
      </c>
      <c r="AJ36" s="17" t="str">
        <f t="shared" si="10"/>
        <v>Y</v>
      </c>
      <c r="AK36" s="17" t="str">
        <f t="shared" si="11"/>
        <v>N</v>
      </c>
      <c r="AL36" s="43" t="s">
        <v>64</v>
      </c>
      <c r="AM36" s="43" t="s">
        <v>65</v>
      </c>
      <c r="AN36" s="43" t="s">
        <v>65</v>
      </c>
      <c r="AO36" s="43" t="s">
        <v>65</v>
      </c>
      <c r="AP36" s="43" t="s">
        <v>65</v>
      </c>
      <c r="AQ36" s="43" t="s">
        <v>65</v>
      </c>
      <c r="AR36" s="17" t="str">
        <f t="shared" si="12"/>
        <v>N</v>
      </c>
      <c r="AS36" s="42">
        <v>5</v>
      </c>
      <c r="AT36" s="43" t="s">
        <v>64</v>
      </c>
      <c r="AU36" s="43" t="s">
        <v>70</v>
      </c>
      <c r="AV36" s="43" t="s">
        <v>133</v>
      </c>
      <c r="AW36" s="43" t="s">
        <v>71</v>
      </c>
      <c r="AX36" s="43" t="s">
        <v>158</v>
      </c>
      <c r="AY36" s="43" t="s">
        <v>184</v>
      </c>
      <c r="AZ36" s="45">
        <v>5</v>
      </c>
      <c r="BA36" s="33">
        <v>1</v>
      </c>
      <c r="BB36" s="32">
        <v>0</v>
      </c>
      <c r="BC36" s="32">
        <v>0</v>
      </c>
      <c r="BD36" s="34">
        <v>0</v>
      </c>
      <c r="BE36" s="19" t="str">
        <f t="shared" si="13"/>
        <v>N</v>
      </c>
      <c r="BF36" s="37" t="s">
        <v>68</v>
      </c>
      <c r="BG36" s="35" t="s">
        <v>64</v>
      </c>
      <c r="BH36" s="37" t="s">
        <v>68</v>
      </c>
      <c r="BI36" s="37" t="s">
        <v>68</v>
      </c>
      <c r="BJ36" s="30" t="s">
        <v>72</v>
      </c>
      <c r="BK36" s="37" t="s">
        <v>68</v>
      </c>
      <c r="BL36" s="37" t="s">
        <v>68</v>
      </c>
      <c r="BM36" s="37" t="s">
        <v>68</v>
      </c>
      <c r="BN36" s="37" t="s">
        <v>68</v>
      </c>
    </row>
    <row r="37" spans="1:66" hidden="1" x14ac:dyDescent="0.3">
      <c r="A37" s="9" t="s">
        <v>454</v>
      </c>
      <c r="B37" s="9" t="s">
        <v>455</v>
      </c>
      <c r="C37" s="9">
        <v>2019</v>
      </c>
      <c r="D37" s="9" t="s">
        <v>456</v>
      </c>
      <c r="E37" s="9">
        <v>36</v>
      </c>
      <c r="F37" s="9" t="s">
        <v>457</v>
      </c>
      <c r="G37" s="10" t="s">
        <v>458</v>
      </c>
      <c r="H37" s="9" t="s">
        <v>459</v>
      </c>
      <c r="I37" s="9" t="s">
        <v>460</v>
      </c>
      <c r="J37" s="9" t="s">
        <v>461</v>
      </c>
      <c r="K37" s="9" t="s">
        <v>462</v>
      </c>
      <c r="L37" s="9" t="s">
        <v>168</v>
      </c>
      <c r="M37" s="9" t="s">
        <v>169</v>
      </c>
      <c r="N37" s="9" t="s">
        <v>654</v>
      </c>
      <c r="O37" s="9" t="s">
        <v>63</v>
      </c>
      <c r="P37" s="9" t="s">
        <v>63</v>
      </c>
      <c r="Q37" s="9" t="s">
        <v>83</v>
      </c>
      <c r="R37" s="9" t="s">
        <v>63</v>
      </c>
      <c r="S37" s="9" t="str">
        <f t="shared" si="7"/>
        <v>True</v>
      </c>
      <c r="T37" s="9">
        <f t="shared" si="8"/>
        <v>1</v>
      </c>
      <c r="U37" s="11" t="s">
        <v>655</v>
      </c>
      <c r="V37" s="42">
        <v>1620</v>
      </c>
      <c r="W37" s="26" t="s">
        <v>19</v>
      </c>
      <c r="X37" s="27" t="s">
        <v>67</v>
      </c>
      <c r="Y37" s="39" t="s">
        <v>20</v>
      </c>
      <c r="Z37" s="40" t="s">
        <v>108</v>
      </c>
      <c r="AA37" s="43" t="s">
        <v>68</v>
      </c>
      <c r="AB37" s="43" t="s">
        <v>68</v>
      </c>
      <c r="AC37" s="43" t="s">
        <v>68</v>
      </c>
      <c r="AD37" s="43" t="s">
        <v>68</v>
      </c>
      <c r="AE37" s="43" t="s">
        <v>68</v>
      </c>
      <c r="AF37" s="43" t="s">
        <v>68</v>
      </c>
      <c r="AG37" s="43" t="s">
        <v>68</v>
      </c>
      <c r="AH37" s="43" t="s">
        <v>68</v>
      </c>
      <c r="AI37" s="17" t="str">
        <f t="shared" si="9"/>
        <v>Y</v>
      </c>
      <c r="AJ37" s="17" t="str">
        <f t="shared" si="10"/>
        <v>N</v>
      </c>
      <c r="AK37" s="17" t="str">
        <f t="shared" si="11"/>
        <v>Y</v>
      </c>
      <c r="AL37" s="43" t="s">
        <v>68</v>
      </c>
      <c r="AM37" s="43" t="s">
        <v>68</v>
      </c>
      <c r="AN37" s="43" t="s">
        <v>68</v>
      </c>
      <c r="AO37" s="43" t="s">
        <v>68</v>
      </c>
      <c r="AP37" s="43" t="s">
        <v>64</v>
      </c>
      <c r="AQ37" s="43" t="s">
        <v>68</v>
      </c>
      <c r="AR37" s="17" t="str">
        <f t="shared" si="12"/>
        <v>N</v>
      </c>
      <c r="AS37" s="42">
        <v>1</v>
      </c>
      <c r="AT37" s="43" t="s">
        <v>64</v>
      </c>
      <c r="AU37" s="43" t="s">
        <v>70</v>
      </c>
      <c r="AV37" s="43" t="s">
        <v>68</v>
      </c>
      <c r="AW37" s="43" t="s">
        <v>68</v>
      </c>
      <c r="AX37" s="43" t="s">
        <v>68</v>
      </c>
      <c r="AY37" s="43" t="s">
        <v>68</v>
      </c>
      <c r="AZ37" s="42">
        <v>1</v>
      </c>
      <c r="BA37" s="42">
        <v>0</v>
      </c>
      <c r="BB37" s="42">
        <v>1</v>
      </c>
      <c r="BC37" s="42">
        <v>0</v>
      </c>
      <c r="BD37" s="42">
        <v>0</v>
      </c>
      <c r="BE37" s="19" t="str">
        <f t="shared" si="13"/>
        <v>N</v>
      </c>
      <c r="BF37" s="43" t="s">
        <v>65</v>
      </c>
      <c r="BG37" s="43" t="s">
        <v>65</v>
      </c>
      <c r="BH37" s="43" t="s">
        <v>64</v>
      </c>
      <c r="BI37" s="43" t="s">
        <v>65</v>
      </c>
      <c r="BJ37" s="43" t="s">
        <v>72</v>
      </c>
      <c r="BK37" s="43" t="s">
        <v>68</v>
      </c>
      <c r="BL37" s="43" t="s">
        <v>68</v>
      </c>
      <c r="BM37" s="43" t="s">
        <v>68</v>
      </c>
      <c r="BN37" s="43" t="s">
        <v>68</v>
      </c>
    </row>
    <row r="38" spans="1:66" hidden="1" x14ac:dyDescent="0.3">
      <c r="A38" s="9" t="s">
        <v>465</v>
      </c>
      <c r="B38" s="9" t="s">
        <v>466</v>
      </c>
      <c r="C38" s="9">
        <v>2010</v>
      </c>
      <c r="D38" s="9" t="s">
        <v>467</v>
      </c>
      <c r="E38" s="9">
        <v>2</v>
      </c>
      <c r="F38" s="9"/>
      <c r="G38" s="9"/>
      <c r="H38" s="9" t="s">
        <v>468</v>
      </c>
      <c r="I38" s="9" t="s">
        <v>469</v>
      </c>
      <c r="J38" s="9" t="s">
        <v>470</v>
      </c>
      <c r="K38" s="9" t="s">
        <v>471</v>
      </c>
      <c r="L38" s="9" t="s">
        <v>168</v>
      </c>
      <c r="M38" s="9" t="s">
        <v>155</v>
      </c>
      <c r="N38" s="9" t="s">
        <v>94</v>
      </c>
      <c r="O38" s="9" t="s">
        <v>83</v>
      </c>
      <c r="P38" s="9" t="s">
        <v>83</v>
      </c>
      <c r="Q38" s="9" t="s">
        <v>63</v>
      </c>
      <c r="R38" s="9" t="s">
        <v>83</v>
      </c>
      <c r="S38" s="9" t="str">
        <f t="shared" si="7"/>
        <v>True</v>
      </c>
      <c r="T38" s="9">
        <f t="shared" si="8"/>
        <v>3</v>
      </c>
      <c r="U38" s="24" t="s">
        <v>95</v>
      </c>
      <c r="V38" s="25">
        <v>482</v>
      </c>
      <c r="W38" s="39" t="s">
        <v>20</v>
      </c>
      <c r="X38" s="27" t="s">
        <v>67</v>
      </c>
      <c r="Y38" s="28" t="s">
        <v>21</v>
      </c>
      <c r="Z38" s="27" t="s">
        <v>67</v>
      </c>
      <c r="AA38" s="30" t="s">
        <v>68</v>
      </c>
      <c r="AB38" s="30" t="s">
        <v>68</v>
      </c>
      <c r="AC38" s="30" t="s">
        <v>68</v>
      </c>
      <c r="AD38" s="30" t="s">
        <v>68</v>
      </c>
      <c r="AE38" s="30" t="s">
        <v>68</v>
      </c>
      <c r="AF38" s="30" t="s">
        <v>68</v>
      </c>
      <c r="AG38" s="30" t="s">
        <v>68</v>
      </c>
      <c r="AH38" s="30" t="s">
        <v>68</v>
      </c>
      <c r="AI38" s="17" t="str">
        <f t="shared" si="9"/>
        <v>Y</v>
      </c>
      <c r="AJ38" s="17" t="str">
        <f t="shared" si="10"/>
        <v>Y</v>
      </c>
      <c r="AK38" s="17" t="str">
        <f t="shared" si="11"/>
        <v>N</v>
      </c>
      <c r="AL38" s="30" t="s">
        <v>64</v>
      </c>
      <c r="AM38" s="30" t="s">
        <v>65</v>
      </c>
      <c r="AN38" s="30" t="s">
        <v>65</v>
      </c>
      <c r="AO38" s="30" t="s">
        <v>65</v>
      </c>
      <c r="AP38" s="30" t="s">
        <v>65</v>
      </c>
      <c r="AQ38" s="30" t="s">
        <v>65</v>
      </c>
      <c r="AR38" s="17" t="str">
        <f t="shared" si="12"/>
        <v>N</v>
      </c>
      <c r="AS38" s="25">
        <v>1</v>
      </c>
      <c r="AT38" s="30" t="s">
        <v>65</v>
      </c>
      <c r="AU38" s="30" t="s">
        <v>70</v>
      </c>
      <c r="AV38" s="30" t="s">
        <v>71</v>
      </c>
      <c r="AW38" s="30" t="s">
        <v>68</v>
      </c>
      <c r="AX38" s="30" t="s">
        <v>68</v>
      </c>
      <c r="AY38" s="30" t="s">
        <v>68</v>
      </c>
      <c r="AZ38" s="46">
        <v>2</v>
      </c>
      <c r="BA38" s="33">
        <v>1</v>
      </c>
      <c r="BB38" s="32">
        <v>0</v>
      </c>
      <c r="BC38" s="32">
        <v>0</v>
      </c>
      <c r="BD38" s="34">
        <v>0</v>
      </c>
      <c r="BE38" s="19" t="str">
        <f t="shared" si="13"/>
        <v>N</v>
      </c>
      <c r="BF38" s="37" t="s">
        <v>68</v>
      </c>
      <c r="BG38" s="48" t="s">
        <v>96</v>
      </c>
      <c r="BH38" s="37" t="s">
        <v>68</v>
      </c>
      <c r="BI38" s="37" t="s">
        <v>68</v>
      </c>
      <c r="BJ38" s="30" t="s">
        <v>72</v>
      </c>
      <c r="BK38" s="37" t="s">
        <v>68</v>
      </c>
      <c r="BL38" s="37" t="s">
        <v>68</v>
      </c>
      <c r="BM38" s="37" t="s">
        <v>68</v>
      </c>
      <c r="BN38" s="37" t="s">
        <v>68</v>
      </c>
    </row>
    <row r="39" spans="1:66" hidden="1" x14ac:dyDescent="0.3">
      <c r="A39" s="9" t="s">
        <v>474</v>
      </c>
      <c r="B39" s="9" t="s">
        <v>475</v>
      </c>
      <c r="C39" s="9">
        <v>2021</v>
      </c>
      <c r="D39" s="9" t="s">
        <v>476</v>
      </c>
      <c r="E39" s="9">
        <v>10</v>
      </c>
      <c r="F39" s="9" t="s">
        <v>477</v>
      </c>
      <c r="G39" s="10" t="s">
        <v>478</v>
      </c>
      <c r="H39" s="9" t="s">
        <v>479</v>
      </c>
      <c r="I39" s="9" t="s">
        <v>480</v>
      </c>
      <c r="J39" s="9" t="s">
        <v>481</v>
      </c>
      <c r="K39" s="9" t="s">
        <v>482</v>
      </c>
      <c r="L39" s="9" t="s">
        <v>168</v>
      </c>
      <c r="M39" s="9" t="s">
        <v>169</v>
      </c>
      <c r="N39" s="9" t="s">
        <v>1280</v>
      </c>
      <c r="O39" s="9" t="s">
        <v>83</v>
      </c>
      <c r="P39" s="9" t="s">
        <v>83</v>
      </c>
      <c r="Q39" s="9" t="s">
        <v>83</v>
      </c>
      <c r="R39" s="9" t="s">
        <v>63</v>
      </c>
      <c r="S39" s="9" t="str">
        <f t="shared" si="7"/>
        <v>True</v>
      </c>
      <c r="T39" s="9">
        <f t="shared" si="8"/>
        <v>3</v>
      </c>
      <c r="U39" s="51" t="s">
        <v>1281</v>
      </c>
      <c r="V39" s="42">
        <v>1133</v>
      </c>
      <c r="W39" s="39" t="s">
        <v>20</v>
      </c>
      <c r="X39" s="27" t="s">
        <v>67</v>
      </c>
      <c r="Y39" s="39" t="s">
        <v>20</v>
      </c>
      <c r="Z39" s="29" t="s">
        <v>109</v>
      </c>
      <c r="AA39" s="28" t="s">
        <v>21</v>
      </c>
      <c r="AB39" s="27" t="s">
        <v>67</v>
      </c>
      <c r="AC39" s="43" t="s">
        <v>68</v>
      </c>
      <c r="AD39" s="43" t="s">
        <v>68</v>
      </c>
      <c r="AE39" s="43" t="s">
        <v>68</v>
      </c>
      <c r="AF39" s="43" t="s">
        <v>68</v>
      </c>
      <c r="AG39" s="43" t="s">
        <v>68</v>
      </c>
      <c r="AH39" s="43" t="s">
        <v>68</v>
      </c>
      <c r="AI39" s="17" t="str">
        <f t="shared" si="9"/>
        <v>Y</v>
      </c>
      <c r="AJ39" s="17" t="str">
        <f t="shared" si="10"/>
        <v>Y</v>
      </c>
      <c r="AK39" s="17" t="str">
        <f t="shared" si="11"/>
        <v>N</v>
      </c>
      <c r="AL39" s="43" t="s">
        <v>64</v>
      </c>
      <c r="AM39" s="43" t="s">
        <v>65</v>
      </c>
      <c r="AN39" s="43" t="s">
        <v>65</v>
      </c>
      <c r="AO39" s="43" t="s">
        <v>65</v>
      </c>
      <c r="AP39" s="43" t="s">
        <v>65</v>
      </c>
      <c r="AQ39" s="43" t="s">
        <v>65</v>
      </c>
      <c r="AR39" s="17" t="str">
        <f t="shared" si="12"/>
        <v>N</v>
      </c>
      <c r="AS39" s="42">
        <v>1</v>
      </c>
      <c r="AT39" s="43" t="s">
        <v>64</v>
      </c>
      <c r="AU39" s="43" t="s">
        <v>68</v>
      </c>
      <c r="AV39" s="43" t="s">
        <v>68</v>
      </c>
      <c r="AW39" s="43" t="s">
        <v>68</v>
      </c>
      <c r="AX39" s="43" t="s">
        <v>68</v>
      </c>
      <c r="AY39" s="43" t="s">
        <v>68</v>
      </c>
      <c r="AZ39" s="25">
        <v>0</v>
      </c>
      <c r="BA39" s="33">
        <v>1</v>
      </c>
      <c r="BB39" s="32">
        <v>0</v>
      </c>
      <c r="BC39" s="32">
        <v>0</v>
      </c>
      <c r="BD39" s="34">
        <v>0</v>
      </c>
      <c r="BE39" s="19" t="str">
        <f t="shared" si="13"/>
        <v>N</v>
      </c>
      <c r="BF39" s="36" t="s">
        <v>65</v>
      </c>
      <c r="BG39" s="35" t="s">
        <v>64</v>
      </c>
      <c r="BH39" s="36" t="s">
        <v>65</v>
      </c>
      <c r="BI39" s="36" t="s">
        <v>65</v>
      </c>
      <c r="BJ39" s="37" t="s">
        <v>68</v>
      </c>
      <c r="BK39" s="37" t="s">
        <v>68</v>
      </c>
      <c r="BL39" s="37" t="s">
        <v>68</v>
      </c>
      <c r="BM39" s="37" t="s">
        <v>68</v>
      </c>
      <c r="BN39" s="37" t="s">
        <v>68</v>
      </c>
    </row>
    <row r="40" spans="1:66" hidden="1" x14ac:dyDescent="0.3">
      <c r="A40" s="9" t="s">
        <v>485</v>
      </c>
      <c r="B40" s="9" t="s">
        <v>486</v>
      </c>
      <c r="C40" s="9">
        <v>2015</v>
      </c>
      <c r="D40" s="9" t="s">
        <v>487</v>
      </c>
      <c r="E40" s="9">
        <v>52</v>
      </c>
      <c r="F40" s="9" t="s">
        <v>488</v>
      </c>
      <c r="G40" s="10" t="s">
        <v>489</v>
      </c>
      <c r="H40" s="9" t="s">
        <v>490</v>
      </c>
      <c r="I40" s="9" t="s">
        <v>491</v>
      </c>
      <c r="J40" s="9" t="s">
        <v>492</v>
      </c>
      <c r="K40" s="9" t="s">
        <v>493</v>
      </c>
      <c r="L40" s="9" t="s">
        <v>168</v>
      </c>
      <c r="M40" s="9" t="s">
        <v>169</v>
      </c>
      <c r="N40" s="9" t="s">
        <v>217</v>
      </c>
      <c r="O40" s="9" t="s">
        <v>63</v>
      </c>
      <c r="P40" s="9" t="s">
        <v>63</v>
      </c>
      <c r="Q40" s="9" t="s">
        <v>83</v>
      </c>
      <c r="R40" s="9" t="s">
        <v>63</v>
      </c>
      <c r="S40" s="9" t="str">
        <f t="shared" si="7"/>
        <v>True</v>
      </c>
      <c r="T40" s="9">
        <f t="shared" si="8"/>
        <v>1</v>
      </c>
      <c r="U40" s="24" t="s">
        <v>218</v>
      </c>
      <c r="V40" s="25">
        <v>643</v>
      </c>
      <c r="W40" s="26" t="s">
        <v>19</v>
      </c>
      <c r="X40" s="27" t="s">
        <v>67</v>
      </c>
      <c r="Y40" s="30" t="s">
        <v>68</v>
      </c>
      <c r="Z40" s="30" t="s">
        <v>68</v>
      </c>
      <c r="AA40" s="30" t="s">
        <v>68</v>
      </c>
      <c r="AB40" s="30" t="s">
        <v>68</v>
      </c>
      <c r="AC40" s="30" t="s">
        <v>68</v>
      </c>
      <c r="AD40" s="30" t="s">
        <v>68</v>
      </c>
      <c r="AE40" s="30" t="s">
        <v>68</v>
      </c>
      <c r="AF40" s="30" t="s">
        <v>68</v>
      </c>
      <c r="AG40" s="30" t="s">
        <v>68</v>
      </c>
      <c r="AH40" s="30" t="s">
        <v>68</v>
      </c>
      <c r="AI40" s="17" t="str">
        <f t="shared" si="9"/>
        <v>N</v>
      </c>
      <c r="AJ40" s="17" t="str">
        <f t="shared" si="10"/>
        <v>Y</v>
      </c>
      <c r="AK40" s="17" t="str">
        <f t="shared" si="11"/>
        <v>Y</v>
      </c>
      <c r="AL40" s="30" t="s">
        <v>65</v>
      </c>
      <c r="AM40" s="30" t="s">
        <v>65</v>
      </c>
      <c r="AN40" s="30" t="s">
        <v>65</v>
      </c>
      <c r="AO40" s="30" t="s">
        <v>65</v>
      </c>
      <c r="AP40" s="30" t="s">
        <v>65</v>
      </c>
      <c r="AQ40" s="30" t="s">
        <v>64</v>
      </c>
      <c r="AR40" s="17" t="str">
        <f t="shared" si="12"/>
        <v>N</v>
      </c>
      <c r="AS40" s="25">
        <v>3</v>
      </c>
      <c r="AT40" s="30" t="s">
        <v>65</v>
      </c>
      <c r="AU40" s="30" t="s">
        <v>68</v>
      </c>
      <c r="AV40" s="30" t="s">
        <v>68</v>
      </c>
      <c r="AW40" s="30" t="s">
        <v>68</v>
      </c>
      <c r="AX40" s="30" t="s">
        <v>68</v>
      </c>
      <c r="AY40" s="30" t="s">
        <v>68</v>
      </c>
      <c r="AZ40" s="25">
        <v>0</v>
      </c>
      <c r="BA40" s="32">
        <v>0</v>
      </c>
      <c r="BB40" s="32">
        <v>0</v>
      </c>
      <c r="BC40" s="33">
        <v>1</v>
      </c>
      <c r="BD40" s="34">
        <v>0</v>
      </c>
      <c r="BE40" s="19" t="str">
        <f t="shared" si="13"/>
        <v>N</v>
      </c>
      <c r="BF40" s="48" t="s">
        <v>96</v>
      </c>
      <c r="BG40" s="36" t="s">
        <v>65</v>
      </c>
      <c r="BH40" s="35" t="s">
        <v>64</v>
      </c>
      <c r="BI40" s="36" t="s">
        <v>65</v>
      </c>
      <c r="BJ40" s="30" t="s">
        <v>196</v>
      </c>
      <c r="BK40" s="30" t="s">
        <v>219</v>
      </c>
      <c r="BL40" s="30" t="s">
        <v>72</v>
      </c>
      <c r="BM40" s="37" t="s">
        <v>68</v>
      </c>
      <c r="BN40" s="37" t="s">
        <v>68</v>
      </c>
    </row>
    <row r="41" spans="1:66" hidden="1" x14ac:dyDescent="0.3">
      <c r="A41" s="9" t="s">
        <v>496</v>
      </c>
      <c r="B41" s="9" t="s">
        <v>497</v>
      </c>
      <c r="C41" s="9">
        <v>2017</v>
      </c>
      <c r="D41" s="9" t="s">
        <v>498</v>
      </c>
      <c r="E41" s="9">
        <v>3</v>
      </c>
      <c r="F41" s="9" t="s">
        <v>499</v>
      </c>
      <c r="G41" s="10" t="s">
        <v>500</v>
      </c>
      <c r="H41" s="9" t="s">
        <v>501</v>
      </c>
      <c r="I41" s="9" t="s">
        <v>502</v>
      </c>
      <c r="J41" s="9" t="s">
        <v>503</v>
      </c>
      <c r="K41" s="9" t="s">
        <v>504</v>
      </c>
      <c r="L41" s="9" t="s">
        <v>168</v>
      </c>
      <c r="M41" s="9" t="s">
        <v>169</v>
      </c>
      <c r="N41" s="9" t="s">
        <v>452</v>
      </c>
      <c r="O41" s="9" t="s">
        <v>63</v>
      </c>
      <c r="P41" s="9" t="s">
        <v>63</v>
      </c>
      <c r="Q41" s="9" t="s">
        <v>63</v>
      </c>
      <c r="R41" s="9" t="s">
        <v>63</v>
      </c>
      <c r="S41" s="9" t="str">
        <f t="shared" si="7"/>
        <v>False</v>
      </c>
      <c r="T41" s="9">
        <f t="shared" si="8"/>
        <v>0</v>
      </c>
      <c r="U41" s="24" t="s">
        <v>453</v>
      </c>
      <c r="V41" s="25">
        <v>751</v>
      </c>
      <c r="W41" s="39" t="s">
        <v>20</v>
      </c>
      <c r="X41" s="27" t="s">
        <v>67</v>
      </c>
      <c r="Y41" s="28" t="s">
        <v>21</v>
      </c>
      <c r="Z41" s="29" t="s">
        <v>109</v>
      </c>
      <c r="AA41" s="30" t="s">
        <v>68</v>
      </c>
      <c r="AB41" s="30" t="s">
        <v>68</v>
      </c>
      <c r="AC41" s="30" t="s">
        <v>68</v>
      </c>
      <c r="AD41" s="30" t="s">
        <v>68</v>
      </c>
      <c r="AE41" s="30" t="s">
        <v>68</v>
      </c>
      <c r="AF41" s="30" t="s">
        <v>68</v>
      </c>
      <c r="AG41" s="30" t="s">
        <v>68</v>
      </c>
      <c r="AH41" s="30" t="s">
        <v>68</v>
      </c>
      <c r="AI41" s="17" t="str">
        <f t="shared" si="9"/>
        <v>Y</v>
      </c>
      <c r="AJ41" s="17" t="str">
        <f t="shared" si="10"/>
        <v>Y</v>
      </c>
      <c r="AK41" s="17" t="str">
        <f t="shared" si="11"/>
        <v>Y</v>
      </c>
      <c r="AL41" s="30" t="s">
        <v>64</v>
      </c>
      <c r="AM41" s="30" t="s">
        <v>64</v>
      </c>
      <c r="AN41" s="30" t="s">
        <v>68</v>
      </c>
      <c r="AO41" s="30" t="s">
        <v>68</v>
      </c>
      <c r="AP41" s="30" t="s">
        <v>68</v>
      </c>
      <c r="AQ41" s="30" t="s">
        <v>68</v>
      </c>
      <c r="AR41" s="17" t="str">
        <f t="shared" si="12"/>
        <v>Y</v>
      </c>
      <c r="AS41" s="25">
        <v>1</v>
      </c>
      <c r="AT41" s="30" t="s">
        <v>68</v>
      </c>
      <c r="AU41" s="30" t="s">
        <v>70</v>
      </c>
      <c r="AV41" s="30" t="s">
        <v>69</v>
      </c>
      <c r="AW41" s="30" t="s">
        <v>68</v>
      </c>
      <c r="AX41" s="30" t="s">
        <v>68</v>
      </c>
      <c r="AY41" s="30" t="s">
        <v>68</v>
      </c>
      <c r="AZ41" s="46">
        <v>2</v>
      </c>
      <c r="BA41" s="33">
        <v>1</v>
      </c>
      <c r="BB41" s="33">
        <v>1</v>
      </c>
      <c r="BC41" s="32">
        <v>0</v>
      </c>
      <c r="BD41" s="34">
        <v>0</v>
      </c>
      <c r="BE41" s="19" t="str">
        <f t="shared" si="13"/>
        <v>Y</v>
      </c>
      <c r="BF41" s="37" t="s">
        <v>68</v>
      </c>
      <c r="BG41" s="35" t="s">
        <v>64</v>
      </c>
      <c r="BH41" s="35" t="s">
        <v>64</v>
      </c>
      <c r="BI41" s="35" t="s">
        <v>64</v>
      </c>
      <c r="BJ41" s="37" t="s">
        <v>68</v>
      </c>
      <c r="BK41" s="37" t="s">
        <v>68</v>
      </c>
      <c r="BL41" s="37" t="s">
        <v>68</v>
      </c>
      <c r="BM41" s="37" t="s">
        <v>68</v>
      </c>
      <c r="BN41" s="37" t="s">
        <v>68</v>
      </c>
    </row>
    <row r="42" spans="1:66" hidden="1" x14ac:dyDescent="0.3">
      <c r="A42" s="9" t="s">
        <v>507</v>
      </c>
      <c r="B42" s="9" t="s">
        <v>508</v>
      </c>
      <c r="C42" s="9">
        <v>2017</v>
      </c>
      <c r="D42" s="9" t="s">
        <v>509</v>
      </c>
      <c r="E42" s="9">
        <v>64</v>
      </c>
      <c r="F42" s="9" t="s">
        <v>510</v>
      </c>
      <c r="G42" s="10" t="s">
        <v>511</v>
      </c>
      <c r="H42" s="9" t="s">
        <v>512</v>
      </c>
      <c r="I42" s="9" t="s">
        <v>513</v>
      </c>
      <c r="J42" s="9" t="s">
        <v>514</v>
      </c>
      <c r="K42" s="9" t="s">
        <v>515</v>
      </c>
      <c r="L42" s="9" t="s">
        <v>61</v>
      </c>
      <c r="M42" s="9" t="s">
        <v>61</v>
      </c>
      <c r="N42" s="9" t="s">
        <v>369</v>
      </c>
      <c r="O42" s="9" t="s">
        <v>63</v>
      </c>
      <c r="P42" s="9" t="s">
        <v>63</v>
      </c>
      <c r="Q42" s="9" t="s">
        <v>63</v>
      </c>
      <c r="R42" s="9" t="s">
        <v>63</v>
      </c>
      <c r="S42" s="9" t="str">
        <f t="shared" si="7"/>
        <v>False</v>
      </c>
      <c r="T42" s="9">
        <f t="shared" si="8"/>
        <v>0</v>
      </c>
      <c r="U42" s="24" t="s">
        <v>370</v>
      </c>
      <c r="V42" s="25">
        <v>699</v>
      </c>
      <c r="W42" s="39" t="s">
        <v>20</v>
      </c>
      <c r="X42" s="27" t="s">
        <v>67</v>
      </c>
      <c r="Y42" s="28" t="s">
        <v>21</v>
      </c>
      <c r="Z42" s="27" t="s">
        <v>67</v>
      </c>
      <c r="AA42" s="30" t="s">
        <v>68</v>
      </c>
      <c r="AB42" s="30" t="s">
        <v>68</v>
      </c>
      <c r="AC42" s="30" t="s">
        <v>68</v>
      </c>
      <c r="AD42" s="30" t="s">
        <v>68</v>
      </c>
      <c r="AE42" s="30" t="s">
        <v>68</v>
      </c>
      <c r="AF42" s="30" t="s">
        <v>68</v>
      </c>
      <c r="AG42" s="30" t="s">
        <v>68</v>
      </c>
      <c r="AH42" s="30" t="s">
        <v>68</v>
      </c>
      <c r="AI42" s="17" t="str">
        <f t="shared" si="9"/>
        <v>Y</v>
      </c>
      <c r="AJ42" s="17" t="str">
        <f t="shared" si="10"/>
        <v>Y</v>
      </c>
      <c r="AK42" s="17" t="str">
        <f t="shared" si="11"/>
        <v>N</v>
      </c>
      <c r="AL42" s="30" t="s">
        <v>64</v>
      </c>
      <c r="AM42" s="30" t="s">
        <v>65</v>
      </c>
      <c r="AN42" s="30" t="s">
        <v>65</v>
      </c>
      <c r="AO42" s="30" t="s">
        <v>65</v>
      </c>
      <c r="AP42" s="30" t="s">
        <v>65</v>
      </c>
      <c r="AQ42" s="30" t="s">
        <v>65</v>
      </c>
      <c r="AR42" s="17" t="str">
        <f t="shared" si="12"/>
        <v>N</v>
      </c>
      <c r="AS42" s="25">
        <v>0</v>
      </c>
      <c r="AT42" s="30" t="s">
        <v>65</v>
      </c>
      <c r="AU42" s="30" t="s">
        <v>70</v>
      </c>
      <c r="AV42" s="30" t="s">
        <v>133</v>
      </c>
      <c r="AW42" s="30" t="s">
        <v>68</v>
      </c>
      <c r="AX42" s="30" t="s">
        <v>68</v>
      </c>
      <c r="AY42" s="30" t="s">
        <v>68</v>
      </c>
      <c r="AZ42" s="46">
        <v>2</v>
      </c>
      <c r="BA42" s="33">
        <v>1</v>
      </c>
      <c r="BB42" s="32">
        <v>0</v>
      </c>
      <c r="BC42" s="32">
        <v>0</v>
      </c>
      <c r="BD42" s="34">
        <v>0</v>
      </c>
      <c r="BE42" s="19" t="str">
        <f t="shared" si="13"/>
        <v>N</v>
      </c>
      <c r="BF42" s="36" t="s">
        <v>65</v>
      </c>
      <c r="BG42" s="35" t="s">
        <v>64</v>
      </c>
      <c r="BH42" s="36" t="s">
        <v>65</v>
      </c>
      <c r="BI42" s="36" t="s">
        <v>65</v>
      </c>
      <c r="BJ42" s="30" t="s">
        <v>196</v>
      </c>
      <c r="BK42" s="37" t="s">
        <v>68</v>
      </c>
      <c r="BL42" s="37" t="s">
        <v>68</v>
      </c>
      <c r="BM42" s="37" t="s">
        <v>68</v>
      </c>
      <c r="BN42" s="37" t="s">
        <v>68</v>
      </c>
    </row>
    <row r="43" spans="1:66" hidden="1" x14ac:dyDescent="0.3">
      <c r="A43" s="9" t="s">
        <v>518</v>
      </c>
      <c r="B43" s="9" t="s">
        <v>519</v>
      </c>
      <c r="C43" s="9">
        <v>2020</v>
      </c>
      <c r="D43" s="9" t="s">
        <v>520</v>
      </c>
      <c r="E43" s="9">
        <v>17</v>
      </c>
      <c r="F43" s="9" t="s">
        <v>521</v>
      </c>
      <c r="G43" s="10" t="s">
        <v>522</v>
      </c>
      <c r="H43" s="9" t="s">
        <v>523</v>
      </c>
      <c r="I43" s="9" t="s">
        <v>524</v>
      </c>
      <c r="J43" s="9" t="s">
        <v>525</v>
      </c>
      <c r="K43" s="9" t="s">
        <v>526</v>
      </c>
      <c r="L43" s="9" t="s">
        <v>61</v>
      </c>
      <c r="M43" s="9" t="s">
        <v>61</v>
      </c>
      <c r="N43" s="9" t="s">
        <v>976</v>
      </c>
      <c r="O43" s="9" t="s">
        <v>63</v>
      </c>
      <c r="P43" s="9" t="s">
        <v>63</v>
      </c>
      <c r="Q43" s="9" t="s">
        <v>83</v>
      </c>
      <c r="R43" s="9" t="s">
        <v>83</v>
      </c>
      <c r="S43" s="9" t="str">
        <f t="shared" si="7"/>
        <v>True</v>
      </c>
      <c r="T43" s="9">
        <f t="shared" si="8"/>
        <v>2</v>
      </c>
      <c r="U43" s="38" t="s">
        <v>977</v>
      </c>
      <c r="V43" s="42">
        <v>781</v>
      </c>
      <c r="W43" s="39" t="s">
        <v>20</v>
      </c>
      <c r="X43" s="40" t="s">
        <v>108</v>
      </c>
      <c r="Y43" s="39" t="s">
        <v>20</v>
      </c>
      <c r="Z43" s="29" t="s">
        <v>109</v>
      </c>
      <c r="AA43" s="43" t="s">
        <v>68</v>
      </c>
      <c r="AB43" s="43" t="s">
        <v>68</v>
      </c>
      <c r="AC43" s="43" t="s">
        <v>68</v>
      </c>
      <c r="AD43" s="43" t="s">
        <v>68</v>
      </c>
      <c r="AE43" s="43" t="s">
        <v>68</v>
      </c>
      <c r="AF43" s="43" t="s">
        <v>68</v>
      </c>
      <c r="AG43" s="43" t="s">
        <v>68</v>
      </c>
      <c r="AH43" s="43" t="s">
        <v>68</v>
      </c>
      <c r="AI43" s="17" t="str">
        <f t="shared" si="9"/>
        <v>Y</v>
      </c>
      <c r="AJ43" s="17" t="str">
        <f t="shared" si="10"/>
        <v>Y</v>
      </c>
      <c r="AK43" s="17" t="str">
        <f t="shared" si="11"/>
        <v>N</v>
      </c>
      <c r="AL43" s="43" t="s">
        <v>64</v>
      </c>
      <c r="AM43" s="43" t="s">
        <v>65</v>
      </c>
      <c r="AN43" s="43" t="s">
        <v>64</v>
      </c>
      <c r="AO43" s="43" t="s">
        <v>65</v>
      </c>
      <c r="AP43" s="43" t="s">
        <v>65</v>
      </c>
      <c r="AQ43" s="43" t="s">
        <v>65</v>
      </c>
      <c r="AR43" s="17" t="str">
        <f t="shared" si="12"/>
        <v>N</v>
      </c>
      <c r="AS43" s="42">
        <v>5</v>
      </c>
      <c r="AT43" s="43" t="s">
        <v>64</v>
      </c>
      <c r="AU43" s="43" t="s">
        <v>69</v>
      </c>
      <c r="AV43" s="43" t="s">
        <v>70</v>
      </c>
      <c r="AW43" s="43" t="s">
        <v>158</v>
      </c>
      <c r="AX43" s="43" t="s">
        <v>68</v>
      </c>
      <c r="AY43" s="43" t="s">
        <v>68</v>
      </c>
      <c r="AZ43" s="44">
        <v>3</v>
      </c>
      <c r="BA43" s="33">
        <v>1</v>
      </c>
      <c r="BB43" s="32">
        <v>0</v>
      </c>
      <c r="BC43" s="32">
        <v>0</v>
      </c>
      <c r="BD43" s="34">
        <v>0</v>
      </c>
      <c r="BE43" s="19" t="str">
        <f t="shared" si="13"/>
        <v>N</v>
      </c>
      <c r="BF43" s="36" t="s">
        <v>65</v>
      </c>
      <c r="BG43" s="48" t="s">
        <v>96</v>
      </c>
      <c r="BH43" s="36" t="s">
        <v>65</v>
      </c>
      <c r="BI43" s="36" t="s">
        <v>65</v>
      </c>
      <c r="BJ43" s="37" t="s">
        <v>68</v>
      </c>
      <c r="BK43" s="37" t="s">
        <v>68</v>
      </c>
      <c r="BL43" s="37" t="s">
        <v>68</v>
      </c>
      <c r="BM43" s="37" t="s">
        <v>68</v>
      </c>
      <c r="BN43" s="37" t="s">
        <v>68</v>
      </c>
    </row>
    <row r="44" spans="1:66" hidden="1" x14ac:dyDescent="0.3">
      <c r="A44" s="9" t="s">
        <v>529</v>
      </c>
      <c r="B44" s="9" t="s">
        <v>530</v>
      </c>
      <c r="C44" s="9">
        <v>2012</v>
      </c>
      <c r="D44" s="9" t="s">
        <v>531</v>
      </c>
      <c r="E44" s="9">
        <v>2</v>
      </c>
      <c r="F44" s="9" t="s">
        <v>532</v>
      </c>
      <c r="G44" s="10" t="s">
        <v>533</v>
      </c>
      <c r="H44" s="9" t="s">
        <v>534</v>
      </c>
      <c r="I44" s="9" t="s">
        <v>535</v>
      </c>
      <c r="J44" s="9" t="s">
        <v>536</v>
      </c>
      <c r="K44" s="9" t="s">
        <v>537</v>
      </c>
      <c r="L44" s="9" t="s">
        <v>168</v>
      </c>
      <c r="M44" s="9" t="s">
        <v>155</v>
      </c>
      <c r="N44" s="9" t="s">
        <v>131</v>
      </c>
      <c r="O44" s="9" t="s">
        <v>83</v>
      </c>
      <c r="P44" s="9" t="s">
        <v>63</v>
      </c>
      <c r="Q44" s="9" t="s">
        <v>83</v>
      </c>
      <c r="R44" s="9" t="s">
        <v>63</v>
      </c>
      <c r="S44" s="9" t="str">
        <f t="shared" si="7"/>
        <v>True</v>
      </c>
      <c r="T44" s="9">
        <f t="shared" si="8"/>
        <v>2</v>
      </c>
      <c r="U44" s="24" t="s">
        <v>132</v>
      </c>
      <c r="V44" s="25">
        <v>313</v>
      </c>
      <c r="W44" s="39" t="s">
        <v>20</v>
      </c>
      <c r="X44" s="27" t="s">
        <v>67</v>
      </c>
      <c r="Y44" s="28" t="s">
        <v>21</v>
      </c>
      <c r="Z44" s="27" t="s">
        <v>67</v>
      </c>
      <c r="AA44" s="30" t="s">
        <v>68</v>
      </c>
      <c r="AB44" s="30" t="s">
        <v>68</v>
      </c>
      <c r="AC44" s="30" t="s">
        <v>68</v>
      </c>
      <c r="AD44" s="30" t="s">
        <v>68</v>
      </c>
      <c r="AE44" s="30" t="s">
        <v>68</v>
      </c>
      <c r="AF44" s="30" t="s">
        <v>68</v>
      </c>
      <c r="AG44" s="30" t="s">
        <v>68</v>
      </c>
      <c r="AH44" s="30" t="s">
        <v>68</v>
      </c>
      <c r="AI44" s="17" t="str">
        <f t="shared" si="9"/>
        <v>Y</v>
      </c>
      <c r="AJ44" s="17" t="str">
        <f t="shared" si="10"/>
        <v>Y</v>
      </c>
      <c r="AK44" s="17" t="str">
        <f t="shared" si="11"/>
        <v>N</v>
      </c>
      <c r="AL44" s="30" t="s">
        <v>64</v>
      </c>
      <c r="AM44" s="30" t="s">
        <v>68</v>
      </c>
      <c r="AN44" s="30" t="s">
        <v>68</v>
      </c>
      <c r="AO44" s="30" t="s">
        <v>68</v>
      </c>
      <c r="AP44" s="30" t="s">
        <v>68</v>
      </c>
      <c r="AQ44" s="30" t="s">
        <v>68</v>
      </c>
      <c r="AR44" s="17" t="str">
        <f t="shared" si="12"/>
        <v>N</v>
      </c>
      <c r="AS44" s="30" t="s">
        <v>68</v>
      </c>
      <c r="AT44" s="30" t="s">
        <v>65</v>
      </c>
      <c r="AU44" s="30" t="s">
        <v>133</v>
      </c>
      <c r="AV44" s="30" t="s">
        <v>68</v>
      </c>
      <c r="AW44" s="30" t="s">
        <v>68</v>
      </c>
      <c r="AX44" s="30" t="s">
        <v>68</v>
      </c>
      <c r="AY44" s="30" t="s">
        <v>68</v>
      </c>
      <c r="AZ44" s="31">
        <v>1</v>
      </c>
      <c r="BA44" s="33">
        <v>1</v>
      </c>
      <c r="BB44" s="32">
        <v>0</v>
      </c>
      <c r="BC44" s="32">
        <v>0</v>
      </c>
      <c r="BD44" s="34">
        <v>0</v>
      </c>
      <c r="BE44" s="19" t="str">
        <f t="shared" si="13"/>
        <v>N</v>
      </c>
      <c r="BF44" s="36" t="s">
        <v>65</v>
      </c>
      <c r="BG44" s="35" t="s">
        <v>64</v>
      </c>
      <c r="BH44" s="36" t="s">
        <v>65</v>
      </c>
      <c r="BI44" s="36" t="s">
        <v>65</v>
      </c>
      <c r="BJ44" s="37" t="s">
        <v>68</v>
      </c>
      <c r="BK44" s="37" t="s">
        <v>68</v>
      </c>
      <c r="BL44" s="37" t="s">
        <v>68</v>
      </c>
      <c r="BM44" s="37" t="s">
        <v>68</v>
      </c>
      <c r="BN44" s="37" t="s">
        <v>68</v>
      </c>
    </row>
    <row r="45" spans="1:66" hidden="1" x14ac:dyDescent="0.3">
      <c r="A45" s="9" t="s">
        <v>540</v>
      </c>
      <c r="B45" s="9" t="s">
        <v>541</v>
      </c>
      <c r="C45" s="9">
        <v>2022</v>
      </c>
      <c r="D45" s="9" t="s">
        <v>542</v>
      </c>
      <c r="E45" s="9">
        <v>2</v>
      </c>
      <c r="F45" s="9" t="s">
        <v>543</v>
      </c>
      <c r="G45" s="10" t="s">
        <v>544</v>
      </c>
      <c r="H45" s="9" t="s">
        <v>545</v>
      </c>
      <c r="I45" s="9" t="s">
        <v>546</v>
      </c>
      <c r="J45" s="9" t="s">
        <v>547</v>
      </c>
      <c r="K45" s="9" t="s">
        <v>548</v>
      </c>
      <c r="L45" s="9" t="s">
        <v>61</v>
      </c>
      <c r="M45" s="9" t="s">
        <v>61</v>
      </c>
      <c r="N45" s="9" t="s">
        <v>1552</v>
      </c>
      <c r="O45" s="9" t="s">
        <v>63</v>
      </c>
      <c r="P45" s="9" t="s">
        <v>63</v>
      </c>
      <c r="Q45" s="9" t="s">
        <v>63</v>
      </c>
      <c r="R45" s="9" t="s">
        <v>63</v>
      </c>
      <c r="S45" s="9" t="str">
        <f t="shared" si="7"/>
        <v>False</v>
      </c>
      <c r="T45" s="9">
        <f t="shared" si="8"/>
        <v>0</v>
      </c>
      <c r="U45" s="38" t="s">
        <v>1553</v>
      </c>
      <c r="V45" s="25">
        <v>1152</v>
      </c>
      <c r="W45" s="39" t="s">
        <v>20</v>
      </c>
      <c r="X45" s="27" t="s">
        <v>67</v>
      </c>
      <c r="Y45" s="30" t="s">
        <v>68</v>
      </c>
      <c r="Z45" s="30" t="s">
        <v>68</v>
      </c>
      <c r="AA45" s="30" t="s">
        <v>68</v>
      </c>
      <c r="AB45" s="30" t="s">
        <v>68</v>
      </c>
      <c r="AC45" s="30" t="s">
        <v>68</v>
      </c>
      <c r="AD45" s="30" t="s">
        <v>68</v>
      </c>
      <c r="AE45" s="30" t="s">
        <v>68</v>
      </c>
      <c r="AF45" s="30" t="s">
        <v>68</v>
      </c>
      <c r="AG45" s="30" t="s">
        <v>68</v>
      </c>
      <c r="AH45" s="30" t="s">
        <v>68</v>
      </c>
      <c r="AI45" s="17" t="str">
        <f t="shared" si="9"/>
        <v>Y</v>
      </c>
      <c r="AJ45" s="17" t="str">
        <f t="shared" si="10"/>
        <v>Y</v>
      </c>
      <c r="AK45" s="17" t="str">
        <f t="shared" si="11"/>
        <v>N</v>
      </c>
      <c r="AL45" s="30" t="s">
        <v>64</v>
      </c>
      <c r="AM45" s="30" t="s">
        <v>65</v>
      </c>
      <c r="AN45" s="30" t="s">
        <v>65</v>
      </c>
      <c r="AO45" s="30" t="s">
        <v>65</v>
      </c>
      <c r="AP45" s="30" t="s">
        <v>65</v>
      </c>
      <c r="AQ45" s="30" t="s">
        <v>65</v>
      </c>
      <c r="AR45" s="17" t="str">
        <f t="shared" si="12"/>
        <v>N</v>
      </c>
      <c r="AS45" s="30" t="s">
        <v>68</v>
      </c>
      <c r="AT45" s="30" t="s">
        <v>64</v>
      </c>
      <c r="AU45" s="30" t="s">
        <v>71</v>
      </c>
      <c r="AV45" s="30" t="s">
        <v>68</v>
      </c>
      <c r="AW45" s="30" t="s">
        <v>68</v>
      </c>
      <c r="AX45" s="30" t="s">
        <v>68</v>
      </c>
      <c r="AY45" s="30" t="s">
        <v>68</v>
      </c>
      <c r="AZ45" s="31">
        <v>1</v>
      </c>
      <c r="BA45" s="33">
        <v>1</v>
      </c>
      <c r="BB45" s="32">
        <v>0</v>
      </c>
      <c r="BC45" s="32">
        <v>0</v>
      </c>
      <c r="BD45" s="34">
        <v>0</v>
      </c>
      <c r="BE45" s="19" t="str">
        <f t="shared" si="13"/>
        <v>N</v>
      </c>
      <c r="BF45" s="36" t="s">
        <v>65</v>
      </c>
      <c r="BG45" s="35" t="s">
        <v>64</v>
      </c>
      <c r="BH45" s="36" t="s">
        <v>65</v>
      </c>
      <c r="BI45" s="36" t="s">
        <v>65</v>
      </c>
      <c r="BJ45" s="30" t="s">
        <v>72</v>
      </c>
      <c r="BK45" s="37" t="s">
        <v>68</v>
      </c>
      <c r="BL45" s="37" t="s">
        <v>68</v>
      </c>
      <c r="BM45" s="37" t="s">
        <v>68</v>
      </c>
      <c r="BN45" s="37" t="s">
        <v>68</v>
      </c>
    </row>
    <row r="46" spans="1:66" hidden="1" x14ac:dyDescent="0.3">
      <c r="A46" s="9" t="s">
        <v>551</v>
      </c>
      <c r="B46" s="9" t="s">
        <v>552</v>
      </c>
      <c r="C46" s="9">
        <v>2014</v>
      </c>
      <c r="D46" s="9" t="s">
        <v>553</v>
      </c>
      <c r="E46" s="9">
        <v>64</v>
      </c>
      <c r="F46" s="9" t="s">
        <v>554</v>
      </c>
      <c r="G46" s="10" t="s">
        <v>555</v>
      </c>
      <c r="H46" s="9" t="s">
        <v>556</v>
      </c>
      <c r="I46" s="9" t="s">
        <v>557</v>
      </c>
      <c r="J46" s="9" t="s">
        <v>558</v>
      </c>
      <c r="K46" s="9" t="s">
        <v>559</v>
      </c>
      <c r="L46" s="9" t="s">
        <v>168</v>
      </c>
      <c r="M46" s="9" t="s">
        <v>169</v>
      </c>
      <c r="N46" s="9" t="s">
        <v>182</v>
      </c>
      <c r="O46" s="9" t="s">
        <v>63</v>
      </c>
      <c r="P46" s="9" t="s">
        <v>63</v>
      </c>
      <c r="Q46" s="9" t="s">
        <v>63</v>
      </c>
      <c r="R46" s="9" t="s">
        <v>63</v>
      </c>
      <c r="S46" s="9" t="str">
        <f t="shared" si="7"/>
        <v>False</v>
      </c>
      <c r="T46" s="9">
        <f t="shared" si="8"/>
        <v>0</v>
      </c>
      <c r="U46" s="41" t="s">
        <v>183</v>
      </c>
      <c r="V46" s="25">
        <v>1627</v>
      </c>
      <c r="W46" s="39" t="s">
        <v>20</v>
      </c>
      <c r="X46" s="27" t="s">
        <v>67</v>
      </c>
      <c r="Y46" s="28" t="s">
        <v>21</v>
      </c>
      <c r="Z46" s="30" t="s">
        <v>68</v>
      </c>
      <c r="AA46" s="39" t="s">
        <v>20</v>
      </c>
      <c r="AB46" s="40" t="s">
        <v>108</v>
      </c>
      <c r="AC46" s="28" t="s">
        <v>21</v>
      </c>
      <c r="AD46" s="29" t="s">
        <v>109</v>
      </c>
      <c r="AE46" s="30" t="s">
        <v>68</v>
      </c>
      <c r="AF46" s="30" t="s">
        <v>68</v>
      </c>
      <c r="AG46" s="30" t="s">
        <v>68</v>
      </c>
      <c r="AH46" s="30" t="s">
        <v>68</v>
      </c>
      <c r="AI46" s="17" t="str">
        <f t="shared" si="9"/>
        <v>Y</v>
      </c>
      <c r="AJ46" s="17" t="str">
        <f t="shared" si="10"/>
        <v>Y</v>
      </c>
      <c r="AK46" s="17" t="str">
        <f t="shared" si="11"/>
        <v>N</v>
      </c>
      <c r="AL46" s="30" t="s">
        <v>64</v>
      </c>
      <c r="AM46" s="30" t="s">
        <v>68</v>
      </c>
      <c r="AN46" s="30" t="s">
        <v>68</v>
      </c>
      <c r="AO46" s="30" t="s">
        <v>68</v>
      </c>
      <c r="AP46" s="30" t="s">
        <v>68</v>
      </c>
      <c r="AQ46" s="30" t="s">
        <v>68</v>
      </c>
      <c r="AR46" s="17" t="str">
        <f t="shared" si="12"/>
        <v>N</v>
      </c>
      <c r="AS46" s="25">
        <v>1</v>
      </c>
      <c r="AT46" s="30" t="s">
        <v>64</v>
      </c>
      <c r="AU46" s="30" t="s">
        <v>158</v>
      </c>
      <c r="AV46" s="30" t="s">
        <v>184</v>
      </c>
      <c r="AW46" s="30" t="s">
        <v>68</v>
      </c>
      <c r="AX46" s="30" t="s">
        <v>68</v>
      </c>
      <c r="AY46" s="30" t="s">
        <v>68</v>
      </c>
      <c r="AZ46" s="25">
        <v>2</v>
      </c>
      <c r="BA46" s="25">
        <v>1</v>
      </c>
      <c r="BB46" s="25">
        <v>0</v>
      </c>
      <c r="BC46" s="25">
        <v>0</v>
      </c>
      <c r="BD46" s="25">
        <v>0</v>
      </c>
      <c r="BE46" s="19" t="str">
        <f t="shared" si="13"/>
        <v>N</v>
      </c>
      <c r="BF46" s="30" t="s">
        <v>65</v>
      </c>
      <c r="BG46" s="30" t="s">
        <v>64</v>
      </c>
      <c r="BH46" s="30" t="s">
        <v>65</v>
      </c>
      <c r="BI46" s="30" t="s">
        <v>65</v>
      </c>
      <c r="BJ46" s="30" t="s">
        <v>110</v>
      </c>
      <c r="BK46" s="30" t="s">
        <v>68</v>
      </c>
      <c r="BL46" s="30" t="s">
        <v>68</v>
      </c>
      <c r="BM46" s="30" t="s">
        <v>68</v>
      </c>
      <c r="BN46" s="30" t="s">
        <v>68</v>
      </c>
    </row>
    <row r="47" spans="1:66" hidden="1" x14ac:dyDescent="0.3">
      <c r="A47" s="9" t="s">
        <v>561</v>
      </c>
      <c r="B47" s="9" t="s">
        <v>562</v>
      </c>
      <c r="C47" s="9">
        <v>2018</v>
      </c>
      <c r="D47" s="9" t="s">
        <v>563</v>
      </c>
      <c r="E47" s="9">
        <v>57</v>
      </c>
      <c r="F47" s="9" t="s">
        <v>564</v>
      </c>
      <c r="G47" s="10" t="s">
        <v>565</v>
      </c>
      <c r="H47" s="9" t="s">
        <v>566</v>
      </c>
      <c r="I47" s="9" t="s">
        <v>567</v>
      </c>
      <c r="J47" s="9" t="s">
        <v>568</v>
      </c>
      <c r="K47" s="9" t="s">
        <v>569</v>
      </c>
      <c r="L47" s="9" t="s">
        <v>61</v>
      </c>
      <c r="M47" s="9" t="s">
        <v>61</v>
      </c>
      <c r="N47" s="9" t="s">
        <v>494</v>
      </c>
      <c r="O47" s="9" t="s">
        <v>63</v>
      </c>
      <c r="P47" s="9" t="s">
        <v>83</v>
      </c>
      <c r="Q47" s="9" t="s">
        <v>63</v>
      </c>
      <c r="R47" s="9" t="s">
        <v>83</v>
      </c>
      <c r="S47" s="9" t="str">
        <f t="shared" si="7"/>
        <v>True</v>
      </c>
      <c r="T47" s="9">
        <f t="shared" si="8"/>
        <v>2</v>
      </c>
      <c r="U47" s="24" t="s">
        <v>495</v>
      </c>
      <c r="V47" s="25">
        <v>721</v>
      </c>
      <c r="W47" s="39" t="s">
        <v>20</v>
      </c>
      <c r="X47" s="29" t="s">
        <v>109</v>
      </c>
      <c r="Y47" s="28" t="s">
        <v>21</v>
      </c>
      <c r="Z47" s="29" t="s">
        <v>109</v>
      </c>
      <c r="AA47" s="39" t="s">
        <v>20</v>
      </c>
      <c r="AB47" s="27" t="s">
        <v>67</v>
      </c>
      <c r="AC47" s="28" t="s">
        <v>21</v>
      </c>
      <c r="AD47" s="27" t="s">
        <v>67</v>
      </c>
      <c r="AE47" s="30" t="s">
        <v>68</v>
      </c>
      <c r="AF47" s="30" t="s">
        <v>68</v>
      </c>
      <c r="AG47" s="30" t="s">
        <v>68</v>
      </c>
      <c r="AH47" s="30" t="s">
        <v>68</v>
      </c>
      <c r="AI47" s="17" t="str">
        <f t="shared" si="9"/>
        <v>Y</v>
      </c>
      <c r="AJ47" s="17" t="str">
        <f t="shared" si="10"/>
        <v>Y</v>
      </c>
      <c r="AK47" s="17" t="str">
        <f t="shared" si="11"/>
        <v>N</v>
      </c>
      <c r="AL47" s="30" t="s">
        <v>64</v>
      </c>
      <c r="AM47" s="30" t="s">
        <v>68</v>
      </c>
      <c r="AN47" s="30" t="s">
        <v>68</v>
      </c>
      <c r="AO47" s="30" t="s">
        <v>68</v>
      </c>
      <c r="AP47" s="30" t="s">
        <v>68</v>
      </c>
      <c r="AQ47" s="30" t="s">
        <v>68</v>
      </c>
      <c r="AR47" s="17" t="str">
        <f t="shared" si="12"/>
        <v>N</v>
      </c>
      <c r="AS47" s="25">
        <v>4</v>
      </c>
      <c r="AT47" s="30" t="s">
        <v>64</v>
      </c>
      <c r="AU47" s="30" t="s">
        <v>70</v>
      </c>
      <c r="AV47" s="30" t="s">
        <v>184</v>
      </c>
      <c r="AW47" s="30" t="s">
        <v>158</v>
      </c>
      <c r="AX47" s="30" t="s">
        <v>68</v>
      </c>
      <c r="AY47" s="30" t="s">
        <v>68</v>
      </c>
      <c r="AZ47" s="44">
        <v>3</v>
      </c>
      <c r="BA47" s="33">
        <v>1</v>
      </c>
      <c r="BB47" s="32">
        <v>0</v>
      </c>
      <c r="BC47" s="32">
        <v>0</v>
      </c>
      <c r="BD47" s="34">
        <v>0</v>
      </c>
      <c r="BE47" s="19" t="str">
        <f t="shared" si="13"/>
        <v>N</v>
      </c>
      <c r="BF47" s="37" t="s">
        <v>68</v>
      </c>
      <c r="BG47" s="35" t="s">
        <v>64</v>
      </c>
      <c r="BH47" s="37" t="s">
        <v>68</v>
      </c>
      <c r="BI47" s="37" t="s">
        <v>68</v>
      </c>
      <c r="BJ47" s="30" t="s">
        <v>72</v>
      </c>
      <c r="BK47" s="37" t="s">
        <v>68</v>
      </c>
      <c r="BL47" s="37" t="s">
        <v>68</v>
      </c>
      <c r="BM47" s="37" t="s">
        <v>68</v>
      </c>
      <c r="BN47" s="37" t="s">
        <v>68</v>
      </c>
    </row>
    <row r="48" spans="1:66" hidden="1" x14ac:dyDescent="0.3">
      <c r="A48" s="9" t="s">
        <v>572</v>
      </c>
      <c r="B48" s="9" t="s">
        <v>573</v>
      </c>
      <c r="C48" s="9">
        <v>2017</v>
      </c>
      <c r="D48" s="9" t="s">
        <v>574</v>
      </c>
      <c r="E48" s="9">
        <v>32</v>
      </c>
      <c r="F48" s="9" t="s">
        <v>575</v>
      </c>
      <c r="G48" s="10" t="s">
        <v>576</v>
      </c>
      <c r="H48" s="9" t="s">
        <v>577</v>
      </c>
      <c r="I48" s="9" t="s">
        <v>578</v>
      </c>
      <c r="J48" s="9" t="s">
        <v>579</v>
      </c>
      <c r="K48" s="9" t="s">
        <v>580</v>
      </c>
      <c r="L48" s="9" t="s">
        <v>154</v>
      </c>
      <c r="M48" s="9" t="s">
        <v>169</v>
      </c>
      <c r="N48" s="9" t="s">
        <v>391</v>
      </c>
      <c r="O48" s="9" t="s">
        <v>83</v>
      </c>
      <c r="P48" s="9" t="s">
        <v>63</v>
      </c>
      <c r="Q48" s="9" t="s">
        <v>63</v>
      </c>
      <c r="R48" s="9" t="s">
        <v>83</v>
      </c>
      <c r="S48" s="9" t="str">
        <f t="shared" si="7"/>
        <v>True</v>
      </c>
      <c r="T48" s="9">
        <f t="shared" si="8"/>
        <v>2</v>
      </c>
      <c r="U48" s="11" t="s">
        <v>392</v>
      </c>
      <c r="V48" s="42">
        <v>1629</v>
      </c>
      <c r="W48" s="39" t="s">
        <v>20</v>
      </c>
      <c r="X48" s="29" t="s">
        <v>109</v>
      </c>
      <c r="Y48" s="39" t="s">
        <v>20</v>
      </c>
      <c r="Z48" s="27" t="s">
        <v>67</v>
      </c>
      <c r="AA48" s="26" t="s">
        <v>19</v>
      </c>
      <c r="AB48" s="29" t="s">
        <v>109</v>
      </c>
      <c r="AC48" s="43" t="s">
        <v>68</v>
      </c>
      <c r="AD48" s="43" t="s">
        <v>68</v>
      </c>
      <c r="AE48" s="43" t="s">
        <v>68</v>
      </c>
      <c r="AF48" s="43" t="s">
        <v>68</v>
      </c>
      <c r="AG48" s="43" t="s">
        <v>68</v>
      </c>
      <c r="AH48" s="43" t="s">
        <v>68</v>
      </c>
      <c r="AI48" s="17" t="str">
        <f t="shared" si="9"/>
        <v>Y</v>
      </c>
      <c r="AJ48" s="17" t="str">
        <f t="shared" si="10"/>
        <v>N</v>
      </c>
      <c r="AK48" s="17" t="str">
        <f t="shared" si="11"/>
        <v>Y</v>
      </c>
      <c r="AL48" s="43" t="s">
        <v>68</v>
      </c>
      <c r="AM48" s="43" t="s">
        <v>64</v>
      </c>
      <c r="AN48" s="43" t="s">
        <v>68</v>
      </c>
      <c r="AO48" s="43" t="s">
        <v>68</v>
      </c>
      <c r="AP48" s="43" t="s">
        <v>64</v>
      </c>
      <c r="AQ48" s="43" t="s">
        <v>68</v>
      </c>
      <c r="AR48" s="17" t="str">
        <f t="shared" si="12"/>
        <v>N</v>
      </c>
      <c r="AS48" s="43" t="s">
        <v>68</v>
      </c>
      <c r="AT48" s="43" t="s">
        <v>68</v>
      </c>
      <c r="AU48" s="43" t="s">
        <v>70</v>
      </c>
      <c r="AV48" s="43" t="s">
        <v>133</v>
      </c>
      <c r="AW48" s="43" t="s">
        <v>71</v>
      </c>
      <c r="AX48" s="43" t="s">
        <v>158</v>
      </c>
      <c r="AY48" s="43" t="s">
        <v>68</v>
      </c>
      <c r="AZ48" s="42">
        <v>4</v>
      </c>
      <c r="BA48" s="42">
        <v>0</v>
      </c>
      <c r="BB48" s="42">
        <v>1</v>
      </c>
      <c r="BC48" s="42">
        <v>0</v>
      </c>
      <c r="BD48" s="42">
        <v>0</v>
      </c>
      <c r="BE48" s="19" t="str">
        <f t="shared" si="13"/>
        <v>N</v>
      </c>
      <c r="BF48" s="43" t="s">
        <v>65</v>
      </c>
      <c r="BG48" s="43" t="s">
        <v>65</v>
      </c>
      <c r="BH48" s="43" t="s">
        <v>64</v>
      </c>
      <c r="BI48" s="43" t="s">
        <v>65</v>
      </c>
      <c r="BJ48" s="43" t="s">
        <v>72</v>
      </c>
      <c r="BK48" s="43" t="s">
        <v>68</v>
      </c>
      <c r="BL48" s="43" t="s">
        <v>68</v>
      </c>
      <c r="BM48" s="43" t="s">
        <v>68</v>
      </c>
      <c r="BN48" s="43" t="s">
        <v>68</v>
      </c>
    </row>
    <row r="49" spans="1:66" hidden="1" x14ac:dyDescent="0.3">
      <c r="A49" s="9" t="s">
        <v>583</v>
      </c>
      <c r="B49" s="9" t="s">
        <v>584</v>
      </c>
      <c r="C49" s="9">
        <v>2022</v>
      </c>
      <c r="D49" s="9" t="s">
        <v>542</v>
      </c>
      <c r="E49" s="9">
        <v>6</v>
      </c>
      <c r="F49" s="9" t="s">
        <v>585</v>
      </c>
      <c r="G49" s="10" t="s">
        <v>586</v>
      </c>
      <c r="H49" s="9" t="s">
        <v>587</v>
      </c>
      <c r="I49" s="9" t="s">
        <v>588</v>
      </c>
      <c r="J49" s="9" t="s">
        <v>589</v>
      </c>
      <c r="K49" s="9" t="s">
        <v>590</v>
      </c>
      <c r="L49" s="9" t="s">
        <v>61</v>
      </c>
      <c r="M49" s="9" t="s">
        <v>61</v>
      </c>
      <c r="N49" s="9" t="s">
        <v>1500</v>
      </c>
      <c r="O49" s="9" t="s">
        <v>63</v>
      </c>
      <c r="P49" s="9" t="s">
        <v>63</v>
      </c>
      <c r="Q49" s="9" t="s">
        <v>63</v>
      </c>
      <c r="R49" s="9" t="s">
        <v>83</v>
      </c>
      <c r="S49" s="9" t="str">
        <f t="shared" si="7"/>
        <v>True</v>
      </c>
      <c r="T49" s="9">
        <f t="shared" si="8"/>
        <v>1</v>
      </c>
      <c r="U49" s="24" t="s">
        <v>1501</v>
      </c>
      <c r="V49" s="42">
        <v>1170</v>
      </c>
      <c r="W49" s="39" t="s">
        <v>20</v>
      </c>
      <c r="X49" s="27" t="s">
        <v>67</v>
      </c>
      <c r="Y49" s="28" t="s">
        <v>21</v>
      </c>
      <c r="Z49" s="43" t="s">
        <v>68</v>
      </c>
      <c r="AA49" s="43" t="s">
        <v>68</v>
      </c>
      <c r="AB49" s="43" t="s">
        <v>68</v>
      </c>
      <c r="AC49" s="43" t="s">
        <v>68</v>
      </c>
      <c r="AD49" s="43" t="s">
        <v>68</v>
      </c>
      <c r="AE49" s="43" t="s">
        <v>68</v>
      </c>
      <c r="AF49" s="43" t="s">
        <v>68</v>
      </c>
      <c r="AG49" s="43" t="s">
        <v>68</v>
      </c>
      <c r="AH49" s="43" t="s">
        <v>68</v>
      </c>
      <c r="AI49" s="17" t="str">
        <f t="shared" si="9"/>
        <v>Y</v>
      </c>
      <c r="AJ49" s="17" t="str">
        <f t="shared" si="10"/>
        <v>Y</v>
      </c>
      <c r="AK49" s="17" t="str">
        <f t="shared" si="11"/>
        <v>N</v>
      </c>
      <c r="AL49" s="43" t="s">
        <v>64</v>
      </c>
      <c r="AM49" s="43" t="s">
        <v>68</v>
      </c>
      <c r="AN49" s="43" t="s">
        <v>68</v>
      </c>
      <c r="AO49" s="43" t="s">
        <v>68</v>
      </c>
      <c r="AP49" s="43" t="s">
        <v>68</v>
      </c>
      <c r="AQ49" s="43" t="s">
        <v>68</v>
      </c>
      <c r="AR49" s="17" t="str">
        <f t="shared" si="12"/>
        <v>N</v>
      </c>
      <c r="AS49" s="43" t="s">
        <v>68</v>
      </c>
      <c r="AT49" s="43" t="s">
        <v>68</v>
      </c>
      <c r="AU49" s="43" t="s">
        <v>68</v>
      </c>
      <c r="AV49" s="43" t="s">
        <v>68</v>
      </c>
      <c r="AW49" s="43" t="s">
        <v>68</v>
      </c>
      <c r="AX49" s="43" t="s">
        <v>68</v>
      </c>
      <c r="AY49" s="43" t="s">
        <v>68</v>
      </c>
      <c r="AZ49" s="25">
        <v>0</v>
      </c>
      <c r="BA49" s="33">
        <v>1</v>
      </c>
      <c r="BB49" s="32">
        <v>0</v>
      </c>
      <c r="BC49" s="32">
        <v>0</v>
      </c>
      <c r="BD49" s="34">
        <v>0</v>
      </c>
      <c r="BE49" s="19" t="str">
        <f t="shared" si="13"/>
        <v>N</v>
      </c>
      <c r="BF49" s="36" t="s">
        <v>65</v>
      </c>
      <c r="BG49" s="35" t="s">
        <v>64</v>
      </c>
      <c r="BH49" s="36" t="s">
        <v>65</v>
      </c>
      <c r="BI49" s="36" t="s">
        <v>65</v>
      </c>
      <c r="BJ49" s="37" t="s">
        <v>68</v>
      </c>
      <c r="BK49" s="37" t="s">
        <v>68</v>
      </c>
      <c r="BL49" s="37" t="s">
        <v>68</v>
      </c>
      <c r="BM49" s="37" t="s">
        <v>68</v>
      </c>
      <c r="BN49" s="37" t="s">
        <v>68</v>
      </c>
    </row>
    <row r="50" spans="1:66" hidden="1" x14ac:dyDescent="0.3">
      <c r="A50" s="9" t="s">
        <v>593</v>
      </c>
      <c r="B50" s="9" t="s">
        <v>594</v>
      </c>
      <c r="C50" s="9">
        <v>2012</v>
      </c>
      <c r="D50" s="9" t="s">
        <v>595</v>
      </c>
      <c r="E50" s="9">
        <v>3</v>
      </c>
      <c r="F50" s="9" t="s">
        <v>596</v>
      </c>
      <c r="G50" s="10" t="s">
        <v>597</v>
      </c>
      <c r="H50" s="9" t="s">
        <v>598</v>
      </c>
      <c r="I50" s="9" t="s">
        <v>599</v>
      </c>
      <c r="J50" s="9" t="s">
        <v>600</v>
      </c>
      <c r="K50" s="9" t="s">
        <v>601</v>
      </c>
      <c r="L50" s="9" t="s">
        <v>168</v>
      </c>
      <c r="M50" s="9" t="s">
        <v>169</v>
      </c>
      <c r="N50" s="9" t="s">
        <v>120</v>
      </c>
      <c r="O50" s="9" t="s">
        <v>63</v>
      </c>
      <c r="P50" s="9" t="s">
        <v>63</v>
      </c>
      <c r="Q50" s="9" t="s">
        <v>83</v>
      </c>
      <c r="R50" s="9" t="s">
        <v>63</v>
      </c>
      <c r="S50" s="9" t="str">
        <f t="shared" si="7"/>
        <v>True</v>
      </c>
      <c r="T50" s="9">
        <f t="shared" si="8"/>
        <v>1</v>
      </c>
      <c r="U50" s="24" t="s">
        <v>121</v>
      </c>
      <c r="V50" s="25">
        <v>898</v>
      </c>
      <c r="W50" s="39" t="s">
        <v>20</v>
      </c>
      <c r="X50" s="27" t="s">
        <v>67</v>
      </c>
      <c r="Y50" s="28" t="s">
        <v>21</v>
      </c>
      <c r="Z50" s="27" t="s">
        <v>67</v>
      </c>
      <c r="AA50" s="39" t="s">
        <v>20</v>
      </c>
      <c r="AB50" s="40" t="s">
        <v>108</v>
      </c>
      <c r="AC50" s="30" t="s">
        <v>68</v>
      </c>
      <c r="AD50" s="30" t="s">
        <v>68</v>
      </c>
      <c r="AE50" s="30" t="s">
        <v>68</v>
      </c>
      <c r="AF50" s="30" t="s">
        <v>68</v>
      </c>
      <c r="AG50" s="30" t="s">
        <v>68</v>
      </c>
      <c r="AH50" s="30" t="s">
        <v>68</v>
      </c>
      <c r="AI50" s="17" t="str">
        <f t="shared" si="9"/>
        <v>Y</v>
      </c>
      <c r="AJ50" s="17" t="str">
        <f t="shared" si="10"/>
        <v>Y</v>
      </c>
      <c r="AK50" s="17" t="str">
        <f t="shared" si="11"/>
        <v>N</v>
      </c>
      <c r="AL50" s="30" t="s">
        <v>64</v>
      </c>
      <c r="AM50" s="30" t="s">
        <v>65</v>
      </c>
      <c r="AN50" s="30" t="s">
        <v>65</v>
      </c>
      <c r="AO50" s="30" t="s">
        <v>65</v>
      </c>
      <c r="AP50" s="30" t="s">
        <v>65</v>
      </c>
      <c r="AQ50" s="30" t="s">
        <v>65</v>
      </c>
      <c r="AR50" s="17" t="str">
        <f t="shared" si="12"/>
        <v>N</v>
      </c>
      <c r="AS50" s="25">
        <v>1</v>
      </c>
      <c r="AT50" s="30" t="s">
        <v>65</v>
      </c>
      <c r="AU50" s="30" t="s">
        <v>71</v>
      </c>
      <c r="AV50" s="30" t="s">
        <v>68</v>
      </c>
      <c r="AW50" s="30" t="s">
        <v>68</v>
      </c>
      <c r="AX50" s="30" t="s">
        <v>68</v>
      </c>
      <c r="AY50" s="30" t="s">
        <v>68</v>
      </c>
      <c r="AZ50" s="31">
        <v>1</v>
      </c>
      <c r="BA50" s="33">
        <v>1</v>
      </c>
      <c r="BB50" s="32">
        <v>0</v>
      </c>
      <c r="BC50" s="32">
        <v>0</v>
      </c>
      <c r="BD50" s="34">
        <v>0</v>
      </c>
      <c r="BE50" s="19" t="str">
        <f t="shared" si="13"/>
        <v>N</v>
      </c>
      <c r="BF50" s="36" t="s">
        <v>65</v>
      </c>
      <c r="BG50" s="48" t="s">
        <v>96</v>
      </c>
      <c r="BH50" s="36" t="s">
        <v>65</v>
      </c>
      <c r="BI50" s="36" t="s">
        <v>65</v>
      </c>
      <c r="BJ50" s="30" t="s">
        <v>72</v>
      </c>
      <c r="BK50" s="37" t="s">
        <v>68</v>
      </c>
      <c r="BL50" s="37" t="s">
        <v>68</v>
      </c>
      <c r="BM50" s="37" t="s">
        <v>68</v>
      </c>
      <c r="BN50" s="37" t="s">
        <v>68</v>
      </c>
    </row>
    <row r="51" spans="1:66" hidden="1" x14ac:dyDescent="0.3">
      <c r="A51" s="9" t="s">
        <v>604</v>
      </c>
      <c r="B51" s="9" t="s">
        <v>605</v>
      </c>
      <c r="C51" s="9">
        <v>2016</v>
      </c>
      <c r="D51" s="9" t="s">
        <v>606</v>
      </c>
      <c r="E51" s="9">
        <v>1</v>
      </c>
      <c r="F51" s="9" t="s">
        <v>607</v>
      </c>
      <c r="G51" s="10" t="s">
        <v>608</v>
      </c>
      <c r="H51" s="9" t="s">
        <v>609</v>
      </c>
      <c r="I51" s="9" t="s">
        <v>610</v>
      </c>
      <c r="J51" s="9"/>
      <c r="K51" s="9" t="s">
        <v>611</v>
      </c>
      <c r="L51" s="9" t="s">
        <v>154</v>
      </c>
      <c r="M51" s="9" t="s">
        <v>155</v>
      </c>
      <c r="N51" s="9" t="s">
        <v>347</v>
      </c>
      <c r="O51" s="9" t="s">
        <v>63</v>
      </c>
      <c r="P51" s="9" t="s">
        <v>83</v>
      </c>
      <c r="Q51" s="9" t="s">
        <v>63</v>
      </c>
      <c r="R51" s="9" t="s">
        <v>63</v>
      </c>
      <c r="S51" s="9" t="str">
        <f t="shared" si="7"/>
        <v>False</v>
      </c>
      <c r="T51" s="9">
        <f t="shared" si="8"/>
        <v>1</v>
      </c>
      <c r="U51" s="41" t="s">
        <v>348</v>
      </c>
      <c r="V51" s="42">
        <v>314</v>
      </c>
      <c r="W51" s="26" t="s">
        <v>19</v>
      </c>
      <c r="X51" s="40" t="s">
        <v>108</v>
      </c>
      <c r="Y51" s="43" t="s">
        <v>68</v>
      </c>
      <c r="Z51" s="43" t="s">
        <v>68</v>
      </c>
      <c r="AA51" s="39" t="s">
        <v>20</v>
      </c>
      <c r="AB51" s="40" t="s">
        <v>108</v>
      </c>
      <c r="AC51" s="28" t="s">
        <v>21</v>
      </c>
      <c r="AD51" s="27" t="s">
        <v>67</v>
      </c>
      <c r="AE51" s="43" t="s">
        <v>68</v>
      </c>
      <c r="AF51" s="43" t="s">
        <v>68</v>
      </c>
      <c r="AG51" s="43" t="s">
        <v>68</v>
      </c>
      <c r="AH51" s="43" t="s">
        <v>68</v>
      </c>
      <c r="AI51" s="17" t="str">
        <f t="shared" si="9"/>
        <v>Y</v>
      </c>
      <c r="AJ51" s="17" t="str">
        <f t="shared" si="10"/>
        <v>Y</v>
      </c>
      <c r="AK51" s="17" t="str">
        <f t="shared" si="11"/>
        <v>Y</v>
      </c>
      <c r="AL51" s="43" t="s">
        <v>64</v>
      </c>
      <c r="AM51" s="43" t="s">
        <v>68</v>
      </c>
      <c r="AN51" s="43" t="s">
        <v>68</v>
      </c>
      <c r="AO51" s="43" t="s">
        <v>68</v>
      </c>
      <c r="AP51" s="43" t="s">
        <v>64</v>
      </c>
      <c r="AQ51" s="43" t="s">
        <v>64</v>
      </c>
      <c r="AR51" s="17" t="str">
        <f t="shared" si="12"/>
        <v>Y</v>
      </c>
      <c r="AS51" s="43" t="s">
        <v>68</v>
      </c>
      <c r="AT51" s="43" t="s">
        <v>68</v>
      </c>
      <c r="AU51" s="43" t="s">
        <v>70</v>
      </c>
      <c r="AV51" s="43" t="s">
        <v>158</v>
      </c>
      <c r="AW51" s="43" t="s">
        <v>68</v>
      </c>
      <c r="AX51" s="43" t="s">
        <v>68</v>
      </c>
      <c r="AY51" s="43" t="s">
        <v>68</v>
      </c>
      <c r="AZ51" s="46">
        <v>2</v>
      </c>
      <c r="BA51" s="33">
        <v>1</v>
      </c>
      <c r="BB51" s="33">
        <v>1</v>
      </c>
      <c r="BC51" s="33">
        <v>1</v>
      </c>
      <c r="BD51" s="49">
        <v>1</v>
      </c>
      <c r="BE51" s="19" t="str">
        <f t="shared" si="13"/>
        <v>Y</v>
      </c>
      <c r="BF51" s="35" t="s">
        <v>64</v>
      </c>
      <c r="BG51" s="35" t="s">
        <v>64</v>
      </c>
      <c r="BH51" s="35" t="s">
        <v>64</v>
      </c>
      <c r="BI51" s="35" t="s">
        <v>64</v>
      </c>
      <c r="BJ51" s="30" t="s">
        <v>72</v>
      </c>
      <c r="BK51" s="37" t="s">
        <v>68</v>
      </c>
      <c r="BL51" s="37" t="s">
        <v>68</v>
      </c>
      <c r="BM51" s="37" t="s">
        <v>68</v>
      </c>
      <c r="BN51" s="37" t="s">
        <v>68</v>
      </c>
    </row>
    <row r="52" spans="1:66" hidden="1" x14ac:dyDescent="0.3">
      <c r="A52" s="9" t="s">
        <v>614</v>
      </c>
      <c r="B52" s="9" t="s">
        <v>615</v>
      </c>
      <c r="C52" s="9">
        <v>2022</v>
      </c>
      <c r="D52" s="9" t="s">
        <v>616</v>
      </c>
      <c r="E52" s="9">
        <v>3</v>
      </c>
      <c r="F52" s="9" t="s">
        <v>617</v>
      </c>
      <c r="G52" s="10" t="s">
        <v>618</v>
      </c>
      <c r="H52" s="9" t="s">
        <v>619</v>
      </c>
      <c r="I52" s="9" t="s">
        <v>620</v>
      </c>
      <c r="J52" s="9" t="s">
        <v>621</v>
      </c>
      <c r="K52" s="9" t="s">
        <v>622</v>
      </c>
      <c r="L52" s="9" t="s">
        <v>61</v>
      </c>
      <c r="M52" s="9" t="s">
        <v>61</v>
      </c>
      <c r="N52" s="9" t="s">
        <v>1542</v>
      </c>
      <c r="O52" s="9" t="s">
        <v>63</v>
      </c>
      <c r="P52" s="9" t="s">
        <v>63</v>
      </c>
      <c r="Q52" s="9" t="s">
        <v>63</v>
      </c>
      <c r="R52" s="9" t="s">
        <v>83</v>
      </c>
      <c r="S52" s="9" t="str">
        <f t="shared" si="7"/>
        <v>True</v>
      </c>
      <c r="T52" s="9">
        <f t="shared" si="8"/>
        <v>1</v>
      </c>
      <c r="U52" s="38" t="s">
        <v>1543</v>
      </c>
      <c r="V52" s="25">
        <v>1171</v>
      </c>
      <c r="W52" s="26" t="s">
        <v>19</v>
      </c>
      <c r="X52" s="40" t="s">
        <v>108</v>
      </c>
      <c r="Y52" s="28" t="s">
        <v>21</v>
      </c>
      <c r="Z52" s="29" t="s">
        <v>109</v>
      </c>
      <c r="AA52" s="30" t="s">
        <v>68</v>
      </c>
      <c r="AB52" s="30" t="s">
        <v>68</v>
      </c>
      <c r="AC52" s="30" t="s">
        <v>68</v>
      </c>
      <c r="AD52" s="30" t="s">
        <v>68</v>
      </c>
      <c r="AE52" s="30" t="s">
        <v>68</v>
      </c>
      <c r="AF52" s="30" t="s">
        <v>68</v>
      </c>
      <c r="AG52" s="30" t="s">
        <v>68</v>
      </c>
      <c r="AH52" s="30" t="s">
        <v>68</v>
      </c>
      <c r="AI52" s="17" t="str">
        <f t="shared" si="9"/>
        <v>N</v>
      </c>
      <c r="AJ52" s="17" t="str">
        <f t="shared" si="10"/>
        <v>Y</v>
      </c>
      <c r="AK52" s="17" t="str">
        <f t="shared" si="11"/>
        <v>Y</v>
      </c>
      <c r="AL52" s="30" t="s">
        <v>65</v>
      </c>
      <c r="AM52" s="30" t="s">
        <v>65</v>
      </c>
      <c r="AN52" s="30" t="s">
        <v>65</v>
      </c>
      <c r="AO52" s="30" t="s">
        <v>65</v>
      </c>
      <c r="AP52" s="30" t="s">
        <v>65</v>
      </c>
      <c r="AQ52" s="30" t="s">
        <v>64</v>
      </c>
      <c r="AR52" s="17" t="str">
        <f t="shared" si="12"/>
        <v>N</v>
      </c>
      <c r="AS52" s="25">
        <v>1</v>
      </c>
      <c r="AT52" s="30" t="s">
        <v>65</v>
      </c>
      <c r="AU52" s="30" t="s">
        <v>71</v>
      </c>
      <c r="AV52" s="30" t="s">
        <v>158</v>
      </c>
      <c r="AW52" s="30" t="s">
        <v>68</v>
      </c>
      <c r="AX52" s="30" t="s">
        <v>68</v>
      </c>
      <c r="AY52" s="30" t="s">
        <v>68</v>
      </c>
      <c r="AZ52" s="46">
        <v>2</v>
      </c>
      <c r="BA52" s="32">
        <v>0</v>
      </c>
      <c r="BB52" s="32">
        <v>0</v>
      </c>
      <c r="BC52" s="33">
        <v>1</v>
      </c>
      <c r="BD52" s="34">
        <v>0</v>
      </c>
      <c r="BE52" s="19" t="str">
        <f t="shared" si="13"/>
        <v>N</v>
      </c>
      <c r="BF52" s="35" t="s">
        <v>64</v>
      </c>
      <c r="BG52" s="36" t="s">
        <v>65</v>
      </c>
      <c r="BH52" s="36" t="s">
        <v>65</v>
      </c>
      <c r="BI52" s="36" t="s">
        <v>65</v>
      </c>
      <c r="BJ52" s="30" t="s">
        <v>72</v>
      </c>
      <c r="BK52" s="37" t="s">
        <v>68</v>
      </c>
      <c r="BL52" s="37" t="s">
        <v>68</v>
      </c>
      <c r="BM52" s="37" t="s">
        <v>68</v>
      </c>
      <c r="BN52" s="37" t="s">
        <v>68</v>
      </c>
    </row>
    <row r="53" spans="1:66" hidden="1" x14ac:dyDescent="0.3">
      <c r="A53" s="9" t="s">
        <v>625</v>
      </c>
      <c r="B53" s="9" t="s">
        <v>626</v>
      </c>
      <c r="C53" s="9">
        <v>2016</v>
      </c>
      <c r="D53" s="9" t="s">
        <v>627</v>
      </c>
      <c r="E53" s="9">
        <v>7</v>
      </c>
      <c r="F53" s="9" t="s">
        <v>628</v>
      </c>
      <c r="G53" s="10" t="s">
        <v>629</v>
      </c>
      <c r="H53" s="9" t="s">
        <v>630</v>
      </c>
      <c r="I53" s="9" t="s">
        <v>631</v>
      </c>
      <c r="J53" s="9"/>
      <c r="K53" s="9" t="s">
        <v>632</v>
      </c>
      <c r="L53" s="9" t="s">
        <v>168</v>
      </c>
      <c r="M53" s="9" t="s">
        <v>169</v>
      </c>
      <c r="N53" s="9" t="s">
        <v>305</v>
      </c>
      <c r="O53" s="9" t="s">
        <v>63</v>
      </c>
      <c r="P53" s="9" t="s">
        <v>63</v>
      </c>
      <c r="Q53" s="9" t="s">
        <v>83</v>
      </c>
      <c r="R53" s="9" t="s">
        <v>63</v>
      </c>
      <c r="S53" s="9" t="str">
        <f t="shared" si="7"/>
        <v>True</v>
      </c>
      <c r="T53" s="9">
        <f t="shared" si="8"/>
        <v>1</v>
      </c>
      <c r="U53" s="38" t="s">
        <v>306</v>
      </c>
      <c r="V53" s="42">
        <v>368</v>
      </c>
      <c r="W53" s="39" t="s">
        <v>20</v>
      </c>
      <c r="X53" s="27" t="s">
        <v>67</v>
      </c>
      <c r="Y53" s="26" t="s">
        <v>19</v>
      </c>
      <c r="Z53" s="27" t="s">
        <v>67</v>
      </c>
      <c r="AA53" s="28" t="s">
        <v>21</v>
      </c>
      <c r="AB53" s="27" t="s">
        <v>67</v>
      </c>
      <c r="AC53" s="43" t="s">
        <v>68</v>
      </c>
      <c r="AD53" s="43" t="s">
        <v>68</v>
      </c>
      <c r="AE53" s="43" t="s">
        <v>68</v>
      </c>
      <c r="AF53" s="43" t="s">
        <v>68</v>
      </c>
      <c r="AG53" s="43" t="s">
        <v>68</v>
      </c>
      <c r="AH53" s="43" t="s">
        <v>68</v>
      </c>
      <c r="AI53" s="17" t="str">
        <f t="shared" si="9"/>
        <v>Y</v>
      </c>
      <c r="AJ53" s="17" t="str">
        <f t="shared" si="10"/>
        <v>Y</v>
      </c>
      <c r="AK53" s="17" t="str">
        <f t="shared" si="11"/>
        <v>Y</v>
      </c>
      <c r="AL53" s="43" t="s">
        <v>64</v>
      </c>
      <c r="AM53" s="43" t="s">
        <v>64</v>
      </c>
      <c r="AN53" s="43" t="s">
        <v>65</v>
      </c>
      <c r="AO53" s="43" t="s">
        <v>65</v>
      </c>
      <c r="AP53" s="43" t="s">
        <v>65</v>
      </c>
      <c r="AQ53" s="43" t="s">
        <v>65</v>
      </c>
      <c r="AR53" s="17" t="str">
        <f t="shared" si="12"/>
        <v>Y</v>
      </c>
      <c r="AS53" s="42">
        <v>3</v>
      </c>
      <c r="AT53" s="43" t="s">
        <v>64</v>
      </c>
      <c r="AU53" s="43" t="s">
        <v>70</v>
      </c>
      <c r="AV53" s="43" t="s">
        <v>184</v>
      </c>
      <c r="AW53" s="43" t="s">
        <v>68</v>
      </c>
      <c r="AX53" s="43" t="s">
        <v>68</v>
      </c>
      <c r="AY53" s="43" t="s">
        <v>68</v>
      </c>
      <c r="AZ53" s="46">
        <v>2</v>
      </c>
      <c r="BA53" s="33">
        <v>1</v>
      </c>
      <c r="BB53" s="33">
        <v>1</v>
      </c>
      <c r="BC53" s="32">
        <v>0</v>
      </c>
      <c r="BD53" s="34">
        <v>0</v>
      </c>
      <c r="BE53" s="19" t="str">
        <f t="shared" si="13"/>
        <v>Y</v>
      </c>
      <c r="BF53" s="36" t="s">
        <v>65</v>
      </c>
      <c r="BG53" s="35" t="s">
        <v>64</v>
      </c>
      <c r="BH53" s="35" t="s">
        <v>64</v>
      </c>
      <c r="BI53" s="35" t="s">
        <v>64</v>
      </c>
      <c r="BJ53" s="30" t="s">
        <v>72</v>
      </c>
      <c r="BK53" s="37" t="s">
        <v>68</v>
      </c>
      <c r="BL53" s="37" t="s">
        <v>68</v>
      </c>
      <c r="BM53" s="37" t="s">
        <v>68</v>
      </c>
      <c r="BN53" s="37" t="s">
        <v>68</v>
      </c>
    </row>
    <row r="54" spans="1:66" hidden="1" x14ac:dyDescent="0.3">
      <c r="A54" s="9" t="s">
        <v>635</v>
      </c>
      <c r="B54" s="9" t="s">
        <v>636</v>
      </c>
      <c r="C54" s="9">
        <v>2020</v>
      </c>
      <c r="D54" s="9" t="s">
        <v>637</v>
      </c>
      <c r="E54" s="9">
        <v>10</v>
      </c>
      <c r="F54" s="9" t="s">
        <v>638</v>
      </c>
      <c r="G54" s="10" t="s">
        <v>639</v>
      </c>
      <c r="H54" s="9" t="s">
        <v>640</v>
      </c>
      <c r="I54" s="9" t="s">
        <v>641</v>
      </c>
      <c r="J54" s="9" t="s">
        <v>642</v>
      </c>
      <c r="K54" s="9" t="s">
        <v>643</v>
      </c>
      <c r="L54" s="9" t="s">
        <v>61</v>
      </c>
      <c r="M54" s="9" t="s">
        <v>61</v>
      </c>
      <c r="N54" s="9" t="s">
        <v>1081</v>
      </c>
      <c r="O54" s="9" t="s">
        <v>83</v>
      </c>
      <c r="P54" s="9" t="s">
        <v>63</v>
      </c>
      <c r="Q54" s="9" t="s">
        <v>63</v>
      </c>
      <c r="R54" s="9" t="s">
        <v>63</v>
      </c>
      <c r="S54" s="9" t="str">
        <f t="shared" si="7"/>
        <v>False</v>
      </c>
      <c r="T54" s="9">
        <f t="shared" si="8"/>
        <v>1</v>
      </c>
      <c r="U54" s="38" t="s">
        <v>1082</v>
      </c>
      <c r="V54" s="42">
        <v>744</v>
      </c>
      <c r="W54" s="39" t="s">
        <v>20</v>
      </c>
      <c r="X54" s="27" t="s">
        <v>67</v>
      </c>
      <c r="Y54" s="28" t="s">
        <v>21</v>
      </c>
      <c r="Z54" s="27" t="s">
        <v>67</v>
      </c>
      <c r="AA54" s="43" t="s">
        <v>68</v>
      </c>
      <c r="AB54" s="43" t="s">
        <v>68</v>
      </c>
      <c r="AC54" s="43" t="s">
        <v>68</v>
      </c>
      <c r="AD54" s="43" t="s">
        <v>68</v>
      </c>
      <c r="AE54" s="43" t="s">
        <v>68</v>
      </c>
      <c r="AF54" s="43" t="s">
        <v>68</v>
      </c>
      <c r="AG54" s="43" t="s">
        <v>68</v>
      </c>
      <c r="AH54" s="43" t="s">
        <v>68</v>
      </c>
      <c r="AI54" s="17" t="str">
        <f t="shared" si="9"/>
        <v>Y</v>
      </c>
      <c r="AJ54" s="17" t="str">
        <f t="shared" si="10"/>
        <v>Y</v>
      </c>
      <c r="AK54" s="17" t="str">
        <f t="shared" si="11"/>
        <v>N</v>
      </c>
      <c r="AL54" s="43" t="s">
        <v>64</v>
      </c>
      <c r="AM54" s="43" t="s">
        <v>68</v>
      </c>
      <c r="AN54" s="43" t="s">
        <v>64</v>
      </c>
      <c r="AO54" s="43" t="s">
        <v>68</v>
      </c>
      <c r="AP54" s="43" t="s">
        <v>68</v>
      </c>
      <c r="AQ54" s="43" t="s">
        <v>68</v>
      </c>
      <c r="AR54" s="17" t="str">
        <f t="shared" si="12"/>
        <v>N</v>
      </c>
      <c r="AS54" s="42">
        <v>1</v>
      </c>
      <c r="AT54" s="43" t="s">
        <v>64</v>
      </c>
      <c r="AU54" s="43" t="s">
        <v>70</v>
      </c>
      <c r="AV54" s="43" t="s">
        <v>133</v>
      </c>
      <c r="AW54" s="43" t="s">
        <v>71</v>
      </c>
      <c r="AX54" s="43" t="s">
        <v>158</v>
      </c>
      <c r="AY54" s="43" t="s">
        <v>69</v>
      </c>
      <c r="AZ54" s="45">
        <v>5</v>
      </c>
      <c r="BA54" s="33">
        <v>1</v>
      </c>
      <c r="BB54" s="32">
        <v>0</v>
      </c>
      <c r="BC54" s="32">
        <v>0</v>
      </c>
      <c r="BD54" s="34">
        <v>0</v>
      </c>
      <c r="BE54" s="19" t="str">
        <f t="shared" si="13"/>
        <v>N</v>
      </c>
      <c r="BF54" s="37" t="s">
        <v>68</v>
      </c>
      <c r="BG54" s="35" t="s">
        <v>64</v>
      </c>
      <c r="BH54" s="37" t="s">
        <v>68</v>
      </c>
      <c r="BI54" s="37" t="s">
        <v>68</v>
      </c>
      <c r="BJ54" s="37" t="s">
        <v>68</v>
      </c>
      <c r="BK54" s="37" t="s">
        <v>68</v>
      </c>
      <c r="BL54" s="37" t="s">
        <v>68</v>
      </c>
      <c r="BM54" s="37" t="s">
        <v>68</v>
      </c>
      <c r="BN54" s="37" t="s">
        <v>68</v>
      </c>
    </row>
    <row r="55" spans="1:66" hidden="1" x14ac:dyDescent="0.3">
      <c r="A55" s="9" t="s">
        <v>646</v>
      </c>
      <c r="B55" s="9" t="s">
        <v>647</v>
      </c>
      <c r="C55" s="9">
        <v>2021</v>
      </c>
      <c r="D55" s="9" t="s">
        <v>373</v>
      </c>
      <c r="E55" s="9">
        <v>0</v>
      </c>
      <c r="F55" s="9" t="s">
        <v>648</v>
      </c>
      <c r="G55" s="10" t="s">
        <v>649</v>
      </c>
      <c r="H55" s="9" t="s">
        <v>650</v>
      </c>
      <c r="I55" s="9" t="s">
        <v>651</v>
      </c>
      <c r="J55" s="9" t="s">
        <v>652</v>
      </c>
      <c r="K55" s="9" t="s">
        <v>653</v>
      </c>
      <c r="L55" s="9" t="s">
        <v>168</v>
      </c>
      <c r="M55" s="9" t="s">
        <v>169</v>
      </c>
      <c r="N55" s="9" t="s">
        <v>1428</v>
      </c>
      <c r="O55" s="9" t="s">
        <v>83</v>
      </c>
      <c r="P55" s="9" t="s">
        <v>83</v>
      </c>
      <c r="Q55" s="9" t="s">
        <v>63</v>
      </c>
      <c r="R55" s="9" t="s">
        <v>63</v>
      </c>
      <c r="S55" s="9" t="str">
        <f t="shared" si="7"/>
        <v>False</v>
      </c>
      <c r="T55" s="9">
        <f t="shared" si="8"/>
        <v>2</v>
      </c>
      <c r="U55" s="24" t="s">
        <v>1429</v>
      </c>
      <c r="V55" s="25">
        <v>344</v>
      </c>
      <c r="W55" s="39" t="s">
        <v>20</v>
      </c>
      <c r="X55" s="27" t="s">
        <v>67</v>
      </c>
      <c r="Y55" s="28" t="s">
        <v>21</v>
      </c>
      <c r="Z55" s="27" t="s">
        <v>67</v>
      </c>
      <c r="AA55" s="39" t="s">
        <v>20</v>
      </c>
      <c r="AB55" s="29" t="s">
        <v>109</v>
      </c>
      <c r="AC55" s="39" t="s">
        <v>20</v>
      </c>
      <c r="AD55" s="40" t="s">
        <v>108</v>
      </c>
      <c r="AE55" s="28" t="s">
        <v>21</v>
      </c>
      <c r="AF55" s="40" t="s">
        <v>108</v>
      </c>
      <c r="AG55" s="30" t="s">
        <v>68</v>
      </c>
      <c r="AH55" s="30" t="s">
        <v>68</v>
      </c>
      <c r="AI55" s="17" t="str">
        <f t="shared" si="9"/>
        <v>Y</v>
      </c>
      <c r="AJ55" s="17" t="str">
        <f t="shared" si="10"/>
        <v>Y</v>
      </c>
      <c r="AK55" s="17" t="str">
        <f t="shared" si="11"/>
        <v>N</v>
      </c>
      <c r="AL55" s="30" t="s">
        <v>65</v>
      </c>
      <c r="AM55" s="30" t="s">
        <v>65</v>
      </c>
      <c r="AN55" s="30" t="s">
        <v>64</v>
      </c>
      <c r="AO55" s="30" t="s">
        <v>65</v>
      </c>
      <c r="AP55" s="30" t="s">
        <v>65</v>
      </c>
      <c r="AQ55" s="30" t="s">
        <v>65</v>
      </c>
      <c r="AR55" s="17" t="str">
        <f t="shared" si="12"/>
        <v>N</v>
      </c>
      <c r="AS55" s="25">
        <v>1</v>
      </c>
      <c r="AT55" s="30" t="s">
        <v>64</v>
      </c>
      <c r="AU55" s="30" t="s">
        <v>69</v>
      </c>
      <c r="AV55" s="30" t="s">
        <v>70</v>
      </c>
      <c r="AW55" s="30" t="s">
        <v>133</v>
      </c>
      <c r="AX55" s="30" t="s">
        <v>71</v>
      </c>
      <c r="AY55" s="30" t="s">
        <v>68</v>
      </c>
      <c r="AZ55" s="50">
        <v>4</v>
      </c>
      <c r="BA55" s="33">
        <v>1</v>
      </c>
      <c r="BB55" s="32">
        <v>0</v>
      </c>
      <c r="BC55" s="32">
        <v>0</v>
      </c>
      <c r="BD55" s="34">
        <v>0</v>
      </c>
      <c r="BE55" s="19" t="str">
        <f t="shared" si="13"/>
        <v>N</v>
      </c>
      <c r="BF55" s="36" t="s">
        <v>65</v>
      </c>
      <c r="BG55" s="35" t="s">
        <v>64</v>
      </c>
      <c r="BH55" s="36" t="s">
        <v>65</v>
      </c>
      <c r="BI55" s="36" t="s">
        <v>65</v>
      </c>
      <c r="BJ55" s="30" t="s">
        <v>72</v>
      </c>
      <c r="BK55" s="30" t="s">
        <v>85</v>
      </c>
      <c r="BL55" s="37" t="s">
        <v>68</v>
      </c>
      <c r="BM55" s="37" t="s">
        <v>68</v>
      </c>
      <c r="BN55" s="37" t="s">
        <v>68</v>
      </c>
    </row>
    <row r="56" spans="1:66" hidden="1" x14ac:dyDescent="0.3">
      <c r="A56" s="9" t="s">
        <v>656</v>
      </c>
      <c r="B56" s="9" t="s">
        <v>657</v>
      </c>
      <c r="C56" s="9">
        <v>2017</v>
      </c>
      <c r="D56" s="9" t="s">
        <v>658</v>
      </c>
      <c r="E56" s="9">
        <v>49</v>
      </c>
      <c r="F56" s="9" t="s">
        <v>659</v>
      </c>
      <c r="G56" s="10" t="s">
        <v>660</v>
      </c>
      <c r="H56" s="9" t="s">
        <v>661</v>
      </c>
      <c r="I56" s="9" t="s">
        <v>662</v>
      </c>
      <c r="J56" s="9"/>
      <c r="K56" s="9" t="s">
        <v>663</v>
      </c>
      <c r="L56" s="9" t="s">
        <v>168</v>
      </c>
      <c r="M56" s="9" t="s">
        <v>169</v>
      </c>
      <c r="N56" s="9" t="s">
        <v>380</v>
      </c>
      <c r="O56" s="9" t="s">
        <v>83</v>
      </c>
      <c r="P56" s="9" t="s">
        <v>63</v>
      </c>
      <c r="Q56" s="9" t="s">
        <v>83</v>
      </c>
      <c r="R56" s="9" t="s">
        <v>63</v>
      </c>
      <c r="S56" s="9" t="str">
        <f t="shared" si="7"/>
        <v>True</v>
      </c>
      <c r="T56" s="9">
        <f t="shared" si="8"/>
        <v>2</v>
      </c>
      <c r="U56" s="24" t="s">
        <v>381</v>
      </c>
      <c r="V56" s="42">
        <v>966</v>
      </c>
      <c r="W56" s="26" t="s">
        <v>19</v>
      </c>
      <c r="X56" s="40" t="s">
        <v>108</v>
      </c>
      <c r="Y56" s="28" t="s">
        <v>21</v>
      </c>
      <c r="Z56" s="27" t="s">
        <v>67</v>
      </c>
      <c r="AA56" s="43" t="s">
        <v>68</v>
      </c>
      <c r="AB56" s="43" t="s">
        <v>68</v>
      </c>
      <c r="AC56" s="43" t="s">
        <v>68</v>
      </c>
      <c r="AD56" s="43" t="s">
        <v>68</v>
      </c>
      <c r="AE56" s="43" t="s">
        <v>68</v>
      </c>
      <c r="AF56" s="43" t="s">
        <v>68</v>
      </c>
      <c r="AG56" s="43" t="s">
        <v>68</v>
      </c>
      <c r="AH56" s="43" t="s">
        <v>68</v>
      </c>
      <c r="AI56" s="17" t="str">
        <f t="shared" si="9"/>
        <v>N</v>
      </c>
      <c r="AJ56" s="17" t="str">
        <f t="shared" si="10"/>
        <v>Y</v>
      </c>
      <c r="AK56" s="17" t="str">
        <f t="shared" si="11"/>
        <v>Y</v>
      </c>
      <c r="AL56" s="43" t="s">
        <v>65</v>
      </c>
      <c r="AM56" s="43" t="s">
        <v>65</v>
      </c>
      <c r="AN56" s="43" t="s">
        <v>65</v>
      </c>
      <c r="AO56" s="43" t="s">
        <v>65</v>
      </c>
      <c r="AP56" s="43" t="s">
        <v>65</v>
      </c>
      <c r="AQ56" s="43" t="s">
        <v>64</v>
      </c>
      <c r="AR56" s="17" t="str">
        <f t="shared" si="12"/>
        <v>N</v>
      </c>
      <c r="AS56" s="42">
        <v>1</v>
      </c>
      <c r="AT56" s="43" t="s">
        <v>68</v>
      </c>
      <c r="AU56" s="43" t="s">
        <v>158</v>
      </c>
      <c r="AV56" s="43" t="s">
        <v>68</v>
      </c>
      <c r="AW56" s="43" t="s">
        <v>68</v>
      </c>
      <c r="AX56" s="43" t="s">
        <v>68</v>
      </c>
      <c r="AY56" s="43" t="s">
        <v>68</v>
      </c>
      <c r="AZ56" s="31">
        <v>1</v>
      </c>
      <c r="BA56" s="32">
        <v>0</v>
      </c>
      <c r="BB56" s="32">
        <v>0</v>
      </c>
      <c r="BC56" s="33">
        <v>1</v>
      </c>
      <c r="BD56" s="34">
        <v>0</v>
      </c>
      <c r="BE56" s="19" t="str">
        <f t="shared" si="13"/>
        <v>N</v>
      </c>
      <c r="BF56" s="48" t="s">
        <v>96</v>
      </c>
      <c r="BG56" s="36" t="s">
        <v>65</v>
      </c>
      <c r="BH56" s="36" t="s">
        <v>65</v>
      </c>
      <c r="BI56" s="36" t="s">
        <v>65</v>
      </c>
      <c r="BJ56" s="30" t="s">
        <v>72</v>
      </c>
      <c r="BK56" s="37" t="s">
        <v>68</v>
      </c>
      <c r="BL56" s="37" t="s">
        <v>68</v>
      </c>
      <c r="BM56" s="37" t="s">
        <v>68</v>
      </c>
      <c r="BN56" s="37" t="s">
        <v>68</v>
      </c>
    </row>
    <row r="57" spans="1:66" hidden="1" x14ac:dyDescent="0.3">
      <c r="A57" s="9" t="s">
        <v>666</v>
      </c>
      <c r="B57" s="9" t="s">
        <v>667</v>
      </c>
      <c r="C57" s="9">
        <v>2021</v>
      </c>
      <c r="D57" s="9" t="s">
        <v>668</v>
      </c>
      <c r="E57" s="9">
        <v>15</v>
      </c>
      <c r="F57" s="9" t="s">
        <v>669</v>
      </c>
      <c r="G57" s="10" t="s">
        <v>670</v>
      </c>
      <c r="H57" s="9" t="s">
        <v>671</v>
      </c>
      <c r="I57" s="9" t="s">
        <v>672</v>
      </c>
      <c r="J57" s="9" t="s">
        <v>673</v>
      </c>
      <c r="K57" s="9" t="s">
        <v>674</v>
      </c>
      <c r="L57" s="9" t="s">
        <v>61</v>
      </c>
      <c r="M57" s="9" t="s">
        <v>61</v>
      </c>
      <c r="N57" s="9" t="s">
        <v>1239</v>
      </c>
      <c r="O57" s="9" t="s">
        <v>83</v>
      </c>
      <c r="P57" s="9" t="s">
        <v>63</v>
      </c>
      <c r="Q57" s="9" t="s">
        <v>63</v>
      </c>
      <c r="R57" s="9" t="s">
        <v>63</v>
      </c>
      <c r="S57" s="9" t="str">
        <f t="shared" si="7"/>
        <v>False</v>
      </c>
      <c r="T57" s="9">
        <f t="shared" si="8"/>
        <v>1</v>
      </c>
      <c r="U57" s="38" t="s">
        <v>1240</v>
      </c>
      <c r="V57" s="42">
        <v>831</v>
      </c>
      <c r="W57" s="43" t="s">
        <v>68</v>
      </c>
      <c r="X57" s="43" t="s">
        <v>68</v>
      </c>
      <c r="Y57" s="43" t="s">
        <v>68</v>
      </c>
      <c r="Z57" s="43" t="s">
        <v>68</v>
      </c>
      <c r="AA57" s="43" t="s">
        <v>68</v>
      </c>
      <c r="AB57" s="43" t="s">
        <v>68</v>
      </c>
      <c r="AC57" s="43" t="s">
        <v>68</v>
      </c>
      <c r="AD57" s="43" t="s">
        <v>68</v>
      </c>
      <c r="AE57" s="43" t="s">
        <v>68</v>
      </c>
      <c r="AF57" s="43" t="s">
        <v>68</v>
      </c>
      <c r="AG57" s="43" t="s">
        <v>68</v>
      </c>
      <c r="AH57" s="43" t="s">
        <v>68</v>
      </c>
      <c r="AI57" s="17" t="str">
        <f t="shared" si="9"/>
        <v>Y</v>
      </c>
      <c r="AJ57" s="17" t="str">
        <f t="shared" si="10"/>
        <v>Y</v>
      </c>
      <c r="AK57" s="17" t="str">
        <f t="shared" si="11"/>
        <v>N</v>
      </c>
      <c r="AL57" s="43" t="s">
        <v>64</v>
      </c>
      <c r="AM57" s="43" t="s">
        <v>65</v>
      </c>
      <c r="AN57" s="43" t="s">
        <v>64</v>
      </c>
      <c r="AO57" s="43" t="s">
        <v>65</v>
      </c>
      <c r="AP57" s="43" t="s">
        <v>65</v>
      </c>
      <c r="AQ57" s="43" t="s">
        <v>65</v>
      </c>
      <c r="AR57" s="17" t="str">
        <f t="shared" si="12"/>
        <v>N</v>
      </c>
      <c r="AS57" s="42">
        <v>0</v>
      </c>
      <c r="AT57" s="43" t="s">
        <v>68</v>
      </c>
      <c r="AU57" s="43" t="s">
        <v>68</v>
      </c>
      <c r="AV57" s="43" t="s">
        <v>68</v>
      </c>
      <c r="AW57" s="43" t="s">
        <v>68</v>
      </c>
      <c r="AX57" s="43" t="s">
        <v>68</v>
      </c>
      <c r="AY57" s="43" t="s">
        <v>68</v>
      </c>
      <c r="AZ57" s="25">
        <v>0</v>
      </c>
      <c r="BA57" s="33">
        <v>1</v>
      </c>
      <c r="BB57" s="32">
        <v>0</v>
      </c>
      <c r="BC57" s="32">
        <v>0</v>
      </c>
      <c r="BD57" s="34">
        <v>0</v>
      </c>
      <c r="BE57" s="19" t="str">
        <f t="shared" si="13"/>
        <v>N</v>
      </c>
      <c r="BF57" s="36" t="s">
        <v>65</v>
      </c>
      <c r="BG57" s="35" t="s">
        <v>64</v>
      </c>
      <c r="BH57" s="36" t="s">
        <v>65</v>
      </c>
      <c r="BI57" s="36" t="s">
        <v>65</v>
      </c>
      <c r="BJ57" s="37" t="s">
        <v>68</v>
      </c>
      <c r="BK57" s="37" t="s">
        <v>68</v>
      </c>
      <c r="BL57" s="37" t="s">
        <v>68</v>
      </c>
      <c r="BM57" s="37" t="s">
        <v>68</v>
      </c>
      <c r="BN57" s="37" t="s">
        <v>68</v>
      </c>
    </row>
    <row r="58" spans="1:66" hidden="1" x14ac:dyDescent="0.3">
      <c r="A58" s="9" t="s">
        <v>677</v>
      </c>
      <c r="B58" s="9" t="s">
        <v>678</v>
      </c>
      <c r="C58" s="9">
        <v>2021</v>
      </c>
      <c r="D58" s="9" t="s">
        <v>136</v>
      </c>
      <c r="E58" s="9">
        <v>23</v>
      </c>
      <c r="F58" s="9" t="s">
        <v>679</v>
      </c>
      <c r="G58" s="10" t="s">
        <v>680</v>
      </c>
      <c r="H58" s="9" t="s">
        <v>681</v>
      </c>
      <c r="I58" s="9" t="s">
        <v>682</v>
      </c>
      <c r="J58" s="9"/>
      <c r="K58" s="9" t="s">
        <v>683</v>
      </c>
      <c r="L58" s="9" t="s">
        <v>61</v>
      </c>
      <c r="M58" s="9" t="s">
        <v>61</v>
      </c>
      <c r="N58" s="9" t="s">
        <v>1219</v>
      </c>
      <c r="O58" s="9" t="s">
        <v>83</v>
      </c>
      <c r="P58" s="9" t="s">
        <v>63</v>
      </c>
      <c r="Q58" s="9" t="s">
        <v>83</v>
      </c>
      <c r="R58" s="9" t="s">
        <v>63</v>
      </c>
      <c r="S58" s="9" t="str">
        <f t="shared" si="7"/>
        <v>True</v>
      </c>
      <c r="T58" s="9">
        <f t="shared" si="8"/>
        <v>2</v>
      </c>
      <c r="U58" s="41" t="s">
        <v>1220</v>
      </c>
      <c r="V58" s="25">
        <v>1641</v>
      </c>
      <c r="W58" s="26" t="s">
        <v>19</v>
      </c>
      <c r="X58" s="40" t="s">
        <v>108</v>
      </c>
      <c r="Y58" s="39" t="s">
        <v>20</v>
      </c>
      <c r="Z58" s="30" t="s">
        <v>68</v>
      </c>
      <c r="AA58" s="39" t="s">
        <v>20</v>
      </c>
      <c r="AB58" s="29" t="s">
        <v>109</v>
      </c>
      <c r="AC58" s="30" t="s">
        <v>68</v>
      </c>
      <c r="AD58" s="30" t="s">
        <v>68</v>
      </c>
      <c r="AE58" s="30" t="s">
        <v>68</v>
      </c>
      <c r="AF58" s="30" t="s">
        <v>68</v>
      </c>
      <c r="AG58" s="30" t="s">
        <v>68</v>
      </c>
      <c r="AH58" s="30" t="s">
        <v>68</v>
      </c>
      <c r="AI58" s="17" t="str">
        <f t="shared" si="9"/>
        <v>Y</v>
      </c>
      <c r="AJ58" s="17" t="str">
        <f t="shared" si="10"/>
        <v>N</v>
      </c>
      <c r="AK58" s="17" t="str">
        <f t="shared" si="11"/>
        <v>Y</v>
      </c>
      <c r="AL58" s="30" t="s">
        <v>68</v>
      </c>
      <c r="AM58" s="30" t="s">
        <v>68</v>
      </c>
      <c r="AN58" s="30" t="s">
        <v>68</v>
      </c>
      <c r="AO58" s="30" t="s">
        <v>68</v>
      </c>
      <c r="AP58" s="30" t="s">
        <v>64</v>
      </c>
      <c r="AQ58" s="30" t="s">
        <v>68</v>
      </c>
      <c r="AR58" s="17" t="str">
        <f t="shared" si="12"/>
        <v>N</v>
      </c>
      <c r="AS58" s="30" t="s">
        <v>68</v>
      </c>
      <c r="AT58" s="30" t="s">
        <v>68</v>
      </c>
      <c r="AU58" s="30" t="s">
        <v>70</v>
      </c>
      <c r="AV58" s="30" t="s">
        <v>68</v>
      </c>
      <c r="AW58" s="30" t="s">
        <v>68</v>
      </c>
      <c r="AX58" s="30" t="s">
        <v>68</v>
      </c>
      <c r="AY58" s="30" t="s">
        <v>68</v>
      </c>
      <c r="AZ58" s="25">
        <v>1</v>
      </c>
      <c r="BA58" s="25">
        <v>0</v>
      </c>
      <c r="BB58" s="25">
        <v>1</v>
      </c>
      <c r="BC58" s="25">
        <v>0</v>
      </c>
      <c r="BD58" s="25">
        <v>0</v>
      </c>
      <c r="BE58" s="19" t="str">
        <f t="shared" si="13"/>
        <v>N</v>
      </c>
      <c r="BF58" s="30" t="s">
        <v>65</v>
      </c>
      <c r="BG58" s="30" t="s">
        <v>65</v>
      </c>
      <c r="BH58" s="30" t="s">
        <v>64</v>
      </c>
      <c r="BI58" s="30" t="s">
        <v>65</v>
      </c>
      <c r="BJ58" s="30" t="s">
        <v>68</v>
      </c>
      <c r="BK58" s="30" t="s">
        <v>68</v>
      </c>
      <c r="BL58" s="30" t="s">
        <v>68</v>
      </c>
      <c r="BM58" s="30" t="s">
        <v>68</v>
      </c>
      <c r="BN58" s="30" t="s">
        <v>68</v>
      </c>
    </row>
    <row r="59" spans="1:66" hidden="1" x14ac:dyDescent="0.3">
      <c r="A59" s="9" t="s">
        <v>686</v>
      </c>
      <c r="B59" s="9" t="s">
        <v>687</v>
      </c>
      <c r="C59" s="9">
        <v>2022</v>
      </c>
      <c r="D59" s="9" t="s">
        <v>688</v>
      </c>
      <c r="E59" s="9">
        <v>0</v>
      </c>
      <c r="F59" s="9" t="s">
        <v>689</v>
      </c>
      <c r="G59" s="10" t="s">
        <v>690</v>
      </c>
      <c r="H59" s="9" t="s">
        <v>691</v>
      </c>
      <c r="I59" s="9" t="s">
        <v>692</v>
      </c>
      <c r="J59" s="9" t="s">
        <v>693</v>
      </c>
      <c r="K59" s="9" t="s">
        <v>694</v>
      </c>
      <c r="L59" s="9" t="s">
        <v>61</v>
      </c>
      <c r="M59" s="9" t="s">
        <v>61</v>
      </c>
      <c r="N59" s="9" t="s">
        <v>1686</v>
      </c>
      <c r="O59" s="9" t="s">
        <v>63</v>
      </c>
      <c r="P59" s="9" t="s">
        <v>63</v>
      </c>
      <c r="Q59" s="9" t="s">
        <v>63</v>
      </c>
      <c r="R59" s="9" t="s">
        <v>63</v>
      </c>
      <c r="S59" s="9" t="str">
        <f t="shared" si="7"/>
        <v>False</v>
      </c>
      <c r="T59" s="9">
        <f t="shared" si="8"/>
        <v>0</v>
      </c>
      <c r="U59" s="24" t="s">
        <v>1687</v>
      </c>
      <c r="V59" s="42">
        <v>1183</v>
      </c>
      <c r="W59" s="26" t="s">
        <v>19</v>
      </c>
      <c r="X59" s="40" t="s">
        <v>108</v>
      </c>
      <c r="Y59" s="28" t="s">
        <v>21</v>
      </c>
      <c r="Z59" s="27" t="s">
        <v>67</v>
      </c>
      <c r="AA59" s="43" t="s">
        <v>68</v>
      </c>
      <c r="AB59" s="43" t="s">
        <v>68</v>
      </c>
      <c r="AC59" s="43" t="s">
        <v>68</v>
      </c>
      <c r="AD59" s="43" t="s">
        <v>68</v>
      </c>
      <c r="AE59" s="43" t="s">
        <v>68</v>
      </c>
      <c r="AF59" s="43" t="s">
        <v>68</v>
      </c>
      <c r="AG59" s="43" t="s">
        <v>68</v>
      </c>
      <c r="AH59" s="43" t="s">
        <v>68</v>
      </c>
      <c r="AI59" s="17" t="str">
        <f t="shared" si="9"/>
        <v>N</v>
      </c>
      <c r="AJ59" s="17" t="str">
        <f t="shared" si="10"/>
        <v>Y</v>
      </c>
      <c r="AK59" s="17" t="str">
        <f t="shared" si="11"/>
        <v>Y</v>
      </c>
      <c r="AL59" s="43" t="s">
        <v>65</v>
      </c>
      <c r="AM59" s="43" t="s">
        <v>65</v>
      </c>
      <c r="AN59" s="43" t="s">
        <v>65</v>
      </c>
      <c r="AO59" s="43" t="s">
        <v>65</v>
      </c>
      <c r="AP59" s="43" t="s">
        <v>65</v>
      </c>
      <c r="AQ59" s="43" t="s">
        <v>64</v>
      </c>
      <c r="AR59" s="17" t="str">
        <f t="shared" si="12"/>
        <v>N</v>
      </c>
      <c r="AS59" s="43" t="s">
        <v>64</v>
      </c>
      <c r="AT59" s="43" t="s">
        <v>65</v>
      </c>
      <c r="AU59" s="43" t="s">
        <v>68</v>
      </c>
      <c r="AV59" s="43" t="s">
        <v>68</v>
      </c>
      <c r="AW59" s="43" t="s">
        <v>68</v>
      </c>
      <c r="AX59" s="43" t="s">
        <v>68</v>
      </c>
      <c r="AY59" s="43" t="s">
        <v>68</v>
      </c>
      <c r="AZ59" s="25">
        <v>0</v>
      </c>
      <c r="BA59" s="32">
        <v>0</v>
      </c>
      <c r="BB59" s="32">
        <v>0</v>
      </c>
      <c r="BC59" s="33">
        <v>1</v>
      </c>
      <c r="BD59" s="34">
        <v>0</v>
      </c>
      <c r="BE59" s="19" t="str">
        <f t="shared" si="13"/>
        <v>N</v>
      </c>
      <c r="BF59" s="35" t="s">
        <v>64</v>
      </c>
      <c r="BG59" s="36" t="s">
        <v>65</v>
      </c>
      <c r="BH59" s="36" t="s">
        <v>65</v>
      </c>
      <c r="BI59" s="36" t="s">
        <v>65</v>
      </c>
      <c r="BJ59" s="37" t="s">
        <v>68</v>
      </c>
      <c r="BK59" s="37" t="s">
        <v>68</v>
      </c>
      <c r="BL59" s="37" t="s">
        <v>68</v>
      </c>
      <c r="BM59" s="37" t="s">
        <v>68</v>
      </c>
      <c r="BN59" s="37" t="s">
        <v>68</v>
      </c>
    </row>
    <row r="60" spans="1:66" hidden="1" x14ac:dyDescent="0.3">
      <c r="A60" s="9" t="s">
        <v>697</v>
      </c>
      <c r="B60" s="9" t="s">
        <v>698</v>
      </c>
      <c r="C60" s="9">
        <v>2020</v>
      </c>
      <c r="D60" s="9" t="s">
        <v>699</v>
      </c>
      <c r="E60" s="9">
        <v>10</v>
      </c>
      <c r="F60" s="9" t="s">
        <v>700</v>
      </c>
      <c r="G60" s="10" t="s">
        <v>701</v>
      </c>
      <c r="H60" s="9" t="s">
        <v>702</v>
      </c>
      <c r="I60" s="9" t="s">
        <v>703</v>
      </c>
      <c r="J60" s="9" t="s">
        <v>704</v>
      </c>
      <c r="K60" s="9" t="s">
        <v>705</v>
      </c>
      <c r="L60" s="9" t="s">
        <v>168</v>
      </c>
      <c r="M60" s="9" t="s">
        <v>169</v>
      </c>
      <c r="N60" s="9" t="s">
        <v>1090</v>
      </c>
      <c r="O60" s="9" t="s">
        <v>83</v>
      </c>
      <c r="P60" s="9" t="s">
        <v>83</v>
      </c>
      <c r="Q60" s="9" t="s">
        <v>63</v>
      </c>
      <c r="R60" s="9" t="s">
        <v>63</v>
      </c>
      <c r="S60" s="9" t="str">
        <f t="shared" si="7"/>
        <v>False</v>
      </c>
      <c r="T60" s="9">
        <f t="shared" si="8"/>
        <v>2</v>
      </c>
      <c r="U60" s="38" t="s">
        <v>1091</v>
      </c>
      <c r="V60" s="42">
        <v>734</v>
      </c>
      <c r="W60" s="39" t="s">
        <v>20</v>
      </c>
      <c r="X60" s="27" t="s">
        <v>67</v>
      </c>
      <c r="Y60" s="28" t="s">
        <v>21</v>
      </c>
      <c r="Z60" s="27" t="s">
        <v>67</v>
      </c>
      <c r="AA60" s="39" t="s">
        <v>20</v>
      </c>
      <c r="AB60" s="40" t="s">
        <v>108</v>
      </c>
      <c r="AC60" s="43" t="s">
        <v>68</v>
      </c>
      <c r="AD60" s="43" t="s">
        <v>68</v>
      </c>
      <c r="AE60" s="43" t="s">
        <v>68</v>
      </c>
      <c r="AF60" s="43" t="s">
        <v>68</v>
      </c>
      <c r="AG60" s="43" t="s">
        <v>68</v>
      </c>
      <c r="AH60" s="43" t="s">
        <v>68</v>
      </c>
      <c r="AI60" s="17" t="str">
        <f t="shared" si="9"/>
        <v>Y</v>
      </c>
      <c r="AJ60" s="17" t="str">
        <f t="shared" si="10"/>
        <v>Y</v>
      </c>
      <c r="AK60" s="17" t="str">
        <f t="shared" si="11"/>
        <v>N</v>
      </c>
      <c r="AL60" s="43" t="s">
        <v>64</v>
      </c>
      <c r="AM60" s="43" t="s">
        <v>65</v>
      </c>
      <c r="AN60" s="43" t="s">
        <v>65</v>
      </c>
      <c r="AO60" s="43" t="s">
        <v>65</v>
      </c>
      <c r="AP60" s="43" t="s">
        <v>65</v>
      </c>
      <c r="AQ60" s="43" t="s">
        <v>65</v>
      </c>
      <c r="AR60" s="17" t="str">
        <f t="shared" si="12"/>
        <v>N</v>
      </c>
      <c r="AS60" s="42">
        <v>2</v>
      </c>
      <c r="AT60" s="43" t="s">
        <v>64</v>
      </c>
      <c r="AU60" s="43" t="s">
        <v>70</v>
      </c>
      <c r="AV60" s="43" t="s">
        <v>133</v>
      </c>
      <c r="AW60" s="43" t="s">
        <v>68</v>
      </c>
      <c r="AX60" s="43" t="s">
        <v>68</v>
      </c>
      <c r="AY60" s="43" t="s">
        <v>68</v>
      </c>
      <c r="AZ60" s="46">
        <v>2</v>
      </c>
      <c r="BA60" s="33">
        <v>1</v>
      </c>
      <c r="BB60" s="32">
        <v>0</v>
      </c>
      <c r="BC60" s="32">
        <v>0</v>
      </c>
      <c r="BD60" s="34">
        <v>0</v>
      </c>
      <c r="BE60" s="19" t="str">
        <f t="shared" si="13"/>
        <v>N</v>
      </c>
      <c r="BF60" s="36" t="s">
        <v>65</v>
      </c>
      <c r="BG60" s="35" t="s">
        <v>64</v>
      </c>
      <c r="BH60" s="36" t="s">
        <v>65</v>
      </c>
      <c r="BI60" s="36" t="s">
        <v>65</v>
      </c>
      <c r="BJ60" s="30" t="s">
        <v>72</v>
      </c>
      <c r="BK60" s="37" t="s">
        <v>68</v>
      </c>
      <c r="BL60" s="37" t="s">
        <v>68</v>
      </c>
      <c r="BM60" s="37" t="s">
        <v>68</v>
      </c>
      <c r="BN60" s="37" t="s">
        <v>68</v>
      </c>
    </row>
    <row r="61" spans="1:66" hidden="1" x14ac:dyDescent="0.3">
      <c r="A61" s="9" t="s">
        <v>708</v>
      </c>
      <c r="B61" s="9" t="s">
        <v>709</v>
      </c>
      <c r="C61" s="9">
        <v>2019</v>
      </c>
      <c r="D61" s="9" t="s">
        <v>187</v>
      </c>
      <c r="E61" s="9">
        <v>2</v>
      </c>
      <c r="F61" s="9" t="s">
        <v>710</v>
      </c>
      <c r="G61" s="10" t="s">
        <v>711</v>
      </c>
      <c r="H61" s="9" t="s">
        <v>712</v>
      </c>
      <c r="I61" s="9" t="s">
        <v>713</v>
      </c>
      <c r="J61" s="9" t="s">
        <v>714</v>
      </c>
      <c r="K61" s="9" t="s">
        <v>715</v>
      </c>
      <c r="L61" s="9" t="s">
        <v>168</v>
      </c>
      <c r="M61" s="9" t="s">
        <v>155</v>
      </c>
      <c r="N61" s="9" t="s">
        <v>893</v>
      </c>
      <c r="O61" s="9" t="s">
        <v>83</v>
      </c>
      <c r="P61" s="9" t="s">
        <v>63</v>
      </c>
      <c r="Q61" s="9" t="s">
        <v>63</v>
      </c>
      <c r="R61" s="9" t="s">
        <v>63</v>
      </c>
      <c r="S61" s="9" t="str">
        <f t="shared" si="7"/>
        <v>False</v>
      </c>
      <c r="T61" s="9">
        <f t="shared" si="8"/>
        <v>1</v>
      </c>
      <c r="U61" s="11" t="s">
        <v>894</v>
      </c>
      <c r="V61" s="42">
        <v>1648</v>
      </c>
      <c r="W61" s="39" t="s">
        <v>20</v>
      </c>
      <c r="X61" s="27" t="s">
        <v>67</v>
      </c>
      <c r="Y61" s="39" t="s">
        <v>20</v>
      </c>
      <c r="Z61" s="40" t="s">
        <v>108</v>
      </c>
      <c r="AA61" s="28" t="s">
        <v>21</v>
      </c>
      <c r="AB61" s="27" t="s">
        <v>67</v>
      </c>
      <c r="AC61" s="43" t="s">
        <v>68</v>
      </c>
      <c r="AD61" s="43" t="s">
        <v>68</v>
      </c>
      <c r="AE61" s="43" t="s">
        <v>68</v>
      </c>
      <c r="AF61" s="43" t="s">
        <v>68</v>
      </c>
      <c r="AG61" s="43" t="s">
        <v>68</v>
      </c>
      <c r="AH61" s="43" t="s">
        <v>68</v>
      </c>
      <c r="AI61" s="17" t="str">
        <f t="shared" si="9"/>
        <v>Y</v>
      </c>
      <c r="AJ61" s="17" t="str">
        <f t="shared" si="10"/>
        <v>Y</v>
      </c>
      <c r="AK61" s="17" t="str">
        <f t="shared" si="11"/>
        <v>N</v>
      </c>
      <c r="AL61" s="43" t="s">
        <v>64</v>
      </c>
      <c r="AM61" s="43" t="s">
        <v>68</v>
      </c>
      <c r="AN61" s="43" t="s">
        <v>68</v>
      </c>
      <c r="AO61" s="43" t="s">
        <v>68</v>
      </c>
      <c r="AP61" s="43" t="s">
        <v>68</v>
      </c>
      <c r="AQ61" s="43" t="s">
        <v>68</v>
      </c>
      <c r="AR61" s="17" t="str">
        <f t="shared" si="12"/>
        <v>N</v>
      </c>
      <c r="AS61" s="42">
        <v>1</v>
      </c>
      <c r="AT61" s="43" t="s">
        <v>68</v>
      </c>
      <c r="AU61" s="43" t="s">
        <v>70</v>
      </c>
      <c r="AV61" s="43" t="s">
        <v>133</v>
      </c>
      <c r="AW61" s="43" t="s">
        <v>68</v>
      </c>
      <c r="AX61" s="43" t="s">
        <v>68</v>
      </c>
      <c r="AY61" s="43" t="s">
        <v>68</v>
      </c>
      <c r="AZ61" s="46">
        <v>2</v>
      </c>
      <c r="BA61" s="45">
        <v>1</v>
      </c>
      <c r="BB61" s="25">
        <v>0</v>
      </c>
      <c r="BC61" s="25">
        <v>0</v>
      </c>
      <c r="BD61" s="25">
        <v>0</v>
      </c>
      <c r="BE61" s="19" t="str">
        <f t="shared" si="13"/>
        <v>N</v>
      </c>
      <c r="BF61" s="36" t="s">
        <v>65</v>
      </c>
      <c r="BG61" s="35" t="s">
        <v>64</v>
      </c>
      <c r="BH61" s="36" t="s">
        <v>65</v>
      </c>
      <c r="BI61" s="36" t="s">
        <v>65</v>
      </c>
      <c r="BJ61" s="43" t="s">
        <v>72</v>
      </c>
      <c r="BK61" s="37" t="s">
        <v>68</v>
      </c>
      <c r="BL61" s="37" t="s">
        <v>68</v>
      </c>
      <c r="BM61" s="37" t="s">
        <v>68</v>
      </c>
      <c r="BN61" s="37" t="s">
        <v>68</v>
      </c>
    </row>
    <row r="62" spans="1:66" hidden="1" x14ac:dyDescent="0.3">
      <c r="A62" s="9" t="s">
        <v>718</v>
      </c>
      <c r="B62" s="9" t="s">
        <v>719</v>
      </c>
      <c r="C62" s="9">
        <v>2022</v>
      </c>
      <c r="D62" s="9" t="s">
        <v>720</v>
      </c>
      <c r="E62" s="9">
        <v>0</v>
      </c>
      <c r="F62" s="9" t="s">
        <v>721</v>
      </c>
      <c r="G62" s="10" t="s">
        <v>722</v>
      </c>
      <c r="H62" s="9" t="s">
        <v>723</v>
      </c>
      <c r="I62" s="9" t="s">
        <v>724</v>
      </c>
      <c r="J62" s="9" t="s">
        <v>725</v>
      </c>
      <c r="K62" s="9" t="s">
        <v>726</v>
      </c>
      <c r="L62" s="9" t="s">
        <v>154</v>
      </c>
      <c r="M62" s="9" t="s">
        <v>155</v>
      </c>
      <c r="N62" s="9" t="s">
        <v>1697</v>
      </c>
      <c r="O62" s="9" t="s">
        <v>63</v>
      </c>
      <c r="P62" s="9" t="s">
        <v>83</v>
      </c>
      <c r="Q62" s="9" t="s">
        <v>83</v>
      </c>
      <c r="R62" s="9" t="s">
        <v>63</v>
      </c>
      <c r="S62" s="9" t="str">
        <f t="shared" si="7"/>
        <v>True</v>
      </c>
      <c r="T62" s="9">
        <f t="shared" si="8"/>
        <v>2</v>
      </c>
      <c r="U62" s="38" t="s">
        <v>1698</v>
      </c>
      <c r="V62" s="25">
        <v>1200</v>
      </c>
      <c r="W62" s="28" t="s">
        <v>21</v>
      </c>
      <c r="X62" s="27" t="s">
        <v>67</v>
      </c>
      <c r="Y62" s="39" t="s">
        <v>20</v>
      </c>
      <c r="Z62" s="29" t="s">
        <v>109</v>
      </c>
      <c r="AA62" s="30" t="s">
        <v>68</v>
      </c>
      <c r="AB62" s="30" t="s">
        <v>68</v>
      </c>
      <c r="AC62" s="30" t="s">
        <v>68</v>
      </c>
      <c r="AD62" s="30" t="s">
        <v>68</v>
      </c>
      <c r="AE62" s="30" t="s">
        <v>68</v>
      </c>
      <c r="AF62" s="30" t="s">
        <v>68</v>
      </c>
      <c r="AG62" s="30" t="s">
        <v>68</v>
      </c>
      <c r="AH62" s="30" t="s">
        <v>68</v>
      </c>
      <c r="AI62" s="17" t="str">
        <f t="shared" si="9"/>
        <v>Y</v>
      </c>
      <c r="AJ62" s="17" t="str">
        <f t="shared" si="10"/>
        <v>Y</v>
      </c>
      <c r="AK62" s="17" t="str">
        <f t="shared" si="11"/>
        <v>N</v>
      </c>
      <c r="AL62" s="30" t="s">
        <v>64</v>
      </c>
      <c r="AM62" s="30" t="s">
        <v>65</v>
      </c>
      <c r="AN62" s="30" t="s">
        <v>65</v>
      </c>
      <c r="AO62" s="30" t="s">
        <v>65</v>
      </c>
      <c r="AP62" s="30" t="s">
        <v>65</v>
      </c>
      <c r="AQ62" s="30" t="s">
        <v>65</v>
      </c>
      <c r="AR62" s="17" t="str">
        <f t="shared" si="12"/>
        <v>N</v>
      </c>
      <c r="AS62" s="25">
        <v>0</v>
      </c>
      <c r="AT62" s="30" t="s">
        <v>65</v>
      </c>
      <c r="AU62" s="30" t="s">
        <v>69</v>
      </c>
      <c r="AV62" s="30" t="s">
        <v>70</v>
      </c>
      <c r="AW62" s="30" t="s">
        <v>158</v>
      </c>
      <c r="AX62" s="30" t="s">
        <v>68</v>
      </c>
      <c r="AY62" s="30" t="s">
        <v>68</v>
      </c>
      <c r="AZ62" s="44">
        <v>3</v>
      </c>
      <c r="BA62" s="33">
        <v>1</v>
      </c>
      <c r="BB62" s="32">
        <v>0</v>
      </c>
      <c r="BC62" s="32">
        <v>0</v>
      </c>
      <c r="BD62" s="34">
        <v>0</v>
      </c>
      <c r="BE62" s="19" t="str">
        <f t="shared" si="13"/>
        <v>N</v>
      </c>
      <c r="BF62" s="36" t="s">
        <v>65</v>
      </c>
      <c r="BG62" s="35" t="s">
        <v>64</v>
      </c>
      <c r="BH62" s="36" t="s">
        <v>65</v>
      </c>
      <c r="BI62" s="36" t="s">
        <v>65</v>
      </c>
      <c r="BJ62" s="30" t="s">
        <v>72</v>
      </c>
      <c r="BK62" s="37" t="s">
        <v>68</v>
      </c>
      <c r="BL62" s="37" t="s">
        <v>68</v>
      </c>
      <c r="BM62" s="37" t="s">
        <v>68</v>
      </c>
      <c r="BN62" s="37" t="s">
        <v>68</v>
      </c>
    </row>
    <row r="63" spans="1:66" hidden="1" x14ac:dyDescent="0.3">
      <c r="A63" s="9" t="s">
        <v>729</v>
      </c>
      <c r="B63" s="9" t="s">
        <v>730</v>
      </c>
      <c r="C63" s="9">
        <v>2020</v>
      </c>
      <c r="D63" s="9" t="s">
        <v>731</v>
      </c>
      <c r="E63" s="9">
        <v>26</v>
      </c>
      <c r="F63" s="9" t="s">
        <v>732</v>
      </c>
      <c r="G63" s="10" t="s">
        <v>733</v>
      </c>
      <c r="H63" s="9" t="s">
        <v>734</v>
      </c>
      <c r="I63" s="9" t="s">
        <v>735</v>
      </c>
      <c r="J63" s="9" t="s">
        <v>736</v>
      </c>
      <c r="K63" s="9" t="s">
        <v>737</v>
      </c>
      <c r="L63" s="9" t="s">
        <v>61</v>
      </c>
      <c r="M63" s="9" t="s">
        <v>61</v>
      </c>
      <c r="N63" s="9" t="s">
        <v>947</v>
      </c>
      <c r="O63" s="9" t="s">
        <v>83</v>
      </c>
      <c r="P63" s="9" t="s">
        <v>83</v>
      </c>
      <c r="Q63" s="9" t="s">
        <v>63</v>
      </c>
      <c r="R63" s="9" t="s">
        <v>63</v>
      </c>
      <c r="S63" s="9" t="str">
        <f t="shared" si="7"/>
        <v>False</v>
      </c>
      <c r="T63" s="9">
        <f t="shared" si="8"/>
        <v>2</v>
      </c>
      <c r="U63" s="41" t="s">
        <v>948</v>
      </c>
      <c r="V63" s="25">
        <v>1650</v>
      </c>
      <c r="W63" s="39" t="s">
        <v>20</v>
      </c>
      <c r="X63" s="40" t="s">
        <v>108</v>
      </c>
      <c r="Y63" s="28" t="s">
        <v>21</v>
      </c>
      <c r="Z63" s="27" t="s">
        <v>67</v>
      </c>
      <c r="AA63" s="26" t="s">
        <v>19</v>
      </c>
      <c r="AB63" s="40" t="s">
        <v>108</v>
      </c>
      <c r="AC63" s="30" t="s">
        <v>68</v>
      </c>
      <c r="AD63" s="30" t="s">
        <v>68</v>
      </c>
      <c r="AE63" s="30" t="s">
        <v>68</v>
      </c>
      <c r="AF63" s="30" t="s">
        <v>68</v>
      </c>
      <c r="AG63" s="30" t="s">
        <v>68</v>
      </c>
      <c r="AH63" s="30" t="s">
        <v>68</v>
      </c>
      <c r="AI63" s="17" t="str">
        <f t="shared" si="9"/>
        <v>Y</v>
      </c>
      <c r="AJ63" s="17" t="str">
        <f t="shared" si="10"/>
        <v>Y</v>
      </c>
      <c r="AK63" s="17" t="str">
        <f t="shared" si="11"/>
        <v>N</v>
      </c>
      <c r="AL63" s="30" t="s">
        <v>64</v>
      </c>
      <c r="AM63" s="30" t="s">
        <v>68</v>
      </c>
      <c r="AN63" s="30" t="s">
        <v>68</v>
      </c>
      <c r="AO63" s="30" t="s">
        <v>68</v>
      </c>
      <c r="AP63" s="30" t="s">
        <v>68</v>
      </c>
      <c r="AQ63" s="30" t="s">
        <v>68</v>
      </c>
      <c r="AR63" s="17" t="str">
        <f t="shared" si="12"/>
        <v>N</v>
      </c>
      <c r="AS63" s="25">
        <v>1</v>
      </c>
      <c r="AT63" s="30" t="s">
        <v>68</v>
      </c>
      <c r="AU63" s="30" t="s">
        <v>70</v>
      </c>
      <c r="AV63" s="30" t="s">
        <v>158</v>
      </c>
      <c r="AW63" s="30" t="s">
        <v>68</v>
      </c>
      <c r="AX63" s="30" t="s">
        <v>68</v>
      </c>
      <c r="AY63" s="30" t="s">
        <v>68</v>
      </c>
      <c r="AZ63" s="46">
        <v>2</v>
      </c>
      <c r="BA63" s="45">
        <v>1</v>
      </c>
      <c r="BB63" s="25">
        <v>0</v>
      </c>
      <c r="BC63" s="25">
        <v>0</v>
      </c>
      <c r="BD63" s="25">
        <v>0</v>
      </c>
      <c r="BE63" s="19" t="str">
        <f t="shared" si="13"/>
        <v>N</v>
      </c>
      <c r="BF63" s="36" t="s">
        <v>65</v>
      </c>
      <c r="BG63" s="35" t="s">
        <v>64</v>
      </c>
      <c r="BH63" s="36" t="s">
        <v>65</v>
      </c>
      <c r="BI63" s="36" t="s">
        <v>65</v>
      </c>
      <c r="BJ63" s="37" t="s">
        <v>68</v>
      </c>
      <c r="BK63" s="37" t="s">
        <v>68</v>
      </c>
      <c r="BL63" s="37" t="s">
        <v>68</v>
      </c>
      <c r="BM63" s="37" t="s">
        <v>68</v>
      </c>
      <c r="BN63" s="37" t="s">
        <v>68</v>
      </c>
    </row>
    <row r="64" spans="1:66" hidden="1" x14ac:dyDescent="0.3">
      <c r="A64" s="9" t="s">
        <v>740</v>
      </c>
      <c r="B64" s="9" t="s">
        <v>741</v>
      </c>
      <c r="C64" s="9">
        <v>2020</v>
      </c>
      <c r="D64" s="9" t="s">
        <v>742</v>
      </c>
      <c r="E64" s="9">
        <v>16</v>
      </c>
      <c r="F64" s="9" t="s">
        <v>743</v>
      </c>
      <c r="G64" s="10" t="s">
        <v>744</v>
      </c>
      <c r="H64" s="9" t="s">
        <v>745</v>
      </c>
      <c r="I64" s="9" t="s">
        <v>746</v>
      </c>
      <c r="J64" s="9" t="s">
        <v>747</v>
      </c>
      <c r="K64" s="9" t="s">
        <v>748</v>
      </c>
      <c r="L64" s="9" t="s">
        <v>168</v>
      </c>
      <c r="M64" s="9" t="s">
        <v>155</v>
      </c>
      <c r="N64" s="9" t="s">
        <v>987</v>
      </c>
      <c r="O64" s="9" t="s">
        <v>83</v>
      </c>
      <c r="P64" s="9" t="s">
        <v>83</v>
      </c>
      <c r="Q64" s="9" t="s">
        <v>63</v>
      </c>
      <c r="R64" s="9" t="s">
        <v>63</v>
      </c>
      <c r="S64" s="9" t="str">
        <f t="shared" si="7"/>
        <v>False</v>
      </c>
      <c r="T64" s="9">
        <f t="shared" si="8"/>
        <v>2</v>
      </c>
      <c r="U64" s="24" t="s">
        <v>988</v>
      </c>
      <c r="V64" s="25">
        <v>715</v>
      </c>
      <c r="W64" s="39" t="s">
        <v>20</v>
      </c>
      <c r="X64" s="27" t="s">
        <v>67</v>
      </c>
      <c r="Y64" s="28" t="s">
        <v>21</v>
      </c>
      <c r="Z64" s="27" t="s">
        <v>67</v>
      </c>
      <c r="AA64" s="39" t="s">
        <v>20</v>
      </c>
      <c r="AB64" s="40" t="s">
        <v>108</v>
      </c>
      <c r="AC64" s="39" t="s">
        <v>20</v>
      </c>
      <c r="AD64" s="29" t="s">
        <v>109</v>
      </c>
      <c r="AE64" s="30" t="s">
        <v>68</v>
      </c>
      <c r="AF64" s="30" t="s">
        <v>68</v>
      </c>
      <c r="AG64" s="30" t="s">
        <v>68</v>
      </c>
      <c r="AH64" s="30" t="s">
        <v>68</v>
      </c>
      <c r="AI64" s="17" t="str">
        <f t="shared" si="9"/>
        <v>Y</v>
      </c>
      <c r="AJ64" s="17" t="str">
        <f t="shared" si="10"/>
        <v>Y</v>
      </c>
      <c r="AK64" s="17" t="str">
        <f t="shared" si="11"/>
        <v>N</v>
      </c>
      <c r="AL64" s="30" t="s">
        <v>64</v>
      </c>
      <c r="AM64" s="30" t="s">
        <v>65</v>
      </c>
      <c r="AN64" s="30" t="s">
        <v>64</v>
      </c>
      <c r="AO64" s="30" t="s">
        <v>65</v>
      </c>
      <c r="AP64" s="30" t="s">
        <v>65</v>
      </c>
      <c r="AQ64" s="30" t="s">
        <v>65</v>
      </c>
      <c r="AR64" s="17" t="str">
        <f t="shared" si="12"/>
        <v>N</v>
      </c>
      <c r="AS64" s="25">
        <v>1</v>
      </c>
      <c r="AT64" s="30" t="s">
        <v>64</v>
      </c>
      <c r="AU64" s="30" t="s">
        <v>70</v>
      </c>
      <c r="AV64" s="43" t="s">
        <v>133</v>
      </c>
      <c r="AW64" s="43" t="s">
        <v>71</v>
      </c>
      <c r="AX64" s="43" t="s">
        <v>158</v>
      </c>
      <c r="AY64" s="30" t="s">
        <v>68</v>
      </c>
      <c r="AZ64" s="31">
        <v>1</v>
      </c>
      <c r="BA64" s="33">
        <v>1</v>
      </c>
      <c r="BB64" s="32">
        <v>0</v>
      </c>
      <c r="BC64" s="32">
        <v>0</v>
      </c>
      <c r="BD64" s="34">
        <v>0</v>
      </c>
      <c r="BE64" s="19" t="str">
        <f t="shared" si="13"/>
        <v>N</v>
      </c>
      <c r="BF64" s="47" t="s">
        <v>172</v>
      </c>
      <c r="BG64" s="35" t="s">
        <v>64</v>
      </c>
      <c r="BH64" s="36" t="s">
        <v>65</v>
      </c>
      <c r="BI64" s="47" t="s">
        <v>172</v>
      </c>
      <c r="BJ64" s="30" t="s">
        <v>72</v>
      </c>
      <c r="BK64" s="37" t="s">
        <v>68</v>
      </c>
      <c r="BL64" s="37" t="s">
        <v>68</v>
      </c>
      <c r="BM64" s="37" t="s">
        <v>68</v>
      </c>
      <c r="BN64" s="37" t="s">
        <v>68</v>
      </c>
    </row>
    <row r="65" spans="1:66" hidden="1" x14ac:dyDescent="0.3">
      <c r="A65" s="9" t="s">
        <v>751</v>
      </c>
      <c r="B65" s="9" t="s">
        <v>752</v>
      </c>
      <c r="C65" s="9">
        <v>2015</v>
      </c>
      <c r="D65" s="9" t="s">
        <v>753</v>
      </c>
      <c r="E65" s="9">
        <v>54</v>
      </c>
      <c r="F65" s="9" t="s">
        <v>754</v>
      </c>
      <c r="G65" s="10" t="s">
        <v>755</v>
      </c>
      <c r="H65" s="9" t="s">
        <v>756</v>
      </c>
      <c r="I65" s="9" t="s">
        <v>757</v>
      </c>
      <c r="J65" s="9" t="s">
        <v>758</v>
      </c>
      <c r="K65" s="9" t="s">
        <v>759</v>
      </c>
      <c r="L65" s="9" t="s">
        <v>168</v>
      </c>
      <c r="M65" s="9" t="s">
        <v>155</v>
      </c>
      <c r="N65" s="9" t="s">
        <v>206</v>
      </c>
      <c r="O65" s="9" t="s">
        <v>83</v>
      </c>
      <c r="P65" s="9" t="s">
        <v>63</v>
      </c>
      <c r="Q65" s="9" t="s">
        <v>83</v>
      </c>
      <c r="R65" s="9" t="s">
        <v>63</v>
      </c>
      <c r="S65" s="9" t="str">
        <f t="shared" si="7"/>
        <v>True</v>
      </c>
      <c r="T65" s="9">
        <f t="shared" si="8"/>
        <v>2</v>
      </c>
      <c r="U65" s="24" t="s">
        <v>207</v>
      </c>
      <c r="V65" s="25">
        <v>880</v>
      </c>
      <c r="W65" s="39" t="s">
        <v>20</v>
      </c>
      <c r="X65" s="27" t="s">
        <v>67</v>
      </c>
      <c r="Y65" s="30" t="s">
        <v>68</v>
      </c>
      <c r="Z65" s="30" t="s">
        <v>68</v>
      </c>
      <c r="AA65" s="30" t="s">
        <v>68</v>
      </c>
      <c r="AB65" s="30" t="s">
        <v>68</v>
      </c>
      <c r="AC65" s="30" t="s">
        <v>68</v>
      </c>
      <c r="AD65" s="30" t="s">
        <v>68</v>
      </c>
      <c r="AE65" s="30" t="s">
        <v>68</v>
      </c>
      <c r="AF65" s="30" t="s">
        <v>68</v>
      </c>
      <c r="AG65" s="30" t="s">
        <v>68</v>
      </c>
      <c r="AH65" s="30" t="s">
        <v>68</v>
      </c>
      <c r="AI65" s="17" t="str">
        <f t="shared" si="9"/>
        <v>Y</v>
      </c>
      <c r="AJ65" s="17" t="str">
        <f t="shared" si="10"/>
        <v>N</v>
      </c>
      <c r="AK65" s="17" t="str">
        <f t="shared" si="11"/>
        <v>Y</v>
      </c>
      <c r="AL65" s="30" t="s">
        <v>68</v>
      </c>
      <c r="AM65" s="30" t="s">
        <v>64</v>
      </c>
      <c r="AN65" s="30" t="s">
        <v>68</v>
      </c>
      <c r="AO65" s="30" t="s">
        <v>68</v>
      </c>
      <c r="AP65" s="30" t="s">
        <v>68</v>
      </c>
      <c r="AQ65" s="30" t="s">
        <v>68</v>
      </c>
      <c r="AR65" s="17" t="str">
        <f t="shared" si="12"/>
        <v>N</v>
      </c>
      <c r="AS65" s="25">
        <v>0</v>
      </c>
      <c r="AT65" s="30" t="s">
        <v>68</v>
      </c>
      <c r="AU65" s="30" t="s">
        <v>68</v>
      </c>
      <c r="AV65" s="30" t="s">
        <v>68</v>
      </c>
      <c r="AW65" s="30" t="s">
        <v>68</v>
      </c>
      <c r="AX65" s="30" t="s">
        <v>68</v>
      </c>
      <c r="AY65" s="30" t="s">
        <v>68</v>
      </c>
      <c r="AZ65" s="25">
        <v>0</v>
      </c>
      <c r="BA65" s="32">
        <v>0</v>
      </c>
      <c r="BB65" s="33">
        <v>1</v>
      </c>
      <c r="BC65" s="32">
        <v>0</v>
      </c>
      <c r="BD65" s="34">
        <v>0</v>
      </c>
      <c r="BE65" s="19" t="str">
        <f t="shared" si="13"/>
        <v>N</v>
      </c>
      <c r="BF65" s="36" t="s">
        <v>65</v>
      </c>
      <c r="BG65" s="36" t="s">
        <v>65</v>
      </c>
      <c r="BH65" s="35" t="s">
        <v>64</v>
      </c>
      <c r="BI65" s="36" t="s">
        <v>65</v>
      </c>
      <c r="BJ65" s="30" t="s">
        <v>72</v>
      </c>
      <c r="BK65" s="37" t="s">
        <v>68</v>
      </c>
      <c r="BL65" s="37" t="s">
        <v>68</v>
      </c>
      <c r="BM65" s="37" t="s">
        <v>68</v>
      </c>
      <c r="BN65" s="37" t="s">
        <v>68</v>
      </c>
    </row>
    <row r="66" spans="1:66" hidden="1" x14ac:dyDescent="0.3">
      <c r="A66" s="9" t="s">
        <v>762</v>
      </c>
      <c r="B66" s="9" t="s">
        <v>763</v>
      </c>
      <c r="C66" s="9">
        <v>2023</v>
      </c>
      <c r="D66" s="9" t="s">
        <v>764</v>
      </c>
      <c r="E66" s="9">
        <v>1</v>
      </c>
      <c r="F66" s="9" t="s">
        <v>765</v>
      </c>
      <c r="G66" s="10" t="s">
        <v>766</v>
      </c>
      <c r="H66" s="9" t="s">
        <v>767</v>
      </c>
      <c r="I66" s="9" t="s">
        <v>768</v>
      </c>
      <c r="J66" s="9"/>
      <c r="K66" s="9" t="s">
        <v>769</v>
      </c>
      <c r="L66" s="9" t="s">
        <v>770</v>
      </c>
      <c r="M66" s="9" t="s">
        <v>61</v>
      </c>
      <c r="N66" s="9" t="s">
        <v>1749</v>
      </c>
      <c r="O66" s="9" t="s">
        <v>63</v>
      </c>
      <c r="P66" s="9" t="s">
        <v>63</v>
      </c>
      <c r="Q66" s="9" t="s">
        <v>83</v>
      </c>
      <c r="R66" s="9" t="s">
        <v>63</v>
      </c>
      <c r="S66" s="9" t="str">
        <f t="shared" ref="S66:S97" si="14">IF(OR(Q66="True",R66="True"),"True","False")</f>
        <v>True</v>
      </c>
      <c r="T66" s="9">
        <f t="shared" ref="T66:T97" si="15">COUNTIF(O66:R66,"True")</f>
        <v>1</v>
      </c>
      <c r="U66" s="24" t="s">
        <v>1750</v>
      </c>
      <c r="V66" s="42">
        <v>1206</v>
      </c>
      <c r="W66" s="39" t="s">
        <v>20</v>
      </c>
      <c r="X66" s="27" t="s">
        <v>67</v>
      </c>
      <c r="Y66" s="26" t="s">
        <v>19</v>
      </c>
      <c r="Z66" s="27" t="s">
        <v>67</v>
      </c>
      <c r="AA66" s="43" t="s">
        <v>68</v>
      </c>
      <c r="AB66" s="43" t="s">
        <v>68</v>
      </c>
      <c r="AC66" s="43" t="s">
        <v>68</v>
      </c>
      <c r="AD66" s="43" t="s">
        <v>68</v>
      </c>
      <c r="AE66" s="43" t="s">
        <v>68</v>
      </c>
      <c r="AF66" s="43" t="s">
        <v>68</v>
      </c>
      <c r="AG66" s="43" t="s">
        <v>68</v>
      </c>
      <c r="AH66" s="43" t="s">
        <v>68</v>
      </c>
      <c r="AI66" s="17" t="str">
        <f t="shared" ref="AI66:AI97" si="16">IF(OR(AL66="Y",AM66="Y",AN66="Y",AP66="Y"),"Y","N")</f>
        <v>Y</v>
      </c>
      <c r="AJ66" s="17" t="str">
        <f t="shared" ref="AJ66:AJ97" si="17">IF(OR(AL66="Y",AN66="Y",AO66="Y",AQ66="Y"),"Y","N")</f>
        <v>N</v>
      </c>
      <c r="AK66" s="17" t="str">
        <f t="shared" ref="AK66:AK97" si="18">IF(OR(AM66="Y",AO66="Y",AP66="Y",AQ66="Y"),"Y","N")</f>
        <v>Y</v>
      </c>
      <c r="AL66" s="43" t="s">
        <v>65</v>
      </c>
      <c r="AM66" s="43" t="s">
        <v>65</v>
      </c>
      <c r="AN66" s="43" t="s">
        <v>65</v>
      </c>
      <c r="AO66" s="43" t="s">
        <v>65</v>
      </c>
      <c r="AP66" s="43" t="s">
        <v>64</v>
      </c>
      <c r="AQ66" s="43" t="s">
        <v>65</v>
      </c>
      <c r="AR66" s="17" t="str">
        <f t="shared" ref="AR66:AR97" si="19">IF(AND(AI66="Y",AJ66="Y",AK66="Y"),"Y","N")</f>
        <v>N</v>
      </c>
      <c r="AS66" s="43" t="s">
        <v>64</v>
      </c>
      <c r="AT66" s="43" t="s">
        <v>65</v>
      </c>
      <c r="AU66" s="43" t="s">
        <v>68</v>
      </c>
      <c r="AV66" s="43" t="s">
        <v>68</v>
      </c>
      <c r="AW66" s="43" t="s">
        <v>68</v>
      </c>
      <c r="AX66" s="43" t="s">
        <v>68</v>
      </c>
      <c r="AY66" s="43" t="s">
        <v>68</v>
      </c>
      <c r="AZ66" s="25">
        <v>0</v>
      </c>
      <c r="BA66" s="32">
        <v>0</v>
      </c>
      <c r="BB66" s="33">
        <v>1</v>
      </c>
      <c r="BC66" s="32">
        <v>0</v>
      </c>
      <c r="BD66" s="34">
        <v>0</v>
      </c>
      <c r="BE66" s="19" t="str">
        <f t="shared" ref="BE66:BE97" si="20">IF(AND(BA66=1,BB66=1),"Y",IF(AND(BB66=1,BC66=1),"Y",IF(AND(BA66=1,BC66=1),"Y","N")))</f>
        <v>N</v>
      </c>
      <c r="BF66" s="36" t="s">
        <v>65</v>
      </c>
      <c r="BG66" s="36" t="s">
        <v>65</v>
      </c>
      <c r="BH66" s="35" t="s">
        <v>64</v>
      </c>
      <c r="BI66" s="36" t="s">
        <v>65</v>
      </c>
      <c r="BJ66" s="30" t="s">
        <v>85</v>
      </c>
      <c r="BK66" s="37" t="s">
        <v>68</v>
      </c>
      <c r="BL66" s="37" t="s">
        <v>68</v>
      </c>
      <c r="BM66" s="37" t="s">
        <v>68</v>
      </c>
      <c r="BN66" s="37" t="s">
        <v>68</v>
      </c>
    </row>
    <row r="67" spans="1:66" x14ac:dyDescent="0.3">
      <c r="A67" s="9" t="s">
        <v>773</v>
      </c>
      <c r="B67" s="9" t="s">
        <v>774</v>
      </c>
      <c r="C67" s="9">
        <v>2023</v>
      </c>
      <c r="D67" s="9" t="s">
        <v>775</v>
      </c>
      <c r="E67" s="9">
        <v>0</v>
      </c>
      <c r="F67" s="9" t="s">
        <v>776</v>
      </c>
      <c r="G67" s="10" t="s">
        <v>777</v>
      </c>
      <c r="H67" s="9" t="s">
        <v>778</v>
      </c>
      <c r="I67" s="9" t="s">
        <v>779</v>
      </c>
      <c r="J67" s="9" t="s">
        <v>780</v>
      </c>
      <c r="K67" s="9" t="s">
        <v>781</v>
      </c>
      <c r="L67" s="9" t="s">
        <v>168</v>
      </c>
      <c r="M67" s="9" t="s">
        <v>169</v>
      </c>
      <c r="N67" s="9" t="s">
        <v>1779</v>
      </c>
      <c r="O67" s="9" t="s">
        <v>63</v>
      </c>
      <c r="P67" s="9" t="s">
        <v>83</v>
      </c>
      <c r="Q67" s="9" t="s">
        <v>83</v>
      </c>
      <c r="R67" s="9" t="s">
        <v>63</v>
      </c>
      <c r="S67" s="9" t="str">
        <f t="shared" si="14"/>
        <v>True</v>
      </c>
      <c r="T67" s="9">
        <f t="shared" si="15"/>
        <v>2</v>
      </c>
      <c r="U67" s="11" t="s">
        <v>1780</v>
      </c>
      <c r="V67" s="25">
        <v>1523</v>
      </c>
      <c r="W67" s="28" t="s">
        <v>21</v>
      </c>
      <c r="X67" s="40" t="s">
        <v>108</v>
      </c>
      <c r="Y67" s="28" t="s">
        <v>21</v>
      </c>
      <c r="Z67" s="27" t="s">
        <v>67</v>
      </c>
      <c r="AA67" s="26" t="s">
        <v>19</v>
      </c>
      <c r="AB67" s="40" t="s">
        <v>108</v>
      </c>
      <c r="AC67" s="26" t="s">
        <v>19</v>
      </c>
      <c r="AD67" s="29" t="s">
        <v>109</v>
      </c>
      <c r="AE67" s="30" t="s">
        <v>68</v>
      </c>
      <c r="AF67" s="30" t="s">
        <v>68</v>
      </c>
      <c r="AG67" s="30" t="s">
        <v>68</v>
      </c>
      <c r="AH67" s="30" t="s">
        <v>68</v>
      </c>
      <c r="AI67" s="17" t="str">
        <f t="shared" si="16"/>
        <v>N</v>
      </c>
      <c r="AJ67" s="17" t="str">
        <f t="shared" si="17"/>
        <v>Y</v>
      </c>
      <c r="AK67" s="17" t="str">
        <f t="shared" si="18"/>
        <v>Y</v>
      </c>
      <c r="AL67" s="30" t="s">
        <v>68</v>
      </c>
      <c r="AM67" s="30" t="s">
        <v>68</v>
      </c>
      <c r="AN67" s="30" t="s">
        <v>68</v>
      </c>
      <c r="AO67" s="30" t="s">
        <v>64</v>
      </c>
      <c r="AP67" s="30" t="s">
        <v>68</v>
      </c>
      <c r="AQ67" s="30" t="s">
        <v>68</v>
      </c>
      <c r="AR67" s="17" t="str">
        <f t="shared" si="19"/>
        <v>N</v>
      </c>
      <c r="AS67" s="25">
        <v>1</v>
      </c>
      <c r="AT67" s="30" t="s">
        <v>68</v>
      </c>
      <c r="AU67" s="30" t="s">
        <v>158</v>
      </c>
      <c r="AV67" s="30" t="s">
        <v>71</v>
      </c>
      <c r="AW67" s="30" t="s">
        <v>68</v>
      </c>
      <c r="AX67" s="30" t="s">
        <v>68</v>
      </c>
      <c r="AY67" s="30" t="s">
        <v>68</v>
      </c>
      <c r="AZ67" s="25">
        <v>2</v>
      </c>
      <c r="BA67" s="25">
        <v>0</v>
      </c>
      <c r="BB67" s="25">
        <v>0</v>
      </c>
      <c r="BC67" s="25">
        <v>1</v>
      </c>
      <c r="BD67" s="25">
        <v>0</v>
      </c>
      <c r="BE67" s="19" t="str">
        <f t="shared" si="20"/>
        <v>N</v>
      </c>
      <c r="BF67" s="30" t="s">
        <v>64</v>
      </c>
      <c r="BG67" s="30" t="s">
        <v>65</v>
      </c>
      <c r="BH67" s="30" t="s">
        <v>65</v>
      </c>
      <c r="BI67" s="30" t="s">
        <v>65</v>
      </c>
      <c r="BJ67" s="30" t="s">
        <v>85</v>
      </c>
      <c r="BK67" s="30" t="s">
        <v>72</v>
      </c>
      <c r="BL67" s="30" t="s">
        <v>68</v>
      </c>
      <c r="BM67" s="30" t="s">
        <v>68</v>
      </c>
      <c r="BN67" s="30" t="s">
        <v>68</v>
      </c>
    </row>
    <row r="68" spans="1:66" hidden="1" x14ac:dyDescent="0.3">
      <c r="A68" s="9" t="s">
        <v>784</v>
      </c>
      <c r="B68" s="9" t="s">
        <v>785</v>
      </c>
      <c r="C68" s="9">
        <v>2022</v>
      </c>
      <c r="D68" s="9" t="s">
        <v>786</v>
      </c>
      <c r="E68" s="9">
        <v>1</v>
      </c>
      <c r="F68" s="9" t="s">
        <v>787</v>
      </c>
      <c r="G68" s="10" t="s">
        <v>788</v>
      </c>
      <c r="H68" s="9" t="s">
        <v>789</v>
      </c>
      <c r="I68" s="9" t="s">
        <v>790</v>
      </c>
      <c r="J68" s="9" t="s">
        <v>791</v>
      </c>
      <c r="K68" s="9" t="s">
        <v>792</v>
      </c>
      <c r="L68" s="9" t="s">
        <v>168</v>
      </c>
      <c r="M68" s="9" t="s">
        <v>169</v>
      </c>
      <c r="N68" s="9" t="s">
        <v>1617</v>
      </c>
      <c r="O68" s="9" t="s">
        <v>83</v>
      </c>
      <c r="P68" s="9" t="s">
        <v>83</v>
      </c>
      <c r="Q68" s="9" t="s">
        <v>83</v>
      </c>
      <c r="R68" s="9" t="s">
        <v>63</v>
      </c>
      <c r="S68" s="9" t="str">
        <f t="shared" si="14"/>
        <v>True</v>
      </c>
      <c r="T68" s="9">
        <f t="shared" si="15"/>
        <v>3</v>
      </c>
      <c r="U68" s="38" t="s">
        <v>1618</v>
      </c>
      <c r="V68" s="25">
        <v>1218</v>
      </c>
      <c r="W68" s="39" t="s">
        <v>20</v>
      </c>
      <c r="X68" s="40" t="s">
        <v>108</v>
      </c>
      <c r="Y68" s="28" t="s">
        <v>21</v>
      </c>
      <c r="Z68" s="27" t="s">
        <v>67</v>
      </c>
      <c r="AA68" s="26" t="s">
        <v>19</v>
      </c>
      <c r="AB68" s="30" t="s">
        <v>68</v>
      </c>
      <c r="AC68" s="26" t="s">
        <v>19</v>
      </c>
      <c r="AD68" s="27" t="s">
        <v>67</v>
      </c>
      <c r="AE68" s="30" t="s">
        <v>68</v>
      </c>
      <c r="AF68" s="30" t="s">
        <v>68</v>
      </c>
      <c r="AG68" s="30" t="s">
        <v>68</v>
      </c>
      <c r="AH68" s="30" t="s">
        <v>68</v>
      </c>
      <c r="AI68" s="17" t="str">
        <f t="shared" si="16"/>
        <v>Y</v>
      </c>
      <c r="AJ68" s="17" t="str">
        <f t="shared" si="17"/>
        <v>Y</v>
      </c>
      <c r="AK68" s="17" t="str">
        <f t="shared" si="18"/>
        <v>Y</v>
      </c>
      <c r="AL68" s="30" t="s">
        <v>64</v>
      </c>
      <c r="AM68" s="30" t="s">
        <v>64</v>
      </c>
      <c r="AN68" s="30" t="s">
        <v>68</v>
      </c>
      <c r="AO68" s="30" t="s">
        <v>68</v>
      </c>
      <c r="AP68" s="30" t="s">
        <v>68</v>
      </c>
      <c r="AQ68" s="30" t="s">
        <v>64</v>
      </c>
      <c r="AR68" s="17" t="str">
        <f t="shared" si="19"/>
        <v>Y</v>
      </c>
      <c r="AS68" s="25">
        <v>1</v>
      </c>
      <c r="AT68" s="30" t="s">
        <v>65</v>
      </c>
      <c r="AU68" s="30" t="s">
        <v>68</v>
      </c>
      <c r="AV68" s="30" t="s">
        <v>68</v>
      </c>
      <c r="AW68" s="30" t="s">
        <v>68</v>
      </c>
      <c r="AX68" s="30" t="s">
        <v>68</v>
      </c>
      <c r="AY68" s="30" t="s">
        <v>68</v>
      </c>
      <c r="AZ68" s="25">
        <v>0</v>
      </c>
      <c r="BA68" s="33">
        <v>1</v>
      </c>
      <c r="BB68" s="33">
        <v>1</v>
      </c>
      <c r="BC68" s="33">
        <v>1</v>
      </c>
      <c r="BD68" s="49">
        <v>1</v>
      </c>
      <c r="BE68" s="19" t="str">
        <f t="shared" si="20"/>
        <v>Y</v>
      </c>
      <c r="BF68" s="35" t="s">
        <v>64</v>
      </c>
      <c r="BG68" s="35" t="s">
        <v>64</v>
      </c>
      <c r="BH68" s="35" t="s">
        <v>64</v>
      </c>
      <c r="BI68" s="35" t="s">
        <v>64</v>
      </c>
      <c r="BJ68" s="30" t="s">
        <v>72</v>
      </c>
      <c r="BK68" s="37" t="s">
        <v>68</v>
      </c>
      <c r="BL68" s="37" t="s">
        <v>68</v>
      </c>
      <c r="BM68" s="37" t="s">
        <v>68</v>
      </c>
      <c r="BN68" s="37" t="s">
        <v>68</v>
      </c>
    </row>
    <row r="69" spans="1:66" hidden="1" x14ac:dyDescent="0.3">
      <c r="A69" s="9" t="s">
        <v>795</v>
      </c>
      <c r="B69" s="9" t="s">
        <v>796</v>
      </c>
      <c r="C69" s="9">
        <v>2023</v>
      </c>
      <c r="D69" s="9" t="s">
        <v>797</v>
      </c>
      <c r="E69" s="9">
        <v>0</v>
      </c>
      <c r="F69" s="9" t="s">
        <v>798</v>
      </c>
      <c r="G69" s="10" t="s">
        <v>799</v>
      </c>
      <c r="H69" s="9" t="s">
        <v>800</v>
      </c>
      <c r="I69" s="9" t="s">
        <v>801</v>
      </c>
      <c r="J69" s="9" t="s">
        <v>802</v>
      </c>
      <c r="K69" s="9" t="s">
        <v>803</v>
      </c>
      <c r="L69" s="9" t="s">
        <v>168</v>
      </c>
      <c r="M69" s="9" t="s">
        <v>169</v>
      </c>
      <c r="N69" s="9" t="s">
        <v>1790</v>
      </c>
      <c r="O69" s="9" t="s">
        <v>63</v>
      </c>
      <c r="P69" s="9" t="s">
        <v>63</v>
      </c>
      <c r="Q69" s="9" t="s">
        <v>63</v>
      </c>
      <c r="R69" s="9" t="s">
        <v>63</v>
      </c>
      <c r="S69" s="9" t="str">
        <f t="shared" si="14"/>
        <v>False</v>
      </c>
      <c r="T69" s="9">
        <f t="shared" si="15"/>
        <v>0</v>
      </c>
      <c r="U69" s="11" t="s">
        <v>1791</v>
      </c>
      <c r="V69" s="25">
        <v>1489</v>
      </c>
      <c r="W69" s="39" t="s">
        <v>20</v>
      </c>
      <c r="X69" s="40" t="s">
        <v>108</v>
      </c>
      <c r="Y69" s="28" t="s">
        <v>21</v>
      </c>
      <c r="Z69" s="27" t="s">
        <v>67</v>
      </c>
      <c r="AA69" s="30" t="s">
        <v>68</v>
      </c>
      <c r="AB69" s="30" t="s">
        <v>68</v>
      </c>
      <c r="AC69" s="30" t="s">
        <v>68</v>
      </c>
      <c r="AD69" s="30" t="s">
        <v>68</v>
      </c>
      <c r="AE69" s="30" t="s">
        <v>68</v>
      </c>
      <c r="AF69" s="30" t="s">
        <v>68</v>
      </c>
      <c r="AG69" s="30" t="s">
        <v>68</v>
      </c>
      <c r="AH69" s="30" t="s">
        <v>68</v>
      </c>
      <c r="AI69" s="17" t="str">
        <f t="shared" si="16"/>
        <v>Y</v>
      </c>
      <c r="AJ69" s="17" t="str">
        <f t="shared" si="17"/>
        <v>Y</v>
      </c>
      <c r="AK69" s="17" t="str">
        <f t="shared" si="18"/>
        <v>N</v>
      </c>
      <c r="AL69" s="30" t="s">
        <v>64</v>
      </c>
      <c r="AM69" s="30" t="s">
        <v>68</v>
      </c>
      <c r="AN69" s="30" t="s">
        <v>68</v>
      </c>
      <c r="AO69" s="30" t="s">
        <v>68</v>
      </c>
      <c r="AP69" s="30" t="s">
        <v>68</v>
      </c>
      <c r="AQ69" s="30" t="s">
        <v>68</v>
      </c>
      <c r="AR69" s="17" t="str">
        <f t="shared" si="19"/>
        <v>N</v>
      </c>
      <c r="AS69" s="25">
        <v>2</v>
      </c>
      <c r="AT69" s="30" t="s">
        <v>68</v>
      </c>
      <c r="AU69" s="30" t="s">
        <v>70</v>
      </c>
      <c r="AV69" s="30" t="s">
        <v>158</v>
      </c>
      <c r="AW69" s="30" t="s">
        <v>68</v>
      </c>
      <c r="AX69" s="30" t="s">
        <v>68</v>
      </c>
      <c r="AY69" s="30" t="s">
        <v>68</v>
      </c>
      <c r="AZ69" s="46">
        <v>2</v>
      </c>
      <c r="BA69" s="45">
        <v>1</v>
      </c>
      <c r="BB69" s="25">
        <v>0</v>
      </c>
      <c r="BC69" s="25">
        <v>0</v>
      </c>
      <c r="BD69" s="34">
        <v>0</v>
      </c>
      <c r="BE69" s="19" t="str">
        <f t="shared" si="20"/>
        <v>N</v>
      </c>
      <c r="BF69" s="36" t="s">
        <v>65</v>
      </c>
      <c r="BG69" s="35" t="s">
        <v>64</v>
      </c>
      <c r="BH69" s="36" t="s">
        <v>65</v>
      </c>
      <c r="BI69" s="36" t="s">
        <v>65</v>
      </c>
      <c r="BJ69" s="37" t="s">
        <v>68</v>
      </c>
      <c r="BK69" s="37" t="s">
        <v>68</v>
      </c>
      <c r="BL69" s="37" t="s">
        <v>68</v>
      </c>
      <c r="BM69" s="37" t="s">
        <v>68</v>
      </c>
      <c r="BN69" s="37" t="s">
        <v>68</v>
      </c>
    </row>
    <row r="70" spans="1:66" hidden="1" x14ac:dyDescent="0.3">
      <c r="A70" s="9" t="s">
        <v>806</v>
      </c>
      <c r="B70" s="9" t="s">
        <v>807</v>
      </c>
      <c r="C70" s="9">
        <v>2022</v>
      </c>
      <c r="D70" s="9" t="s">
        <v>808</v>
      </c>
      <c r="E70" s="9">
        <v>2</v>
      </c>
      <c r="F70" s="9" t="s">
        <v>809</v>
      </c>
      <c r="G70" s="10" t="s">
        <v>810</v>
      </c>
      <c r="H70" s="9" t="s">
        <v>811</v>
      </c>
      <c r="I70" s="9" t="s">
        <v>812</v>
      </c>
      <c r="J70" s="9" t="s">
        <v>813</v>
      </c>
      <c r="K70" s="9" t="s">
        <v>814</v>
      </c>
      <c r="L70" s="9" t="s">
        <v>168</v>
      </c>
      <c r="M70" s="9" t="s">
        <v>169</v>
      </c>
      <c r="N70" s="9" t="s">
        <v>1563</v>
      </c>
      <c r="O70" s="9" t="s">
        <v>63</v>
      </c>
      <c r="P70" s="9" t="s">
        <v>63</v>
      </c>
      <c r="Q70" s="9" t="s">
        <v>83</v>
      </c>
      <c r="R70" s="9" t="s">
        <v>83</v>
      </c>
      <c r="S70" s="9" t="str">
        <f t="shared" si="14"/>
        <v>True</v>
      </c>
      <c r="T70" s="9">
        <f t="shared" si="15"/>
        <v>2</v>
      </c>
      <c r="U70" s="11" t="s">
        <v>1564</v>
      </c>
      <c r="V70" s="42">
        <v>1659</v>
      </c>
      <c r="W70" s="39" t="s">
        <v>20</v>
      </c>
      <c r="X70" s="40" t="s">
        <v>108</v>
      </c>
      <c r="Y70" s="26" t="s">
        <v>19</v>
      </c>
      <c r="Z70" s="29" t="s">
        <v>109</v>
      </c>
      <c r="AA70" s="43" t="s">
        <v>68</v>
      </c>
      <c r="AB70" s="43" t="s">
        <v>68</v>
      </c>
      <c r="AC70" s="43" t="s">
        <v>68</v>
      </c>
      <c r="AD70" s="43" t="s">
        <v>68</v>
      </c>
      <c r="AE70" s="43" t="s">
        <v>68</v>
      </c>
      <c r="AF70" s="43" t="s">
        <v>68</v>
      </c>
      <c r="AG70" s="43" t="s">
        <v>68</v>
      </c>
      <c r="AH70" s="43" t="s">
        <v>68</v>
      </c>
      <c r="AI70" s="17" t="str">
        <f t="shared" si="16"/>
        <v>Y</v>
      </c>
      <c r="AJ70" s="17" t="str">
        <f t="shared" si="17"/>
        <v>N</v>
      </c>
      <c r="AK70" s="17" t="str">
        <f t="shared" si="18"/>
        <v>Y</v>
      </c>
      <c r="AL70" s="43" t="s">
        <v>68</v>
      </c>
      <c r="AM70" s="43" t="s">
        <v>64</v>
      </c>
      <c r="AN70" s="43" t="s">
        <v>68</v>
      </c>
      <c r="AO70" s="43" t="s">
        <v>68</v>
      </c>
      <c r="AP70" s="43" t="s">
        <v>68</v>
      </c>
      <c r="AQ70" s="43" t="s">
        <v>68</v>
      </c>
      <c r="AR70" s="17" t="str">
        <f t="shared" si="19"/>
        <v>N</v>
      </c>
      <c r="AS70" s="42">
        <v>1</v>
      </c>
      <c r="AT70" s="43" t="s">
        <v>65</v>
      </c>
      <c r="AU70" s="43" t="s">
        <v>70</v>
      </c>
      <c r="AV70" s="43" t="s">
        <v>133</v>
      </c>
      <c r="AW70" s="43" t="s">
        <v>68</v>
      </c>
      <c r="AX70" s="43" t="s">
        <v>68</v>
      </c>
      <c r="AY70" s="43" t="s">
        <v>68</v>
      </c>
      <c r="AZ70" s="46">
        <v>2</v>
      </c>
      <c r="BA70" s="25">
        <v>0</v>
      </c>
      <c r="BB70" s="45">
        <v>1</v>
      </c>
      <c r="BC70" s="25">
        <v>0</v>
      </c>
      <c r="BD70" s="25">
        <v>0</v>
      </c>
      <c r="BE70" s="19" t="str">
        <f t="shared" si="20"/>
        <v>N</v>
      </c>
      <c r="BF70" s="36" t="s">
        <v>65</v>
      </c>
      <c r="BG70" s="36" t="s">
        <v>65</v>
      </c>
      <c r="BH70" s="35" t="s">
        <v>64</v>
      </c>
      <c r="BI70" s="36" t="s">
        <v>65</v>
      </c>
      <c r="BJ70" s="43" t="s">
        <v>72</v>
      </c>
      <c r="BK70" s="37" t="s">
        <v>68</v>
      </c>
      <c r="BL70" s="37" t="s">
        <v>68</v>
      </c>
      <c r="BM70" s="37" t="s">
        <v>68</v>
      </c>
      <c r="BN70" s="37" t="s">
        <v>68</v>
      </c>
    </row>
    <row r="71" spans="1:66" hidden="1" x14ac:dyDescent="0.3">
      <c r="A71" s="9" t="s">
        <v>817</v>
      </c>
      <c r="B71" s="9" t="s">
        <v>818</v>
      </c>
      <c r="C71" s="9">
        <v>2018</v>
      </c>
      <c r="D71" s="9" t="s">
        <v>819</v>
      </c>
      <c r="E71" s="9">
        <v>20</v>
      </c>
      <c r="F71" s="9" t="s">
        <v>820</v>
      </c>
      <c r="G71" s="10" t="s">
        <v>821</v>
      </c>
      <c r="H71" s="9" t="s">
        <v>822</v>
      </c>
      <c r="I71" s="9" t="s">
        <v>823</v>
      </c>
      <c r="J71" s="9" t="s">
        <v>824</v>
      </c>
      <c r="K71" s="9" t="s">
        <v>825</v>
      </c>
      <c r="L71" s="9" t="s">
        <v>154</v>
      </c>
      <c r="M71" s="9" t="s">
        <v>155</v>
      </c>
      <c r="N71" s="9" t="s">
        <v>527</v>
      </c>
      <c r="O71" s="9" t="s">
        <v>63</v>
      </c>
      <c r="P71" s="9" t="s">
        <v>83</v>
      </c>
      <c r="Q71" s="9" t="s">
        <v>83</v>
      </c>
      <c r="R71" s="9" t="s">
        <v>83</v>
      </c>
      <c r="S71" s="9" t="str">
        <f t="shared" si="14"/>
        <v>True</v>
      </c>
      <c r="T71" s="9">
        <f t="shared" si="15"/>
        <v>3</v>
      </c>
      <c r="U71" s="38" t="s">
        <v>528</v>
      </c>
      <c r="V71" s="42">
        <v>553</v>
      </c>
      <c r="W71" s="39" t="s">
        <v>20</v>
      </c>
      <c r="X71" s="27" t="s">
        <v>67</v>
      </c>
      <c r="Y71" s="28" t="s">
        <v>21</v>
      </c>
      <c r="Z71" s="27" t="s">
        <v>67</v>
      </c>
      <c r="AA71" s="39" t="s">
        <v>20</v>
      </c>
      <c r="AB71" s="40" t="s">
        <v>108</v>
      </c>
      <c r="AC71" s="28" t="s">
        <v>21</v>
      </c>
      <c r="AD71" s="40" t="s">
        <v>108</v>
      </c>
      <c r="AE71" s="43" t="s">
        <v>68</v>
      </c>
      <c r="AF71" s="43" t="s">
        <v>68</v>
      </c>
      <c r="AG71" s="43" t="s">
        <v>68</v>
      </c>
      <c r="AH71" s="43" t="s">
        <v>68</v>
      </c>
      <c r="AI71" s="17" t="str">
        <f t="shared" si="16"/>
        <v>Y</v>
      </c>
      <c r="AJ71" s="17" t="str">
        <f t="shared" si="17"/>
        <v>Y</v>
      </c>
      <c r="AK71" s="17" t="str">
        <f t="shared" si="18"/>
        <v>N</v>
      </c>
      <c r="AL71" s="43" t="s">
        <v>64</v>
      </c>
      <c r="AM71" s="43" t="s">
        <v>65</v>
      </c>
      <c r="AN71" s="43" t="s">
        <v>65</v>
      </c>
      <c r="AO71" s="43" t="s">
        <v>65</v>
      </c>
      <c r="AP71" s="43" t="s">
        <v>65</v>
      </c>
      <c r="AQ71" s="43" t="s">
        <v>65</v>
      </c>
      <c r="AR71" s="17" t="str">
        <f t="shared" si="19"/>
        <v>N</v>
      </c>
      <c r="AS71" s="42">
        <v>0</v>
      </c>
      <c r="AT71" s="43" t="s">
        <v>64</v>
      </c>
      <c r="AU71" s="43" t="s">
        <v>70</v>
      </c>
      <c r="AV71" s="43" t="s">
        <v>133</v>
      </c>
      <c r="AW71" s="43" t="s">
        <v>71</v>
      </c>
      <c r="AX71" s="43" t="s">
        <v>158</v>
      </c>
      <c r="AY71" s="43" t="s">
        <v>68</v>
      </c>
      <c r="AZ71" s="50">
        <v>4</v>
      </c>
      <c r="BA71" s="33">
        <v>1</v>
      </c>
      <c r="BB71" s="32">
        <v>0</v>
      </c>
      <c r="BC71" s="32">
        <v>0</v>
      </c>
      <c r="BD71" s="34">
        <v>0</v>
      </c>
      <c r="BE71" s="19" t="str">
        <f t="shared" si="20"/>
        <v>N</v>
      </c>
      <c r="BF71" s="36" t="s">
        <v>65</v>
      </c>
      <c r="BG71" s="35" t="s">
        <v>64</v>
      </c>
      <c r="BH71" s="36" t="s">
        <v>65</v>
      </c>
      <c r="BI71" s="36" t="s">
        <v>65</v>
      </c>
      <c r="BJ71" s="30" t="s">
        <v>72</v>
      </c>
      <c r="BK71" s="37" t="s">
        <v>68</v>
      </c>
      <c r="BL71" s="37" t="s">
        <v>68</v>
      </c>
      <c r="BM71" s="37" t="s">
        <v>68</v>
      </c>
      <c r="BN71" s="37" t="s">
        <v>68</v>
      </c>
    </row>
    <row r="72" spans="1:66" hidden="1" x14ac:dyDescent="0.3">
      <c r="A72" s="9" t="s">
        <v>828</v>
      </c>
      <c r="B72" s="9" t="s">
        <v>829</v>
      </c>
      <c r="C72" s="9">
        <v>2022</v>
      </c>
      <c r="D72" s="9" t="s">
        <v>830</v>
      </c>
      <c r="E72" s="9">
        <v>1</v>
      </c>
      <c r="F72" s="9" t="s">
        <v>831</v>
      </c>
      <c r="G72" s="10" t="s">
        <v>832</v>
      </c>
      <c r="H72" s="9" t="s">
        <v>833</v>
      </c>
      <c r="I72" s="9" t="s">
        <v>834</v>
      </c>
      <c r="J72" s="9" t="s">
        <v>835</v>
      </c>
      <c r="K72" s="9" t="s">
        <v>836</v>
      </c>
      <c r="L72" s="9" t="s">
        <v>154</v>
      </c>
      <c r="M72" s="9" t="s">
        <v>169</v>
      </c>
      <c r="N72" s="9" t="s">
        <v>1627</v>
      </c>
      <c r="O72" s="9" t="s">
        <v>83</v>
      </c>
      <c r="P72" s="9" t="s">
        <v>63</v>
      </c>
      <c r="Q72" s="9" t="s">
        <v>83</v>
      </c>
      <c r="R72" s="9" t="s">
        <v>63</v>
      </c>
      <c r="S72" s="9" t="str">
        <f t="shared" si="14"/>
        <v>True</v>
      </c>
      <c r="T72" s="9">
        <f t="shared" si="15"/>
        <v>2</v>
      </c>
      <c r="U72" s="24" t="s">
        <v>1628</v>
      </c>
      <c r="V72" s="42">
        <v>1235</v>
      </c>
      <c r="W72" s="39" t="s">
        <v>20</v>
      </c>
      <c r="X72" s="40" t="s">
        <v>108</v>
      </c>
      <c r="Y72" s="39" t="s">
        <v>20</v>
      </c>
      <c r="Z72" s="29" t="s">
        <v>109</v>
      </c>
      <c r="AA72" s="28" t="s">
        <v>21</v>
      </c>
      <c r="AB72" s="27" t="s">
        <v>67</v>
      </c>
      <c r="AC72" s="43" t="s">
        <v>68</v>
      </c>
      <c r="AD72" s="43" t="s">
        <v>68</v>
      </c>
      <c r="AE72" s="43" t="s">
        <v>68</v>
      </c>
      <c r="AF72" s="43" t="s">
        <v>68</v>
      </c>
      <c r="AG72" s="43" t="s">
        <v>68</v>
      </c>
      <c r="AH72" s="43" t="s">
        <v>68</v>
      </c>
      <c r="AI72" s="17" t="str">
        <f t="shared" si="16"/>
        <v>Y</v>
      </c>
      <c r="AJ72" s="17" t="str">
        <f t="shared" si="17"/>
        <v>Y</v>
      </c>
      <c r="AK72" s="17" t="str">
        <f t="shared" si="18"/>
        <v>N</v>
      </c>
      <c r="AL72" s="43" t="s">
        <v>64</v>
      </c>
      <c r="AM72" s="43" t="s">
        <v>65</v>
      </c>
      <c r="AN72" s="43" t="s">
        <v>65</v>
      </c>
      <c r="AO72" s="43" t="s">
        <v>65</v>
      </c>
      <c r="AP72" s="43" t="s">
        <v>65</v>
      </c>
      <c r="AQ72" s="43" t="s">
        <v>65</v>
      </c>
      <c r="AR72" s="17" t="str">
        <f t="shared" si="19"/>
        <v>N</v>
      </c>
      <c r="AS72" s="42">
        <v>1</v>
      </c>
      <c r="AT72" s="43" t="s">
        <v>64</v>
      </c>
      <c r="AU72" s="43" t="s">
        <v>70</v>
      </c>
      <c r="AV72" s="43" t="s">
        <v>68</v>
      </c>
      <c r="AW72" s="43" t="s">
        <v>68</v>
      </c>
      <c r="AX72" s="43" t="s">
        <v>68</v>
      </c>
      <c r="AY72" s="43" t="s">
        <v>68</v>
      </c>
      <c r="AZ72" s="31">
        <v>1</v>
      </c>
      <c r="BA72" s="33">
        <v>1</v>
      </c>
      <c r="BB72" s="32">
        <v>0</v>
      </c>
      <c r="BC72" s="32">
        <v>0</v>
      </c>
      <c r="BD72" s="34">
        <v>0</v>
      </c>
      <c r="BE72" s="19" t="str">
        <f t="shared" si="20"/>
        <v>N</v>
      </c>
      <c r="BF72" s="36" t="s">
        <v>65</v>
      </c>
      <c r="BG72" s="35" t="s">
        <v>64</v>
      </c>
      <c r="BH72" s="36" t="s">
        <v>65</v>
      </c>
      <c r="BI72" s="36" t="s">
        <v>65</v>
      </c>
      <c r="BJ72" s="30" t="s">
        <v>72</v>
      </c>
      <c r="BK72" s="37" t="s">
        <v>68</v>
      </c>
      <c r="BL72" s="37" t="s">
        <v>68</v>
      </c>
      <c r="BM72" s="37" t="s">
        <v>68</v>
      </c>
      <c r="BN72" s="37" t="s">
        <v>68</v>
      </c>
    </row>
    <row r="73" spans="1:66" hidden="1" x14ac:dyDescent="0.3">
      <c r="A73" s="9" t="s">
        <v>839</v>
      </c>
      <c r="B73" s="9" t="s">
        <v>840</v>
      </c>
      <c r="C73" s="9">
        <v>2023</v>
      </c>
      <c r="D73" s="9" t="s">
        <v>841</v>
      </c>
      <c r="E73" s="9">
        <v>0</v>
      </c>
      <c r="F73" s="9" t="s">
        <v>842</v>
      </c>
      <c r="G73" s="10" t="s">
        <v>843</v>
      </c>
      <c r="H73" s="9" t="s">
        <v>844</v>
      </c>
      <c r="I73" s="9" t="s">
        <v>845</v>
      </c>
      <c r="J73" s="9" t="s">
        <v>846</v>
      </c>
      <c r="K73" s="9" t="s">
        <v>847</v>
      </c>
      <c r="L73" s="9" t="s">
        <v>168</v>
      </c>
      <c r="M73" s="9" t="s">
        <v>169</v>
      </c>
      <c r="N73" s="9" t="s">
        <v>1800</v>
      </c>
      <c r="O73" s="9" t="s">
        <v>63</v>
      </c>
      <c r="P73" s="9" t="s">
        <v>83</v>
      </c>
      <c r="Q73" s="9" t="s">
        <v>83</v>
      </c>
      <c r="R73" s="9" t="s">
        <v>63</v>
      </c>
      <c r="S73" s="9" t="str">
        <f t="shared" si="14"/>
        <v>True</v>
      </c>
      <c r="T73" s="9">
        <f t="shared" si="15"/>
        <v>2</v>
      </c>
      <c r="U73" s="41" t="s">
        <v>1801</v>
      </c>
      <c r="V73" s="42">
        <v>1462</v>
      </c>
      <c r="W73" s="39" t="s">
        <v>20</v>
      </c>
      <c r="X73" s="40" t="s">
        <v>108</v>
      </c>
      <c r="Y73" s="28" t="s">
        <v>21</v>
      </c>
      <c r="Z73" s="27" t="s">
        <v>67</v>
      </c>
      <c r="AA73" s="43" t="s">
        <v>68</v>
      </c>
      <c r="AB73" s="43" t="s">
        <v>68</v>
      </c>
      <c r="AC73" s="43" t="s">
        <v>68</v>
      </c>
      <c r="AD73" s="43" t="s">
        <v>68</v>
      </c>
      <c r="AE73" s="43" t="s">
        <v>68</v>
      </c>
      <c r="AF73" s="43" t="s">
        <v>68</v>
      </c>
      <c r="AG73" s="43" t="s">
        <v>68</v>
      </c>
      <c r="AH73" s="43" t="s">
        <v>68</v>
      </c>
      <c r="AI73" s="17" t="str">
        <f t="shared" si="16"/>
        <v>Y</v>
      </c>
      <c r="AJ73" s="17" t="str">
        <f t="shared" si="17"/>
        <v>Y</v>
      </c>
      <c r="AK73" s="17" t="str">
        <f t="shared" si="18"/>
        <v>N</v>
      </c>
      <c r="AL73" s="43" t="s">
        <v>64</v>
      </c>
      <c r="AM73" s="43" t="s">
        <v>68</v>
      </c>
      <c r="AN73" s="43" t="s">
        <v>68</v>
      </c>
      <c r="AO73" s="43" t="s">
        <v>68</v>
      </c>
      <c r="AP73" s="43" t="s">
        <v>68</v>
      </c>
      <c r="AQ73" s="43" t="s">
        <v>68</v>
      </c>
      <c r="AR73" s="17" t="str">
        <f t="shared" si="19"/>
        <v>N</v>
      </c>
      <c r="AS73" s="42">
        <v>2</v>
      </c>
      <c r="AT73" s="43" t="s">
        <v>68</v>
      </c>
      <c r="AU73" s="43" t="s">
        <v>70</v>
      </c>
      <c r="AV73" s="43" t="s">
        <v>158</v>
      </c>
      <c r="AW73" s="43" t="s">
        <v>68</v>
      </c>
      <c r="AX73" s="43" t="s">
        <v>68</v>
      </c>
      <c r="AY73" s="43" t="s">
        <v>68</v>
      </c>
      <c r="AZ73" s="46">
        <v>2</v>
      </c>
      <c r="BA73" s="45">
        <v>1</v>
      </c>
      <c r="BB73" s="25">
        <v>0</v>
      </c>
      <c r="BC73" s="25">
        <v>0</v>
      </c>
      <c r="BD73" s="34">
        <v>0</v>
      </c>
      <c r="BE73" s="19" t="str">
        <f t="shared" si="20"/>
        <v>N</v>
      </c>
      <c r="BF73" s="36" t="s">
        <v>65</v>
      </c>
      <c r="BG73" s="35" t="s">
        <v>64</v>
      </c>
      <c r="BH73" s="36" t="s">
        <v>65</v>
      </c>
      <c r="BI73" s="36" t="s">
        <v>65</v>
      </c>
      <c r="BJ73" s="37" t="s">
        <v>68</v>
      </c>
      <c r="BK73" s="37" t="s">
        <v>68</v>
      </c>
      <c r="BL73" s="37" t="s">
        <v>68</v>
      </c>
      <c r="BM73" s="37" t="s">
        <v>68</v>
      </c>
      <c r="BN73" s="37" t="s">
        <v>68</v>
      </c>
    </row>
    <row r="74" spans="1:66" x14ac:dyDescent="0.3">
      <c r="A74" s="9" t="s">
        <v>850</v>
      </c>
      <c r="B74" s="9" t="s">
        <v>851</v>
      </c>
      <c r="C74" s="9">
        <v>2024</v>
      </c>
      <c r="D74" s="9" t="s">
        <v>852</v>
      </c>
      <c r="E74" s="9">
        <v>0</v>
      </c>
      <c r="F74" s="9" t="s">
        <v>853</v>
      </c>
      <c r="G74" s="10" t="s">
        <v>854</v>
      </c>
      <c r="H74" s="9" t="s">
        <v>855</v>
      </c>
      <c r="I74" s="9" t="s">
        <v>856</v>
      </c>
      <c r="J74" s="9" t="s">
        <v>857</v>
      </c>
      <c r="K74" s="9" t="s">
        <v>858</v>
      </c>
      <c r="L74" s="9" t="s">
        <v>61</v>
      </c>
      <c r="M74" s="9" t="s">
        <v>61</v>
      </c>
      <c r="N74" s="9" t="s">
        <v>1872</v>
      </c>
      <c r="O74" s="9" t="s">
        <v>63</v>
      </c>
      <c r="P74" s="9" t="s">
        <v>63</v>
      </c>
      <c r="Q74" s="9" t="s">
        <v>83</v>
      </c>
      <c r="R74" s="9" t="s">
        <v>83</v>
      </c>
      <c r="S74" s="9" t="str">
        <f t="shared" si="14"/>
        <v>True</v>
      </c>
      <c r="T74" s="9">
        <f t="shared" si="15"/>
        <v>2</v>
      </c>
      <c r="U74" s="11" t="s">
        <v>1873</v>
      </c>
      <c r="V74" s="25">
        <v>1520</v>
      </c>
      <c r="W74" s="28" t="s">
        <v>21</v>
      </c>
      <c r="X74" s="27" t="s">
        <v>67</v>
      </c>
      <c r="Y74" s="26" t="s">
        <v>19</v>
      </c>
      <c r="Z74" s="30" t="s">
        <v>68</v>
      </c>
      <c r="AA74" s="26" t="s">
        <v>19</v>
      </c>
      <c r="AB74" s="29" t="s">
        <v>109</v>
      </c>
      <c r="AC74" s="30" t="s">
        <v>68</v>
      </c>
      <c r="AD74" s="30" t="s">
        <v>68</v>
      </c>
      <c r="AE74" s="30" t="s">
        <v>68</v>
      </c>
      <c r="AF74" s="30" t="s">
        <v>68</v>
      </c>
      <c r="AG74" s="30" t="s">
        <v>68</v>
      </c>
      <c r="AH74" s="30" t="s">
        <v>68</v>
      </c>
      <c r="AI74" s="17" t="str">
        <f t="shared" si="16"/>
        <v>N</v>
      </c>
      <c r="AJ74" s="17" t="str">
        <f t="shared" si="17"/>
        <v>Y</v>
      </c>
      <c r="AK74" s="17" t="str">
        <f t="shared" si="18"/>
        <v>Y</v>
      </c>
      <c r="AL74" s="30" t="s">
        <v>68</v>
      </c>
      <c r="AM74" s="30" t="s">
        <v>68</v>
      </c>
      <c r="AN74" s="30" t="s">
        <v>68</v>
      </c>
      <c r="AO74" s="30" t="s">
        <v>64</v>
      </c>
      <c r="AP74" s="30" t="s">
        <v>68</v>
      </c>
      <c r="AQ74" s="30" t="s">
        <v>68</v>
      </c>
      <c r="AR74" s="17" t="str">
        <f t="shared" si="19"/>
        <v>N</v>
      </c>
      <c r="AS74" s="30" t="s">
        <v>68</v>
      </c>
      <c r="AT74" s="30" t="s">
        <v>68</v>
      </c>
      <c r="AU74" s="30" t="s">
        <v>69</v>
      </c>
      <c r="AV74" s="30" t="s">
        <v>158</v>
      </c>
      <c r="AW74" s="30" t="s">
        <v>68</v>
      </c>
      <c r="AX74" s="30" t="s">
        <v>68</v>
      </c>
      <c r="AY74" s="30" t="s">
        <v>68</v>
      </c>
      <c r="AZ74" s="46">
        <v>2</v>
      </c>
      <c r="BA74" s="25">
        <v>0</v>
      </c>
      <c r="BB74" s="25">
        <v>0</v>
      </c>
      <c r="BC74" s="45">
        <v>1</v>
      </c>
      <c r="BD74" s="25">
        <v>0</v>
      </c>
      <c r="BE74" s="19" t="str">
        <f t="shared" si="20"/>
        <v>N</v>
      </c>
      <c r="BF74" s="35" t="s">
        <v>64</v>
      </c>
      <c r="BG74" s="36" t="s">
        <v>65</v>
      </c>
      <c r="BH74" s="36" t="s">
        <v>65</v>
      </c>
      <c r="BI74" s="36" t="s">
        <v>65</v>
      </c>
      <c r="BJ74" s="37" t="s">
        <v>68</v>
      </c>
      <c r="BK74" s="37" t="s">
        <v>68</v>
      </c>
      <c r="BL74" s="37" t="s">
        <v>68</v>
      </c>
      <c r="BM74" s="37" t="s">
        <v>68</v>
      </c>
      <c r="BN74" s="37" t="s">
        <v>68</v>
      </c>
    </row>
    <row r="75" spans="1:66" hidden="1" x14ac:dyDescent="0.3">
      <c r="A75" s="9" t="s">
        <v>861</v>
      </c>
      <c r="B75" s="9" t="s">
        <v>862</v>
      </c>
      <c r="C75" s="9">
        <v>2019</v>
      </c>
      <c r="D75" s="9" t="s">
        <v>863</v>
      </c>
      <c r="E75" s="9">
        <v>18</v>
      </c>
      <c r="F75" s="9" t="s">
        <v>864</v>
      </c>
      <c r="G75" s="10" t="s">
        <v>865</v>
      </c>
      <c r="H75" s="9" t="s">
        <v>866</v>
      </c>
      <c r="I75" s="9" t="s">
        <v>867</v>
      </c>
      <c r="J75" s="9" t="s">
        <v>868</v>
      </c>
      <c r="K75" s="9" t="s">
        <v>869</v>
      </c>
      <c r="L75" s="9" t="s">
        <v>870</v>
      </c>
      <c r="M75" s="9" t="s">
        <v>870</v>
      </c>
      <c r="N75" s="9" t="s">
        <v>695</v>
      </c>
      <c r="O75" s="9" t="s">
        <v>83</v>
      </c>
      <c r="P75" s="9" t="s">
        <v>83</v>
      </c>
      <c r="Q75" s="9" t="s">
        <v>83</v>
      </c>
      <c r="R75" s="9" t="s">
        <v>83</v>
      </c>
      <c r="S75" s="9" t="str">
        <f t="shared" si="14"/>
        <v>True</v>
      </c>
      <c r="T75" s="9">
        <f t="shared" si="15"/>
        <v>4</v>
      </c>
      <c r="U75" s="41" t="s">
        <v>696</v>
      </c>
      <c r="V75" s="25">
        <v>1671</v>
      </c>
      <c r="W75" s="39" t="s">
        <v>20</v>
      </c>
      <c r="X75" s="27" t="s">
        <v>67</v>
      </c>
      <c r="Y75" s="28" t="s">
        <v>21</v>
      </c>
      <c r="Z75" s="29" t="s">
        <v>109</v>
      </c>
      <c r="AA75" s="28" t="s">
        <v>21</v>
      </c>
      <c r="AB75" s="40" t="s">
        <v>108</v>
      </c>
      <c r="AC75" s="30" t="s">
        <v>68</v>
      </c>
      <c r="AD75" s="30" t="s">
        <v>68</v>
      </c>
      <c r="AE75" s="30" t="s">
        <v>68</v>
      </c>
      <c r="AF75" s="30" t="s">
        <v>68</v>
      </c>
      <c r="AG75" s="30" t="s">
        <v>68</v>
      </c>
      <c r="AH75" s="30" t="s">
        <v>68</v>
      </c>
      <c r="AI75" s="17" t="str">
        <f t="shared" si="16"/>
        <v>Y</v>
      </c>
      <c r="AJ75" s="17" t="str">
        <f t="shared" si="17"/>
        <v>Y</v>
      </c>
      <c r="AK75" s="17" t="str">
        <f t="shared" si="18"/>
        <v>N</v>
      </c>
      <c r="AL75" s="30" t="s">
        <v>64</v>
      </c>
      <c r="AM75" s="30" t="s">
        <v>68</v>
      </c>
      <c r="AN75" s="30" t="s">
        <v>68</v>
      </c>
      <c r="AO75" s="30" t="s">
        <v>68</v>
      </c>
      <c r="AP75" s="30" t="s">
        <v>68</v>
      </c>
      <c r="AQ75" s="30" t="s">
        <v>68</v>
      </c>
      <c r="AR75" s="17" t="str">
        <f t="shared" si="19"/>
        <v>N</v>
      </c>
      <c r="AS75" s="25">
        <v>1</v>
      </c>
      <c r="AT75" s="30" t="s">
        <v>64</v>
      </c>
      <c r="AU75" s="30" t="s">
        <v>69</v>
      </c>
      <c r="AV75" s="30" t="s">
        <v>70</v>
      </c>
      <c r="AW75" s="30" t="s">
        <v>68</v>
      </c>
      <c r="AX75" s="30" t="s">
        <v>68</v>
      </c>
      <c r="AY75" s="30" t="s">
        <v>68</v>
      </c>
      <c r="AZ75" s="46">
        <v>2</v>
      </c>
      <c r="BA75" s="45">
        <v>1</v>
      </c>
      <c r="BB75" s="25">
        <v>0</v>
      </c>
      <c r="BC75" s="25">
        <v>0</v>
      </c>
      <c r="BD75" s="25">
        <v>0</v>
      </c>
      <c r="BE75" s="19" t="str">
        <f t="shared" si="20"/>
        <v>N</v>
      </c>
      <c r="BF75" s="36" t="s">
        <v>65</v>
      </c>
      <c r="BG75" s="35" t="s">
        <v>64</v>
      </c>
      <c r="BH75" s="36" t="s">
        <v>65</v>
      </c>
      <c r="BI75" s="36" t="s">
        <v>65</v>
      </c>
      <c r="BJ75" s="30" t="s">
        <v>72</v>
      </c>
      <c r="BK75" s="37" t="s">
        <v>68</v>
      </c>
      <c r="BL75" s="37" t="s">
        <v>68</v>
      </c>
      <c r="BM75" s="37" t="s">
        <v>68</v>
      </c>
      <c r="BN75" s="37" t="s">
        <v>68</v>
      </c>
    </row>
    <row r="76" spans="1:66" hidden="1" x14ac:dyDescent="0.3">
      <c r="A76" s="9" t="s">
        <v>873</v>
      </c>
      <c r="B76" s="9" t="s">
        <v>874</v>
      </c>
      <c r="C76" s="9">
        <v>2020</v>
      </c>
      <c r="D76" s="9" t="s">
        <v>875</v>
      </c>
      <c r="E76" s="9">
        <v>11</v>
      </c>
      <c r="F76" s="9" t="s">
        <v>876</v>
      </c>
      <c r="G76" s="10" t="s">
        <v>877</v>
      </c>
      <c r="H76" s="9" t="s">
        <v>878</v>
      </c>
      <c r="I76" s="9" t="s">
        <v>879</v>
      </c>
      <c r="J76" s="9" t="s">
        <v>880</v>
      </c>
      <c r="K76" s="9" t="s">
        <v>881</v>
      </c>
      <c r="L76" s="9" t="s">
        <v>61</v>
      </c>
      <c r="M76" s="9" t="s">
        <v>61</v>
      </c>
      <c r="N76" s="9" t="s">
        <v>1070</v>
      </c>
      <c r="O76" s="9" t="s">
        <v>63</v>
      </c>
      <c r="P76" s="9" t="s">
        <v>63</v>
      </c>
      <c r="Q76" s="9" t="s">
        <v>63</v>
      </c>
      <c r="R76" s="9" t="s">
        <v>63</v>
      </c>
      <c r="S76" s="9" t="str">
        <f t="shared" si="14"/>
        <v>False</v>
      </c>
      <c r="T76" s="9">
        <f t="shared" si="15"/>
        <v>0</v>
      </c>
      <c r="U76" s="24" t="s">
        <v>1071</v>
      </c>
      <c r="V76" s="25">
        <v>544</v>
      </c>
      <c r="W76" s="39" t="s">
        <v>20</v>
      </c>
      <c r="X76" s="29" t="s">
        <v>109</v>
      </c>
      <c r="Y76" s="39" t="s">
        <v>20</v>
      </c>
      <c r="Z76" s="27" t="s">
        <v>67</v>
      </c>
      <c r="AA76" s="26" t="s">
        <v>19</v>
      </c>
      <c r="AB76" s="29" t="s">
        <v>109</v>
      </c>
      <c r="AC76" s="39" t="s">
        <v>20</v>
      </c>
      <c r="AD76" s="40" t="s">
        <v>108</v>
      </c>
      <c r="AE76" s="30" t="s">
        <v>68</v>
      </c>
      <c r="AF76" s="30" t="s">
        <v>68</v>
      </c>
      <c r="AG76" s="30" t="s">
        <v>68</v>
      </c>
      <c r="AH76" s="30" t="s">
        <v>68</v>
      </c>
      <c r="AI76" s="17" t="str">
        <f t="shared" si="16"/>
        <v>Y</v>
      </c>
      <c r="AJ76" s="17" t="str">
        <f t="shared" si="17"/>
        <v>N</v>
      </c>
      <c r="AK76" s="17" t="str">
        <f t="shared" si="18"/>
        <v>Y</v>
      </c>
      <c r="AL76" s="30" t="s">
        <v>65</v>
      </c>
      <c r="AM76" s="30" t="s">
        <v>65</v>
      </c>
      <c r="AN76" s="30" t="s">
        <v>65</v>
      </c>
      <c r="AO76" s="30" t="s">
        <v>65</v>
      </c>
      <c r="AP76" s="30" t="s">
        <v>64</v>
      </c>
      <c r="AQ76" s="30" t="s">
        <v>65</v>
      </c>
      <c r="AR76" s="17" t="str">
        <f t="shared" si="19"/>
        <v>N</v>
      </c>
      <c r="AS76" s="25">
        <v>1</v>
      </c>
      <c r="AT76" s="30" t="s">
        <v>64</v>
      </c>
      <c r="AU76" s="30" t="s">
        <v>71</v>
      </c>
      <c r="AV76" s="30" t="s">
        <v>158</v>
      </c>
      <c r="AW76" s="30" t="s">
        <v>68</v>
      </c>
      <c r="AX76" s="30" t="s">
        <v>68</v>
      </c>
      <c r="AY76" s="30" t="s">
        <v>68</v>
      </c>
      <c r="AZ76" s="46">
        <v>2</v>
      </c>
      <c r="BA76" s="32">
        <v>0</v>
      </c>
      <c r="BB76" s="33">
        <v>1</v>
      </c>
      <c r="BC76" s="32">
        <v>0</v>
      </c>
      <c r="BD76" s="34">
        <v>0</v>
      </c>
      <c r="BE76" s="19" t="str">
        <f t="shared" si="20"/>
        <v>N</v>
      </c>
      <c r="BF76" s="47" t="s">
        <v>172</v>
      </c>
      <c r="BG76" s="37" t="s">
        <v>68</v>
      </c>
      <c r="BH76" s="35" t="s">
        <v>64</v>
      </c>
      <c r="BI76" s="37" t="s">
        <v>68</v>
      </c>
      <c r="BJ76" s="30" t="s">
        <v>85</v>
      </c>
      <c r="BK76" s="37" t="s">
        <v>68</v>
      </c>
      <c r="BL76" s="37" t="s">
        <v>68</v>
      </c>
      <c r="BM76" s="37" t="s">
        <v>68</v>
      </c>
      <c r="BN76" s="37" t="s">
        <v>68</v>
      </c>
    </row>
    <row r="77" spans="1:66" hidden="1" x14ac:dyDescent="0.3">
      <c r="A77" s="9" t="s">
        <v>884</v>
      </c>
      <c r="B77" s="9" t="s">
        <v>885</v>
      </c>
      <c r="C77" s="9">
        <v>2018</v>
      </c>
      <c r="D77" s="9" t="s">
        <v>886</v>
      </c>
      <c r="E77" s="9">
        <v>16</v>
      </c>
      <c r="F77" s="9" t="s">
        <v>887</v>
      </c>
      <c r="G77" s="10" t="s">
        <v>888</v>
      </c>
      <c r="H77" s="9" t="s">
        <v>889</v>
      </c>
      <c r="I77" s="9" t="s">
        <v>890</v>
      </c>
      <c r="J77" s="9" t="s">
        <v>891</v>
      </c>
      <c r="K77" s="9" t="s">
        <v>892</v>
      </c>
      <c r="L77" s="9" t="s">
        <v>168</v>
      </c>
      <c r="M77" s="9" t="s">
        <v>169</v>
      </c>
      <c r="N77" s="9" t="s">
        <v>538</v>
      </c>
      <c r="O77" s="9" t="s">
        <v>83</v>
      </c>
      <c r="P77" s="9" t="s">
        <v>63</v>
      </c>
      <c r="Q77" s="9" t="s">
        <v>83</v>
      </c>
      <c r="R77" s="9" t="s">
        <v>63</v>
      </c>
      <c r="S77" s="9" t="str">
        <f t="shared" si="14"/>
        <v>True</v>
      </c>
      <c r="T77" s="9">
        <f t="shared" si="15"/>
        <v>2</v>
      </c>
      <c r="U77" s="38" t="s">
        <v>539</v>
      </c>
      <c r="V77" s="42">
        <v>627</v>
      </c>
      <c r="W77" s="39" t="s">
        <v>20</v>
      </c>
      <c r="X77" s="27" t="s">
        <v>67</v>
      </c>
      <c r="Y77" s="39" t="s">
        <v>20</v>
      </c>
      <c r="Z77" s="29" t="s">
        <v>109</v>
      </c>
      <c r="AA77" s="39" t="s">
        <v>20</v>
      </c>
      <c r="AB77" s="40" t="s">
        <v>108</v>
      </c>
      <c r="AC77" s="43" t="s">
        <v>68</v>
      </c>
      <c r="AD77" s="43" t="s">
        <v>68</v>
      </c>
      <c r="AE77" s="43" t="s">
        <v>68</v>
      </c>
      <c r="AF77" s="43" t="s">
        <v>68</v>
      </c>
      <c r="AG77" s="43" t="s">
        <v>68</v>
      </c>
      <c r="AH77" s="43" t="s">
        <v>68</v>
      </c>
      <c r="AI77" s="17" t="str">
        <f t="shared" si="16"/>
        <v>Y</v>
      </c>
      <c r="AJ77" s="17" t="str">
        <f t="shared" si="17"/>
        <v>N</v>
      </c>
      <c r="AK77" s="17" t="str">
        <f t="shared" si="18"/>
        <v>Y</v>
      </c>
      <c r="AL77" s="43" t="s">
        <v>65</v>
      </c>
      <c r="AM77" s="43" t="s">
        <v>64</v>
      </c>
      <c r="AN77" s="43" t="s">
        <v>65</v>
      </c>
      <c r="AO77" s="43" t="s">
        <v>65</v>
      </c>
      <c r="AP77" s="43" t="s">
        <v>65</v>
      </c>
      <c r="AQ77" s="43" t="s">
        <v>65</v>
      </c>
      <c r="AR77" s="17" t="str">
        <f t="shared" si="19"/>
        <v>N</v>
      </c>
      <c r="AS77" s="42">
        <v>4</v>
      </c>
      <c r="AT77" s="43" t="s">
        <v>64</v>
      </c>
      <c r="AU77" s="43" t="s">
        <v>133</v>
      </c>
      <c r="AV77" s="43" t="s">
        <v>71</v>
      </c>
      <c r="AW77" s="43" t="s">
        <v>70</v>
      </c>
      <c r="AX77" s="43" t="s">
        <v>68</v>
      </c>
      <c r="AY77" s="43" t="s">
        <v>68</v>
      </c>
      <c r="AZ77" s="44">
        <v>3</v>
      </c>
      <c r="BA77" s="32">
        <v>0</v>
      </c>
      <c r="BB77" s="33">
        <v>1</v>
      </c>
      <c r="BC77" s="32">
        <v>0</v>
      </c>
      <c r="BD77" s="34">
        <v>0</v>
      </c>
      <c r="BE77" s="19" t="str">
        <f t="shared" si="20"/>
        <v>N</v>
      </c>
      <c r="BF77" s="37" t="s">
        <v>68</v>
      </c>
      <c r="BG77" s="37" t="s">
        <v>68</v>
      </c>
      <c r="BH77" s="35" t="s">
        <v>64</v>
      </c>
      <c r="BI77" s="37" t="s">
        <v>68</v>
      </c>
      <c r="BJ77" s="30" t="s">
        <v>196</v>
      </c>
      <c r="BK77" s="30" t="s">
        <v>72</v>
      </c>
      <c r="BL77" s="37" t="s">
        <v>68</v>
      </c>
      <c r="BM77" s="37" t="s">
        <v>68</v>
      </c>
      <c r="BN77" s="37" t="s">
        <v>68</v>
      </c>
    </row>
    <row r="78" spans="1:66" x14ac:dyDescent="0.3">
      <c r="A78" s="9" t="s">
        <v>895</v>
      </c>
      <c r="B78" s="9" t="s">
        <v>896</v>
      </c>
      <c r="C78" s="9">
        <v>2021</v>
      </c>
      <c r="D78" s="9" t="s">
        <v>897</v>
      </c>
      <c r="E78" s="9">
        <v>14</v>
      </c>
      <c r="F78" s="9" t="s">
        <v>898</v>
      </c>
      <c r="G78" s="10" t="s">
        <v>899</v>
      </c>
      <c r="H78" s="9" t="s">
        <v>900</v>
      </c>
      <c r="I78" s="9" t="s">
        <v>901</v>
      </c>
      <c r="J78" s="9"/>
      <c r="K78" s="9" t="s">
        <v>902</v>
      </c>
      <c r="L78" s="9" t="s">
        <v>168</v>
      </c>
      <c r="M78" s="9" t="s">
        <v>169</v>
      </c>
      <c r="N78" s="9" t="s">
        <v>1249</v>
      </c>
      <c r="O78" s="9" t="s">
        <v>63</v>
      </c>
      <c r="P78" s="9" t="s">
        <v>83</v>
      </c>
      <c r="Q78" s="9" t="s">
        <v>63</v>
      </c>
      <c r="R78" s="9" t="s">
        <v>63</v>
      </c>
      <c r="S78" s="9" t="str">
        <f t="shared" si="14"/>
        <v>False</v>
      </c>
      <c r="T78" s="9">
        <f t="shared" si="15"/>
        <v>1</v>
      </c>
      <c r="U78" s="38" t="s">
        <v>1250</v>
      </c>
      <c r="V78" s="42">
        <v>799</v>
      </c>
      <c r="W78" s="28" t="s">
        <v>21</v>
      </c>
      <c r="X78" s="27" t="s">
        <v>67</v>
      </c>
      <c r="Y78" s="26" t="s">
        <v>19</v>
      </c>
      <c r="Z78" s="27" t="s">
        <v>67</v>
      </c>
      <c r="AA78" s="28" t="s">
        <v>21</v>
      </c>
      <c r="AB78" s="29" t="s">
        <v>109</v>
      </c>
      <c r="AC78" s="43" t="s">
        <v>68</v>
      </c>
      <c r="AD78" s="43" t="s">
        <v>68</v>
      </c>
      <c r="AE78" s="43" t="s">
        <v>68</v>
      </c>
      <c r="AF78" s="43" t="s">
        <v>68</v>
      </c>
      <c r="AG78" s="43" t="s">
        <v>68</v>
      </c>
      <c r="AH78" s="43" t="s">
        <v>68</v>
      </c>
      <c r="AI78" s="17" t="str">
        <f t="shared" si="16"/>
        <v>N</v>
      </c>
      <c r="AJ78" s="17" t="str">
        <f t="shared" si="17"/>
        <v>Y</v>
      </c>
      <c r="AK78" s="17" t="str">
        <f t="shared" si="18"/>
        <v>Y</v>
      </c>
      <c r="AL78" s="43" t="s">
        <v>68</v>
      </c>
      <c r="AM78" s="43" t="s">
        <v>68</v>
      </c>
      <c r="AN78" s="43" t="s">
        <v>68</v>
      </c>
      <c r="AO78" s="43" t="s">
        <v>64</v>
      </c>
      <c r="AP78" s="43" t="s">
        <v>68</v>
      </c>
      <c r="AQ78" s="43" t="s">
        <v>64</v>
      </c>
      <c r="AR78" s="17" t="str">
        <f t="shared" si="19"/>
        <v>N</v>
      </c>
      <c r="AS78" s="42">
        <v>1</v>
      </c>
      <c r="AT78" s="43" t="s">
        <v>64</v>
      </c>
      <c r="AU78" s="43" t="s">
        <v>70</v>
      </c>
      <c r="AV78" s="43" t="s">
        <v>133</v>
      </c>
      <c r="AW78" s="43" t="s">
        <v>68</v>
      </c>
      <c r="AX78" s="43" t="s">
        <v>68</v>
      </c>
      <c r="AY78" s="43" t="s">
        <v>68</v>
      </c>
      <c r="AZ78" s="46">
        <v>2</v>
      </c>
      <c r="BA78" s="32">
        <v>0</v>
      </c>
      <c r="BB78" s="32">
        <v>0</v>
      </c>
      <c r="BC78" s="33">
        <v>1</v>
      </c>
      <c r="BD78" s="34">
        <v>0</v>
      </c>
      <c r="BE78" s="19" t="str">
        <f t="shared" si="20"/>
        <v>N</v>
      </c>
      <c r="BF78" s="35" t="s">
        <v>64</v>
      </c>
      <c r="BG78" s="37" t="s">
        <v>68</v>
      </c>
      <c r="BH78" s="37" t="s">
        <v>68</v>
      </c>
      <c r="BI78" s="37" t="s">
        <v>68</v>
      </c>
      <c r="BJ78" s="30" t="s">
        <v>72</v>
      </c>
      <c r="BK78" s="37" t="s">
        <v>68</v>
      </c>
      <c r="BL78" s="37" t="s">
        <v>68</v>
      </c>
      <c r="BM78" s="37" t="s">
        <v>68</v>
      </c>
      <c r="BN78" s="37" t="s">
        <v>68</v>
      </c>
    </row>
    <row r="79" spans="1:66" hidden="1" x14ac:dyDescent="0.3">
      <c r="A79" s="9" t="s">
        <v>905</v>
      </c>
      <c r="B79" s="9" t="s">
        <v>906</v>
      </c>
      <c r="C79" s="9">
        <v>2019</v>
      </c>
      <c r="D79" s="9" t="s">
        <v>351</v>
      </c>
      <c r="E79" s="9">
        <v>12</v>
      </c>
      <c r="F79" s="9" t="s">
        <v>907</v>
      </c>
      <c r="G79" s="10" t="s">
        <v>908</v>
      </c>
      <c r="H79" s="9" t="s">
        <v>909</v>
      </c>
      <c r="I79" s="9" t="s">
        <v>910</v>
      </c>
      <c r="J79" s="9" t="s">
        <v>911</v>
      </c>
      <c r="K79" s="9" t="s">
        <v>912</v>
      </c>
      <c r="L79" s="9" t="s">
        <v>168</v>
      </c>
      <c r="M79" s="9" t="s">
        <v>169</v>
      </c>
      <c r="N79" s="9" t="s">
        <v>749</v>
      </c>
      <c r="O79" s="9" t="s">
        <v>83</v>
      </c>
      <c r="P79" s="9" t="s">
        <v>83</v>
      </c>
      <c r="Q79" s="9" t="s">
        <v>63</v>
      </c>
      <c r="R79" s="9" t="s">
        <v>63</v>
      </c>
      <c r="S79" s="9" t="str">
        <f t="shared" si="14"/>
        <v>False</v>
      </c>
      <c r="T79" s="9">
        <f t="shared" si="15"/>
        <v>2</v>
      </c>
      <c r="U79" s="24" t="s">
        <v>750</v>
      </c>
      <c r="V79" s="25">
        <v>241</v>
      </c>
      <c r="W79" s="28" t="s">
        <v>21</v>
      </c>
      <c r="X79" s="27" t="s">
        <v>67</v>
      </c>
      <c r="Y79" s="39" t="s">
        <v>20</v>
      </c>
      <c r="Z79" s="27" t="s">
        <v>67</v>
      </c>
      <c r="AA79" s="30" t="s">
        <v>68</v>
      </c>
      <c r="AB79" s="30" t="s">
        <v>68</v>
      </c>
      <c r="AC79" s="30" t="s">
        <v>68</v>
      </c>
      <c r="AD79" s="30" t="s">
        <v>68</v>
      </c>
      <c r="AE79" s="30" t="s">
        <v>68</v>
      </c>
      <c r="AF79" s="30" t="s">
        <v>68</v>
      </c>
      <c r="AG79" s="30" t="s">
        <v>68</v>
      </c>
      <c r="AH79" s="30" t="s">
        <v>68</v>
      </c>
      <c r="AI79" s="17" t="str">
        <f t="shared" si="16"/>
        <v>Y</v>
      </c>
      <c r="AJ79" s="17" t="str">
        <f t="shared" si="17"/>
        <v>Y</v>
      </c>
      <c r="AK79" s="17" t="str">
        <f t="shared" si="18"/>
        <v>N</v>
      </c>
      <c r="AL79" s="30" t="s">
        <v>65</v>
      </c>
      <c r="AM79" s="30" t="s">
        <v>65</v>
      </c>
      <c r="AN79" s="30" t="s">
        <v>64</v>
      </c>
      <c r="AO79" s="30" t="s">
        <v>65</v>
      </c>
      <c r="AP79" s="30" t="s">
        <v>65</v>
      </c>
      <c r="AQ79" s="30" t="s">
        <v>65</v>
      </c>
      <c r="AR79" s="17" t="str">
        <f t="shared" si="19"/>
        <v>N</v>
      </c>
      <c r="AS79" s="25">
        <v>3</v>
      </c>
      <c r="AT79" s="30" t="s">
        <v>65</v>
      </c>
      <c r="AU79" s="30" t="s">
        <v>69</v>
      </c>
      <c r="AV79" s="30" t="s">
        <v>70</v>
      </c>
      <c r="AW79" s="30" t="s">
        <v>133</v>
      </c>
      <c r="AX79" s="30" t="s">
        <v>71</v>
      </c>
      <c r="AY79" s="30" t="s">
        <v>68</v>
      </c>
      <c r="AZ79" s="50">
        <v>4</v>
      </c>
      <c r="BA79" s="33">
        <v>1</v>
      </c>
      <c r="BB79" s="32">
        <v>0</v>
      </c>
      <c r="BC79" s="32">
        <v>0</v>
      </c>
      <c r="BD79" s="34">
        <v>0</v>
      </c>
      <c r="BE79" s="19" t="str">
        <f t="shared" si="20"/>
        <v>N</v>
      </c>
      <c r="BF79" s="36" t="s">
        <v>65</v>
      </c>
      <c r="BG79" s="35" t="s">
        <v>64</v>
      </c>
      <c r="BH79" s="36" t="s">
        <v>65</v>
      </c>
      <c r="BI79" s="36" t="s">
        <v>65</v>
      </c>
      <c r="BJ79" s="37" t="s">
        <v>68</v>
      </c>
      <c r="BK79" s="37" t="s">
        <v>68</v>
      </c>
      <c r="BL79" s="37" t="s">
        <v>68</v>
      </c>
      <c r="BM79" s="37" t="s">
        <v>68</v>
      </c>
      <c r="BN79" s="37" t="s">
        <v>68</v>
      </c>
    </row>
    <row r="80" spans="1:66" hidden="1" x14ac:dyDescent="0.3">
      <c r="A80" s="9" t="s">
        <v>916</v>
      </c>
      <c r="B80" s="9" t="s">
        <v>917</v>
      </c>
      <c r="C80" s="9">
        <v>2018</v>
      </c>
      <c r="D80" s="9" t="s">
        <v>918</v>
      </c>
      <c r="E80" s="9">
        <v>3</v>
      </c>
      <c r="F80" s="9" t="s">
        <v>919</v>
      </c>
      <c r="G80" s="10" t="s">
        <v>920</v>
      </c>
      <c r="H80" s="9" t="s">
        <v>921</v>
      </c>
      <c r="I80" s="9" t="s">
        <v>922</v>
      </c>
      <c r="J80" s="9" t="s">
        <v>923</v>
      </c>
      <c r="K80" s="9" t="s">
        <v>924</v>
      </c>
      <c r="L80" s="9" t="s">
        <v>168</v>
      </c>
      <c r="M80" s="9" t="s">
        <v>169</v>
      </c>
      <c r="N80" s="9" t="s">
        <v>623</v>
      </c>
      <c r="O80" s="9" t="s">
        <v>63</v>
      </c>
      <c r="P80" s="9" t="s">
        <v>83</v>
      </c>
      <c r="Q80" s="9" t="s">
        <v>83</v>
      </c>
      <c r="R80" s="9" t="s">
        <v>63</v>
      </c>
      <c r="S80" s="9" t="str">
        <f t="shared" si="14"/>
        <v>True</v>
      </c>
      <c r="T80" s="9">
        <f t="shared" si="15"/>
        <v>2</v>
      </c>
      <c r="U80" s="11" t="s">
        <v>624</v>
      </c>
      <c r="V80" s="25">
        <v>295</v>
      </c>
      <c r="W80" s="39" t="s">
        <v>20</v>
      </c>
      <c r="X80" s="27" t="s">
        <v>67</v>
      </c>
      <c r="Y80" s="26" t="s">
        <v>19</v>
      </c>
      <c r="Z80" s="40" t="s">
        <v>108</v>
      </c>
      <c r="AA80" s="28" t="s">
        <v>21</v>
      </c>
      <c r="AB80" s="27" t="s">
        <v>67</v>
      </c>
      <c r="AC80" s="30" t="s">
        <v>68</v>
      </c>
      <c r="AD80" s="30" t="s">
        <v>68</v>
      </c>
      <c r="AE80" s="30" t="s">
        <v>68</v>
      </c>
      <c r="AF80" s="30" t="s">
        <v>68</v>
      </c>
      <c r="AG80" s="30" t="s">
        <v>68</v>
      </c>
      <c r="AH80" s="30" t="s">
        <v>68</v>
      </c>
      <c r="AI80" s="17" t="str">
        <f t="shared" si="16"/>
        <v>Y</v>
      </c>
      <c r="AJ80" s="17" t="str">
        <f t="shared" si="17"/>
        <v>N</v>
      </c>
      <c r="AK80" s="17" t="str">
        <f t="shared" si="18"/>
        <v>Y</v>
      </c>
      <c r="AL80" s="30" t="s">
        <v>65</v>
      </c>
      <c r="AM80" s="30" t="s">
        <v>65</v>
      </c>
      <c r="AN80" s="30" t="s">
        <v>65</v>
      </c>
      <c r="AO80" s="30" t="s">
        <v>65</v>
      </c>
      <c r="AP80" s="30" t="s">
        <v>64</v>
      </c>
      <c r="AQ80" s="30" t="s">
        <v>65</v>
      </c>
      <c r="AR80" s="17" t="str">
        <f t="shared" si="19"/>
        <v>N</v>
      </c>
      <c r="AS80" s="25">
        <v>1</v>
      </c>
      <c r="AT80" s="30" t="s">
        <v>65</v>
      </c>
      <c r="AU80" s="30" t="s">
        <v>69</v>
      </c>
      <c r="AV80" s="30" t="s">
        <v>70</v>
      </c>
      <c r="AW80" s="30" t="s">
        <v>71</v>
      </c>
      <c r="AX80" s="30" t="s">
        <v>68</v>
      </c>
      <c r="AY80" s="30" t="s">
        <v>68</v>
      </c>
      <c r="AZ80" s="44">
        <v>3</v>
      </c>
      <c r="BA80" s="32">
        <v>0</v>
      </c>
      <c r="BB80" s="33">
        <v>1</v>
      </c>
      <c r="BC80" s="32">
        <v>0</v>
      </c>
      <c r="BD80" s="34">
        <v>0</v>
      </c>
      <c r="BE80" s="19" t="str">
        <f t="shared" si="20"/>
        <v>N</v>
      </c>
      <c r="BF80" s="36" t="s">
        <v>65</v>
      </c>
      <c r="BG80" s="36" t="s">
        <v>65</v>
      </c>
      <c r="BH80" s="35" t="s">
        <v>64</v>
      </c>
      <c r="BI80" s="36" t="s">
        <v>65</v>
      </c>
      <c r="BJ80" s="30" t="s">
        <v>72</v>
      </c>
      <c r="BK80" s="37" t="s">
        <v>68</v>
      </c>
      <c r="BL80" s="37" t="s">
        <v>68</v>
      </c>
      <c r="BM80" s="37" t="s">
        <v>68</v>
      </c>
      <c r="BN80" s="37" t="s">
        <v>68</v>
      </c>
    </row>
    <row r="81" spans="1:66" hidden="1" x14ac:dyDescent="0.3">
      <c r="A81" s="9" t="s">
        <v>927</v>
      </c>
      <c r="B81" s="9" t="s">
        <v>928</v>
      </c>
      <c r="C81" s="9">
        <v>2017</v>
      </c>
      <c r="D81" s="9" t="s">
        <v>929</v>
      </c>
      <c r="E81" s="9">
        <v>3</v>
      </c>
      <c r="F81" s="9" t="s">
        <v>930</v>
      </c>
      <c r="G81" s="10" t="s">
        <v>931</v>
      </c>
      <c r="H81" s="9" t="s">
        <v>932</v>
      </c>
      <c r="I81" s="9" t="s">
        <v>933</v>
      </c>
      <c r="J81" s="9" t="s">
        <v>934</v>
      </c>
      <c r="K81" s="9" t="s">
        <v>935</v>
      </c>
      <c r="L81" s="9" t="s">
        <v>61</v>
      </c>
      <c r="M81" s="9" t="s">
        <v>61</v>
      </c>
      <c r="N81" s="9" t="s">
        <v>463</v>
      </c>
      <c r="O81" s="9" t="s">
        <v>83</v>
      </c>
      <c r="P81" s="9" t="s">
        <v>63</v>
      </c>
      <c r="Q81" s="9" t="s">
        <v>83</v>
      </c>
      <c r="R81" s="9" t="s">
        <v>63</v>
      </c>
      <c r="S81" s="9" t="str">
        <f t="shared" si="14"/>
        <v>True</v>
      </c>
      <c r="T81" s="9">
        <f t="shared" si="15"/>
        <v>2</v>
      </c>
      <c r="U81" s="24" t="s">
        <v>464</v>
      </c>
      <c r="V81" s="25">
        <v>506</v>
      </c>
      <c r="W81" s="26" t="s">
        <v>19</v>
      </c>
      <c r="X81" s="27" t="s">
        <v>67</v>
      </c>
      <c r="Y81" s="39" t="s">
        <v>20</v>
      </c>
      <c r="Z81" s="40" t="s">
        <v>108</v>
      </c>
      <c r="AA81" s="30" t="s">
        <v>68</v>
      </c>
      <c r="AB81" s="30" t="s">
        <v>68</v>
      </c>
      <c r="AC81" s="30" t="s">
        <v>68</v>
      </c>
      <c r="AD81" s="30" t="s">
        <v>68</v>
      </c>
      <c r="AE81" s="30" t="s">
        <v>68</v>
      </c>
      <c r="AF81" s="30" t="s">
        <v>68</v>
      </c>
      <c r="AG81" s="30" t="s">
        <v>68</v>
      </c>
      <c r="AH81" s="30" t="s">
        <v>68</v>
      </c>
      <c r="AI81" s="17" t="str">
        <f t="shared" si="16"/>
        <v>Y</v>
      </c>
      <c r="AJ81" s="17" t="str">
        <f t="shared" si="17"/>
        <v>N</v>
      </c>
      <c r="AK81" s="17" t="str">
        <f t="shared" si="18"/>
        <v>Y</v>
      </c>
      <c r="AL81" s="30" t="s">
        <v>65</v>
      </c>
      <c r="AM81" s="30" t="s">
        <v>65</v>
      </c>
      <c r="AN81" s="30" t="s">
        <v>65</v>
      </c>
      <c r="AO81" s="30" t="s">
        <v>65</v>
      </c>
      <c r="AP81" s="30" t="s">
        <v>64</v>
      </c>
      <c r="AQ81" s="30" t="s">
        <v>65</v>
      </c>
      <c r="AR81" s="17" t="str">
        <f t="shared" si="19"/>
        <v>N</v>
      </c>
      <c r="AS81" s="25">
        <v>2</v>
      </c>
      <c r="AT81" s="30" t="s">
        <v>64</v>
      </c>
      <c r="AU81" s="30" t="s">
        <v>71</v>
      </c>
      <c r="AV81" s="30" t="s">
        <v>68</v>
      </c>
      <c r="AW81" s="30" t="s">
        <v>68</v>
      </c>
      <c r="AX81" s="30" t="s">
        <v>68</v>
      </c>
      <c r="AY81" s="30" t="s">
        <v>68</v>
      </c>
      <c r="AZ81" s="31">
        <v>1</v>
      </c>
      <c r="BA81" s="32">
        <v>0</v>
      </c>
      <c r="BB81" s="33">
        <v>1</v>
      </c>
      <c r="BC81" s="32">
        <v>0</v>
      </c>
      <c r="BD81" s="34">
        <v>0</v>
      </c>
      <c r="BE81" s="19" t="str">
        <f t="shared" si="20"/>
        <v>N</v>
      </c>
      <c r="BF81" s="36" t="s">
        <v>65</v>
      </c>
      <c r="BG81" s="36" t="s">
        <v>65</v>
      </c>
      <c r="BH81" s="35" t="s">
        <v>64</v>
      </c>
      <c r="BI81" s="36" t="s">
        <v>65</v>
      </c>
      <c r="BJ81" s="30" t="s">
        <v>196</v>
      </c>
      <c r="BK81" s="30" t="s">
        <v>72</v>
      </c>
      <c r="BL81" s="30" t="s">
        <v>219</v>
      </c>
      <c r="BM81" s="30" t="s">
        <v>85</v>
      </c>
      <c r="BN81" s="37" t="s">
        <v>68</v>
      </c>
    </row>
    <row r="82" spans="1:66" hidden="1" x14ac:dyDescent="0.3">
      <c r="A82" s="9" t="s">
        <v>938</v>
      </c>
      <c r="B82" s="9" t="s">
        <v>939</v>
      </c>
      <c r="C82" s="9">
        <v>2018</v>
      </c>
      <c r="D82" s="9" t="s">
        <v>940</v>
      </c>
      <c r="E82" s="9">
        <v>24</v>
      </c>
      <c r="F82" s="9" t="s">
        <v>941</v>
      </c>
      <c r="G82" s="10" t="s">
        <v>942</v>
      </c>
      <c r="H82" s="9" t="s">
        <v>943</v>
      </c>
      <c r="I82" s="9" t="s">
        <v>944</v>
      </c>
      <c r="J82" s="9" t="s">
        <v>945</v>
      </c>
      <c r="K82" s="9" t="s">
        <v>946</v>
      </c>
      <c r="L82" s="9" t="s">
        <v>168</v>
      </c>
      <c r="M82" s="9" t="s">
        <v>169</v>
      </c>
      <c r="N82" s="9" t="s">
        <v>516</v>
      </c>
      <c r="O82" s="9" t="s">
        <v>63</v>
      </c>
      <c r="P82" s="9" t="s">
        <v>83</v>
      </c>
      <c r="Q82" s="9" t="s">
        <v>83</v>
      </c>
      <c r="R82" s="9" t="s">
        <v>83</v>
      </c>
      <c r="S82" s="9" t="str">
        <f t="shared" si="14"/>
        <v>True</v>
      </c>
      <c r="T82" s="9">
        <f t="shared" si="15"/>
        <v>3</v>
      </c>
      <c r="U82" s="38" t="s">
        <v>517</v>
      </c>
      <c r="V82" s="42">
        <v>1808</v>
      </c>
      <c r="W82" s="26" t="s">
        <v>19</v>
      </c>
      <c r="X82" s="40" t="s">
        <v>108</v>
      </c>
      <c r="Y82" s="28" t="s">
        <v>21</v>
      </c>
      <c r="Z82" s="40" t="s">
        <v>108</v>
      </c>
      <c r="AA82" s="28" t="s">
        <v>21</v>
      </c>
      <c r="AB82" s="27" t="s">
        <v>67</v>
      </c>
      <c r="AC82" s="43" t="s">
        <v>68</v>
      </c>
      <c r="AD82" s="43" t="s">
        <v>68</v>
      </c>
      <c r="AE82" s="43" t="s">
        <v>68</v>
      </c>
      <c r="AF82" s="43" t="s">
        <v>68</v>
      </c>
      <c r="AG82" s="43" t="s">
        <v>68</v>
      </c>
      <c r="AH82" s="43" t="s">
        <v>68</v>
      </c>
      <c r="AI82" s="17" t="str">
        <f t="shared" si="16"/>
        <v>N</v>
      </c>
      <c r="AJ82" s="17" t="str">
        <f t="shared" si="17"/>
        <v>Y</v>
      </c>
      <c r="AK82" s="17" t="str">
        <f t="shared" si="18"/>
        <v>Y</v>
      </c>
      <c r="AL82" s="43" t="s">
        <v>65</v>
      </c>
      <c r="AM82" s="43" t="s">
        <v>65</v>
      </c>
      <c r="AN82" s="43" t="s">
        <v>65</v>
      </c>
      <c r="AO82" s="43" t="s">
        <v>65</v>
      </c>
      <c r="AP82" s="43" t="s">
        <v>65</v>
      </c>
      <c r="AQ82" s="43" t="s">
        <v>64</v>
      </c>
      <c r="AR82" s="17" t="str">
        <f t="shared" si="19"/>
        <v>N</v>
      </c>
      <c r="AS82" s="43" t="s">
        <v>68</v>
      </c>
      <c r="AT82" s="43" t="s">
        <v>65</v>
      </c>
      <c r="AU82" s="43" t="s">
        <v>68</v>
      </c>
      <c r="AV82" s="43" t="s">
        <v>68</v>
      </c>
      <c r="AW82" s="43" t="s">
        <v>68</v>
      </c>
      <c r="AX82" s="43" t="s">
        <v>68</v>
      </c>
      <c r="AY82" s="43" t="s">
        <v>68</v>
      </c>
      <c r="AZ82" s="42">
        <v>0</v>
      </c>
      <c r="BA82" s="42">
        <v>0</v>
      </c>
      <c r="BB82" s="42">
        <v>0</v>
      </c>
      <c r="BC82" s="42">
        <v>1</v>
      </c>
      <c r="BD82" s="42">
        <v>0</v>
      </c>
      <c r="BE82" s="19" t="str">
        <f t="shared" si="20"/>
        <v>N</v>
      </c>
      <c r="BF82" s="43" t="s">
        <v>64</v>
      </c>
      <c r="BG82" s="43" t="s">
        <v>65</v>
      </c>
      <c r="BH82" s="43" t="s">
        <v>65</v>
      </c>
      <c r="BI82" s="43" t="s">
        <v>65</v>
      </c>
      <c r="BJ82" s="43" t="s">
        <v>72</v>
      </c>
      <c r="BK82" s="43" t="s">
        <v>68</v>
      </c>
      <c r="BL82" s="43" t="s">
        <v>68</v>
      </c>
      <c r="BM82" s="43" t="s">
        <v>68</v>
      </c>
      <c r="BN82" s="43" t="s">
        <v>68</v>
      </c>
    </row>
    <row r="83" spans="1:66" hidden="1" x14ac:dyDescent="0.3">
      <c r="A83" s="9" t="s">
        <v>949</v>
      </c>
      <c r="B83" s="9" t="s">
        <v>950</v>
      </c>
      <c r="C83" s="9">
        <v>2020</v>
      </c>
      <c r="D83" s="9" t="s">
        <v>637</v>
      </c>
      <c r="E83" s="9">
        <v>12</v>
      </c>
      <c r="F83" s="9" t="s">
        <v>951</v>
      </c>
      <c r="G83" s="10" t="s">
        <v>952</v>
      </c>
      <c r="H83" s="9" t="s">
        <v>953</v>
      </c>
      <c r="I83" s="9" t="s">
        <v>954</v>
      </c>
      <c r="J83" s="9" t="s">
        <v>955</v>
      </c>
      <c r="K83" s="9" t="s">
        <v>956</v>
      </c>
      <c r="L83" s="9" t="s">
        <v>61</v>
      </c>
      <c r="M83" s="9" t="s">
        <v>61</v>
      </c>
      <c r="N83" s="9" t="s">
        <v>1039</v>
      </c>
      <c r="O83" s="9" t="s">
        <v>83</v>
      </c>
      <c r="P83" s="9" t="s">
        <v>83</v>
      </c>
      <c r="Q83" s="9" t="s">
        <v>63</v>
      </c>
      <c r="R83" s="9" t="s">
        <v>83</v>
      </c>
      <c r="S83" s="9" t="str">
        <f t="shared" si="14"/>
        <v>True</v>
      </c>
      <c r="T83" s="9">
        <f t="shared" si="15"/>
        <v>3</v>
      </c>
      <c r="U83" s="11" t="s">
        <v>1040</v>
      </c>
      <c r="V83" s="42">
        <v>1673</v>
      </c>
      <c r="W83" s="39" t="s">
        <v>20</v>
      </c>
      <c r="X83" s="29" t="s">
        <v>109</v>
      </c>
      <c r="Y83" s="39" t="s">
        <v>20</v>
      </c>
      <c r="Z83" s="27" t="s">
        <v>67</v>
      </c>
      <c r="AA83" s="26" t="s">
        <v>19</v>
      </c>
      <c r="AB83" s="27" t="s">
        <v>67</v>
      </c>
      <c r="AC83" s="43" t="s">
        <v>68</v>
      </c>
      <c r="AD83" s="43" t="s">
        <v>68</v>
      </c>
      <c r="AE83" s="43" t="s">
        <v>68</v>
      </c>
      <c r="AF83" s="43" t="s">
        <v>68</v>
      </c>
      <c r="AG83" s="43" t="s">
        <v>68</v>
      </c>
      <c r="AH83" s="43" t="s">
        <v>68</v>
      </c>
      <c r="AI83" s="17" t="str">
        <f t="shared" si="16"/>
        <v>Y</v>
      </c>
      <c r="AJ83" s="17" t="str">
        <f t="shared" si="17"/>
        <v>N</v>
      </c>
      <c r="AK83" s="17" t="str">
        <f t="shared" si="18"/>
        <v>Y</v>
      </c>
      <c r="AL83" s="43" t="s">
        <v>68</v>
      </c>
      <c r="AM83" s="43" t="s">
        <v>68</v>
      </c>
      <c r="AN83" s="43" t="s">
        <v>68</v>
      </c>
      <c r="AO83" s="43" t="s">
        <v>68</v>
      </c>
      <c r="AP83" s="43" t="s">
        <v>64</v>
      </c>
      <c r="AQ83" s="43" t="s">
        <v>68</v>
      </c>
      <c r="AR83" s="17" t="str">
        <f t="shared" si="19"/>
        <v>N</v>
      </c>
      <c r="AS83" s="43" t="s">
        <v>68</v>
      </c>
      <c r="AT83" s="43" t="s">
        <v>64</v>
      </c>
      <c r="AU83" s="43" t="s">
        <v>158</v>
      </c>
      <c r="AV83" s="43" t="s">
        <v>71</v>
      </c>
      <c r="AW83" s="43" t="s">
        <v>68</v>
      </c>
      <c r="AX83" s="43" t="s">
        <v>68</v>
      </c>
      <c r="AY83" s="43" t="s">
        <v>68</v>
      </c>
      <c r="AZ83" s="46">
        <v>2</v>
      </c>
      <c r="BA83" s="25">
        <v>0</v>
      </c>
      <c r="BB83" s="45">
        <v>1</v>
      </c>
      <c r="BC83" s="25">
        <v>0</v>
      </c>
      <c r="BD83" s="25">
        <v>0</v>
      </c>
      <c r="BE83" s="19" t="str">
        <f t="shared" si="20"/>
        <v>N</v>
      </c>
      <c r="BF83" s="36" t="s">
        <v>65</v>
      </c>
      <c r="BG83" s="36" t="s">
        <v>65</v>
      </c>
      <c r="BH83" s="35" t="s">
        <v>64</v>
      </c>
      <c r="BI83" s="36" t="s">
        <v>65</v>
      </c>
      <c r="BJ83" s="43" t="s">
        <v>72</v>
      </c>
      <c r="BK83" s="37" t="s">
        <v>68</v>
      </c>
      <c r="BL83" s="37" t="s">
        <v>68</v>
      </c>
      <c r="BM83" s="37" t="s">
        <v>68</v>
      </c>
      <c r="BN83" s="37" t="s">
        <v>68</v>
      </c>
    </row>
    <row r="84" spans="1:66" hidden="1" x14ac:dyDescent="0.3">
      <c r="A84" s="9" t="s">
        <v>959</v>
      </c>
      <c r="B84" s="9" t="s">
        <v>960</v>
      </c>
      <c r="C84" s="9">
        <v>2016</v>
      </c>
      <c r="D84" s="9" t="s">
        <v>961</v>
      </c>
      <c r="E84" s="9">
        <v>4</v>
      </c>
      <c r="F84" s="9"/>
      <c r="G84" s="9"/>
      <c r="H84" s="9" t="s">
        <v>962</v>
      </c>
      <c r="I84" s="9" t="s">
        <v>963</v>
      </c>
      <c r="J84" s="9" t="s">
        <v>964</v>
      </c>
      <c r="K84" s="9" t="s">
        <v>965</v>
      </c>
      <c r="L84" s="9" t="s">
        <v>168</v>
      </c>
      <c r="M84" s="9" t="s">
        <v>169</v>
      </c>
      <c r="N84" s="9" t="s">
        <v>325</v>
      </c>
      <c r="O84" s="9" t="s">
        <v>63</v>
      </c>
      <c r="P84" s="9" t="s">
        <v>63</v>
      </c>
      <c r="Q84" s="9" t="s">
        <v>63</v>
      </c>
      <c r="R84" s="9" t="s">
        <v>63</v>
      </c>
      <c r="S84" s="9" t="str">
        <f t="shared" si="14"/>
        <v>False</v>
      </c>
      <c r="T84" s="9">
        <f t="shared" si="15"/>
        <v>0</v>
      </c>
      <c r="U84" s="24" t="s">
        <v>326</v>
      </c>
      <c r="V84" s="25">
        <v>42</v>
      </c>
      <c r="W84" s="39" t="s">
        <v>20</v>
      </c>
      <c r="X84" s="27" t="s">
        <v>67</v>
      </c>
      <c r="Y84" s="28" t="s">
        <v>21</v>
      </c>
      <c r="Z84" s="29" t="s">
        <v>109</v>
      </c>
      <c r="AA84" s="30" t="s">
        <v>68</v>
      </c>
      <c r="AB84" s="30" t="s">
        <v>68</v>
      </c>
      <c r="AC84" s="30" t="s">
        <v>68</v>
      </c>
      <c r="AD84" s="30" t="s">
        <v>68</v>
      </c>
      <c r="AE84" s="30" t="s">
        <v>68</v>
      </c>
      <c r="AF84" s="30" t="s">
        <v>68</v>
      </c>
      <c r="AG84" s="30" t="s">
        <v>68</v>
      </c>
      <c r="AH84" s="30" t="s">
        <v>68</v>
      </c>
      <c r="AI84" s="17" t="str">
        <f t="shared" si="16"/>
        <v>Y</v>
      </c>
      <c r="AJ84" s="17" t="str">
        <f t="shared" si="17"/>
        <v>Y</v>
      </c>
      <c r="AK84" s="17" t="str">
        <f t="shared" si="18"/>
        <v>N</v>
      </c>
      <c r="AL84" s="30" t="s">
        <v>64</v>
      </c>
      <c r="AM84" s="30" t="s">
        <v>65</v>
      </c>
      <c r="AN84" s="30" t="s">
        <v>65</v>
      </c>
      <c r="AO84" s="30" t="s">
        <v>65</v>
      </c>
      <c r="AP84" s="30" t="s">
        <v>65</v>
      </c>
      <c r="AQ84" s="30" t="s">
        <v>65</v>
      </c>
      <c r="AR84" s="17" t="str">
        <f t="shared" si="19"/>
        <v>N</v>
      </c>
      <c r="AS84" s="25">
        <v>1</v>
      </c>
      <c r="AT84" s="30" t="s">
        <v>65</v>
      </c>
      <c r="AU84" s="30" t="s">
        <v>184</v>
      </c>
      <c r="AV84" s="30" t="s">
        <v>68</v>
      </c>
      <c r="AW84" s="30" t="s">
        <v>68</v>
      </c>
      <c r="AX84" s="30" t="s">
        <v>68</v>
      </c>
      <c r="AY84" s="30" t="s">
        <v>68</v>
      </c>
      <c r="AZ84" s="31">
        <v>1</v>
      </c>
      <c r="BA84" s="33">
        <v>1</v>
      </c>
      <c r="BB84" s="32">
        <v>0</v>
      </c>
      <c r="BC84" s="32">
        <v>0</v>
      </c>
      <c r="BD84" s="34">
        <v>0</v>
      </c>
      <c r="BE84" s="19" t="str">
        <f t="shared" si="20"/>
        <v>N</v>
      </c>
      <c r="BF84" s="36" t="s">
        <v>65</v>
      </c>
      <c r="BG84" s="35" t="s">
        <v>64</v>
      </c>
      <c r="BH84" s="36" t="s">
        <v>65</v>
      </c>
      <c r="BI84" s="36" t="s">
        <v>65</v>
      </c>
      <c r="BJ84" s="30" t="s">
        <v>85</v>
      </c>
      <c r="BK84" s="30" t="s">
        <v>72</v>
      </c>
      <c r="BL84" s="37" t="s">
        <v>68</v>
      </c>
      <c r="BM84" s="37" t="s">
        <v>68</v>
      </c>
      <c r="BN84" s="37" t="s">
        <v>68</v>
      </c>
    </row>
    <row r="85" spans="1:66" hidden="1" x14ac:dyDescent="0.3">
      <c r="A85" s="9" t="s">
        <v>968</v>
      </c>
      <c r="B85" s="9" t="s">
        <v>969</v>
      </c>
      <c r="C85" s="9">
        <v>2022</v>
      </c>
      <c r="D85" s="9" t="s">
        <v>786</v>
      </c>
      <c r="E85" s="9">
        <v>1</v>
      </c>
      <c r="F85" s="9" t="s">
        <v>970</v>
      </c>
      <c r="G85" s="10" t="s">
        <v>971</v>
      </c>
      <c r="H85" s="9" t="s">
        <v>972</v>
      </c>
      <c r="I85" s="9" t="s">
        <v>973</v>
      </c>
      <c r="J85" s="9" t="s">
        <v>974</v>
      </c>
      <c r="K85" s="9" t="s">
        <v>975</v>
      </c>
      <c r="L85" s="9" t="s">
        <v>168</v>
      </c>
      <c r="M85" s="9" t="s">
        <v>169</v>
      </c>
      <c r="N85" s="9" t="s">
        <v>1635</v>
      </c>
      <c r="O85" s="9" t="s">
        <v>83</v>
      </c>
      <c r="P85" s="9" t="s">
        <v>83</v>
      </c>
      <c r="Q85" s="9" t="s">
        <v>63</v>
      </c>
      <c r="R85" s="9" t="s">
        <v>63</v>
      </c>
      <c r="S85" s="9" t="str">
        <f t="shared" si="14"/>
        <v>False</v>
      </c>
      <c r="T85" s="9">
        <f t="shared" si="15"/>
        <v>2</v>
      </c>
      <c r="U85" s="38" t="s">
        <v>1636</v>
      </c>
      <c r="V85" s="25">
        <v>1275</v>
      </c>
      <c r="W85" s="26" t="s">
        <v>19</v>
      </c>
      <c r="X85" s="40" t="s">
        <v>108</v>
      </c>
      <c r="Y85" s="39" t="s">
        <v>20</v>
      </c>
      <c r="Z85" s="29" t="s">
        <v>109</v>
      </c>
      <c r="AA85" s="28" t="s">
        <v>21</v>
      </c>
      <c r="AB85" s="27" t="s">
        <v>67</v>
      </c>
      <c r="AC85" s="30" t="s">
        <v>68</v>
      </c>
      <c r="AD85" s="30" t="s">
        <v>68</v>
      </c>
      <c r="AE85" s="30" t="s">
        <v>68</v>
      </c>
      <c r="AF85" s="30" t="s">
        <v>68</v>
      </c>
      <c r="AG85" s="30" t="s">
        <v>68</v>
      </c>
      <c r="AH85" s="30" t="s">
        <v>68</v>
      </c>
      <c r="AI85" s="17" t="str">
        <f t="shared" si="16"/>
        <v>Y</v>
      </c>
      <c r="AJ85" s="17" t="str">
        <f t="shared" si="17"/>
        <v>Y</v>
      </c>
      <c r="AK85" s="17" t="str">
        <f t="shared" si="18"/>
        <v>Y</v>
      </c>
      <c r="AL85" s="30" t="s">
        <v>64</v>
      </c>
      <c r="AM85" s="30" t="s">
        <v>65</v>
      </c>
      <c r="AN85" s="30" t="s">
        <v>65</v>
      </c>
      <c r="AO85" s="30" t="s">
        <v>65</v>
      </c>
      <c r="AP85" s="30" t="s">
        <v>64</v>
      </c>
      <c r="AQ85" s="30" t="s">
        <v>65</v>
      </c>
      <c r="AR85" s="17" t="str">
        <f t="shared" si="19"/>
        <v>Y</v>
      </c>
      <c r="AS85" s="25">
        <v>1</v>
      </c>
      <c r="AT85" s="30" t="s">
        <v>65</v>
      </c>
      <c r="AU85" s="30" t="s">
        <v>69</v>
      </c>
      <c r="AV85" s="30" t="s">
        <v>68</v>
      </c>
      <c r="AW85" s="30" t="s">
        <v>68</v>
      </c>
      <c r="AX85" s="30" t="s">
        <v>68</v>
      </c>
      <c r="AY85" s="30" t="s">
        <v>68</v>
      </c>
      <c r="AZ85" s="31">
        <v>1</v>
      </c>
      <c r="BA85" s="33">
        <v>1</v>
      </c>
      <c r="BB85" s="33">
        <v>1</v>
      </c>
      <c r="BC85" s="32">
        <v>0</v>
      </c>
      <c r="BD85" s="34">
        <v>0</v>
      </c>
      <c r="BE85" s="19" t="str">
        <f t="shared" si="20"/>
        <v>Y</v>
      </c>
      <c r="BF85" s="37" t="s">
        <v>68</v>
      </c>
      <c r="BG85" s="35" t="s">
        <v>64</v>
      </c>
      <c r="BH85" s="35" t="s">
        <v>64</v>
      </c>
      <c r="BI85" s="35" t="s">
        <v>64</v>
      </c>
      <c r="BJ85" s="30" t="s">
        <v>72</v>
      </c>
      <c r="BK85" s="37" t="s">
        <v>68</v>
      </c>
      <c r="BL85" s="37" t="s">
        <v>68</v>
      </c>
      <c r="BM85" s="37" t="s">
        <v>68</v>
      </c>
      <c r="BN85" s="37" t="s">
        <v>68</v>
      </c>
    </row>
    <row r="86" spans="1:66" hidden="1" x14ac:dyDescent="0.3">
      <c r="A86" s="9" t="s">
        <v>978</v>
      </c>
      <c r="B86" s="9" t="s">
        <v>979</v>
      </c>
      <c r="C86" s="9">
        <v>2015</v>
      </c>
      <c r="D86" s="9" t="s">
        <v>980</v>
      </c>
      <c r="E86" s="9">
        <v>3</v>
      </c>
      <c r="F86" s="9" t="s">
        <v>981</v>
      </c>
      <c r="G86" s="10" t="s">
        <v>982</v>
      </c>
      <c r="H86" s="9" t="s">
        <v>983</v>
      </c>
      <c r="I86" s="9" t="s">
        <v>984</v>
      </c>
      <c r="J86" s="9" t="s">
        <v>985</v>
      </c>
      <c r="K86" s="9" t="s">
        <v>986</v>
      </c>
      <c r="L86" s="9" t="s">
        <v>168</v>
      </c>
      <c r="M86" s="9" t="s">
        <v>169</v>
      </c>
      <c r="N86" s="9" t="s">
        <v>262</v>
      </c>
      <c r="O86" s="9" t="s">
        <v>83</v>
      </c>
      <c r="P86" s="9" t="s">
        <v>83</v>
      </c>
      <c r="Q86" s="9" t="s">
        <v>63</v>
      </c>
      <c r="R86" s="9" t="s">
        <v>63</v>
      </c>
      <c r="S86" s="9" t="str">
        <f t="shared" si="14"/>
        <v>False</v>
      </c>
      <c r="T86" s="9">
        <f t="shared" si="15"/>
        <v>2</v>
      </c>
      <c r="U86" s="38" t="s">
        <v>263</v>
      </c>
      <c r="V86" s="42">
        <v>701</v>
      </c>
      <c r="W86" s="39" t="s">
        <v>20</v>
      </c>
      <c r="X86" s="27" t="s">
        <v>67</v>
      </c>
      <c r="Y86" s="28" t="s">
        <v>21</v>
      </c>
      <c r="Z86" s="27" t="s">
        <v>67</v>
      </c>
      <c r="AA86" s="39" t="s">
        <v>20</v>
      </c>
      <c r="AB86" s="40" t="s">
        <v>108</v>
      </c>
      <c r="AC86" s="28" t="s">
        <v>21</v>
      </c>
      <c r="AD86" s="43" t="s">
        <v>68</v>
      </c>
      <c r="AE86" s="43" t="s">
        <v>68</v>
      </c>
      <c r="AF86" s="43" t="s">
        <v>68</v>
      </c>
      <c r="AG86" s="43" t="s">
        <v>68</v>
      </c>
      <c r="AH86" s="43" t="s">
        <v>68</v>
      </c>
      <c r="AI86" s="17" t="str">
        <f t="shared" si="16"/>
        <v>Y</v>
      </c>
      <c r="AJ86" s="17" t="str">
        <f t="shared" si="17"/>
        <v>Y</v>
      </c>
      <c r="AK86" s="17" t="str">
        <f t="shared" si="18"/>
        <v>N</v>
      </c>
      <c r="AL86" s="43" t="s">
        <v>64</v>
      </c>
      <c r="AM86" s="43" t="s">
        <v>65</v>
      </c>
      <c r="AN86" s="43" t="s">
        <v>65</v>
      </c>
      <c r="AO86" s="43" t="s">
        <v>65</v>
      </c>
      <c r="AP86" s="43" t="s">
        <v>65</v>
      </c>
      <c r="AQ86" s="43" t="s">
        <v>65</v>
      </c>
      <c r="AR86" s="17" t="str">
        <f t="shared" si="19"/>
        <v>N</v>
      </c>
      <c r="AS86" s="42">
        <v>1</v>
      </c>
      <c r="AT86" s="43" t="s">
        <v>65</v>
      </c>
      <c r="AU86" s="43" t="s">
        <v>158</v>
      </c>
      <c r="AV86" s="43" t="s">
        <v>68</v>
      </c>
      <c r="AW86" s="43" t="s">
        <v>68</v>
      </c>
      <c r="AX86" s="43" t="s">
        <v>68</v>
      </c>
      <c r="AY86" s="43" t="s">
        <v>68</v>
      </c>
      <c r="AZ86" s="31">
        <v>1</v>
      </c>
      <c r="BA86" s="33">
        <v>1</v>
      </c>
      <c r="BB86" s="32">
        <v>0</v>
      </c>
      <c r="BC86" s="32">
        <v>0</v>
      </c>
      <c r="BD86" s="34">
        <v>0</v>
      </c>
      <c r="BE86" s="19" t="str">
        <f t="shared" si="20"/>
        <v>N</v>
      </c>
      <c r="BF86" s="36" t="s">
        <v>65</v>
      </c>
      <c r="BG86" s="35" t="s">
        <v>64</v>
      </c>
      <c r="BH86" s="36" t="s">
        <v>65</v>
      </c>
      <c r="BI86" s="36" t="s">
        <v>65</v>
      </c>
      <c r="BJ86" s="30" t="s">
        <v>110</v>
      </c>
      <c r="BK86" s="37" t="s">
        <v>68</v>
      </c>
      <c r="BL86" s="37" t="s">
        <v>68</v>
      </c>
      <c r="BM86" s="37" t="s">
        <v>68</v>
      </c>
      <c r="BN86" s="37" t="s">
        <v>68</v>
      </c>
    </row>
    <row r="87" spans="1:66" hidden="1" x14ac:dyDescent="0.3">
      <c r="A87" s="9" t="s">
        <v>989</v>
      </c>
      <c r="B87" s="9" t="s">
        <v>990</v>
      </c>
      <c r="C87" s="9">
        <v>2019</v>
      </c>
      <c r="D87" s="9" t="s">
        <v>991</v>
      </c>
      <c r="E87" s="9">
        <v>2</v>
      </c>
      <c r="F87" s="9" t="s">
        <v>992</v>
      </c>
      <c r="G87" s="10" t="s">
        <v>993</v>
      </c>
      <c r="H87" s="9" t="s">
        <v>994</v>
      </c>
      <c r="I87" s="9" t="s">
        <v>995</v>
      </c>
      <c r="J87" s="9"/>
      <c r="K87" s="9" t="s">
        <v>996</v>
      </c>
      <c r="L87" s="9" t="s">
        <v>168</v>
      </c>
      <c r="M87" s="9" t="s">
        <v>169</v>
      </c>
      <c r="N87" s="9" t="s">
        <v>903</v>
      </c>
      <c r="O87" s="9" t="s">
        <v>83</v>
      </c>
      <c r="P87" s="9" t="s">
        <v>83</v>
      </c>
      <c r="Q87" s="9" t="s">
        <v>83</v>
      </c>
      <c r="R87" s="9" t="s">
        <v>63</v>
      </c>
      <c r="S87" s="9" t="str">
        <f t="shared" si="14"/>
        <v>True</v>
      </c>
      <c r="T87" s="9">
        <f t="shared" si="15"/>
        <v>3</v>
      </c>
      <c r="U87" s="38" t="s">
        <v>904</v>
      </c>
      <c r="V87" s="42">
        <v>877</v>
      </c>
      <c r="W87" s="39" t="s">
        <v>20</v>
      </c>
      <c r="X87" s="43" t="s">
        <v>68</v>
      </c>
      <c r="Y87" s="39" t="s">
        <v>20</v>
      </c>
      <c r="Z87" s="27" t="s">
        <v>67</v>
      </c>
      <c r="AA87" s="26" t="s">
        <v>19</v>
      </c>
      <c r="AB87" s="27" t="s">
        <v>67</v>
      </c>
      <c r="AC87" s="43" t="s">
        <v>68</v>
      </c>
      <c r="AD87" s="43" t="s">
        <v>68</v>
      </c>
      <c r="AE87" s="43" t="s">
        <v>68</v>
      </c>
      <c r="AF87" s="43" t="s">
        <v>68</v>
      </c>
      <c r="AG87" s="43" t="s">
        <v>68</v>
      </c>
      <c r="AH87" s="43" t="s">
        <v>68</v>
      </c>
      <c r="AI87" s="17" t="str">
        <f t="shared" si="16"/>
        <v>Y</v>
      </c>
      <c r="AJ87" s="17" t="str">
        <f t="shared" si="17"/>
        <v>N</v>
      </c>
      <c r="AK87" s="17" t="str">
        <f t="shared" si="18"/>
        <v>Y</v>
      </c>
      <c r="AL87" s="43" t="s">
        <v>65</v>
      </c>
      <c r="AM87" s="43" t="s">
        <v>65</v>
      </c>
      <c r="AN87" s="43" t="s">
        <v>65</v>
      </c>
      <c r="AO87" s="43" t="s">
        <v>65</v>
      </c>
      <c r="AP87" s="43" t="s">
        <v>64</v>
      </c>
      <c r="AQ87" s="43" t="s">
        <v>65</v>
      </c>
      <c r="AR87" s="17" t="str">
        <f t="shared" si="19"/>
        <v>N</v>
      </c>
      <c r="AS87" s="42">
        <v>0</v>
      </c>
      <c r="AT87" s="43" t="s">
        <v>65</v>
      </c>
      <c r="AU87" s="43" t="s">
        <v>184</v>
      </c>
      <c r="AV87" s="43" t="s">
        <v>70</v>
      </c>
      <c r="AW87" s="43" t="s">
        <v>69</v>
      </c>
      <c r="AX87" s="43" t="s">
        <v>68</v>
      </c>
      <c r="AY87" s="43" t="s">
        <v>68</v>
      </c>
      <c r="AZ87" s="44">
        <v>3</v>
      </c>
      <c r="BA87" s="32">
        <v>0</v>
      </c>
      <c r="BB87" s="33">
        <v>1</v>
      </c>
      <c r="BC87" s="32">
        <v>0</v>
      </c>
      <c r="BD87" s="34">
        <v>0</v>
      </c>
      <c r="BE87" s="19" t="str">
        <f t="shared" si="20"/>
        <v>N</v>
      </c>
      <c r="BF87" s="36" t="s">
        <v>65</v>
      </c>
      <c r="BG87" s="36" t="s">
        <v>65</v>
      </c>
      <c r="BH87" s="35" t="s">
        <v>64</v>
      </c>
      <c r="BI87" s="36" t="s">
        <v>65</v>
      </c>
      <c r="BJ87" s="30" t="s">
        <v>72</v>
      </c>
      <c r="BK87" s="37" t="s">
        <v>68</v>
      </c>
      <c r="BL87" s="37" t="s">
        <v>68</v>
      </c>
      <c r="BM87" s="37" t="s">
        <v>68</v>
      </c>
      <c r="BN87" s="37" t="s">
        <v>68</v>
      </c>
    </row>
    <row r="88" spans="1:66" hidden="1" x14ac:dyDescent="0.3">
      <c r="A88" s="9" t="s">
        <v>999</v>
      </c>
      <c r="B88" s="9" t="s">
        <v>1000</v>
      </c>
      <c r="C88" s="9">
        <v>2021</v>
      </c>
      <c r="D88" s="9" t="s">
        <v>688</v>
      </c>
      <c r="E88" s="9">
        <v>10</v>
      </c>
      <c r="F88" s="9" t="s">
        <v>1001</v>
      </c>
      <c r="G88" s="10" t="s">
        <v>1002</v>
      </c>
      <c r="H88" s="9" t="s">
        <v>1003</v>
      </c>
      <c r="I88" s="9" t="s">
        <v>1004</v>
      </c>
      <c r="J88" s="9" t="s">
        <v>1005</v>
      </c>
      <c r="K88" s="9" t="s">
        <v>1006</v>
      </c>
      <c r="L88" s="9" t="s">
        <v>61</v>
      </c>
      <c r="M88" s="9" t="s">
        <v>61</v>
      </c>
      <c r="N88" s="9" t="s">
        <v>1289</v>
      </c>
      <c r="O88" s="9" t="s">
        <v>63</v>
      </c>
      <c r="P88" s="9" t="s">
        <v>63</v>
      </c>
      <c r="Q88" s="9" t="s">
        <v>83</v>
      </c>
      <c r="R88" s="9" t="s">
        <v>83</v>
      </c>
      <c r="S88" s="9" t="str">
        <f t="shared" si="14"/>
        <v>True</v>
      </c>
      <c r="T88" s="9">
        <f t="shared" si="15"/>
        <v>2</v>
      </c>
      <c r="U88" s="38" t="s">
        <v>1290</v>
      </c>
      <c r="V88" s="42">
        <v>190</v>
      </c>
      <c r="W88" s="39" t="s">
        <v>20</v>
      </c>
      <c r="X88" s="27" t="s">
        <v>67</v>
      </c>
      <c r="Y88" s="39" t="s">
        <v>20</v>
      </c>
      <c r="Z88" s="29" t="s">
        <v>109</v>
      </c>
      <c r="AA88" s="26" t="s">
        <v>19</v>
      </c>
      <c r="AB88" s="29" t="s">
        <v>109</v>
      </c>
      <c r="AC88" s="26" t="s">
        <v>19</v>
      </c>
      <c r="AD88" s="40" t="s">
        <v>108</v>
      </c>
      <c r="AE88" s="43" t="s">
        <v>68</v>
      </c>
      <c r="AF88" s="43" t="s">
        <v>68</v>
      </c>
      <c r="AG88" s="43" t="s">
        <v>68</v>
      </c>
      <c r="AH88" s="43" t="s">
        <v>68</v>
      </c>
      <c r="AI88" s="17" t="str">
        <f t="shared" si="16"/>
        <v>Y</v>
      </c>
      <c r="AJ88" s="17" t="str">
        <f t="shared" si="17"/>
        <v>N</v>
      </c>
      <c r="AK88" s="17" t="str">
        <f t="shared" si="18"/>
        <v>Y</v>
      </c>
      <c r="AL88" s="43" t="s">
        <v>68</v>
      </c>
      <c r="AM88" s="43" t="s">
        <v>68</v>
      </c>
      <c r="AN88" s="43" t="s">
        <v>68</v>
      </c>
      <c r="AO88" s="43" t="s">
        <v>68</v>
      </c>
      <c r="AP88" s="43" t="s">
        <v>64</v>
      </c>
      <c r="AQ88" s="43" t="s">
        <v>68</v>
      </c>
      <c r="AR88" s="17" t="str">
        <f t="shared" si="19"/>
        <v>N</v>
      </c>
      <c r="AS88" s="42">
        <v>5</v>
      </c>
      <c r="AT88" s="43" t="s">
        <v>64</v>
      </c>
      <c r="AU88" s="43" t="s">
        <v>70</v>
      </c>
      <c r="AV88" s="43" t="s">
        <v>68</v>
      </c>
      <c r="AW88" s="43" t="s">
        <v>68</v>
      </c>
      <c r="AX88" s="43" t="s">
        <v>68</v>
      </c>
      <c r="AY88" s="43" t="s">
        <v>68</v>
      </c>
      <c r="AZ88" s="31">
        <v>1</v>
      </c>
      <c r="BA88" s="32">
        <v>0</v>
      </c>
      <c r="BB88" s="33">
        <v>1</v>
      </c>
      <c r="BC88" s="32">
        <v>0</v>
      </c>
      <c r="BD88" s="34">
        <v>0</v>
      </c>
      <c r="BE88" s="19" t="str">
        <f t="shared" si="20"/>
        <v>N</v>
      </c>
      <c r="BF88" s="37" t="s">
        <v>68</v>
      </c>
      <c r="BG88" s="37" t="s">
        <v>68</v>
      </c>
      <c r="BH88" s="35" t="s">
        <v>64</v>
      </c>
      <c r="BI88" s="37" t="s">
        <v>68</v>
      </c>
      <c r="BJ88" s="30" t="s">
        <v>196</v>
      </c>
      <c r="BK88" s="30" t="s">
        <v>219</v>
      </c>
      <c r="BL88" s="30" t="s">
        <v>72</v>
      </c>
      <c r="BM88" s="37" t="s">
        <v>68</v>
      </c>
      <c r="BN88" s="37" t="s">
        <v>68</v>
      </c>
    </row>
    <row r="89" spans="1:66" hidden="1" x14ac:dyDescent="0.3">
      <c r="A89" s="9" t="s">
        <v>1009</v>
      </c>
      <c r="B89" s="9" t="s">
        <v>1010</v>
      </c>
      <c r="C89" s="9">
        <v>2020</v>
      </c>
      <c r="D89" s="9" t="s">
        <v>1011</v>
      </c>
      <c r="E89" s="9">
        <v>51</v>
      </c>
      <c r="F89" s="9" t="s">
        <v>1012</v>
      </c>
      <c r="G89" s="10" t="s">
        <v>1013</v>
      </c>
      <c r="H89" s="9" t="s">
        <v>1014</v>
      </c>
      <c r="I89" s="9" t="s">
        <v>1015</v>
      </c>
      <c r="J89" s="9" t="s">
        <v>1016</v>
      </c>
      <c r="K89" s="9" t="s">
        <v>1017</v>
      </c>
      <c r="L89" s="9" t="s">
        <v>168</v>
      </c>
      <c r="M89" s="9" t="s">
        <v>169</v>
      </c>
      <c r="N89" s="9" t="s">
        <v>936</v>
      </c>
      <c r="O89" s="9" t="s">
        <v>63</v>
      </c>
      <c r="P89" s="9" t="s">
        <v>63</v>
      </c>
      <c r="Q89" s="9" t="s">
        <v>63</v>
      </c>
      <c r="R89" s="9" t="s">
        <v>63</v>
      </c>
      <c r="S89" s="9" t="str">
        <f t="shared" si="14"/>
        <v>False</v>
      </c>
      <c r="T89" s="9">
        <f t="shared" si="15"/>
        <v>0</v>
      </c>
      <c r="U89" s="11" t="s">
        <v>937</v>
      </c>
      <c r="V89" s="25">
        <v>1809</v>
      </c>
      <c r="W89" s="26" t="s">
        <v>19</v>
      </c>
      <c r="X89" s="40" t="s">
        <v>108</v>
      </c>
      <c r="Y89" s="28" t="s">
        <v>21</v>
      </c>
      <c r="Z89" s="30" t="s">
        <v>68</v>
      </c>
      <c r="AA89" s="28" t="s">
        <v>21</v>
      </c>
      <c r="AB89" s="27" t="s">
        <v>67</v>
      </c>
      <c r="AC89" s="30" t="s">
        <v>68</v>
      </c>
      <c r="AD89" s="30" t="s">
        <v>68</v>
      </c>
      <c r="AE89" s="30" t="s">
        <v>68</v>
      </c>
      <c r="AF89" s="30" t="s">
        <v>68</v>
      </c>
      <c r="AG89" s="30" t="s">
        <v>68</v>
      </c>
      <c r="AH89" s="30" t="s">
        <v>68</v>
      </c>
      <c r="AI89" s="17" t="str">
        <f t="shared" si="16"/>
        <v>N</v>
      </c>
      <c r="AJ89" s="17" t="str">
        <f t="shared" si="17"/>
        <v>Y</v>
      </c>
      <c r="AK89" s="17" t="str">
        <f t="shared" si="18"/>
        <v>Y</v>
      </c>
      <c r="AL89" s="30" t="s">
        <v>68</v>
      </c>
      <c r="AM89" s="30" t="s">
        <v>68</v>
      </c>
      <c r="AN89" s="30" t="s">
        <v>68</v>
      </c>
      <c r="AO89" s="30" t="s">
        <v>68</v>
      </c>
      <c r="AP89" s="30" t="s">
        <v>68</v>
      </c>
      <c r="AQ89" s="30" t="s">
        <v>64</v>
      </c>
      <c r="AR89" s="17" t="str">
        <f t="shared" si="19"/>
        <v>N</v>
      </c>
      <c r="AS89" s="30" t="s">
        <v>68</v>
      </c>
      <c r="AT89" s="30" t="s">
        <v>68</v>
      </c>
      <c r="AU89" s="30" t="s">
        <v>68</v>
      </c>
      <c r="AV89" s="30" t="s">
        <v>68</v>
      </c>
      <c r="AW89" s="30" t="s">
        <v>68</v>
      </c>
      <c r="AX89" s="30" t="s">
        <v>68</v>
      </c>
      <c r="AY89" s="30" t="s">
        <v>68</v>
      </c>
      <c r="AZ89" s="25">
        <v>0</v>
      </c>
      <c r="BA89" s="25">
        <v>0</v>
      </c>
      <c r="BB89" s="25">
        <v>0</v>
      </c>
      <c r="BC89" s="25">
        <v>1</v>
      </c>
      <c r="BD89" s="25">
        <v>0</v>
      </c>
      <c r="BE89" s="19" t="str">
        <f t="shared" si="20"/>
        <v>N</v>
      </c>
      <c r="BF89" s="30" t="s">
        <v>64</v>
      </c>
      <c r="BG89" s="30" t="s">
        <v>65</v>
      </c>
      <c r="BH89" s="30" t="s">
        <v>65</v>
      </c>
      <c r="BI89" s="30" t="s">
        <v>65</v>
      </c>
      <c r="BJ89" s="30" t="s">
        <v>68</v>
      </c>
      <c r="BK89" s="30" t="s">
        <v>68</v>
      </c>
      <c r="BL89" s="30" t="s">
        <v>68</v>
      </c>
      <c r="BM89" s="30" t="s">
        <v>68</v>
      </c>
      <c r="BN89" s="30" t="s">
        <v>68</v>
      </c>
    </row>
    <row r="90" spans="1:66" hidden="1" x14ac:dyDescent="0.3">
      <c r="A90" s="9" t="s">
        <v>1020</v>
      </c>
      <c r="B90" s="9" t="s">
        <v>1021</v>
      </c>
      <c r="C90" s="9">
        <v>2020</v>
      </c>
      <c r="D90" s="9" t="s">
        <v>742</v>
      </c>
      <c r="E90" s="9">
        <v>3</v>
      </c>
      <c r="F90" s="9" t="s">
        <v>1022</v>
      </c>
      <c r="G90" s="10" t="s">
        <v>1023</v>
      </c>
      <c r="H90" s="9" t="s">
        <v>1024</v>
      </c>
      <c r="I90" s="9" t="s">
        <v>1025</v>
      </c>
      <c r="J90" s="9" t="s">
        <v>1026</v>
      </c>
      <c r="K90" s="9" t="s">
        <v>1027</v>
      </c>
      <c r="L90" s="9" t="s">
        <v>168</v>
      </c>
      <c r="M90" s="9" t="s">
        <v>155</v>
      </c>
      <c r="N90" s="9" t="s">
        <v>1166</v>
      </c>
      <c r="O90" s="9" t="s">
        <v>83</v>
      </c>
      <c r="P90" s="9" t="s">
        <v>63</v>
      </c>
      <c r="Q90" s="9" t="s">
        <v>63</v>
      </c>
      <c r="R90" s="9" t="s">
        <v>63</v>
      </c>
      <c r="S90" s="9" t="str">
        <f t="shared" si="14"/>
        <v>False</v>
      </c>
      <c r="T90" s="9">
        <f t="shared" si="15"/>
        <v>1</v>
      </c>
      <c r="U90" s="24" t="s">
        <v>1167</v>
      </c>
      <c r="V90" s="25">
        <v>384</v>
      </c>
      <c r="W90" s="39" t="s">
        <v>20</v>
      </c>
      <c r="X90" s="27" t="s">
        <v>67</v>
      </c>
      <c r="Y90" s="28" t="s">
        <v>21</v>
      </c>
      <c r="Z90" s="27" t="s">
        <v>67</v>
      </c>
      <c r="AA90" s="39" t="s">
        <v>20</v>
      </c>
      <c r="AB90" s="40" t="s">
        <v>108</v>
      </c>
      <c r="AC90" s="30" t="s">
        <v>68</v>
      </c>
      <c r="AD90" s="30" t="s">
        <v>68</v>
      </c>
      <c r="AE90" s="30" t="s">
        <v>68</v>
      </c>
      <c r="AF90" s="30" t="s">
        <v>68</v>
      </c>
      <c r="AG90" s="30" t="s">
        <v>68</v>
      </c>
      <c r="AH90" s="30" t="s">
        <v>68</v>
      </c>
      <c r="AI90" s="17" t="str">
        <f t="shared" si="16"/>
        <v>Y</v>
      </c>
      <c r="AJ90" s="17" t="str">
        <f t="shared" si="17"/>
        <v>Y</v>
      </c>
      <c r="AK90" s="17" t="str">
        <f t="shared" si="18"/>
        <v>N</v>
      </c>
      <c r="AL90" s="30" t="s">
        <v>64</v>
      </c>
      <c r="AM90" s="30" t="s">
        <v>65</v>
      </c>
      <c r="AN90" s="30" t="s">
        <v>64</v>
      </c>
      <c r="AO90" s="30" t="s">
        <v>65</v>
      </c>
      <c r="AP90" s="30" t="s">
        <v>65</v>
      </c>
      <c r="AQ90" s="30" t="s">
        <v>65</v>
      </c>
      <c r="AR90" s="17" t="str">
        <f t="shared" si="19"/>
        <v>N</v>
      </c>
      <c r="AS90" s="25">
        <v>0</v>
      </c>
      <c r="AT90" s="30" t="s">
        <v>64</v>
      </c>
      <c r="AU90" s="30" t="s">
        <v>70</v>
      </c>
      <c r="AV90" s="30" t="s">
        <v>133</v>
      </c>
      <c r="AW90" s="30" t="s">
        <v>68</v>
      </c>
      <c r="AX90" s="30" t="s">
        <v>68</v>
      </c>
      <c r="AY90" s="30" t="s">
        <v>68</v>
      </c>
      <c r="AZ90" s="46">
        <v>2</v>
      </c>
      <c r="BA90" s="33">
        <v>1</v>
      </c>
      <c r="BB90" s="32">
        <v>0</v>
      </c>
      <c r="BC90" s="32">
        <v>0</v>
      </c>
      <c r="BD90" s="34">
        <v>0</v>
      </c>
      <c r="BE90" s="19" t="str">
        <f t="shared" si="20"/>
        <v>N</v>
      </c>
      <c r="BF90" s="36" t="s">
        <v>65</v>
      </c>
      <c r="BG90" s="35" t="s">
        <v>64</v>
      </c>
      <c r="BH90" s="36" t="s">
        <v>65</v>
      </c>
      <c r="BI90" s="36" t="s">
        <v>65</v>
      </c>
      <c r="BJ90" s="30" t="s">
        <v>72</v>
      </c>
      <c r="BK90" s="37" t="s">
        <v>68</v>
      </c>
      <c r="BL90" s="37" t="s">
        <v>68</v>
      </c>
      <c r="BM90" s="37" t="s">
        <v>68</v>
      </c>
      <c r="BN90" s="37" t="s">
        <v>68</v>
      </c>
    </row>
    <row r="91" spans="1:66" hidden="1" x14ac:dyDescent="0.3">
      <c r="A91" s="9" t="s">
        <v>1030</v>
      </c>
      <c r="B91" s="9" t="s">
        <v>1031</v>
      </c>
      <c r="C91" s="9">
        <v>2023</v>
      </c>
      <c r="D91" s="9" t="s">
        <v>1032</v>
      </c>
      <c r="E91" s="9">
        <v>2</v>
      </c>
      <c r="F91" s="9" t="s">
        <v>1033</v>
      </c>
      <c r="G91" s="10" t="s">
        <v>1034</v>
      </c>
      <c r="H91" s="9" t="s">
        <v>1035</v>
      </c>
      <c r="I91" s="9" t="s">
        <v>1036</v>
      </c>
      <c r="J91" s="9" t="s">
        <v>1037</v>
      </c>
      <c r="K91" s="9" t="s">
        <v>1038</v>
      </c>
      <c r="L91" s="9" t="s">
        <v>61</v>
      </c>
      <c r="M91" s="9" t="s">
        <v>61</v>
      </c>
      <c r="N91" s="9" t="s">
        <v>1728</v>
      </c>
      <c r="O91" s="9" t="s">
        <v>63</v>
      </c>
      <c r="P91" s="9" t="s">
        <v>83</v>
      </c>
      <c r="Q91" s="9" t="s">
        <v>63</v>
      </c>
      <c r="R91" s="9" t="s">
        <v>83</v>
      </c>
      <c r="S91" s="9" t="str">
        <f t="shared" si="14"/>
        <v>True</v>
      </c>
      <c r="T91" s="9">
        <f t="shared" si="15"/>
        <v>2</v>
      </c>
      <c r="U91" s="41" t="s">
        <v>1729</v>
      </c>
      <c r="V91" s="25">
        <v>1686</v>
      </c>
      <c r="W91" s="26" t="s">
        <v>19</v>
      </c>
      <c r="X91" s="27" t="s">
        <v>67</v>
      </c>
      <c r="Y91" s="26" t="s">
        <v>19</v>
      </c>
      <c r="Z91" s="29" t="s">
        <v>109</v>
      </c>
      <c r="AA91" s="28" t="s">
        <v>21</v>
      </c>
      <c r="AB91" s="27" t="s">
        <v>67</v>
      </c>
      <c r="AC91" s="26" t="s">
        <v>19</v>
      </c>
      <c r="AD91" s="40" t="s">
        <v>108</v>
      </c>
      <c r="AE91" s="30" t="s">
        <v>68</v>
      </c>
      <c r="AF91" s="30" t="s">
        <v>68</v>
      </c>
      <c r="AG91" s="30" t="s">
        <v>68</v>
      </c>
      <c r="AH91" s="30" t="s">
        <v>68</v>
      </c>
      <c r="AI91" s="17" t="str">
        <f t="shared" si="16"/>
        <v>N</v>
      </c>
      <c r="AJ91" s="17" t="str">
        <f t="shared" si="17"/>
        <v>Y</v>
      </c>
      <c r="AK91" s="17" t="str">
        <f t="shared" si="18"/>
        <v>Y</v>
      </c>
      <c r="AL91" s="30" t="s">
        <v>68</v>
      </c>
      <c r="AM91" s="30" t="s">
        <v>68</v>
      </c>
      <c r="AN91" s="30" t="s">
        <v>68</v>
      </c>
      <c r="AO91" s="30" t="s">
        <v>68</v>
      </c>
      <c r="AP91" s="30" t="s">
        <v>68</v>
      </c>
      <c r="AQ91" s="30" t="s">
        <v>64</v>
      </c>
      <c r="AR91" s="17" t="str">
        <f t="shared" si="19"/>
        <v>N</v>
      </c>
      <c r="AS91" s="25">
        <v>1</v>
      </c>
      <c r="AT91" s="30" t="s">
        <v>68</v>
      </c>
      <c r="AU91" s="30" t="s">
        <v>68</v>
      </c>
      <c r="AV91" s="30" t="s">
        <v>68</v>
      </c>
      <c r="AW91" s="30" t="s">
        <v>68</v>
      </c>
      <c r="AX91" s="30" t="s">
        <v>68</v>
      </c>
      <c r="AY91" s="30" t="s">
        <v>68</v>
      </c>
      <c r="AZ91" s="25">
        <v>0</v>
      </c>
      <c r="BA91" s="25">
        <v>0</v>
      </c>
      <c r="BB91" s="25">
        <v>0</v>
      </c>
      <c r="BC91" s="45">
        <v>1</v>
      </c>
      <c r="BD91" s="25">
        <v>0</v>
      </c>
      <c r="BE91" s="19" t="str">
        <f t="shared" si="20"/>
        <v>N</v>
      </c>
      <c r="BF91" s="35" t="s">
        <v>64</v>
      </c>
      <c r="BG91" s="36" t="s">
        <v>65</v>
      </c>
      <c r="BH91" s="36" t="s">
        <v>65</v>
      </c>
      <c r="BI91" s="36" t="s">
        <v>65</v>
      </c>
      <c r="BJ91" s="37" t="s">
        <v>68</v>
      </c>
      <c r="BK91" s="37" t="s">
        <v>68</v>
      </c>
      <c r="BL91" s="37" t="s">
        <v>68</v>
      </c>
      <c r="BM91" s="37" t="s">
        <v>68</v>
      </c>
      <c r="BN91" s="37" t="s">
        <v>68</v>
      </c>
    </row>
    <row r="92" spans="1:66" hidden="1" x14ac:dyDescent="0.3">
      <c r="A92" s="9" t="s">
        <v>1041</v>
      </c>
      <c r="B92" s="9" t="s">
        <v>1042</v>
      </c>
      <c r="C92" s="9">
        <v>2022</v>
      </c>
      <c r="D92" s="9" t="s">
        <v>1043</v>
      </c>
      <c r="E92" s="9">
        <v>2</v>
      </c>
      <c r="F92" s="9" t="s">
        <v>1044</v>
      </c>
      <c r="G92" s="10" t="s">
        <v>1045</v>
      </c>
      <c r="H92" s="9" t="s">
        <v>1046</v>
      </c>
      <c r="I92" s="9" t="s">
        <v>1047</v>
      </c>
      <c r="J92" s="9" t="s">
        <v>1048</v>
      </c>
      <c r="K92" s="9" t="s">
        <v>1049</v>
      </c>
      <c r="L92" s="9" t="s">
        <v>168</v>
      </c>
      <c r="M92" s="9" t="s">
        <v>169</v>
      </c>
      <c r="N92" s="9" t="s">
        <v>1574</v>
      </c>
      <c r="O92" s="9" t="s">
        <v>63</v>
      </c>
      <c r="P92" s="9" t="s">
        <v>63</v>
      </c>
      <c r="Q92" s="9" t="s">
        <v>83</v>
      </c>
      <c r="R92" s="9" t="s">
        <v>83</v>
      </c>
      <c r="S92" s="9" t="str">
        <f t="shared" si="14"/>
        <v>True</v>
      </c>
      <c r="T92" s="9">
        <f t="shared" si="15"/>
        <v>2</v>
      </c>
      <c r="U92" s="41" t="s">
        <v>1575</v>
      </c>
      <c r="V92" s="42">
        <v>1810</v>
      </c>
      <c r="W92" s="26" t="s">
        <v>19</v>
      </c>
      <c r="X92" s="27" t="s">
        <v>67</v>
      </c>
      <c r="Y92" s="28" t="s">
        <v>21</v>
      </c>
      <c r="Z92" s="27" t="s">
        <v>67</v>
      </c>
      <c r="AA92" s="26" t="s">
        <v>19</v>
      </c>
      <c r="AB92" s="40" t="s">
        <v>108</v>
      </c>
      <c r="AC92" s="43" t="s">
        <v>68</v>
      </c>
      <c r="AD92" s="43" t="s">
        <v>68</v>
      </c>
      <c r="AE92" s="43" t="s">
        <v>68</v>
      </c>
      <c r="AF92" s="43" t="s">
        <v>68</v>
      </c>
      <c r="AG92" s="43" t="s">
        <v>68</v>
      </c>
      <c r="AH92" s="43" t="s">
        <v>68</v>
      </c>
      <c r="AI92" s="17" t="str">
        <f t="shared" si="16"/>
        <v>N</v>
      </c>
      <c r="AJ92" s="17" t="str">
        <f t="shared" si="17"/>
        <v>Y</v>
      </c>
      <c r="AK92" s="17" t="str">
        <f t="shared" si="18"/>
        <v>Y</v>
      </c>
      <c r="AL92" s="43" t="s">
        <v>68</v>
      </c>
      <c r="AM92" s="43" t="s">
        <v>68</v>
      </c>
      <c r="AN92" s="43" t="s">
        <v>68</v>
      </c>
      <c r="AO92" s="43" t="s">
        <v>68</v>
      </c>
      <c r="AP92" s="43" t="s">
        <v>68</v>
      </c>
      <c r="AQ92" s="43" t="s">
        <v>64</v>
      </c>
      <c r="AR92" s="17" t="str">
        <f t="shared" si="19"/>
        <v>N</v>
      </c>
      <c r="AS92" s="43" t="s">
        <v>68</v>
      </c>
      <c r="AT92" s="43" t="s">
        <v>68</v>
      </c>
      <c r="AU92" s="43" t="s">
        <v>71</v>
      </c>
      <c r="AV92" s="43" t="s">
        <v>68</v>
      </c>
      <c r="AW92" s="43" t="s">
        <v>68</v>
      </c>
      <c r="AX92" s="43" t="s">
        <v>68</v>
      </c>
      <c r="AY92" s="43" t="s">
        <v>68</v>
      </c>
      <c r="AZ92" s="42">
        <v>1</v>
      </c>
      <c r="BA92" s="42">
        <v>0</v>
      </c>
      <c r="BB92" s="42">
        <v>0</v>
      </c>
      <c r="BC92" s="42">
        <v>1</v>
      </c>
      <c r="BD92" s="42">
        <v>0</v>
      </c>
      <c r="BE92" s="19" t="str">
        <f t="shared" si="20"/>
        <v>N</v>
      </c>
      <c r="BF92" s="43" t="s">
        <v>64</v>
      </c>
      <c r="BG92" s="43" t="s">
        <v>65</v>
      </c>
      <c r="BH92" s="43" t="s">
        <v>65</v>
      </c>
      <c r="BI92" s="43" t="s">
        <v>65</v>
      </c>
      <c r="BJ92" s="43" t="s">
        <v>72</v>
      </c>
      <c r="BK92" s="43" t="s">
        <v>68</v>
      </c>
      <c r="BL92" s="43" t="s">
        <v>68</v>
      </c>
      <c r="BM92" s="43" t="s">
        <v>68</v>
      </c>
      <c r="BN92" s="43" t="s">
        <v>68</v>
      </c>
    </row>
    <row r="93" spans="1:66" hidden="1" x14ac:dyDescent="0.3">
      <c r="A93" s="9" t="s">
        <v>1052</v>
      </c>
      <c r="B93" s="9" t="s">
        <v>1053</v>
      </c>
      <c r="C93" s="9">
        <v>2022</v>
      </c>
      <c r="D93" s="9" t="s">
        <v>786</v>
      </c>
      <c r="E93" s="9">
        <v>1</v>
      </c>
      <c r="F93" s="9" t="s">
        <v>1054</v>
      </c>
      <c r="G93" s="10" t="s">
        <v>1055</v>
      </c>
      <c r="H93" s="9" t="s">
        <v>1056</v>
      </c>
      <c r="I93" s="9" t="s">
        <v>1057</v>
      </c>
      <c r="J93" s="9" t="s">
        <v>1058</v>
      </c>
      <c r="K93" s="9" t="s">
        <v>1059</v>
      </c>
      <c r="L93" s="9" t="s">
        <v>168</v>
      </c>
      <c r="M93" s="9" t="s">
        <v>169</v>
      </c>
      <c r="N93" s="9" t="s">
        <v>1645</v>
      </c>
      <c r="O93" s="9" t="s">
        <v>63</v>
      </c>
      <c r="P93" s="9" t="s">
        <v>63</v>
      </c>
      <c r="Q93" s="9" t="s">
        <v>83</v>
      </c>
      <c r="R93" s="9" t="s">
        <v>83</v>
      </c>
      <c r="S93" s="9" t="str">
        <f t="shared" si="14"/>
        <v>True</v>
      </c>
      <c r="T93" s="9">
        <f t="shared" si="15"/>
        <v>2</v>
      </c>
      <c r="U93" s="11" t="s">
        <v>1646</v>
      </c>
      <c r="V93" s="25">
        <v>1828</v>
      </c>
      <c r="W93" s="39" t="s">
        <v>20</v>
      </c>
      <c r="X93" s="27" t="s">
        <v>67</v>
      </c>
      <c r="Y93" s="39" t="s">
        <v>20</v>
      </c>
      <c r="Z93" s="40" t="s">
        <v>108</v>
      </c>
      <c r="AA93" s="26" t="s">
        <v>19</v>
      </c>
      <c r="AB93" s="29" t="s">
        <v>109</v>
      </c>
      <c r="AC93" s="30" t="s">
        <v>68</v>
      </c>
      <c r="AD93" s="30" t="s">
        <v>68</v>
      </c>
      <c r="AE93" s="30" t="s">
        <v>68</v>
      </c>
      <c r="AF93" s="30" t="s">
        <v>68</v>
      </c>
      <c r="AG93" s="30" t="s">
        <v>68</v>
      </c>
      <c r="AH93" s="30" t="s">
        <v>68</v>
      </c>
      <c r="AI93" s="17" t="str">
        <f t="shared" si="16"/>
        <v>Y</v>
      </c>
      <c r="AJ93" s="17" t="str">
        <f t="shared" si="17"/>
        <v>N</v>
      </c>
      <c r="AK93" s="17" t="str">
        <f t="shared" si="18"/>
        <v>Y</v>
      </c>
      <c r="AL93" s="30" t="s">
        <v>68</v>
      </c>
      <c r="AM93" s="30" t="s">
        <v>64</v>
      </c>
      <c r="AN93" s="30" t="s">
        <v>68</v>
      </c>
      <c r="AO93" s="30" t="s">
        <v>68</v>
      </c>
      <c r="AP93" s="30" t="s">
        <v>68</v>
      </c>
      <c r="AQ93" s="30" t="s">
        <v>68</v>
      </c>
      <c r="AR93" s="17" t="str">
        <f t="shared" si="19"/>
        <v>N</v>
      </c>
      <c r="AS93" s="30" t="s">
        <v>68</v>
      </c>
      <c r="AT93" s="30" t="s">
        <v>64</v>
      </c>
      <c r="AU93" s="30" t="s">
        <v>70</v>
      </c>
      <c r="AV93" s="30" t="s">
        <v>133</v>
      </c>
      <c r="AW93" s="30" t="s">
        <v>68</v>
      </c>
      <c r="AX93" s="30" t="s">
        <v>68</v>
      </c>
      <c r="AY93" s="30" t="s">
        <v>68</v>
      </c>
      <c r="AZ93" s="25">
        <v>2</v>
      </c>
      <c r="BA93" s="25">
        <v>0</v>
      </c>
      <c r="BB93" s="25">
        <v>1</v>
      </c>
      <c r="BC93" s="25">
        <v>0</v>
      </c>
      <c r="BD93" s="25">
        <v>0</v>
      </c>
      <c r="BE93" s="19" t="str">
        <f t="shared" si="20"/>
        <v>N</v>
      </c>
      <c r="BF93" s="30" t="s">
        <v>65</v>
      </c>
      <c r="BG93" s="30" t="s">
        <v>65</v>
      </c>
      <c r="BH93" s="30" t="s">
        <v>64</v>
      </c>
      <c r="BI93" s="30" t="s">
        <v>65</v>
      </c>
      <c r="BJ93" s="30" t="s">
        <v>72</v>
      </c>
      <c r="BK93" s="30" t="s">
        <v>68</v>
      </c>
      <c r="BL93" s="30" t="s">
        <v>68</v>
      </c>
      <c r="BM93" s="30" t="s">
        <v>68</v>
      </c>
      <c r="BN93" s="30" t="s">
        <v>68</v>
      </c>
    </row>
    <row r="94" spans="1:66" x14ac:dyDescent="0.3">
      <c r="A94" s="9" t="s">
        <v>264</v>
      </c>
      <c r="B94" s="9" t="s">
        <v>1062</v>
      </c>
      <c r="C94" s="9">
        <v>2019</v>
      </c>
      <c r="D94" s="9" t="s">
        <v>1063</v>
      </c>
      <c r="E94" s="9">
        <v>0</v>
      </c>
      <c r="F94" s="9" t="s">
        <v>1064</v>
      </c>
      <c r="G94" s="10" t="s">
        <v>1065</v>
      </c>
      <c r="H94" s="9" t="s">
        <v>1066</v>
      </c>
      <c r="I94" s="9" t="s">
        <v>1067</v>
      </c>
      <c r="J94" s="9" t="s">
        <v>1068</v>
      </c>
      <c r="K94" s="9" t="s">
        <v>1069</v>
      </c>
      <c r="L94" s="9" t="s">
        <v>168</v>
      </c>
      <c r="M94" s="9" t="s">
        <v>169</v>
      </c>
      <c r="N94" s="9" t="s">
        <v>925</v>
      </c>
      <c r="O94" s="9" t="s">
        <v>63</v>
      </c>
      <c r="P94" s="9" t="s">
        <v>83</v>
      </c>
      <c r="Q94" s="9" t="s">
        <v>83</v>
      </c>
      <c r="R94" s="9" t="s">
        <v>63</v>
      </c>
      <c r="S94" s="9" t="str">
        <f t="shared" si="14"/>
        <v>True</v>
      </c>
      <c r="T94" s="9">
        <f t="shared" si="15"/>
        <v>2</v>
      </c>
      <c r="U94" s="38" t="s">
        <v>926</v>
      </c>
      <c r="V94" s="42">
        <v>507</v>
      </c>
      <c r="W94" s="39" t="s">
        <v>20</v>
      </c>
      <c r="X94" s="29" t="s">
        <v>109</v>
      </c>
      <c r="Y94" s="28" t="s">
        <v>21</v>
      </c>
      <c r="Z94" s="27" t="s">
        <v>67</v>
      </c>
      <c r="AA94" s="39" t="s">
        <v>20</v>
      </c>
      <c r="AB94" s="27" t="s">
        <v>67</v>
      </c>
      <c r="AC94" s="39" t="s">
        <v>20</v>
      </c>
      <c r="AD94" s="40" t="s">
        <v>108</v>
      </c>
      <c r="AE94" s="43" t="s">
        <v>68</v>
      </c>
      <c r="AF94" s="43" t="s">
        <v>68</v>
      </c>
      <c r="AG94" s="43" t="s">
        <v>68</v>
      </c>
      <c r="AH94" s="43" t="s">
        <v>68</v>
      </c>
      <c r="AI94" s="17" t="str">
        <f t="shared" si="16"/>
        <v>Y</v>
      </c>
      <c r="AJ94" s="17" t="str">
        <f t="shared" si="17"/>
        <v>Y</v>
      </c>
      <c r="AK94" s="17" t="str">
        <f t="shared" si="18"/>
        <v>Y</v>
      </c>
      <c r="AL94" s="43" t="s">
        <v>64</v>
      </c>
      <c r="AM94" s="43" t="s">
        <v>64</v>
      </c>
      <c r="AN94" s="43" t="s">
        <v>65</v>
      </c>
      <c r="AO94" s="43" t="s">
        <v>64</v>
      </c>
      <c r="AP94" s="43" t="s">
        <v>65</v>
      </c>
      <c r="AQ94" s="43" t="s">
        <v>65</v>
      </c>
      <c r="AR94" s="17" t="str">
        <f t="shared" si="19"/>
        <v>Y</v>
      </c>
      <c r="AS94" s="42">
        <v>2</v>
      </c>
      <c r="AT94" s="43" t="s">
        <v>64</v>
      </c>
      <c r="AU94" s="43" t="s">
        <v>70</v>
      </c>
      <c r="AV94" s="43" t="s">
        <v>133</v>
      </c>
      <c r="AW94" s="43" t="s">
        <v>158</v>
      </c>
      <c r="AX94" s="43" t="s">
        <v>68</v>
      </c>
      <c r="AY94" s="43" t="s">
        <v>68</v>
      </c>
      <c r="AZ94" s="44">
        <v>3</v>
      </c>
      <c r="BA94" s="33">
        <v>1</v>
      </c>
      <c r="BB94" s="33">
        <v>1</v>
      </c>
      <c r="BC94" s="33">
        <v>1</v>
      </c>
      <c r="BD94" s="49">
        <v>1</v>
      </c>
      <c r="BE94" s="19" t="str">
        <f t="shared" si="20"/>
        <v>Y</v>
      </c>
      <c r="BF94" s="35" t="s">
        <v>64</v>
      </c>
      <c r="BG94" s="35" t="s">
        <v>64</v>
      </c>
      <c r="BH94" s="35" t="s">
        <v>64</v>
      </c>
      <c r="BI94" s="35" t="s">
        <v>64</v>
      </c>
      <c r="BJ94" s="30" t="s">
        <v>219</v>
      </c>
      <c r="BK94" s="30" t="s">
        <v>72</v>
      </c>
      <c r="BL94" s="30" t="s">
        <v>110</v>
      </c>
      <c r="BM94" s="37" t="s">
        <v>68</v>
      </c>
      <c r="BN94" s="37" t="s">
        <v>68</v>
      </c>
    </row>
    <row r="95" spans="1:66" hidden="1" x14ac:dyDescent="0.3">
      <c r="A95" s="9" t="s">
        <v>1072</v>
      </c>
      <c r="B95" s="9" t="s">
        <v>1073</v>
      </c>
      <c r="C95" s="9">
        <v>2021</v>
      </c>
      <c r="D95" s="9" t="s">
        <v>1074</v>
      </c>
      <c r="E95" s="9">
        <v>3</v>
      </c>
      <c r="F95" s="9" t="s">
        <v>1075</v>
      </c>
      <c r="G95" s="10" t="s">
        <v>1076</v>
      </c>
      <c r="H95" s="9" t="s">
        <v>1077</v>
      </c>
      <c r="I95" s="9" t="s">
        <v>1078</v>
      </c>
      <c r="J95" s="9" t="s">
        <v>1079</v>
      </c>
      <c r="K95" s="9" t="s">
        <v>1080</v>
      </c>
      <c r="L95" s="9" t="s">
        <v>61</v>
      </c>
      <c r="M95" s="9" t="s">
        <v>61</v>
      </c>
      <c r="N95" s="9" t="s">
        <v>1382</v>
      </c>
      <c r="O95" s="9" t="s">
        <v>63</v>
      </c>
      <c r="P95" s="9" t="s">
        <v>63</v>
      </c>
      <c r="Q95" s="9" t="s">
        <v>63</v>
      </c>
      <c r="R95" s="9" t="s">
        <v>63</v>
      </c>
      <c r="S95" s="9" t="str">
        <f t="shared" si="14"/>
        <v>False</v>
      </c>
      <c r="T95" s="9">
        <f t="shared" si="15"/>
        <v>0</v>
      </c>
      <c r="U95" s="24" t="s">
        <v>1383</v>
      </c>
      <c r="V95" s="42">
        <v>1305</v>
      </c>
      <c r="W95" s="26" t="s">
        <v>19</v>
      </c>
      <c r="X95" s="40" t="s">
        <v>108</v>
      </c>
      <c r="Y95" s="39" t="s">
        <v>20</v>
      </c>
      <c r="Z95" s="29" t="s">
        <v>109</v>
      </c>
      <c r="AA95" s="28" t="s">
        <v>21</v>
      </c>
      <c r="AB95" s="43" t="s">
        <v>68</v>
      </c>
      <c r="AC95" s="43" t="s">
        <v>68</v>
      </c>
      <c r="AD95" s="43" t="s">
        <v>68</v>
      </c>
      <c r="AE95" s="43" t="s">
        <v>68</v>
      </c>
      <c r="AF95" s="43" t="s">
        <v>68</v>
      </c>
      <c r="AG95" s="43" t="s">
        <v>68</v>
      </c>
      <c r="AH95" s="43" t="s">
        <v>68</v>
      </c>
      <c r="AI95" s="17" t="str">
        <f t="shared" si="16"/>
        <v>Y</v>
      </c>
      <c r="AJ95" s="17" t="str">
        <f t="shared" si="17"/>
        <v>Y</v>
      </c>
      <c r="AK95" s="17" t="str">
        <f t="shared" si="18"/>
        <v>Y</v>
      </c>
      <c r="AL95" s="43" t="s">
        <v>64</v>
      </c>
      <c r="AM95" s="43" t="s">
        <v>65</v>
      </c>
      <c r="AN95" s="43" t="s">
        <v>65</v>
      </c>
      <c r="AO95" s="43" t="s">
        <v>65</v>
      </c>
      <c r="AP95" s="43" t="s">
        <v>64</v>
      </c>
      <c r="AQ95" s="43" t="s">
        <v>65</v>
      </c>
      <c r="AR95" s="17" t="str">
        <f t="shared" si="19"/>
        <v>Y</v>
      </c>
      <c r="AS95" s="42">
        <v>4</v>
      </c>
      <c r="AT95" s="43" t="s">
        <v>65</v>
      </c>
      <c r="AU95" s="43" t="s">
        <v>70</v>
      </c>
      <c r="AV95" s="43" t="s">
        <v>68</v>
      </c>
      <c r="AW95" s="43" t="s">
        <v>68</v>
      </c>
      <c r="AX95" s="43" t="s">
        <v>68</v>
      </c>
      <c r="AY95" s="43" t="s">
        <v>68</v>
      </c>
      <c r="AZ95" s="31">
        <v>1</v>
      </c>
      <c r="BA95" s="33">
        <v>1</v>
      </c>
      <c r="BB95" s="33">
        <v>1</v>
      </c>
      <c r="BC95" s="32">
        <v>0</v>
      </c>
      <c r="BD95" s="34">
        <v>0</v>
      </c>
      <c r="BE95" s="19" t="str">
        <f t="shared" si="20"/>
        <v>Y</v>
      </c>
      <c r="BF95" s="36" t="s">
        <v>65</v>
      </c>
      <c r="BG95" s="35" t="s">
        <v>64</v>
      </c>
      <c r="BH95" s="35" t="s">
        <v>64</v>
      </c>
      <c r="BI95" s="35" t="s">
        <v>64</v>
      </c>
      <c r="BJ95" s="30" t="s">
        <v>72</v>
      </c>
      <c r="BK95" s="37" t="s">
        <v>68</v>
      </c>
      <c r="BL95" s="37" t="s">
        <v>68</v>
      </c>
      <c r="BM95" s="37" t="s">
        <v>68</v>
      </c>
      <c r="BN95" s="37" t="s">
        <v>68</v>
      </c>
    </row>
    <row r="96" spans="1:66" hidden="1" x14ac:dyDescent="0.3">
      <c r="A96" s="9" t="s">
        <v>1083</v>
      </c>
      <c r="B96" s="9" t="s">
        <v>1084</v>
      </c>
      <c r="C96" s="9">
        <v>2021</v>
      </c>
      <c r="D96" s="9" t="s">
        <v>1085</v>
      </c>
      <c r="E96" s="9">
        <v>0</v>
      </c>
      <c r="F96" s="9" t="s">
        <v>1086</v>
      </c>
      <c r="G96" s="10" t="s">
        <v>1087</v>
      </c>
      <c r="H96" s="9" t="s">
        <v>1088</v>
      </c>
      <c r="I96" s="9"/>
      <c r="J96" s="9"/>
      <c r="K96" s="9" t="s">
        <v>1089</v>
      </c>
      <c r="L96" s="9" t="s">
        <v>870</v>
      </c>
      <c r="M96" s="9" t="s">
        <v>870</v>
      </c>
      <c r="N96" s="9" t="s">
        <v>1438</v>
      </c>
      <c r="O96" s="9" t="s">
        <v>63</v>
      </c>
      <c r="P96" s="9" t="s">
        <v>63</v>
      </c>
      <c r="Q96" s="9" t="s">
        <v>63</v>
      </c>
      <c r="R96" s="9" t="s">
        <v>63</v>
      </c>
      <c r="S96" s="9" t="str">
        <f t="shared" si="14"/>
        <v>False</v>
      </c>
      <c r="T96" s="9">
        <f t="shared" si="15"/>
        <v>0</v>
      </c>
      <c r="U96" s="38" t="s">
        <v>1439</v>
      </c>
      <c r="V96" s="25">
        <v>1306</v>
      </c>
      <c r="W96" s="39" t="s">
        <v>20</v>
      </c>
      <c r="X96" s="27" t="s">
        <v>67</v>
      </c>
      <c r="Y96" s="30" t="s">
        <v>68</v>
      </c>
      <c r="Z96" s="30" t="s">
        <v>68</v>
      </c>
      <c r="AA96" s="30" t="s">
        <v>68</v>
      </c>
      <c r="AB96" s="30" t="s">
        <v>68</v>
      </c>
      <c r="AC96" s="30" t="s">
        <v>68</v>
      </c>
      <c r="AD96" s="30" t="s">
        <v>68</v>
      </c>
      <c r="AE96" s="30" t="s">
        <v>68</v>
      </c>
      <c r="AF96" s="30" t="s">
        <v>68</v>
      </c>
      <c r="AG96" s="30" t="s">
        <v>68</v>
      </c>
      <c r="AH96" s="30" t="s">
        <v>68</v>
      </c>
      <c r="AI96" s="17" t="str">
        <f t="shared" si="16"/>
        <v>Y</v>
      </c>
      <c r="AJ96" s="17" t="str">
        <f t="shared" si="17"/>
        <v>Y</v>
      </c>
      <c r="AK96" s="17" t="str">
        <f t="shared" si="18"/>
        <v>N</v>
      </c>
      <c r="AL96" s="30" t="s">
        <v>64</v>
      </c>
      <c r="AM96" s="30" t="s">
        <v>65</v>
      </c>
      <c r="AN96" s="30" t="s">
        <v>65</v>
      </c>
      <c r="AO96" s="30" t="s">
        <v>65</v>
      </c>
      <c r="AP96" s="30" t="s">
        <v>65</v>
      </c>
      <c r="AQ96" s="30" t="s">
        <v>65</v>
      </c>
      <c r="AR96" s="17" t="str">
        <f t="shared" si="19"/>
        <v>N</v>
      </c>
      <c r="AS96" s="30" t="s">
        <v>64</v>
      </c>
      <c r="AT96" s="30" t="s">
        <v>64</v>
      </c>
      <c r="AU96" s="30" t="s">
        <v>68</v>
      </c>
      <c r="AV96" s="30" t="s">
        <v>68</v>
      </c>
      <c r="AW96" s="30" t="s">
        <v>68</v>
      </c>
      <c r="AX96" s="30" t="s">
        <v>68</v>
      </c>
      <c r="AY96" s="30" t="s">
        <v>68</v>
      </c>
      <c r="AZ96" s="25">
        <v>0</v>
      </c>
      <c r="BA96" s="33">
        <v>1</v>
      </c>
      <c r="BB96" s="32">
        <v>0</v>
      </c>
      <c r="BC96" s="32">
        <v>0</v>
      </c>
      <c r="BD96" s="34">
        <v>0</v>
      </c>
      <c r="BE96" s="19" t="str">
        <f t="shared" si="20"/>
        <v>N</v>
      </c>
      <c r="BF96" s="36" t="s">
        <v>65</v>
      </c>
      <c r="BG96" s="35" t="s">
        <v>64</v>
      </c>
      <c r="BH96" s="36" t="s">
        <v>65</v>
      </c>
      <c r="BI96" s="36" t="s">
        <v>65</v>
      </c>
      <c r="BJ96" s="30" t="s">
        <v>72</v>
      </c>
      <c r="BK96" s="37" t="s">
        <v>68</v>
      </c>
      <c r="BL96" s="37" t="s">
        <v>68</v>
      </c>
      <c r="BM96" s="37" t="s">
        <v>68</v>
      </c>
      <c r="BN96" s="37" t="s">
        <v>68</v>
      </c>
    </row>
    <row r="97" spans="1:66" hidden="1" x14ac:dyDescent="0.3">
      <c r="A97" s="9" t="s">
        <v>1092</v>
      </c>
      <c r="B97" s="9" t="s">
        <v>1093</v>
      </c>
      <c r="C97" s="9">
        <v>2023</v>
      </c>
      <c r="D97" s="9" t="s">
        <v>1094</v>
      </c>
      <c r="E97" s="9">
        <v>0</v>
      </c>
      <c r="F97" s="9" t="s">
        <v>1095</v>
      </c>
      <c r="G97" s="10" t="s">
        <v>1096</v>
      </c>
      <c r="H97" s="9" t="s">
        <v>1097</v>
      </c>
      <c r="I97" s="9" t="s">
        <v>1098</v>
      </c>
      <c r="J97" s="9" t="s">
        <v>1099</v>
      </c>
      <c r="K97" s="9" t="s">
        <v>1100</v>
      </c>
      <c r="L97" s="9" t="s">
        <v>168</v>
      </c>
      <c r="M97" s="9" t="s">
        <v>155</v>
      </c>
      <c r="N97" s="9" t="s">
        <v>1809</v>
      </c>
      <c r="O97" s="9" t="s">
        <v>63</v>
      </c>
      <c r="P97" s="9" t="s">
        <v>83</v>
      </c>
      <c r="Q97" s="9" t="s">
        <v>63</v>
      </c>
      <c r="R97" s="9" t="s">
        <v>63</v>
      </c>
      <c r="S97" s="9" t="str">
        <f t="shared" si="14"/>
        <v>False</v>
      </c>
      <c r="T97" s="9">
        <f t="shared" si="15"/>
        <v>1</v>
      </c>
      <c r="U97" s="41" t="s">
        <v>1810</v>
      </c>
      <c r="V97" s="42">
        <v>1515</v>
      </c>
      <c r="W97" s="39" t="s">
        <v>20</v>
      </c>
      <c r="X97" s="27" t="s">
        <v>67</v>
      </c>
      <c r="Y97" s="39" t="s">
        <v>20</v>
      </c>
      <c r="Z97" s="40" t="s">
        <v>108</v>
      </c>
      <c r="AA97" s="39" t="s">
        <v>20</v>
      </c>
      <c r="AB97" s="29" t="s">
        <v>109</v>
      </c>
      <c r="AC97" s="28" t="s">
        <v>21</v>
      </c>
      <c r="AD97" s="27" t="s">
        <v>67</v>
      </c>
      <c r="AE97" s="28" t="s">
        <v>21</v>
      </c>
      <c r="AF97" s="40" t="s">
        <v>108</v>
      </c>
      <c r="AG97" s="28" t="s">
        <v>21</v>
      </c>
      <c r="AH97" s="29" t="s">
        <v>109</v>
      </c>
      <c r="AI97" s="17" t="str">
        <f t="shared" si="16"/>
        <v>Y</v>
      </c>
      <c r="AJ97" s="17" t="str">
        <f t="shared" si="17"/>
        <v>Y</v>
      </c>
      <c r="AK97" s="17" t="str">
        <f t="shared" si="18"/>
        <v>N</v>
      </c>
      <c r="AL97" s="43" t="s">
        <v>64</v>
      </c>
      <c r="AM97" s="43" t="s">
        <v>68</v>
      </c>
      <c r="AN97" s="43" t="s">
        <v>68</v>
      </c>
      <c r="AO97" s="43" t="s">
        <v>68</v>
      </c>
      <c r="AP97" s="43" t="s">
        <v>68</v>
      </c>
      <c r="AQ97" s="43" t="s">
        <v>68</v>
      </c>
      <c r="AR97" s="17" t="str">
        <f t="shared" si="19"/>
        <v>N</v>
      </c>
      <c r="AS97" s="42">
        <v>1</v>
      </c>
      <c r="AT97" s="43" t="s">
        <v>68</v>
      </c>
      <c r="AU97" s="43" t="s">
        <v>70</v>
      </c>
      <c r="AV97" s="30" t="s">
        <v>69</v>
      </c>
      <c r="AW97" s="30" t="s">
        <v>158</v>
      </c>
      <c r="AX97" s="43" t="s">
        <v>68</v>
      </c>
      <c r="AY97" s="43" t="s">
        <v>68</v>
      </c>
      <c r="AZ97" s="31">
        <v>1</v>
      </c>
      <c r="BA97" s="45">
        <v>1</v>
      </c>
      <c r="BB97" s="25">
        <v>0</v>
      </c>
      <c r="BC97" s="25">
        <v>0</v>
      </c>
      <c r="BD97" s="34">
        <v>0</v>
      </c>
      <c r="BE97" s="19" t="str">
        <f t="shared" si="20"/>
        <v>N</v>
      </c>
      <c r="BF97" s="36" t="s">
        <v>65</v>
      </c>
      <c r="BG97" s="35" t="s">
        <v>64</v>
      </c>
      <c r="BH97" s="36" t="s">
        <v>65</v>
      </c>
      <c r="BI97" s="36" t="s">
        <v>65</v>
      </c>
      <c r="BJ97" s="43" t="s">
        <v>85</v>
      </c>
      <c r="BK97" s="30" t="s">
        <v>72</v>
      </c>
      <c r="BL97" s="37" t="s">
        <v>68</v>
      </c>
      <c r="BM97" s="37" t="s">
        <v>68</v>
      </c>
      <c r="BN97" s="37" t="s">
        <v>68</v>
      </c>
    </row>
    <row r="98" spans="1:66" hidden="1" x14ac:dyDescent="0.3">
      <c r="A98" s="9" t="s">
        <v>1103</v>
      </c>
      <c r="B98" s="9" t="s">
        <v>1104</v>
      </c>
      <c r="C98" s="9">
        <v>2022</v>
      </c>
      <c r="D98" s="9" t="s">
        <v>542</v>
      </c>
      <c r="E98" s="9">
        <v>6</v>
      </c>
      <c r="F98" s="9" t="s">
        <v>1105</v>
      </c>
      <c r="G98" s="10" t="s">
        <v>1106</v>
      </c>
      <c r="H98" s="9" t="s">
        <v>1107</v>
      </c>
      <c r="I98" s="9" t="s">
        <v>1108</v>
      </c>
      <c r="J98" s="9" t="s">
        <v>1109</v>
      </c>
      <c r="K98" s="9" t="s">
        <v>1110</v>
      </c>
      <c r="L98" s="9" t="s">
        <v>61</v>
      </c>
      <c r="M98" s="9" t="s">
        <v>61</v>
      </c>
      <c r="N98" s="9" t="s">
        <v>1511</v>
      </c>
      <c r="O98" s="9" t="s">
        <v>83</v>
      </c>
      <c r="P98" s="9" t="s">
        <v>83</v>
      </c>
      <c r="Q98" s="9" t="s">
        <v>63</v>
      </c>
      <c r="R98" s="9" t="s">
        <v>63</v>
      </c>
      <c r="S98" s="9" t="str">
        <f t="shared" ref="S98:S129" si="21">IF(OR(Q98="True",R98="True"),"True","False")</f>
        <v>False</v>
      </c>
      <c r="T98" s="9">
        <f t="shared" ref="T98:T129" si="22">COUNTIF(O98:R98,"True")</f>
        <v>2</v>
      </c>
      <c r="U98" s="24" t="s">
        <v>1512</v>
      </c>
      <c r="V98" s="42">
        <v>1308</v>
      </c>
      <c r="W98" s="39" t="s">
        <v>20</v>
      </c>
      <c r="X98" s="27" t="s">
        <v>67</v>
      </c>
      <c r="Y98" s="28" t="s">
        <v>21</v>
      </c>
      <c r="Z98" s="43" t="s">
        <v>68</v>
      </c>
      <c r="AA98" s="43" t="s">
        <v>68</v>
      </c>
      <c r="AB98" s="43" t="s">
        <v>68</v>
      </c>
      <c r="AC98" s="43" t="s">
        <v>68</v>
      </c>
      <c r="AD98" s="43" t="s">
        <v>68</v>
      </c>
      <c r="AE98" s="43" t="s">
        <v>68</v>
      </c>
      <c r="AF98" s="43" t="s">
        <v>68</v>
      </c>
      <c r="AG98" s="43" t="s">
        <v>68</v>
      </c>
      <c r="AH98" s="43" t="s">
        <v>68</v>
      </c>
      <c r="AI98" s="17" t="str">
        <f t="shared" ref="AI98:AI129" si="23">IF(OR(AL98="Y",AM98="Y",AN98="Y",AP98="Y"),"Y","N")</f>
        <v>Y</v>
      </c>
      <c r="AJ98" s="17" t="str">
        <f t="shared" ref="AJ98:AJ129" si="24">IF(OR(AL98="Y",AN98="Y",AO98="Y",AQ98="Y"),"Y","N")</f>
        <v>Y</v>
      </c>
      <c r="AK98" s="17" t="str">
        <f t="shared" ref="AK98:AK129" si="25">IF(OR(AM98="Y",AO98="Y",AP98="Y",AQ98="Y"),"Y","N")</f>
        <v>N</v>
      </c>
      <c r="AL98" s="43" t="s">
        <v>64</v>
      </c>
      <c r="AM98" s="43" t="s">
        <v>68</v>
      </c>
      <c r="AN98" s="43" t="s">
        <v>68</v>
      </c>
      <c r="AO98" s="43" t="s">
        <v>68</v>
      </c>
      <c r="AP98" s="43" t="s">
        <v>68</v>
      </c>
      <c r="AQ98" s="43" t="s">
        <v>68</v>
      </c>
      <c r="AR98" s="17" t="str">
        <f t="shared" ref="AR98:AR129" si="26">IF(AND(AI98="Y",AJ98="Y",AK98="Y"),"Y","N")</f>
        <v>N</v>
      </c>
      <c r="AS98" s="43" t="s">
        <v>68</v>
      </c>
      <c r="AT98" s="43" t="s">
        <v>68</v>
      </c>
      <c r="AU98" s="43" t="s">
        <v>68</v>
      </c>
      <c r="AV98" s="43" t="s">
        <v>68</v>
      </c>
      <c r="AW98" s="43" t="s">
        <v>68</v>
      </c>
      <c r="AX98" s="43" t="s">
        <v>68</v>
      </c>
      <c r="AY98" s="43" t="s">
        <v>68</v>
      </c>
      <c r="AZ98" s="25">
        <v>0</v>
      </c>
      <c r="BA98" s="33">
        <v>1</v>
      </c>
      <c r="BB98" s="32">
        <v>0</v>
      </c>
      <c r="BC98" s="32">
        <v>0</v>
      </c>
      <c r="BD98" s="34">
        <v>0</v>
      </c>
      <c r="BE98" s="19" t="str">
        <f t="shared" ref="BE98:BE129" si="27">IF(AND(BA98=1,BB98=1),"Y",IF(AND(BB98=1,BC98=1),"Y",IF(AND(BA98=1,BC98=1),"Y","N")))</f>
        <v>N</v>
      </c>
      <c r="BF98" s="36" t="s">
        <v>65</v>
      </c>
      <c r="BG98" s="35" t="s">
        <v>64</v>
      </c>
      <c r="BH98" s="36" t="s">
        <v>65</v>
      </c>
      <c r="BI98" s="36" t="s">
        <v>65</v>
      </c>
      <c r="BJ98" s="30" t="s">
        <v>110</v>
      </c>
      <c r="BK98" s="37" t="s">
        <v>68</v>
      </c>
      <c r="BL98" s="37" t="s">
        <v>68</v>
      </c>
      <c r="BM98" s="37" t="s">
        <v>68</v>
      </c>
      <c r="BN98" s="37" t="s">
        <v>68</v>
      </c>
    </row>
    <row r="99" spans="1:66" hidden="1" x14ac:dyDescent="0.3">
      <c r="A99" s="9" t="s">
        <v>1103</v>
      </c>
      <c r="B99" s="9" t="s">
        <v>1113</v>
      </c>
      <c r="C99" s="9">
        <v>2020</v>
      </c>
      <c r="D99" s="9" t="s">
        <v>1114</v>
      </c>
      <c r="E99" s="9">
        <v>14</v>
      </c>
      <c r="F99" s="9" t="s">
        <v>1115</v>
      </c>
      <c r="G99" s="10" t="s">
        <v>1116</v>
      </c>
      <c r="H99" s="9" t="s">
        <v>1117</v>
      </c>
      <c r="I99" s="9" t="s">
        <v>1118</v>
      </c>
      <c r="J99" s="9" t="s">
        <v>1119</v>
      </c>
      <c r="K99" s="9" t="s">
        <v>1120</v>
      </c>
      <c r="L99" s="9" t="s">
        <v>168</v>
      </c>
      <c r="M99" s="9" t="s">
        <v>169</v>
      </c>
      <c r="N99" s="9" t="s">
        <v>1018</v>
      </c>
      <c r="O99" s="9" t="s">
        <v>63</v>
      </c>
      <c r="P99" s="9" t="s">
        <v>83</v>
      </c>
      <c r="Q99" s="9" t="s">
        <v>63</v>
      </c>
      <c r="R99" s="9" t="s">
        <v>63</v>
      </c>
      <c r="S99" s="9" t="str">
        <f t="shared" si="21"/>
        <v>False</v>
      </c>
      <c r="T99" s="9">
        <f t="shared" si="22"/>
        <v>1</v>
      </c>
      <c r="U99" s="38" t="s">
        <v>1019</v>
      </c>
      <c r="V99" s="42">
        <v>353</v>
      </c>
      <c r="W99" s="39" t="s">
        <v>20</v>
      </c>
      <c r="X99" s="27" t="s">
        <v>67</v>
      </c>
      <c r="Y99" s="28" t="s">
        <v>21</v>
      </c>
      <c r="Z99" s="27" t="s">
        <v>67</v>
      </c>
      <c r="AA99" s="26" t="s">
        <v>19</v>
      </c>
      <c r="AB99" s="29" t="s">
        <v>109</v>
      </c>
      <c r="AC99" s="43" t="s">
        <v>68</v>
      </c>
      <c r="AD99" s="43" t="s">
        <v>68</v>
      </c>
      <c r="AE99" s="43" t="s">
        <v>68</v>
      </c>
      <c r="AF99" s="43" t="s">
        <v>68</v>
      </c>
      <c r="AG99" s="43" t="s">
        <v>68</v>
      </c>
      <c r="AH99" s="43" t="s">
        <v>68</v>
      </c>
      <c r="AI99" s="17" t="str">
        <f t="shared" si="23"/>
        <v>Y</v>
      </c>
      <c r="AJ99" s="17" t="str">
        <f t="shared" si="24"/>
        <v>Y</v>
      </c>
      <c r="AK99" s="17" t="str">
        <f t="shared" si="25"/>
        <v>Y</v>
      </c>
      <c r="AL99" s="43" t="s">
        <v>64</v>
      </c>
      <c r="AM99" s="43" t="s">
        <v>64</v>
      </c>
      <c r="AN99" s="43" t="s">
        <v>68</v>
      </c>
      <c r="AO99" s="43" t="s">
        <v>68</v>
      </c>
      <c r="AP99" s="43" t="s">
        <v>68</v>
      </c>
      <c r="AQ99" s="43" t="s">
        <v>68</v>
      </c>
      <c r="AR99" s="17" t="str">
        <f t="shared" si="26"/>
        <v>Y</v>
      </c>
      <c r="AS99" s="43" t="s">
        <v>68</v>
      </c>
      <c r="AT99" s="43" t="s">
        <v>64</v>
      </c>
      <c r="AU99" s="43" t="s">
        <v>70</v>
      </c>
      <c r="AV99" s="43" t="s">
        <v>69</v>
      </c>
      <c r="AW99" s="43" t="s">
        <v>68</v>
      </c>
      <c r="AX99" s="43" t="s">
        <v>68</v>
      </c>
      <c r="AY99" s="43" t="s">
        <v>68</v>
      </c>
      <c r="AZ99" s="46">
        <v>2</v>
      </c>
      <c r="BA99" s="33">
        <v>1</v>
      </c>
      <c r="BB99" s="33">
        <v>1</v>
      </c>
      <c r="BC99" s="32">
        <v>0</v>
      </c>
      <c r="BD99" s="34">
        <v>0</v>
      </c>
      <c r="BE99" s="19" t="str">
        <f t="shared" si="27"/>
        <v>Y</v>
      </c>
      <c r="BF99" s="37" t="s">
        <v>68</v>
      </c>
      <c r="BG99" s="35" t="s">
        <v>64</v>
      </c>
      <c r="BH99" s="35" t="s">
        <v>64</v>
      </c>
      <c r="BI99" s="35" t="s">
        <v>64</v>
      </c>
      <c r="BJ99" s="30" t="s">
        <v>72</v>
      </c>
      <c r="BK99" s="37" t="s">
        <v>68</v>
      </c>
      <c r="BL99" s="37" t="s">
        <v>68</v>
      </c>
      <c r="BM99" s="37" t="s">
        <v>68</v>
      </c>
      <c r="BN99" s="37" t="s">
        <v>68</v>
      </c>
    </row>
    <row r="100" spans="1:66" hidden="1" x14ac:dyDescent="0.3">
      <c r="A100" s="9" t="s">
        <v>1123</v>
      </c>
      <c r="B100" s="9" t="s">
        <v>1124</v>
      </c>
      <c r="C100" s="9">
        <v>2012</v>
      </c>
      <c r="D100" s="9" t="s">
        <v>1125</v>
      </c>
      <c r="E100" s="9">
        <v>5</v>
      </c>
      <c r="F100" s="9" t="s">
        <v>1126</v>
      </c>
      <c r="G100" s="10" t="s">
        <v>1127</v>
      </c>
      <c r="H100" s="9" t="s">
        <v>1128</v>
      </c>
      <c r="I100" s="9" t="s">
        <v>1129</v>
      </c>
      <c r="J100" s="9" t="s">
        <v>1130</v>
      </c>
      <c r="K100" s="9" t="s">
        <v>1131</v>
      </c>
      <c r="L100" s="9" t="s">
        <v>168</v>
      </c>
      <c r="M100" s="9" t="s">
        <v>169</v>
      </c>
      <c r="N100" s="9" t="s">
        <v>106</v>
      </c>
      <c r="O100" s="9" t="s">
        <v>83</v>
      </c>
      <c r="P100" s="9" t="s">
        <v>83</v>
      </c>
      <c r="Q100" s="9" t="s">
        <v>63</v>
      </c>
      <c r="R100" s="9" t="s">
        <v>63</v>
      </c>
      <c r="S100" s="9" t="str">
        <f t="shared" si="21"/>
        <v>False</v>
      </c>
      <c r="T100" s="9">
        <f t="shared" si="22"/>
        <v>2</v>
      </c>
      <c r="U100" s="24" t="s">
        <v>107</v>
      </c>
      <c r="V100" s="25">
        <v>838</v>
      </c>
      <c r="W100" s="39" t="s">
        <v>20</v>
      </c>
      <c r="X100" s="27" t="s">
        <v>67</v>
      </c>
      <c r="Y100" s="28" t="s">
        <v>21</v>
      </c>
      <c r="Z100" s="27" t="s">
        <v>67</v>
      </c>
      <c r="AA100" s="39" t="s">
        <v>20</v>
      </c>
      <c r="AB100" s="40" t="s">
        <v>108</v>
      </c>
      <c r="AC100" s="39" t="s">
        <v>20</v>
      </c>
      <c r="AD100" s="29" t="s">
        <v>109</v>
      </c>
      <c r="AE100" s="30" t="s">
        <v>68</v>
      </c>
      <c r="AF100" s="30" t="s">
        <v>68</v>
      </c>
      <c r="AG100" s="30" t="s">
        <v>68</v>
      </c>
      <c r="AH100" s="30" t="s">
        <v>68</v>
      </c>
      <c r="AI100" s="17" t="str">
        <f t="shared" si="23"/>
        <v>Y</v>
      </c>
      <c r="AJ100" s="17" t="str">
        <f t="shared" si="24"/>
        <v>Y</v>
      </c>
      <c r="AK100" s="17" t="str">
        <f t="shared" si="25"/>
        <v>N</v>
      </c>
      <c r="AL100" s="30" t="s">
        <v>64</v>
      </c>
      <c r="AM100" s="30" t="s">
        <v>68</v>
      </c>
      <c r="AN100" s="30" t="s">
        <v>64</v>
      </c>
      <c r="AO100" s="30" t="s">
        <v>68</v>
      </c>
      <c r="AP100" s="30" t="s">
        <v>68</v>
      </c>
      <c r="AQ100" s="30" t="s">
        <v>68</v>
      </c>
      <c r="AR100" s="17" t="str">
        <f t="shared" si="26"/>
        <v>N</v>
      </c>
      <c r="AS100" s="25">
        <v>3</v>
      </c>
      <c r="AT100" s="30" t="s">
        <v>64</v>
      </c>
      <c r="AU100" s="30" t="s">
        <v>69</v>
      </c>
      <c r="AV100" s="30" t="s">
        <v>70</v>
      </c>
      <c r="AW100" s="30" t="s">
        <v>71</v>
      </c>
      <c r="AX100" s="30" t="s">
        <v>68</v>
      </c>
      <c r="AY100" s="30" t="s">
        <v>68</v>
      </c>
      <c r="AZ100" s="44">
        <v>3</v>
      </c>
      <c r="BA100" s="33">
        <v>1</v>
      </c>
      <c r="BB100" s="32">
        <v>0</v>
      </c>
      <c r="BC100" s="32">
        <v>0</v>
      </c>
      <c r="BD100" s="34">
        <v>0</v>
      </c>
      <c r="BE100" s="19" t="str">
        <f t="shared" si="27"/>
        <v>N</v>
      </c>
      <c r="BF100" s="37" t="s">
        <v>68</v>
      </c>
      <c r="BG100" s="35" t="s">
        <v>64</v>
      </c>
      <c r="BH100" s="37" t="s">
        <v>68</v>
      </c>
      <c r="BI100" s="36" t="s">
        <v>65</v>
      </c>
      <c r="BJ100" s="30" t="s">
        <v>72</v>
      </c>
      <c r="BK100" s="30" t="s">
        <v>110</v>
      </c>
      <c r="BL100" s="37" t="s">
        <v>68</v>
      </c>
      <c r="BM100" s="37" t="s">
        <v>68</v>
      </c>
      <c r="BN100" s="37" t="s">
        <v>68</v>
      </c>
    </row>
    <row r="101" spans="1:66" hidden="1" x14ac:dyDescent="0.3">
      <c r="A101" s="9" t="s">
        <v>1135</v>
      </c>
      <c r="B101" s="9" t="s">
        <v>1136</v>
      </c>
      <c r="C101" s="9">
        <v>2016</v>
      </c>
      <c r="D101" s="9" t="s">
        <v>1137</v>
      </c>
      <c r="E101" s="9">
        <v>32</v>
      </c>
      <c r="F101" s="9" t="s">
        <v>1138</v>
      </c>
      <c r="G101" s="10" t="s">
        <v>1139</v>
      </c>
      <c r="H101" s="9" t="s">
        <v>1140</v>
      </c>
      <c r="I101" s="9" t="s">
        <v>1141</v>
      </c>
      <c r="J101" s="9" t="s">
        <v>1142</v>
      </c>
      <c r="K101" s="9" t="s">
        <v>1143</v>
      </c>
      <c r="L101" s="9" t="s">
        <v>168</v>
      </c>
      <c r="M101" s="9" t="s">
        <v>155</v>
      </c>
      <c r="N101" s="9" t="s">
        <v>283</v>
      </c>
      <c r="O101" s="9" t="s">
        <v>83</v>
      </c>
      <c r="P101" s="9" t="s">
        <v>83</v>
      </c>
      <c r="Q101" s="9" t="s">
        <v>83</v>
      </c>
      <c r="R101" s="9" t="s">
        <v>63</v>
      </c>
      <c r="S101" s="9" t="str">
        <f t="shared" si="21"/>
        <v>True</v>
      </c>
      <c r="T101" s="9">
        <f t="shared" si="22"/>
        <v>3</v>
      </c>
      <c r="U101" s="38" t="s">
        <v>284</v>
      </c>
      <c r="V101" s="42">
        <v>695</v>
      </c>
      <c r="W101" s="39" t="s">
        <v>20</v>
      </c>
      <c r="X101" s="29" t="s">
        <v>109</v>
      </c>
      <c r="Y101" s="28" t="s">
        <v>21</v>
      </c>
      <c r="Z101" s="52" t="s">
        <v>68</v>
      </c>
      <c r="AA101" s="43" t="s">
        <v>68</v>
      </c>
      <c r="AB101" s="43" t="s">
        <v>68</v>
      </c>
      <c r="AC101" s="43" t="s">
        <v>68</v>
      </c>
      <c r="AD101" s="43" t="s">
        <v>68</v>
      </c>
      <c r="AE101" s="43" t="s">
        <v>68</v>
      </c>
      <c r="AF101" s="43" t="s">
        <v>68</v>
      </c>
      <c r="AG101" s="43" t="s">
        <v>68</v>
      </c>
      <c r="AH101" s="43" t="s">
        <v>68</v>
      </c>
      <c r="AI101" s="17" t="str">
        <f t="shared" si="23"/>
        <v>Y</v>
      </c>
      <c r="AJ101" s="17" t="str">
        <f t="shared" si="24"/>
        <v>Y</v>
      </c>
      <c r="AK101" s="17" t="str">
        <f t="shared" si="25"/>
        <v>N</v>
      </c>
      <c r="AL101" s="43" t="s">
        <v>64</v>
      </c>
      <c r="AM101" s="43" t="s">
        <v>65</v>
      </c>
      <c r="AN101" s="43" t="s">
        <v>65</v>
      </c>
      <c r="AO101" s="43" t="s">
        <v>65</v>
      </c>
      <c r="AP101" s="43" t="s">
        <v>65</v>
      </c>
      <c r="AQ101" s="43" t="s">
        <v>65</v>
      </c>
      <c r="AR101" s="17" t="str">
        <f t="shared" si="26"/>
        <v>N</v>
      </c>
      <c r="AS101" s="43" t="s">
        <v>68</v>
      </c>
      <c r="AT101" s="43" t="s">
        <v>64</v>
      </c>
      <c r="AU101" s="43" t="s">
        <v>70</v>
      </c>
      <c r="AV101" s="43" t="s">
        <v>184</v>
      </c>
      <c r="AW101" s="43" t="s">
        <v>68</v>
      </c>
      <c r="AX101" s="43" t="s">
        <v>68</v>
      </c>
      <c r="AY101" s="43" t="s">
        <v>68</v>
      </c>
      <c r="AZ101" s="46">
        <v>2</v>
      </c>
      <c r="BA101" s="33">
        <v>1</v>
      </c>
      <c r="BB101" s="32">
        <v>0</v>
      </c>
      <c r="BC101" s="32">
        <v>0</v>
      </c>
      <c r="BD101" s="34">
        <v>0</v>
      </c>
      <c r="BE101" s="19" t="str">
        <f t="shared" si="27"/>
        <v>N</v>
      </c>
      <c r="BF101" s="36" t="s">
        <v>65</v>
      </c>
      <c r="BG101" s="35" t="s">
        <v>64</v>
      </c>
      <c r="BH101" s="36" t="s">
        <v>65</v>
      </c>
      <c r="BI101" s="36" t="s">
        <v>65</v>
      </c>
      <c r="BJ101" s="30" t="s">
        <v>72</v>
      </c>
      <c r="BK101" s="37" t="s">
        <v>68</v>
      </c>
      <c r="BL101" s="37" t="s">
        <v>68</v>
      </c>
      <c r="BM101" s="37" t="s">
        <v>68</v>
      </c>
      <c r="BN101" s="37" t="s">
        <v>68</v>
      </c>
    </row>
    <row r="102" spans="1:66" x14ac:dyDescent="0.3">
      <c r="A102" s="9" t="s">
        <v>1146</v>
      </c>
      <c r="B102" s="9" t="s">
        <v>1147</v>
      </c>
      <c r="C102" s="9">
        <v>2020</v>
      </c>
      <c r="D102" s="9" t="s">
        <v>1148</v>
      </c>
      <c r="E102" s="9">
        <v>13</v>
      </c>
      <c r="F102" s="9" t="s">
        <v>1149</v>
      </c>
      <c r="G102" s="10" t="s">
        <v>1150</v>
      </c>
      <c r="H102" s="9" t="s">
        <v>1151</v>
      </c>
      <c r="I102" s="9" t="s">
        <v>1152</v>
      </c>
      <c r="J102" s="9" t="s">
        <v>1153</v>
      </c>
      <c r="K102" s="9" t="s">
        <v>1154</v>
      </c>
      <c r="L102" s="9" t="s">
        <v>154</v>
      </c>
      <c r="M102" s="9" t="s">
        <v>169</v>
      </c>
      <c r="N102" s="9" t="s">
        <v>1028</v>
      </c>
      <c r="O102" s="9" t="s">
        <v>63</v>
      </c>
      <c r="P102" s="9" t="s">
        <v>63</v>
      </c>
      <c r="Q102" s="9" t="s">
        <v>83</v>
      </c>
      <c r="R102" s="9" t="s">
        <v>83</v>
      </c>
      <c r="S102" s="9" t="str">
        <f t="shared" si="21"/>
        <v>True</v>
      </c>
      <c r="T102" s="9">
        <f t="shared" si="22"/>
        <v>2</v>
      </c>
      <c r="U102" s="38" t="s">
        <v>1029</v>
      </c>
      <c r="V102" s="42">
        <v>312</v>
      </c>
      <c r="W102" s="39" t="s">
        <v>20</v>
      </c>
      <c r="X102" s="40" t="s">
        <v>108</v>
      </c>
      <c r="Y102" s="28" t="s">
        <v>21</v>
      </c>
      <c r="Z102" s="27" t="s">
        <v>67</v>
      </c>
      <c r="AA102" s="26" t="s">
        <v>19</v>
      </c>
      <c r="AB102" s="29" t="s">
        <v>109</v>
      </c>
      <c r="AC102" s="39" t="s">
        <v>20</v>
      </c>
      <c r="AD102" s="27" t="s">
        <v>67</v>
      </c>
      <c r="AE102" s="39" t="s">
        <v>20</v>
      </c>
      <c r="AF102" s="29" t="s">
        <v>109</v>
      </c>
      <c r="AG102" s="26" t="s">
        <v>19</v>
      </c>
      <c r="AH102" s="27" t="s">
        <v>67</v>
      </c>
      <c r="AI102" s="17" t="str">
        <f t="shared" si="23"/>
        <v>Y</v>
      </c>
      <c r="AJ102" s="17" t="str">
        <f t="shared" si="24"/>
        <v>Y</v>
      </c>
      <c r="AK102" s="17" t="str">
        <f t="shared" si="25"/>
        <v>Y</v>
      </c>
      <c r="AL102" s="43" t="s">
        <v>64</v>
      </c>
      <c r="AM102" s="43" t="s">
        <v>64</v>
      </c>
      <c r="AN102" s="43" t="s">
        <v>65</v>
      </c>
      <c r="AO102" s="43" t="s">
        <v>64</v>
      </c>
      <c r="AP102" s="43" t="s">
        <v>65</v>
      </c>
      <c r="AQ102" s="43" t="s">
        <v>65</v>
      </c>
      <c r="AR102" s="17" t="str">
        <f t="shared" si="26"/>
        <v>Y</v>
      </c>
      <c r="AS102" s="42">
        <v>1</v>
      </c>
      <c r="AT102" s="43" t="s">
        <v>65</v>
      </c>
      <c r="AU102" s="43" t="s">
        <v>133</v>
      </c>
      <c r="AV102" s="43" t="s">
        <v>71</v>
      </c>
      <c r="AW102" s="43" t="s">
        <v>158</v>
      </c>
      <c r="AX102" s="43" t="s">
        <v>70</v>
      </c>
      <c r="AY102" s="43" t="s">
        <v>68</v>
      </c>
      <c r="AZ102" s="50">
        <v>4</v>
      </c>
      <c r="BA102" s="33">
        <v>1</v>
      </c>
      <c r="BB102" s="33">
        <v>1</v>
      </c>
      <c r="BC102" s="33">
        <v>1</v>
      </c>
      <c r="BD102" s="49">
        <v>1</v>
      </c>
      <c r="BE102" s="19" t="str">
        <f t="shared" si="27"/>
        <v>Y</v>
      </c>
      <c r="BF102" s="35" t="s">
        <v>64</v>
      </c>
      <c r="BG102" s="35" t="s">
        <v>64</v>
      </c>
      <c r="BH102" s="35" t="s">
        <v>64</v>
      </c>
      <c r="BI102" s="48" t="s">
        <v>96</v>
      </c>
      <c r="BJ102" s="30" t="s">
        <v>110</v>
      </c>
      <c r="BK102" s="30" t="s">
        <v>72</v>
      </c>
      <c r="BL102" s="37" t="s">
        <v>68</v>
      </c>
      <c r="BM102" s="37" t="s">
        <v>68</v>
      </c>
      <c r="BN102" s="37" t="s">
        <v>68</v>
      </c>
    </row>
    <row r="103" spans="1:66" hidden="1" x14ac:dyDescent="0.3">
      <c r="A103" s="9" t="s">
        <v>1157</v>
      </c>
      <c r="B103" s="9" t="s">
        <v>1158</v>
      </c>
      <c r="C103" s="9">
        <v>2019</v>
      </c>
      <c r="D103" s="9" t="s">
        <v>1159</v>
      </c>
      <c r="E103" s="9">
        <v>8</v>
      </c>
      <c r="F103" s="9" t="s">
        <v>1160</v>
      </c>
      <c r="G103" s="10" t="s">
        <v>1161</v>
      </c>
      <c r="H103" s="9" t="s">
        <v>1162</v>
      </c>
      <c r="I103" s="9" t="s">
        <v>1163</v>
      </c>
      <c r="J103" s="9" t="s">
        <v>1164</v>
      </c>
      <c r="K103" s="9" t="s">
        <v>1165</v>
      </c>
      <c r="L103" s="9" t="s">
        <v>168</v>
      </c>
      <c r="M103" s="9" t="s">
        <v>169</v>
      </c>
      <c r="N103" s="9" t="s">
        <v>782</v>
      </c>
      <c r="O103" s="9" t="s">
        <v>83</v>
      </c>
      <c r="P103" s="9" t="s">
        <v>83</v>
      </c>
      <c r="Q103" s="9" t="s">
        <v>63</v>
      </c>
      <c r="R103" s="9" t="s">
        <v>63</v>
      </c>
      <c r="S103" s="9" t="str">
        <f t="shared" si="21"/>
        <v>False</v>
      </c>
      <c r="T103" s="9">
        <f t="shared" si="22"/>
        <v>2</v>
      </c>
      <c r="U103" s="24" t="s">
        <v>783</v>
      </c>
      <c r="V103" s="25">
        <v>789</v>
      </c>
      <c r="W103" s="39" t="s">
        <v>20</v>
      </c>
      <c r="X103" s="40" t="s">
        <v>108</v>
      </c>
      <c r="Y103" s="39" t="s">
        <v>20</v>
      </c>
      <c r="Z103" s="27" t="s">
        <v>67</v>
      </c>
      <c r="AA103" s="28" t="s">
        <v>21</v>
      </c>
      <c r="AB103" s="40" t="s">
        <v>108</v>
      </c>
      <c r="AC103" s="39" t="s">
        <v>20</v>
      </c>
      <c r="AD103" s="29" t="s">
        <v>109</v>
      </c>
      <c r="AE103" s="30" t="s">
        <v>68</v>
      </c>
      <c r="AF103" s="30" t="s">
        <v>68</v>
      </c>
      <c r="AG103" s="30" t="s">
        <v>68</v>
      </c>
      <c r="AH103" s="30" t="s">
        <v>68</v>
      </c>
      <c r="AI103" s="17" t="str">
        <f t="shared" si="23"/>
        <v>Y</v>
      </c>
      <c r="AJ103" s="17" t="str">
        <f t="shared" si="24"/>
        <v>Y</v>
      </c>
      <c r="AK103" s="17" t="str">
        <f t="shared" si="25"/>
        <v>N</v>
      </c>
      <c r="AL103" s="30" t="s">
        <v>64</v>
      </c>
      <c r="AM103" s="30" t="s">
        <v>65</v>
      </c>
      <c r="AN103" s="30" t="s">
        <v>65</v>
      </c>
      <c r="AO103" s="30" t="s">
        <v>65</v>
      </c>
      <c r="AP103" s="30" t="s">
        <v>65</v>
      </c>
      <c r="AQ103" s="30" t="s">
        <v>65</v>
      </c>
      <c r="AR103" s="17" t="str">
        <f t="shared" si="26"/>
        <v>N</v>
      </c>
      <c r="AS103" s="25">
        <v>5</v>
      </c>
      <c r="AT103" s="30" t="s">
        <v>64</v>
      </c>
      <c r="AU103" s="30" t="s">
        <v>70</v>
      </c>
      <c r="AV103" s="30" t="s">
        <v>133</v>
      </c>
      <c r="AW103" s="30" t="s">
        <v>68</v>
      </c>
      <c r="AX103" s="30" t="s">
        <v>68</v>
      </c>
      <c r="AY103" s="30" t="s">
        <v>68</v>
      </c>
      <c r="AZ103" s="46">
        <v>2</v>
      </c>
      <c r="BA103" s="33">
        <v>1</v>
      </c>
      <c r="BB103" s="32">
        <v>0</v>
      </c>
      <c r="BC103" s="32">
        <v>0</v>
      </c>
      <c r="BD103" s="34">
        <v>0</v>
      </c>
      <c r="BE103" s="19" t="str">
        <f t="shared" si="27"/>
        <v>N</v>
      </c>
      <c r="BF103" s="36" t="s">
        <v>65</v>
      </c>
      <c r="BG103" s="35" t="s">
        <v>64</v>
      </c>
      <c r="BH103" s="36" t="s">
        <v>65</v>
      </c>
      <c r="BI103" s="36" t="s">
        <v>65</v>
      </c>
      <c r="BJ103" s="30" t="s">
        <v>72</v>
      </c>
      <c r="BK103" s="37" t="s">
        <v>68</v>
      </c>
      <c r="BL103" s="37" t="s">
        <v>68</v>
      </c>
      <c r="BM103" s="37" t="s">
        <v>68</v>
      </c>
      <c r="BN103" s="37" t="s">
        <v>68</v>
      </c>
    </row>
    <row r="104" spans="1:66" hidden="1" x14ac:dyDescent="0.3">
      <c r="A104" s="9" t="s">
        <v>1168</v>
      </c>
      <c r="B104" s="9" t="s">
        <v>1169</v>
      </c>
      <c r="C104" s="9">
        <v>2018</v>
      </c>
      <c r="D104" s="9" t="s">
        <v>1170</v>
      </c>
      <c r="E104" s="9">
        <v>9</v>
      </c>
      <c r="F104" s="9" t="s">
        <v>1171</v>
      </c>
      <c r="G104" s="10" t="s">
        <v>1172</v>
      </c>
      <c r="H104" s="9" t="s">
        <v>1173</v>
      </c>
      <c r="I104" s="9" t="s">
        <v>1174</v>
      </c>
      <c r="J104" s="9" t="s">
        <v>1175</v>
      </c>
      <c r="K104" s="9" t="s">
        <v>1176</v>
      </c>
      <c r="L104" s="9" t="s">
        <v>168</v>
      </c>
      <c r="M104" s="9" t="s">
        <v>169</v>
      </c>
      <c r="N104" s="9" t="s">
        <v>570</v>
      </c>
      <c r="O104" s="9" t="s">
        <v>63</v>
      </c>
      <c r="P104" s="9" t="s">
        <v>63</v>
      </c>
      <c r="Q104" s="9" t="s">
        <v>63</v>
      </c>
      <c r="R104" s="9" t="s">
        <v>63</v>
      </c>
      <c r="S104" s="9" t="str">
        <f t="shared" si="21"/>
        <v>False</v>
      </c>
      <c r="T104" s="9">
        <f t="shared" si="22"/>
        <v>0</v>
      </c>
      <c r="U104" s="38" t="s">
        <v>571</v>
      </c>
      <c r="V104" s="42">
        <v>417</v>
      </c>
      <c r="W104" s="28" t="s">
        <v>21</v>
      </c>
      <c r="X104" s="27" t="s">
        <v>67</v>
      </c>
      <c r="Y104" s="39" t="s">
        <v>20</v>
      </c>
      <c r="Z104" s="27" t="s">
        <v>67</v>
      </c>
      <c r="AA104" s="28" t="s">
        <v>21</v>
      </c>
      <c r="AB104" s="27" t="s">
        <v>67</v>
      </c>
      <c r="AC104" s="43" t="s">
        <v>68</v>
      </c>
      <c r="AD104" s="43" t="s">
        <v>68</v>
      </c>
      <c r="AE104" s="43" t="s">
        <v>68</v>
      </c>
      <c r="AF104" s="43" t="s">
        <v>68</v>
      </c>
      <c r="AG104" s="43" t="s">
        <v>68</v>
      </c>
      <c r="AH104" s="43" t="s">
        <v>68</v>
      </c>
      <c r="AI104" s="17" t="str">
        <f t="shared" si="23"/>
        <v>Y</v>
      </c>
      <c r="AJ104" s="17" t="str">
        <f t="shared" si="24"/>
        <v>Y</v>
      </c>
      <c r="AK104" s="17" t="str">
        <f t="shared" si="25"/>
        <v>N</v>
      </c>
      <c r="AL104" s="43" t="s">
        <v>64</v>
      </c>
      <c r="AM104" s="43" t="s">
        <v>65</v>
      </c>
      <c r="AN104" s="43" t="s">
        <v>65</v>
      </c>
      <c r="AO104" s="43" t="s">
        <v>65</v>
      </c>
      <c r="AP104" s="43" t="s">
        <v>65</v>
      </c>
      <c r="AQ104" s="43" t="s">
        <v>65</v>
      </c>
      <c r="AR104" s="17" t="str">
        <f t="shared" si="26"/>
        <v>N</v>
      </c>
      <c r="AS104" s="42">
        <v>1</v>
      </c>
      <c r="AT104" s="43" t="s">
        <v>64</v>
      </c>
      <c r="AU104" s="43" t="s">
        <v>70</v>
      </c>
      <c r="AV104" s="43" t="s">
        <v>71</v>
      </c>
      <c r="AW104" s="43" t="s">
        <v>158</v>
      </c>
      <c r="AX104" s="43" t="s">
        <v>68</v>
      </c>
      <c r="AY104" s="43" t="s">
        <v>68</v>
      </c>
      <c r="AZ104" s="44">
        <v>3</v>
      </c>
      <c r="BA104" s="33">
        <v>1</v>
      </c>
      <c r="BB104" s="32">
        <v>0</v>
      </c>
      <c r="BC104" s="32">
        <v>0</v>
      </c>
      <c r="BD104" s="34">
        <v>0</v>
      </c>
      <c r="BE104" s="19" t="str">
        <f t="shared" si="27"/>
        <v>N</v>
      </c>
      <c r="BF104" s="37" t="s">
        <v>68</v>
      </c>
      <c r="BG104" s="35" t="s">
        <v>64</v>
      </c>
      <c r="BH104" s="37" t="s">
        <v>68</v>
      </c>
      <c r="BI104" s="37" t="s">
        <v>68</v>
      </c>
      <c r="BJ104" s="30" t="s">
        <v>110</v>
      </c>
      <c r="BK104" s="37" t="s">
        <v>68</v>
      </c>
      <c r="BL104" s="37" t="s">
        <v>68</v>
      </c>
      <c r="BM104" s="37" t="s">
        <v>68</v>
      </c>
      <c r="BN104" s="37" t="s">
        <v>68</v>
      </c>
    </row>
    <row r="105" spans="1:66" hidden="1" x14ac:dyDescent="0.3">
      <c r="A105" s="9" t="s">
        <v>1179</v>
      </c>
      <c r="B105" s="9" t="s">
        <v>1180</v>
      </c>
      <c r="C105" s="9">
        <v>2019</v>
      </c>
      <c r="D105" s="9" t="s">
        <v>456</v>
      </c>
      <c r="E105" s="9">
        <v>15</v>
      </c>
      <c r="F105" s="9" t="s">
        <v>1181</v>
      </c>
      <c r="G105" s="10" t="s">
        <v>1182</v>
      </c>
      <c r="H105" s="9" t="s">
        <v>1183</v>
      </c>
      <c r="I105" s="9" t="s">
        <v>1184</v>
      </c>
      <c r="J105" s="9" t="s">
        <v>1185</v>
      </c>
      <c r="K105" s="9" t="s">
        <v>1186</v>
      </c>
      <c r="L105" s="9" t="s">
        <v>168</v>
      </c>
      <c r="M105" s="9" t="s">
        <v>169</v>
      </c>
      <c r="N105" s="9" t="s">
        <v>716</v>
      </c>
      <c r="O105" s="9" t="s">
        <v>83</v>
      </c>
      <c r="P105" s="9" t="s">
        <v>63</v>
      </c>
      <c r="Q105" s="9" t="s">
        <v>83</v>
      </c>
      <c r="R105" s="9" t="s">
        <v>63</v>
      </c>
      <c r="S105" s="9" t="str">
        <f t="shared" si="21"/>
        <v>True</v>
      </c>
      <c r="T105" s="9">
        <f t="shared" si="22"/>
        <v>2</v>
      </c>
      <c r="U105" s="11" t="s">
        <v>717</v>
      </c>
      <c r="V105" s="42">
        <v>1707</v>
      </c>
      <c r="W105" s="39" t="s">
        <v>20</v>
      </c>
      <c r="X105" s="27" t="s">
        <v>67</v>
      </c>
      <c r="Y105" s="26" t="s">
        <v>19</v>
      </c>
      <c r="Z105" s="43" t="s">
        <v>68</v>
      </c>
      <c r="AA105" s="26" t="s">
        <v>19</v>
      </c>
      <c r="AB105" s="29" t="s">
        <v>109</v>
      </c>
      <c r="AC105" s="43" t="s">
        <v>68</v>
      </c>
      <c r="AD105" s="43" t="s">
        <v>68</v>
      </c>
      <c r="AE105" s="43" t="s">
        <v>68</v>
      </c>
      <c r="AF105" s="43" t="s">
        <v>68</v>
      </c>
      <c r="AG105" s="43" t="s">
        <v>68</v>
      </c>
      <c r="AH105" s="43" t="s">
        <v>68</v>
      </c>
      <c r="AI105" s="17" t="str">
        <f t="shared" si="23"/>
        <v>Y</v>
      </c>
      <c r="AJ105" s="17" t="str">
        <f t="shared" si="24"/>
        <v>N</v>
      </c>
      <c r="AK105" s="17" t="str">
        <f t="shared" si="25"/>
        <v>Y</v>
      </c>
      <c r="AL105" s="43" t="s">
        <v>68</v>
      </c>
      <c r="AM105" s="43" t="s">
        <v>64</v>
      </c>
      <c r="AN105" s="43" t="s">
        <v>68</v>
      </c>
      <c r="AO105" s="43" t="s">
        <v>68</v>
      </c>
      <c r="AP105" s="43" t="s">
        <v>68</v>
      </c>
      <c r="AQ105" s="43" t="s">
        <v>68</v>
      </c>
      <c r="AR105" s="17" t="str">
        <f t="shared" si="26"/>
        <v>N</v>
      </c>
      <c r="AS105" s="43" t="s">
        <v>68</v>
      </c>
      <c r="AT105" s="43" t="s">
        <v>64</v>
      </c>
      <c r="AU105" s="43" t="s">
        <v>70</v>
      </c>
      <c r="AV105" s="43" t="s">
        <v>133</v>
      </c>
      <c r="AW105" s="43" t="s">
        <v>68</v>
      </c>
      <c r="AX105" s="43" t="s">
        <v>68</v>
      </c>
      <c r="AY105" s="43" t="s">
        <v>68</v>
      </c>
      <c r="AZ105" s="46">
        <v>2</v>
      </c>
      <c r="BA105" s="25">
        <v>0</v>
      </c>
      <c r="BB105" s="45">
        <v>1</v>
      </c>
      <c r="BC105" s="25">
        <v>0</v>
      </c>
      <c r="BD105" s="25">
        <v>0</v>
      </c>
      <c r="BE105" s="19" t="str">
        <f t="shared" si="27"/>
        <v>N</v>
      </c>
      <c r="BF105" s="36" t="s">
        <v>65</v>
      </c>
      <c r="BG105" s="36" t="s">
        <v>65</v>
      </c>
      <c r="BH105" s="35" t="s">
        <v>64</v>
      </c>
      <c r="BI105" s="36" t="s">
        <v>65</v>
      </c>
      <c r="BJ105" s="43" t="s">
        <v>72</v>
      </c>
      <c r="BK105" s="43" t="s">
        <v>196</v>
      </c>
      <c r="BL105" s="37" t="s">
        <v>68</v>
      </c>
      <c r="BM105" s="37" t="s">
        <v>68</v>
      </c>
      <c r="BN105" s="37" t="s">
        <v>68</v>
      </c>
    </row>
    <row r="106" spans="1:66" hidden="1" x14ac:dyDescent="0.3">
      <c r="A106" s="9" t="s">
        <v>1189</v>
      </c>
      <c r="B106" s="9" t="s">
        <v>1190</v>
      </c>
      <c r="C106" s="9">
        <v>2019</v>
      </c>
      <c r="D106" s="9" t="s">
        <v>187</v>
      </c>
      <c r="E106" s="9">
        <v>8</v>
      </c>
      <c r="F106" s="9" t="s">
        <v>1191</v>
      </c>
      <c r="G106" s="10" t="s">
        <v>1192</v>
      </c>
      <c r="H106" s="9" t="s">
        <v>1193</v>
      </c>
      <c r="I106" s="9" t="s">
        <v>1194</v>
      </c>
      <c r="J106" s="9" t="s">
        <v>1195</v>
      </c>
      <c r="K106" s="9" t="s">
        <v>1196</v>
      </c>
      <c r="L106" s="9" t="s">
        <v>168</v>
      </c>
      <c r="M106" s="9" t="s">
        <v>155</v>
      </c>
      <c r="N106" s="9" t="s">
        <v>793</v>
      </c>
      <c r="O106" s="9" t="s">
        <v>63</v>
      </c>
      <c r="P106" s="9" t="s">
        <v>63</v>
      </c>
      <c r="Q106" s="9" t="s">
        <v>63</v>
      </c>
      <c r="R106" s="9" t="s">
        <v>83</v>
      </c>
      <c r="S106" s="9" t="str">
        <f t="shared" si="21"/>
        <v>True</v>
      </c>
      <c r="T106" s="9">
        <f t="shared" si="22"/>
        <v>1</v>
      </c>
      <c r="U106" s="41" t="s">
        <v>794</v>
      </c>
      <c r="V106" s="25">
        <v>1708</v>
      </c>
      <c r="W106" s="39" t="s">
        <v>20</v>
      </c>
      <c r="X106" s="29" t="s">
        <v>109</v>
      </c>
      <c r="Y106" s="26" t="s">
        <v>19</v>
      </c>
      <c r="Z106" s="29" t="s">
        <v>109</v>
      </c>
      <c r="AA106" s="26" t="s">
        <v>19</v>
      </c>
      <c r="AB106" s="40" t="s">
        <v>108</v>
      </c>
      <c r="AC106" s="30" t="s">
        <v>68</v>
      </c>
      <c r="AD106" s="30" t="s">
        <v>68</v>
      </c>
      <c r="AE106" s="30" t="s">
        <v>68</v>
      </c>
      <c r="AF106" s="30" t="s">
        <v>68</v>
      </c>
      <c r="AG106" s="30" t="s">
        <v>68</v>
      </c>
      <c r="AH106" s="30" t="s">
        <v>68</v>
      </c>
      <c r="AI106" s="17" t="str">
        <f t="shared" si="23"/>
        <v>Y</v>
      </c>
      <c r="AJ106" s="17" t="str">
        <f t="shared" si="24"/>
        <v>N</v>
      </c>
      <c r="AK106" s="17" t="str">
        <f t="shared" si="25"/>
        <v>Y</v>
      </c>
      <c r="AL106" s="30" t="s">
        <v>68</v>
      </c>
      <c r="AM106" s="30" t="s">
        <v>64</v>
      </c>
      <c r="AN106" s="30" t="s">
        <v>68</v>
      </c>
      <c r="AO106" s="30" t="s">
        <v>68</v>
      </c>
      <c r="AP106" s="30" t="s">
        <v>68</v>
      </c>
      <c r="AQ106" s="30" t="s">
        <v>68</v>
      </c>
      <c r="AR106" s="17" t="str">
        <f t="shared" si="26"/>
        <v>N</v>
      </c>
      <c r="AS106" s="25">
        <v>1</v>
      </c>
      <c r="AT106" s="30" t="s">
        <v>64</v>
      </c>
      <c r="AU106" s="30" t="s">
        <v>70</v>
      </c>
      <c r="AV106" s="30" t="s">
        <v>68</v>
      </c>
      <c r="AW106" s="30" t="s">
        <v>68</v>
      </c>
      <c r="AX106" s="30" t="s">
        <v>68</v>
      </c>
      <c r="AY106" s="30" t="s">
        <v>68</v>
      </c>
      <c r="AZ106" s="31">
        <v>1</v>
      </c>
      <c r="BA106" s="25">
        <v>0</v>
      </c>
      <c r="BB106" s="45">
        <v>1</v>
      </c>
      <c r="BC106" s="25">
        <v>0</v>
      </c>
      <c r="BD106" s="25">
        <v>0</v>
      </c>
      <c r="BE106" s="19" t="str">
        <f t="shared" si="27"/>
        <v>N</v>
      </c>
      <c r="BF106" s="36" t="s">
        <v>65</v>
      </c>
      <c r="BG106" s="36" t="s">
        <v>65</v>
      </c>
      <c r="BH106" s="35" t="s">
        <v>64</v>
      </c>
      <c r="BI106" s="36" t="s">
        <v>65</v>
      </c>
      <c r="BJ106" s="30" t="s">
        <v>72</v>
      </c>
      <c r="BK106" s="30" t="s">
        <v>196</v>
      </c>
      <c r="BL106" s="37" t="s">
        <v>68</v>
      </c>
      <c r="BM106" s="37" t="s">
        <v>68</v>
      </c>
      <c r="BN106" s="37" t="s">
        <v>68</v>
      </c>
    </row>
    <row r="107" spans="1:66" hidden="1" x14ac:dyDescent="0.3">
      <c r="A107" s="9" t="s">
        <v>1199</v>
      </c>
      <c r="B107" s="9" t="s">
        <v>1200</v>
      </c>
      <c r="C107" s="9">
        <v>2015</v>
      </c>
      <c r="D107" s="9" t="s">
        <v>1201</v>
      </c>
      <c r="E107" s="9">
        <v>17</v>
      </c>
      <c r="F107" s="9" t="s">
        <v>1202</v>
      </c>
      <c r="G107" s="10" t="s">
        <v>1203</v>
      </c>
      <c r="H107" s="9" t="s">
        <v>1204</v>
      </c>
      <c r="I107" s="9" t="s">
        <v>1205</v>
      </c>
      <c r="J107" s="9" t="s">
        <v>1206</v>
      </c>
      <c r="K107" s="9" t="s">
        <v>1207</v>
      </c>
      <c r="L107" s="9" t="s">
        <v>154</v>
      </c>
      <c r="M107" s="9" t="s">
        <v>169</v>
      </c>
      <c r="N107" s="9" t="s">
        <v>240</v>
      </c>
      <c r="O107" s="9" t="s">
        <v>63</v>
      </c>
      <c r="P107" s="9" t="s">
        <v>83</v>
      </c>
      <c r="Q107" s="9" t="s">
        <v>63</v>
      </c>
      <c r="R107" s="9" t="s">
        <v>63</v>
      </c>
      <c r="S107" s="9" t="str">
        <f t="shared" si="21"/>
        <v>False</v>
      </c>
      <c r="T107" s="9">
        <f t="shared" si="22"/>
        <v>1</v>
      </c>
      <c r="U107" s="11" t="s">
        <v>241</v>
      </c>
      <c r="V107" s="42">
        <v>1709</v>
      </c>
      <c r="W107" s="39" t="s">
        <v>20</v>
      </c>
      <c r="X107" s="40" t="s">
        <v>108</v>
      </c>
      <c r="Y107" s="39" t="s">
        <v>20</v>
      </c>
      <c r="Z107" s="43" t="s">
        <v>68</v>
      </c>
      <c r="AA107" s="28" t="s">
        <v>21</v>
      </c>
      <c r="AB107" s="29" t="s">
        <v>109</v>
      </c>
      <c r="AC107" s="28" t="s">
        <v>21</v>
      </c>
      <c r="AD107" s="27" t="s">
        <v>67</v>
      </c>
      <c r="AE107" s="39" t="s">
        <v>20</v>
      </c>
      <c r="AF107" s="29" t="s">
        <v>109</v>
      </c>
      <c r="AG107" s="39" t="s">
        <v>20</v>
      </c>
      <c r="AH107" s="27" t="s">
        <v>67</v>
      </c>
      <c r="AI107" s="17" t="str">
        <f t="shared" si="23"/>
        <v>Y</v>
      </c>
      <c r="AJ107" s="17" t="str">
        <f t="shared" si="24"/>
        <v>Y</v>
      </c>
      <c r="AK107" s="17" t="str">
        <f t="shared" si="25"/>
        <v>N</v>
      </c>
      <c r="AL107" s="43" t="s">
        <v>64</v>
      </c>
      <c r="AM107" s="43" t="s">
        <v>68</v>
      </c>
      <c r="AN107" s="43" t="s">
        <v>68</v>
      </c>
      <c r="AO107" s="43" t="s">
        <v>68</v>
      </c>
      <c r="AP107" s="43" t="s">
        <v>68</v>
      </c>
      <c r="AQ107" s="43" t="s">
        <v>68</v>
      </c>
      <c r="AR107" s="17" t="str">
        <f t="shared" si="26"/>
        <v>N</v>
      </c>
      <c r="AS107" s="43" t="s">
        <v>68</v>
      </c>
      <c r="AT107" s="43" t="s">
        <v>68</v>
      </c>
      <c r="AU107" s="43" t="s">
        <v>69</v>
      </c>
      <c r="AV107" s="43" t="s">
        <v>70</v>
      </c>
      <c r="AW107" s="43" t="s">
        <v>68</v>
      </c>
      <c r="AX107" s="43" t="s">
        <v>68</v>
      </c>
      <c r="AY107" s="43" t="s">
        <v>68</v>
      </c>
      <c r="AZ107" s="46">
        <v>2</v>
      </c>
      <c r="BA107" s="45">
        <v>1</v>
      </c>
      <c r="BB107" s="25">
        <v>0</v>
      </c>
      <c r="BC107" s="25">
        <v>0</v>
      </c>
      <c r="BD107" s="25">
        <v>0</v>
      </c>
      <c r="BE107" s="19" t="str">
        <f t="shared" si="27"/>
        <v>N</v>
      </c>
      <c r="BF107" s="36" t="s">
        <v>65</v>
      </c>
      <c r="BG107" s="35" t="s">
        <v>64</v>
      </c>
      <c r="BH107" s="36" t="s">
        <v>65</v>
      </c>
      <c r="BI107" s="36" t="s">
        <v>65</v>
      </c>
      <c r="BJ107" s="43" t="s">
        <v>72</v>
      </c>
      <c r="BK107" s="37" t="s">
        <v>68</v>
      </c>
      <c r="BL107" s="37" t="s">
        <v>68</v>
      </c>
      <c r="BM107" s="37" t="s">
        <v>68</v>
      </c>
      <c r="BN107" s="37" t="s">
        <v>68</v>
      </c>
    </row>
    <row r="108" spans="1:66" hidden="1" x14ac:dyDescent="0.3">
      <c r="A108" s="9" t="s">
        <v>1210</v>
      </c>
      <c r="B108" s="9" t="s">
        <v>1211</v>
      </c>
      <c r="C108" s="9">
        <v>2015</v>
      </c>
      <c r="D108" s="9" t="s">
        <v>1212</v>
      </c>
      <c r="E108" s="9">
        <v>6</v>
      </c>
      <c r="F108" s="9" t="s">
        <v>1213</v>
      </c>
      <c r="G108" s="10" t="s">
        <v>1214</v>
      </c>
      <c r="H108" s="9" t="s">
        <v>1215</v>
      </c>
      <c r="I108" s="9" t="s">
        <v>1216</v>
      </c>
      <c r="J108" s="9" t="s">
        <v>1217</v>
      </c>
      <c r="K108" s="9" t="s">
        <v>1218</v>
      </c>
      <c r="L108" s="9" t="s">
        <v>168</v>
      </c>
      <c r="M108" s="9" t="s">
        <v>169</v>
      </c>
      <c r="N108" s="9" t="s">
        <v>251</v>
      </c>
      <c r="O108" s="9" t="s">
        <v>83</v>
      </c>
      <c r="P108" s="9" t="s">
        <v>63</v>
      </c>
      <c r="Q108" s="9" t="s">
        <v>83</v>
      </c>
      <c r="R108" s="9" t="s">
        <v>63</v>
      </c>
      <c r="S108" s="9" t="str">
        <f t="shared" si="21"/>
        <v>True</v>
      </c>
      <c r="T108" s="9">
        <f t="shared" si="22"/>
        <v>2</v>
      </c>
      <c r="U108" s="38" t="s">
        <v>252</v>
      </c>
      <c r="V108" s="42">
        <v>720</v>
      </c>
      <c r="W108" s="39" t="s">
        <v>20</v>
      </c>
      <c r="X108" s="29" t="s">
        <v>109</v>
      </c>
      <c r="Y108" s="28" t="s">
        <v>21</v>
      </c>
      <c r="Z108" s="27" t="s">
        <v>67</v>
      </c>
      <c r="AA108" s="39" t="s">
        <v>20</v>
      </c>
      <c r="AB108" s="27" t="s">
        <v>67</v>
      </c>
      <c r="AC108" s="43" t="s">
        <v>68</v>
      </c>
      <c r="AD108" s="43" t="s">
        <v>68</v>
      </c>
      <c r="AE108" s="43" t="s">
        <v>68</v>
      </c>
      <c r="AF108" s="43" t="s">
        <v>68</v>
      </c>
      <c r="AG108" s="43" t="s">
        <v>68</v>
      </c>
      <c r="AH108" s="43" t="s">
        <v>68</v>
      </c>
      <c r="AI108" s="17" t="str">
        <f t="shared" si="23"/>
        <v>Y</v>
      </c>
      <c r="AJ108" s="17" t="str">
        <f t="shared" si="24"/>
        <v>Y</v>
      </c>
      <c r="AK108" s="17" t="str">
        <f t="shared" si="25"/>
        <v>N</v>
      </c>
      <c r="AL108" s="43" t="s">
        <v>64</v>
      </c>
      <c r="AM108" s="43" t="s">
        <v>68</v>
      </c>
      <c r="AN108" s="43" t="s">
        <v>64</v>
      </c>
      <c r="AO108" s="43" t="s">
        <v>68</v>
      </c>
      <c r="AP108" s="43" t="s">
        <v>68</v>
      </c>
      <c r="AQ108" s="43" t="s">
        <v>68</v>
      </c>
      <c r="AR108" s="17" t="str">
        <f t="shared" si="26"/>
        <v>N</v>
      </c>
      <c r="AS108" s="42">
        <v>2</v>
      </c>
      <c r="AT108" s="43" t="s">
        <v>65</v>
      </c>
      <c r="AU108" s="43" t="s">
        <v>70</v>
      </c>
      <c r="AV108" s="43" t="s">
        <v>71</v>
      </c>
      <c r="AW108" s="43" t="s">
        <v>69</v>
      </c>
      <c r="AX108" s="43" t="s">
        <v>133</v>
      </c>
      <c r="AY108" s="43" t="s">
        <v>68</v>
      </c>
      <c r="AZ108" s="50">
        <v>4</v>
      </c>
      <c r="BA108" s="33">
        <v>1</v>
      </c>
      <c r="BB108" s="32">
        <v>0</v>
      </c>
      <c r="BC108" s="32">
        <v>0</v>
      </c>
      <c r="BD108" s="34">
        <v>0</v>
      </c>
      <c r="BE108" s="19" t="str">
        <f t="shared" si="27"/>
        <v>N</v>
      </c>
      <c r="BF108" s="37" t="s">
        <v>68</v>
      </c>
      <c r="BG108" s="35" t="s">
        <v>64</v>
      </c>
      <c r="BH108" s="37" t="s">
        <v>68</v>
      </c>
      <c r="BI108" s="37" t="s">
        <v>68</v>
      </c>
      <c r="BJ108" s="30" t="s">
        <v>196</v>
      </c>
      <c r="BK108" s="37" t="s">
        <v>68</v>
      </c>
      <c r="BL108" s="37" t="s">
        <v>68</v>
      </c>
      <c r="BM108" s="37" t="s">
        <v>68</v>
      </c>
      <c r="BN108" s="37" t="s">
        <v>68</v>
      </c>
    </row>
    <row r="109" spans="1:66" hidden="1" x14ac:dyDescent="0.3">
      <c r="A109" s="9" t="s">
        <v>1221</v>
      </c>
      <c r="B109" s="9" t="s">
        <v>1222</v>
      </c>
      <c r="C109" s="9">
        <v>2017</v>
      </c>
      <c r="D109" s="9" t="s">
        <v>1223</v>
      </c>
      <c r="E109" s="9">
        <v>3</v>
      </c>
      <c r="F109" s="9" t="s">
        <v>1224</v>
      </c>
      <c r="G109" s="10" t="s">
        <v>1225</v>
      </c>
      <c r="H109" s="9" t="s">
        <v>1226</v>
      </c>
      <c r="I109" s="9" t="s">
        <v>1227</v>
      </c>
      <c r="J109" s="9"/>
      <c r="K109" s="9" t="s">
        <v>1228</v>
      </c>
      <c r="L109" s="9" t="s">
        <v>154</v>
      </c>
      <c r="M109" s="9" t="s">
        <v>870</v>
      </c>
      <c r="N109" s="9" t="s">
        <v>472</v>
      </c>
      <c r="O109" s="9" t="s">
        <v>83</v>
      </c>
      <c r="P109" s="9" t="s">
        <v>63</v>
      </c>
      <c r="Q109" s="9" t="s">
        <v>63</v>
      </c>
      <c r="R109" s="9" t="s">
        <v>63</v>
      </c>
      <c r="S109" s="9" t="str">
        <f t="shared" si="21"/>
        <v>False</v>
      </c>
      <c r="T109" s="9">
        <f t="shared" si="22"/>
        <v>1</v>
      </c>
      <c r="U109" s="41" t="s">
        <v>473</v>
      </c>
      <c r="V109" s="25">
        <v>1715</v>
      </c>
      <c r="W109" s="39" t="s">
        <v>20</v>
      </c>
      <c r="X109" s="27" t="s">
        <v>67</v>
      </c>
      <c r="Y109" s="39" t="s">
        <v>20</v>
      </c>
      <c r="Z109" s="40" t="s">
        <v>108</v>
      </c>
      <c r="AA109" s="28" t="s">
        <v>21</v>
      </c>
      <c r="AB109" s="27" t="s">
        <v>67</v>
      </c>
      <c r="AC109" s="28" t="s">
        <v>21</v>
      </c>
      <c r="AD109" s="29" t="s">
        <v>109</v>
      </c>
      <c r="AE109" s="30" t="s">
        <v>68</v>
      </c>
      <c r="AF109" s="30" t="s">
        <v>68</v>
      </c>
      <c r="AG109" s="30" t="s">
        <v>68</v>
      </c>
      <c r="AH109" s="30" t="s">
        <v>68</v>
      </c>
      <c r="AI109" s="17" t="str">
        <f t="shared" si="23"/>
        <v>Y</v>
      </c>
      <c r="AJ109" s="17" t="str">
        <f t="shared" si="24"/>
        <v>Y</v>
      </c>
      <c r="AK109" s="17" t="str">
        <f t="shared" si="25"/>
        <v>N</v>
      </c>
      <c r="AL109" s="30" t="s">
        <v>64</v>
      </c>
      <c r="AM109" s="30" t="s">
        <v>68</v>
      </c>
      <c r="AN109" s="30" t="s">
        <v>68</v>
      </c>
      <c r="AO109" s="30" t="s">
        <v>68</v>
      </c>
      <c r="AP109" s="30" t="s">
        <v>68</v>
      </c>
      <c r="AQ109" s="30" t="s">
        <v>68</v>
      </c>
      <c r="AR109" s="17" t="str">
        <f t="shared" si="26"/>
        <v>N</v>
      </c>
      <c r="AS109" s="30" t="s">
        <v>68</v>
      </c>
      <c r="AT109" s="30" t="s">
        <v>68</v>
      </c>
      <c r="AU109" s="30" t="s">
        <v>70</v>
      </c>
      <c r="AV109" s="30" t="s">
        <v>68</v>
      </c>
      <c r="AW109" s="30" t="s">
        <v>68</v>
      </c>
      <c r="AX109" s="30" t="s">
        <v>68</v>
      </c>
      <c r="AY109" s="30" t="s">
        <v>68</v>
      </c>
      <c r="AZ109" s="31">
        <v>1</v>
      </c>
      <c r="BA109" s="45">
        <v>1</v>
      </c>
      <c r="BB109" s="25">
        <v>0</v>
      </c>
      <c r="BC109" s="25">
        <v>0</v>
      </c>
      <c r="BD109" s="25">
        <v>0</v>
      </c>
      <c r="BE109" s="19" t="str">
        <f t="shared" si="27"/>
        <v>N</v>
      </c>
      <c r="BF109" s="36" t="s">
        <v>65</v>
      </c>
      <c r="BG109" s="35" t="s">
        <v>64</v>
      </c>
      <c r="BH109" s="36" t="s">
        <v>65</v>
      </c>
      <c r="BI109" s="36" t="s">
        <v>65</v>
      </c>
      <c r="BJ109" s="30" t="s">
        <v>72</v>
      </c>
      <c r="BK109" s="37" t="s">
        <v>68</v>
      </c>
      <c r="BL109" s="37" t="s">
        <v>68</v>
      </c>
      <c r="BM109" s="37" t="s">
        <v>68</v>
      </c>
      <c r="BN109" s="37" t="s">
        <v>68</v>
      </c>
    </row>
    <row r="110" spans="1:66" hidden="1" x14ac:dyDescent="0.3">
      <c r="A110" s="9" t="s">
        <v>1231</v>
      </c>
      <c r="B110" s="9" t="s">
        <v>1232</v>
      </c>
      <c r="C110" s="9">
        <v>2022</v>
      </c>
      <c r="D110" s="9" t="s">
        <v>136</v>
      </c>
      <c r="E110" s="9">
        <v>25</v>
      </c>
      <c r="F110" s="9" t="s">
        <v>1233</v>
      </c>
      <c r="G110" s="10" t="s">
        <v>1234</v>
      </c>
      <c r="H110" s="9" t="s">
        <v>1235</v>
      </c>
      <c r="I110" s="9" t="s">
        <v>1236</v>
      </c>
      <c r="J110" s="9" t="s">
        <v>1237</v>
      </c>
      <c r="K110" s="9" t="s">
        <v>1238</v>
      </c>
      <c r="L110" s="9" t="s">
        <v>61</v>
      </c>
      <c r="M110" s="9" t="s">
        <v>61</v>
      </c>
      <c r="N110" s="9" t="s">
        <v>1458</v>
      </c>
      <c r="O110" s="9" t="s">
        <v>63</v>
      </c>
      <c r="P110" s="9" t="s">
        <v>63</v>
      </c>
      <c r="Q110" s="9" t="s">
        <v>63</v>
      </c>
      <c r="R110" s="9" t="s">
        <v>63</v>
      </c>
      <c r="S110" s="9" t="str">
        <f t="shared" si="21"/>
        <v>False</v>
      </c>
      <c r="T110" s="9">
        <f t="shared" si="22"/>
        <v>0</v>
      </c>
      <c r="U110" s="11" t="s">
        <v>1459</v>
      </c>
      <c r="V110" s="25">
        <v>1563</v>
      </c>
      <c r="W110" s="39" t="s">
        <v>20</v>
      </c>
      <c r="X110" s="29" t="s">
        <v>109</v>
      </c>
      <c r="Y110" s="28" t="s">
        <v>21</v>
      </c>
      <c r="Z110" s="27" t="s">
        <v>67</v>
      </c>
      <c r="AA110" s="30" t="s">
        <v>68</v>
      </c>
      <c r="AB110" s="30" t="s">
        <v>68</v>
      </c>
      <c r="AC110" s="30" t="s">
        <v>68</v>
      </c>
      <c r="AD110" s="30" t="s">
        <v>68</v>
      </c>
      <c r="AE110" s="30" t="s">
        <v>68</v>
      </c>
      <c r="AF110" s="30" t="s">
        <v>68</v>
      </c>
      <c r="AG110" s="30" t="s">
        <v>68</v>
      </c>
      <c r="AH110" s="30" t="s">
        <v>68</v>
      </c>
      <c r="AI110" s="17" t="str">
        <f t="shared" si="23"/>
        <v>Y</v>
      </c>
      <c r="AJ110" s="17" t="str">
        <f t="shared" si="24"/>
        <v>Y</v>
      </c>
      <c r="AK110" s="17" t="str">
        <f t="shared" si="25"/>
        <v>N</v>
      </c>
      <c r="AL110" s="30" t="s">
        <v>65</v>
      </c>
      <c r="AM110" s="30" t="s">
        <v>65</v>
      </c>
      <c r="AN110" s="30" t="s">
        <v>64</v>
      </c>
      <c r="AO110" s="30" t="s">
        <v>65</v>
      </c>
      <c r="AP110" s="30" t="s">
        <v>65</v>
      </c>
      <c r="AQ110" s="30" t="s">
        <v>65</v>
      </c>
      <c r="AR110" s="17" t="str">
        <f t="shared" si="26"/>
        <v>N</v>
      </c>
      <c r="AS110" s="25">
        <v>1</v>
      </c>
      <c r="AT110" s="30" t="s">
        <v>64</v>
      </c>
      <c r="AU110" s="30" t="s">
        <v>70</v>
      </c>
      <c r="AV110" s="30" t="s">
        <v>133</v>
      </c>
      <c r="AW110" s="30" t="s">
        <v>184</v>
      </c>
      <c r="AX110" s="30" t="s">
        <v>68</v>
      </c>
      <c r="AY110" s="30" t="s">
        <v>68</v>
      </c>
      <c r="AZ110" s="25">
        <v>3</v>
      </c>
      <c r="BA110" s="25">
        <v>1</v>
      </c>
      <c r="BB110" s="25">
        <v>0</v>
      </c>
      <c r="BC110" s="25">
        <v>0</v>
      </c>
      <c r="BD110" s="25">
        <v>0</v>
      </c>
      <c r="BE110" s="19" t="str">
        <f t="shared" si="27"/>
        <v>N</v>
      </c>
      <c r="BF110" s="30" t="s">
        <v>65</v>
      </c>
      <c r="BG110" s="30" t="s">
        <v>64</v>
      </c>
      <c r="BH110" s="30" t="s">
        <v>65</v>
      </c>
      <c r="BI110" s="30" t="s">
        <v>65</v>
      </c>
      <c r="BJ110" s="30" t="s">
        <v>72</v>
      </c>
      <c r="BK110" s="30" t="s">
        <v>68</v>
      </c>
      <c r="BL110" s="30" t="s">
        <v>68</v>
      </c>
      <c r="BM110" s="30" t="s">
        <v>68</v>
      </c>
      <c r="BN110" s="30" t="s">
        <v>68</v>
      </c>
    </row>
    <row r="111" spans="1:66" hidden="1" x14ac:dyDescent="0.3">
      <c r="A111" s="9" t="s">
        <v>1241</v>
      </c>
      <c r="B111" s="9" t="s">
        <v>1242</v>
      </c>
      <c r="C111" s="9">
        <v>2022</v>
      </c>
      <c r="D111" s="9" t="s">
        <v>1243</v>
      </c>
      <c r="E111" s="9">
        <v>2</v>
      </c>
      <c r="F111" s="9" t="s">
        <v>1244</v>
      </c>
      <c r="G111" s="10" t="s">
        <v>1245</v>
      </c>
      <c r="H111" s="9" t="s">
        <v>418</v>
      </c>
      <c r="I111" s="9" t="s">
        <v>1246</v>
      </c>
      <c r="J111" s="9" t="s">
        <v>1247</v>
      </c>
      <c r="K111" s="9" t="s">
        <v>1248</v>
      </c>
      <c r="L111" s="9" t="s">
        <v>168</v>
      </c>
      <c r="M111" s="9" t="s">
        <v>169</v>
      </c>
      <c r="N111" s="9" t="s">
        <v>1584</v>
      </c>
      <c r="O111" s="9" t="s">
        <v>63</v>
      </c>
      <c r="P111" s="9" t="s">
        <v>63</v>
      </c>
      <c r="Q111" s="9" t="s">
        <v>63</v>
      </c>
      <c r="R111" s="9" t="s">
        <v>63</v>
      </c>
      <c r="S111" s="9" t="str">
        <f t="shared" si="21"/>
        <v>False</v>
      </c>
      <c r="T111" s="9">
        <f t="shared" si="22"/>
        <v>0</v>
      </c>
      <c r="U111" s="11" t="s">
        <v>1585</v>
      </c>
      <c r="V111" s="42">
        <v>1720</v>
      </c>
      <c r="W111" s="39" t="s">
        <v>20</v>
      </c>
      <c r="X111" s="43" t="s">
        <v>68</v>
      </c>
      <c r="Y111" s="26" t="s">
        <v>19</v>
      </c>
      <c r="Z111" s="40" t="s">
        <v>108</v>
      </c>
      <c r="AA111" s="43" t="s">
        <v>68</v>
      </c>
      <c r="AB111" s="43" t="s">
        <v>68</v>
      </c>
      <c r="AC111" s="43" t="s">
        <v>68</v>
      </c>
      <c r="AD111" s="43" t="s">
        <v>68</v>
      </c>
      <c r="AE111" s="43" t="s">
        <v>68</v>
      </c>
      <c r="AF111" s="43" t="s">
        <v>68</v>
      </c>
      <c r="AG111" s="43" t="s">
        <v>68</v>
      </c>
      <c r="AH111" s="43" t="s">
        <v>68</v>
      </c>
      <c r="AI111" s="17" t="str">
        <f t="shared" si="23"/>
        <v>Y</v>
      </c>
      <c r="AJ111" s="17" t="str">
        <f t="shared" si="24"/>
        <v>N</v>
      </c>
      <c r="AK111" s="17" t="str">
        <f t="shared" si="25"/>
        <v>Y</v>
      </c>
      <c r="AL111" s="43" t="s">
        <v>68</v>
      </c>
      <c r="AM111" s="43" t="s">
        <v>68</v>
      </c>
      <c r="AN111" s="43" t="s">
        <v>68</v>
      </c>
      <c r="AO111" s="43" t="s">
        <v>68</v>
      </c>
      <c r="AP111" s="43" t="s">
        <v>64</v>
      </c>
      <c r="AQ111" s="43" t="s">
        <v>68</v>
      </c>
      <c r="AR111" s="17" t="str">
        <f t="shared" si="26"/>
        <v>N</v>
      </c>
      <c r="AS111" s="42">
        <v>1</v>
      </c>
      <c r="AT111" s="43" t="s">
        <v>68</v>
      </c>
      <c r="AU111" s="43" t="s">
        <v>69</v>
      </c>
      <c r="AV111" s="43" t="s">
        <v>70</v>
      </c>
      <c r="AW111" s="43" t="s">
        <v>68</v>
      </c>
      <c r="AX111" s="43" t="s">
        <v>68</v>
      </c>
      <c r="AY111" s="43" t="s">
        <v>68</v>
      </c>
      <c r="AZ111" s="46">
        <v>2</v>
      </c>
      <c r="BA111" s="25">
        <v>0</v>
      </c>
      <c r="BB111" s="45">
        <v>1</v>
      </c>
      <c r="BC111" s="25">
        <v>0</v>
      </c>
      <c r="BD111" s="25">
        <v>0</v>
      </c>
      <c r="BE111" s="19" t="str">
        <f t="shared" si="27"/>
        <v>N</v>
      </c>
      <c r="BF111" s="36" t="s">
        <v>65</v>
      </c>
      <c r="BG111" s="36" t="s">
        <v>65</v>
      </c>
      <c r="BH111" s="35" t="s">
        <v>64</v>
      </c>
      <c r="BI111" s="36" t="s">
        <v>65</v>
      </c>
      <c r="BJ111" s="37" t="s">
        <v>68</v>
      </c>
      <c r="BK111" s="37" t="s">
        <v>68</v>
      </c>
      <c r="BL111" s="37" t="s">
        <v>68</v>
      </c>
      <c r="BM111" s="37" t="s">
        <v>68</v>
      </c>
      <c r="BN111" s="37" t="s">
        <v>68</v>
      </c>
    </row>
    <row r="112" spans="1:66" hidden="1" x14ac:dyDescent="0.3">
      <c r="A112" s="9" t="s">
        <v>1251</v>
      </c>
      <c r="B112" s="9" t="s">
        <v>1252</v>
      </c>
      <c r="C112" s="9">
        <v>2019</v>
      </c>
      <c r="D112" s="9" t="s">
        <v>1253</v>
      </c>
      <c r="E112" s="9">
        <v>7</v>
      </c>
      <c r="F112" s="9" t="s">
        <v>1254</v>
      </c>
      <c r="G112" s="10" t="s">
        <v>1255</v>
      </c>
      <c r="H112" s="9" t="s">
        <v>1193</v>
      </c>
      <c r="I112" s="9" t="s">
        <v>1256</v>
      </c>
      <c r="J112" s="9" t="s">
        <v>1257</v>
      </c>
      <c r="K112" s="9" t="s">
        <v>1258</v>
      </c>
      <c r="L112" s="9" t="s">
        <v>168</v>
      </c>
      <c r="M112" s="9" t="s">
        <v>155</v>
      </c>
      <c r="N112" s="9" t="s">
        <v>815</v>
      </c>
      <c r="O112" s="9" t="s">
        <v>83</v>
      </c>
      <c r="P112" s="9" t="s">
        <v>83</v>
      </c>
      <c r="Q112" s="9" t="s">
        <v>63</v>
      </c>
      <c r="R112" s="9" t="s">
        <v>63</v>
      </c>
      <c r="S112" s="9" t="str">
        <f t="shared" si="21"/>
        <v>False</v>
      </c>
      <c r="T112" s="9">
        <f t="shared" si="22"/>
        <v>2</v>
      </c>
      <c r="U112" s="41" t="s">
        <v>816</v>
      </c>
      <c r="V112" s="25">
        <v>1724</v>
      </c>
      <c r="W112" s="39" t="s">
        <v>20</v>
      </c>
      <c r="X112" s="27" t="s">
        <v>67</v>
      </c>
      <c r="Y112" s="26" t="s">
        <v>19</v>
      </c>
      <c r="Z112" s="40" t="s">
        <v>108</v>
      </c>
      <c r="AA112" s="30" t="s">
        <v>68</v>
      </c>
      <c r="AB112" s="30" t="s">
        <v>68</v>
      </c>
      <c r="AC112" s="30" t="s">
        <v>68</v>
      </c>
      <c r="AD112" s="30" t="s">
        <v>68</v>
      </c>
      <c r="AE112" s="30" t="s">
        <v>68</v>
      </c>
      <c r="AF112" s="30" t="s">
        <v>68</v>
      </c>
      <c r="AG112" s="30" t="s">
        <v>68</v>
      </c>
      <c r="AH112" s="30" t="s">
        <v>68</v>
      </c>
      <c r="AI112" s="17" t="str">
        <f t="shared" si="23"/>
        <v>Y</v>
      </c>
      <c r="AJ112" s="17" t="str">
        <f t="shared" si="24"/>
        <v>N</v>
      </c>
      <c r="AK112" s="17" t="str">
        <f t="shared" si="25"/>
        <v>Y</v>
      </c>
      <c r="AL112" s="30" t="s">
        <v>68</v>
      </c>
      <c r="AM112" s="30" t="s">
        <v>64</v>
      </c>
      <c r="AN112" s="30" t="s">
        <v>68</v>
      </c>
      <c r="AO112" s="30" t="s">
        <v>68</v>
      </c>
      <c r="AP112" s="30" t="s">
        <v>68</v>
      </c>
      <c r="AQ112" s="30" t="s">
        <v>68</v>
      </c>
      <c r="AR112" s="17" t="str">
        <f t="shared" si="26"/>
        <v>N</v>
      </c>
      <c r="AS112" s="25">
        <v>1</v>
      </c>
      <c r="AT112" s="30" t="s">
        <v>64</v>
      </c>
      <c r="AU112" s="30" t="s">
        <v>68</v>
      </c>
      <c r="AV112" s="30" t="s">
        <v>68</v>
      </c>
      <c r="AW112" s="30" t="s">
        <v>68</v>
      </c>
      <c r="AX112" s="30" t="s">
        <v>68</v>
      </c>
      <c r="AY112" s="30" t="s">
        <v>68</v>
      </c>
      <c r="AZ112" s="25">
        <v>0</v>
      </c>
      <c r="BA112" s="25">
        <v>0</v>
      </c>
      <c r="BB112" s="45">
        <v>1</v>
      </c>
      <c r="BC112" s="25">
        <v>0</v>
      </c>
      <c r="BD112" s="25">
        <v>0</v>
      </c>
      <c r="BE112" s="19" t="str">
        <f t="shared" si="27"/>
        <v>N</v>
      </c>
      <c r="BF112" s="36" t="s">
        <v>65</v>
      </c>
      <c r="BG112" s="36" t="s">
        <v>65</v>
      </c>
      <c r="BH112" s="35" t="s">
        <v>64</v>
      </c>
      <c r="BI112" s="36" t="s">
        <v>65</v>
      </c>
      <c r="BJ112" s="30" t="s">
        <v>72</v>
      </c>
      <c r="BK112" s="37" t="s">
        <v>68</v>
      </c>
      <c r="BL112" s="37" t="s">
        <v>68</v>
      </c>
      <c r="BM112" s="37" t="s">
        <v>68</v>
      </c>
      <c r="BN112" s="37" t="s">
        <v>68</v>
      </c>
    </row>
    <row r="113" spans="1:66" hidden="1" x14ac:dyDescent="0.3">
      <c r="A113" s="9" t="s">
        <v>1261</v>
      </c>
      <c r="B113" s="9" t="s">
        <v>1262</v>
      </c>
      <c r="C113" s="9">
        <v>2023</v>
      </c>
      <c r="D113" s="9" t="s">
        <v>1094</v>
      </c>
      <c r="E113" s="9">
        <v>1</v>
      </c>
      <c r="F113" s="9" t="s">
        <v>1263</v>
      </c>
      <c r="G113" s="10" t="s">
        <v>1264</v>
      </c>
      <c r="H113" s="9" t="s">
        <v>1265</v>
      </c>
      <c r="I113" s="9" t="s">
        <v>1266</v>
      </c>
      <c r="J113" s="9" t="s">
        <v>1267</v>
      </c>
      <c r="K113" s="9" t="s">
        <v>1268</v>
      </c>
      <c r="L113" s="9" t="s">
        <v>168</v>
      </c>
      <c r="M113" s="9" t="s">
        <v>155</v>
      </c>
      <c r="N113" s="9" t="s">
        <v>1759</v>
      </c>
      <c r="O113" s="9" t="s">
        <v>63</v>
      </c>
      <c r="P113" s="9" t="s">
        <v>63</v>
      </c>
      <c r="Q113" s="9" t="s">
        <v>63</v>
      </c>
      <c r="R113" s="9" t="s">
        <v>63</v>
      </c>
      <c r="S113" s="9" t="str">
        <f t="shared" si="21"/>
        <v>False</v>
      </c>
      <c r="T113" s="9">
        <f t="shared" si="22"/>
        <v>0</v>
      </c>
      <c r="U113" s="41" t="s">
        <v>1760</v>
      </c>
      <c r="V113" s="42">
        <v>1532</v>
      </c>
      <c r="W113" s="39" t="s">
        <v>20</v>
      </c>
      <c r="X113" s="29" t="s">
        <v>109</v>
      </c>
      <c r="Y113" s="39" t="s">
        <v>20</v>
      </c>
      <c r="Z113" s="40" t="s">
        <v>108</v>
      </c>
      <c r="AA113" s="28" t="s">
        <v>21</v>
      </c>
      <c r="AB113" s="27" t="s">
        <v>67</v>
      </c>
      <c r="AC113" s="39" t="s">
        <v>20</v>
      </c>
      <c r="AD113" s="27" t="s">
        <v>67</v>
      </c>
      <c r="AE113" s="43" t="s">
        <v>68</v>
      </c>
      <c r="AF113" s="43" t="s">
        <v>68</v>
      </c>
      <c r="AG113" s="43" t="s">
        <v>68</v>
      </c>
      <c r="AH113" s="43" t="s">
        <v>68</v>
      </c>
      <c r="AI113" s="17" t="str">
        <f t="shared" si="23"/>
        <v>N</v>
      </c>
      <c r="AJ113" s="17" t="str">
        <f t="shared" si="24"/>
        <v>N</v>
      </c>
      <c r="AK113" s="17" t="str">
        <f t="shared" si="25"/>
        <v>N</v>
      </c>
      <c r="AL113" s="43" t="s">
        <v>68</v>
      </c>
      <c r="AM113" s="43" t="s">
        <v>68</v>
      </c>
      <c r="AN113" s="43" t="s">
        <v>68</v>
      </c>
      <c r="AO113" s="43" t="s">
        <v>68</v>
      </c>
      <c r="AP113" s="43" t="s">
        <v>68</v>
      </c>
      <c r="AQ113" s="43" t="s">
        <v>68</v>
      </c>
      <c r="AR113" s="17" t="str">
        <f t="shared" si="26"/>
        <v>N</v>
      </c>
      <c r="AS113" s="42">
        <v>1</v>
      </c>
      <c r="AT113" s="43" t="s">
        <v>64</v>
      </c>
      <c r="AU113" s="43" t="s">
        <v>70</v>
      </c>
      <c r="AV113" s="43" t="s">
        <v>69</v>
      </c>
      <c r="AW113" s="43" t="s">
        <v>184</v>
      </c>
      <c r="AX113" s="43" t="s">
        <v>68</v>
      </c>
      <c r="AY113" s="43" t="s">
        <v>68</v>
      </c>
      <c r="AZ113" s="42">
        <v>3</v>
      </c>
      <c r="BA113" s="42">
        <v>0</v>
      </c>
      <c r="BB113" s="42">
        <v>0</v>
      </c>
      <c r="BC113" s="42">
        <v>0</v>
      </c>
      <c r="BD113" s="42">
        <v>0</v>
      </c>
      <c r="BE113" s="19" t="str">
        <f t="shared" si="27"/>
        <v>N</v>
      </c>
      <c r="BF113" s="43" t="s">
        <v>65</v>
      </c>
      <c r="BG113" s="43" t="s">
        <v>64</v>
      </c>
      <c r="BH113" s="43" t="s">
        <v>65</v>
      </c>
      <c r="BI113" s="43" t="s">
        <v>65</v>
      </c>
      <c r="BJ113" s="43" t="s">
        <v>219</v>
      </c>
      <c r="BK113" s="43" t="s">
        <v>68</v>
      </c>
      <c r="BL113" s="43" t="s">
        <v>68</v>
      </c>
      <c r="BM113" s="43" t="s">
        <v>68</v>
      </c>
      <c r="BN113" s="43" t="s">
        <v>68</v>
      </c>
    </row>
    <row r="114" spans="1:66" hidden="1" x14ac:dyDescent="0.3">
      <c r="A114" s="9" t="s">
        <v>1271</v>
      </c>
      <c r="B114" s="9" t="s">
        <v>1272</v>
      </c>
      <c r="C114" s="9">
        <v>2020</v>
      </c>
      <c r="D114" s="9" t="s">
        <v>1273</v>
      </c>
      <c r="E114" s="9">
        <v>15</v>
      </c>
      <c r="F114" s="9" t="s">
        <v>1274</v>
      </c>
      <c r="G114" s="10" t="s">
        <v>1275</v>
      </c>
      <c r="H114" s="9" t="s">
        <v>1276</v>
      </c>
      <c r="I114" s="9" t="s">
        <v>1277</v>
      </c>
      <c r="J114" s="9" t="s">
        <v>1278</v>
      </c>
      <c r="K114" s="9" t="s">
        <v>1279</v>
      </c>
      <c r="L114" s="9" t="s">
        <v>168</v>
      </c>
      <c r="M114" s="9" t="s">
        <v>169</v>
      </c>
      <c r="N114" s="9" t="s">
        <v>1007</v>
      </c>
      <c r="O114" s="9" t="s">
        <v>63</v>
      </c>
      <c r="P114" s="9" t="s">
        <v>63</v>
      </c>
      <c r="Q114" s="9" t="s">
        <v>63</v>
      </c>
      <c r="R114" s="9" t="s">
        <v>83</v>
      </c>
      <c r="S114" s="9" t="str">
        <f t="shared" si="21"/>
        <v>True</v>
      </c>
      <c r="T114" s="9">
        <f t="shared" si="22"/>
        <v>1</v>
      </c>
      <c r="U114" s="51" t="s">
        <v>1008</v>
      </c>
      <c r="V114" s="25">
        <v>595</v>
      </c>
      <c r="W114" s="39" t="s">
        <v>20</v>
      </c>
      <c r="X114" s="27" t="s">
        <v>67</v>
      </c>
      <c r="Y114" s="39" t="s">
        <v>20</v>
      </c>
      <c r="Z114" s="29" t="s">
        <v>109</v>
      </c>
      <c r="AA114" s="28" t="s">
        <v>21</v>
      </c>
      <c r="AB114" s="29" t="s">
        <v>109</v>
      </c>
      <c r="AC114" s="28" t="s">
        <v>21</v>
      </c>
      <c r="AD114" s="27" t="s">
        <v>67</v>
      </c>
      <c r="AE114" s="39" t="s">
        <v>20</v>
      </c>
      <c r="AF114" s="40" t="s">
        <v>108</v>
      </c>
      <c r="AG114" s="30" t="s">
        <v>68</v>
      </c>
      <c r="AH114" s="30" t="s">
        <v>68</v>
      </c>
      <c r="AI114" s="17" t="str">
        <f t="shared" si="23"/>
        <v>Y</v>
      </c>
      <c r="AJ114" s="17" t="str">
        <f t="shared" si="24"/>
        <v>Y</v>
      </c>
      <c r="AK114" s="17" t="str">
        <f t="shared" si="25"/>
        <v>N</v>
      </c>
      <c r="AL114" s="30" t="s">
        <v>64</v>
      </c>
      <c r="AM114" s="30" t="s">
        <v>65</v>
      </c>
      <c r="AN114" s="30" t="s">
        <v>65</v>
      </c>
      <c r="AO114" s="30" t="s">
        <v>65</v>
      </c>
      <c r="AP114" s="30" t="s">
        <v>65</v>
      </c>
      <c r="AQ114" s="30" t="s">
        <v>65</v>
      </c>
      <c r="AR114" s="17" t="str">
        <f t="shared" si="26"/>
        <v>N</v>
      </c>
      <c r="AS114" s="25">
        <v>1</v>
      </c>
      <c r="AT114" s="30" t="s">
        <v>64</v>
      </c>
      <c r="AU114" s="30" t="s">
        <v>70</v>
      </c>
      <c r="AV114" s="30" t="s">
        <v>133</v>
      </c>
      <c r="AW114" s="30" t="s">
        <v>158</v>
      </c>
      <c r="AX114" s="30" t="s">
        <v>68</v>
      </c>
      <c r="AY114" s="30" t="s">
        <v>68</v>
      </c>
      <c r="AZ114" s="44">
        <v>3</v>
      </c>
      <c r="BA114" s="33">
        <v>1</v>
      </c>
      <c r="BB114" s="32">
        <v>0</v>
      </c>
      <c r="BC114" s="32">
        <v>0</v>
      </c>
      <c r="BD114" s="34">
        <v>0</v>
      </c>
      <c r="BE114" s="19" t="str">
        <f t="shared" si="27"/>
        <v>N</v>
      </c>
      <c r="BF114" s="36" t="s">
        <v>65</v>
      </c>
      <c r="BG114" s="35" t="s">
        <v>64</v>
      </c>
      <c r="BH114" s="36" t="s">
        <v>65</v>
      </c>
      <c r="BI114" s="36" t="s">
        <v>65</v>
      </c>
      <c r="BJ114" s="30" t="s">
        <v>72</v>
      </c>
      <c r="BK114" s="37" t="s">
        <v>68</v>
      </c>
      <c r="BL114" s="37" t="s">
        <v>68</v>
      </c>
      <c r="BM114" s="37" t="s">
        <v>68</v>
      </c>
      <c r="BN114" s="37" t="s">
        <v>68</v>
      </c>
    </row>
    <row r="115" spans="1:66" hidden="1" x14ac:dyDescent="0.3">
      <c r="A115" s="9" t="s">
        <v>949</v>
      </c>
      <c r="B115" s="9" t="s">
        <v>1282</v>
      </c>
      <c r="C115" s="9">
        <v>2019</v>
      </c>
      <c r="D115" s="9" t="s">
        <v>187</v>
      </c>
      <c r="E115" s="9">
        <v>17</v>
      </c>
      <c r="F115" s="9" t="s">
        <v>1283</v>
      </c>
      <c r="G115" s="10" t="s">
        <v>1284</v>
      </c>
      <c r="H115" s="9" t="s">
        <v>1285</v>
      </c>
      <c r="I115" s="9" t="s">
        <v>1286</v>
      </c>
      <c r="J115" s="9" t="s">
        <v>1287</v>
      </c>
      <c r="K115" s="9" t="s">
        <v>1288</v>
      </c>
      <c r="L115" s="9" t="s">
        <v>168</v>
      </c>
      <c r="M115" s="9" t="s">
        <v>155</v>
      </c>
      <c r="N115" s="9" t="s">
        <v>706</v>
      </c>
      <c r="O115" s="9" t="s">
        <v>83</v>
      </c>
      <c r="P115" s="9" t="s">
        <v>63</v>
      </c>
      <c r="Q115" s="9" t="s">
        <v>63</v>
      </c>
      <c r="R115" s="9" t="s">
        <v>83</v>
      </c>
      <c r="S115" s="9" t="str">
        <f t="shared" si="21"/>
        <v>True</v>
      </c>
      <c r="T115" s="9">
        <f t="shared" si="22"/>
        <v>2</v>
      </c>
      <c r="U115" s="11" t="s">
        <v>707</v>
      </c>
      <c r="V115" s="42">
        <v>1732</v>
      </c>
      <c r="W115" s="26" t="s">
        <v>19</v>
      </c>
      <c r="X115" s="40" t="s">
        <v>108</v>
      </c>
      <c r="Y115" s="39" t="s">
        <v>20</v>
      </c>
      <c r="Z115" s="27" t="s">
        <v>67</v>
      </c>
      <c r="AA115" s="39" t="s">
        <v>20</v>
      </c>
      <c r="AB115" s="29" t="s">
        <v>109</v>
      </c>
      <c r="AC115" s="28" t="s">
        <v>21</v>
      </c>
      <c r="AD115" s="27" t="s">
        <v>67</v>
      </c>
      <c r="AE115" s="43" t="s">
        <v>68</v>
      </c>
      <c r="AF115" s="43" t="s">
        <v>68</v>
      </c>
      <c r="AG115" s="43" t="s">
        <v>68</v>
      </c>
      <c r="AH115" s="43" t="s">
        <v>68</v>
      </c>
      <c r="AI115" s="17" t="str">
        <f t="shared" si="23"/>
        <v>Y</v>
      </c>
      <c r="AJ115" s="17" t="str">
        <f t="shared" si="24"/>
        <v>N</v>
      </c>
      <c r="AK115" s="17" t="str">
        <f t="shared" si="25"/>
        <v>Y</v>
      </c>
      <c r="AL115" s="43" t="s">
        <v>68</v>
      </c>
      <c r="AM115" s="43" t="s">
        <v>68</v>
      </c>
      <c r="AN115" s="43" t="s">
        <v>68</v>
      </c>
      <c r="AO115" s="43" t="s">
        <v>68</v>
      </c>
      <c r="AP115" s="43" t="s">
        <v>64</v>
      </c>
      <c r="AQ115" s="43" t="s">
        <v>68</v>
      </c>
      <c r="AR115" s="17" t="str">
        <f t="shared" si="26"/>
        <v>N</v>
      </c>
      <c r="AS115" s="42">
        <v>1</v>
      </c>
      <c r="AT115" s="43" t="s">
        <v>68</v>
      </c>
      <c r="AU115" s="43" t="s">
        <v>70</v>
      </c>
      <c r="AV115" s="43" t="s">
        <v>68</v>
      </c>
      <c r="AW115" s="43" t="s">
        <v>68</v>
      </c>
      <c r="AX115" s="43" t="s">
        <v>68</v>
      </c>
      <c r="AY115" s="43" t="s">
        <v>68</v>
      </c>
      <c r="AZ115" s="31">
        <v>1</v>
      </c>
      <c r="BA115" s="25">
        <v>0</v>
      </c>
      <c r="BB115" s="45">
        <v>1</v>
      </c>
      <c r="BC115" s="25">
        <v>0</v>
      </c>
      <c r="BD115" s="25">
        <v>0</v>
      </c>
      <c r="BE115" s="19" t="str">
        <f t="shared" si="27"/>
        <v>N</v>
      </c>
      <c r="BF115" s="36" t="s">
        <v>65</v>
      </c>
      <c r="BG115" s="36" t="s">
        <v>65</v>
      </c>
      <c r="BH115" s="35" t="s">
        <v>64</v>
      </c>
      <c r="BI115" s="36" t="s">
        <v>65</v>
      </c>
      <c r="BJ115" s="43" t="s">
        <v>72</v>
      </c>
      <c r="BK115" s="37" t="s">
        <v>68</v>
      </c>
      <c r="BL115" s="37" t="s">
        <v>68</v>
      </c>
      <c r="BM115" s="37" t="s">
        <v>68</v>
      </c>
      <c r="BN115" s="37" t="s">
        <v>68</v>
      </c>
    </row>
    <row r="116" spans="1:66" hidden="1" x14ac:dyDescent="0.3">
      <c r="A116" s="9" t="s">
        <v>1291</v>
      </c>
      <c r="B116" s="9" t="s">
        <v>1292</v>
      </c>
      <c r="C116" s="9">
        <v>2018</v>
      </c>
      <c r="D116" s="9" t="s">
        <v>940</v>
      </c>
      <c r="E116" s="9">
        <v>1</v>
      </c>
      <c r="F116" s="9" t="s">
        <v>1293</v>
      </c>
      <c r="G116" s="10" t="s">
        <v>1294</v>
      </c>
      <c r="H116" s="9" t="s">
        <v>1295</v>
      </c>
      <c r="I116" s="9" t="s">
        <v>1296</v>
      </c>
      <c r="J116" s="9" t="s">
        <v>1297</v>
      </c>
      <c r="K116" s="9" t="s">
        <v>1298</v>
      </c>
      <c r="L116" s="9" t="s">
        <v>168</v>
      </c>
      <c r="M116" s="9" t="s">
        <v>169</v>
      </c>
      <c r="N116" s="9" t="s">
        <v>633</v>
      </c>
      <c r="O116" s="9" t="s">
        <v>63</v>
      </c>
      <c r="P116" s="9" t="s">
        <v>63</v>
      </c>
      <c r="Q116" s="9" t="s">
        <v>83</v>
      </c>
      <c r="R116" s="9" t="s">
        <v>63</v>
      </c>
      <c r="S116" s="9" t="str">
        <f t="shared" si="21"/>
        <v>True</v>
      </c>
      <c r="T116" s="9">
        <f t="shared" si="22"/>
        <v>1</v>
      </c>
      <c r="U116" s="38" t="s">
        <v>634</v>
      </c>
      <c r="V116" s="42">
        <v>633</v>
      </c>
      <c r="W116" s="26" t="s">
        <v>19</v>
      </c>
      <c r="X116" s="27" t="s">
        <v>67</v>
      </c>
      <c r="Y116" s="39" t="s">
        <v>20</v>
      </c>
      <c r="Z116" s="52" t="s">
        <v>68</v>
      </c>
      <c r="AA116" s="39" t="s">
        <v>20</v>
      </c>
      <c r="AB116" s="40" t="s">
        <v>108</v>
      </c>
      <c r="AC116" s="26" t="s">
        <v>19</v>
      </c>
      <c r="AD116" s="43" t="s">
        <v>68</v>
      </c>
      <c r="AE116" s="43" t="s">
        <v>68</v>
      </c>
      <c r="AF116" s="43" t="s">
        <v>68</v>
      </c>
      <c r="AG116" s="43" t="s">
        <v>68</v>
      </c>
      <c r="AH116" s="43" t="s">
        <v>68</v>
      </c>
      <c r="AI116" s="17" t="str">
        <f t="shared" si="23"/>
        <v>Y</v>
      </c>
      <c r="AJ116" s="17" t="str">
        <f t="shared" si="24"/>
        <v>N</v>
      </c>
      <c r="AK116" s="17" t="str">
        <f t="shared" si="25"/>
        <v>Y</v>
      </c>
      <c r="AL116" s="43" t="s">
        <v>68</v>
      </c>
      <c r="AM116" s="43" t="s">
        <v>64</v>
      </c>
      <c r="AN116" s="43" t="s">
        <v>68</v>
      </c>
      <c r="AO116" s="43" t="s">
        <v>68</v>
      </c>
      <c r="AP116" s="43" t="s">
        <v>64</v>
      </c>
      <c r="AQ116" s="43" t="s">
        <v>68</v>
      </c>
      <c r="AR116" s="17" t="str">
        <f t="shared" si="26"/>
        <v>N</v>
      </c>
      <c r="AS116" s="43" t="s">
        <v>68</v>
      </c>
      <c r="AT116" s="43" t="s">
        <v>64</v>
      </c>
      <c r="AU116" s="43" t="s">
        <v>70</v>
      </c>
      <c r="AV116" s="43" t="s">
        <v>68</v>
      </c>
      <c r="AW116" s="43" t="s">
        <v>68</v>
      </c>
      <c r="AX116" s="43" t="s">
        <v>68</v>
      </c>
      <c r="AY116" s="43" t="s">
        <v>68</v>
      </c>
      <c r="AZ116" s="31">
        <v>1</v>
      </c>
      <c r="BA116" s="32">
        <v>0</v>
      </c>
      <c r="BB116" s="33">
        <v>1</v>
      </c>
      <c r="BC116" s="32">
        <v>0</v>
      </c>
      <c r="BD116" s="34">
        <v>0</v>
      </c>
      <c r="BE116" s="19" t="str">
        <f t="shared" si="27"/>
        <v>N</v>
      </c>
      <c r="BF116" s="36" t="s">
        <v>65</v>
      </c>
      <c r="BG116" s="36" t="s">
        <v>65</v>
      </c>
      <c r="BH116" s="35" t="s">
        <v>64</v>
      </c>
      <c r="BI116" s="36" t="s">
        <v>65</v>
      </c>
      <c r="BJ116" s="30" t="s">
        <v>72</v>
      </c>
      <c r="BK116" s="37" t="s">
        <v>68</v>
      </c>
      <c r="BL116" s="37" t="s">
        <v>68</v>
      </c>
      <c r="BM116" s="37" t="s">
        <v>68</v>
      </c>
      <c r="BN116" s="37" t="s">
        <v>68</v>
      </c>
    </row>
    <row r="117" spans="1:66" hidden="1" x14ac:dyDescent="0.3">
      <c r="A117" s="9" t="s">
        <v>1301</v>
      </c>
      <c r="B117" s="9" t="s">
        <v>1302</v>
      </c>
      <c r="C117" s="9">
        <v>2020</v>
      </c>
      <c r="D117" s="9" t="s">
        <v>1303</v>
      </c>
      <c r="E117" s="9">
        <v>0</v>
      </c>
      <c r="F117" s="9" t="s">
        <v>1304</v>
      </c>
      <c r="G117" s="10" t="s">
        <v>1305</v>
      </c>
      <c r="H117" s="9" t="s">
        <v>1306</v>
      </c>
      <c r="I117" s="9" t="s">
        <v>1307</v>
      </c>
      <c r="J117" s="9" t="s">
        <v>1308</v>
      </c>
      <c r="K117" s="9" t="s">
        <v>1309</v>
      </c>
      <c r="L117" s="9" t="s">
        <v>168</v>
      </c>
      <c r="M117" s="9" t="s">
        <v>169</v>
      </c>
      <c r="N117" s="9" t="s">
        <v>1208</v>
      </c>
      <c r="O117" s="9" t="s">
        <v>83</v>
      </c>
      <c r="P117" s="9" t="s">
        <v>63</v>
      </c>
      <c r="Q117" s="9" t="s">
        <v>63</v>
      </c>
      <c r="R117" s="9" t="s">
        <v>63</v>
      </c>
      <c r="S117" s="9" t="str">
        <f t="shared" si="21"/>
        <v>False</v>
      </c>
      <c r="T117" s="9">
        <f t="shared" si="22"/>
        <v>1</v>
      </c>
      <c r="U117" s="38" t="s">
        <v>1209</v>
      </c>
      <c r="V117" s="42">
        <v>61</v>
      </c>
      <c r="W117" s="39" t="s">
        <v>20</v>
      </c>
      <c r="X117" s="27" t="s">
        <v>67</v>
      </c>
      <c r="Y117" s="28" t="s">
        <v>21</v>
      </c>
      <c r="Z117" s="29" t="s">
        <v>109</v>
      </c>
      <c r="AA117" s="39" t="s">
        <v>20</v>
      </c>
      <c r="AB117" s="40" t="s">
        <v>108</v>
      </c>
      <c r="AC117" s="43" t="s">
        <v>68</v>
      </c>
      <c r="AD117" s="43" t="s">
        <v>68</v>
      </c>
      <c r="AE117" s="43" t="s">
        <v>68</v>
      </c>
      <c r="AF117" s="43" t="s">
        <v>68</v>
      </c>
      <c r="AG117" s="43" t="s">
        <v>68</v>
      </c>
      <c r="AH117" s="43" t="s">
        <v>68</v>
      </c>
      <c r="AI117" s="17" t="str">
        <f t="shared" si="23"/>
        <v>Y</v>
      </c>
      <c r="AJ117" s="17" t="str">
        <f t="shared" si="24"/>
        <v>Y</v>
      </c>
      <c r="AK117" s="17" t="str">
        <f t="shared" si="25"/>
        <v>N</v>
      </c>
      <c r="AL117" s="43" t="s">
        <v>64</v>
      </c>
      <c r="AM117" s="43" t="s">
        <v>68</v>
      </c>
      <c r="AN117" s="43" t="s">
        <v>68</v>
      </c>
      <c r="AO117" s="43" t="s">
        <v>68</v>
      </c>
      <c r="AP117" s="43" t="s">
        <v>68</v>
      </c>
      <c r="AQ117" s="43" t="s">
        <v>68</v>
      </c>
      <c r="AR117" s="17" t="str">
        <f t="shared" si="26"/>
        <v>N</v>
      </c>
      <c r="AS117" s="42">
        <v>4</v>
      </c>
      <c r="AT117" s="43" t="s">
        <v>64</v>
      </c>
      <c r="AU117" s="43" t="s">
        <v>70</v>
      </c>
      <c r="AV117" s="43" t="s">
        <v>133</v>
      </c>
      <c r="AW117" s="43" t="s">
        <v>71</v>
      </c>
      <c r="AX117" s="43" t="s">
        <v>68</v>
      </c>
      <c r="AY117" s="43" t="s">
        <v>68</v>
      </c>
      <c r="AZ117" s="44">
        <v>3</v>
      </c>
      <c r="BA117" s="33">
        <v>1</v>
      </c>
      <c r="BB117" s="32">
        <v>0</v>
      </c>
      <c r="BC117" s="32">
        <v>0</v>
      </c>
      <c r="BD117" s="34">
        <v>0</v>
      </c>
      <c r="BE117" s="19" t="str">
        <f t="shared" si="27"/>
        <v>N</v>
      </c>
      <c r="BF117" s="37" t="s">
        <v>68</v>
      </c>
      <c r="BG117" s="35" t="s">
        <v>64</v>
      </c>
      <c r="BH117" s="37" t="s">
        <v>68</v>
      </c>
      <c r="BI117" s="37" t="s">
        <v>68</v>
      </c>
      <c r="BJ117" s="30" t="s">
        <v>72</v>
      </c>
      <c r="BK117" s="30" t="s">
        <v>110</v>
      </c>
      <c r="BL117" s="37" t="s">
        <v>68</v>
      </c>
      <c r="BM117" s="37" t="s">
        <v>68</v>
      </c>
      <c r="BN117" s="37" t="s">
        <v>68</v>
      </c>
    </row>
    <row r="118" spans="1:66" hidden="1" x14ac:dyDescent="0.3">
      <c r="A118" s="9" t="s">
        <v>1312</v>
      </c>
      <c r="B118" s="9" t="s">
        <v>1313</v>
      </c>
      <c r="C118" s="9">
        <v>2021</v>
      </c>
      <c r="D118" s="9" t="s">
        <v>1314</v>
      </c>
      <c r="E118" s="9">
        <v>7</v>
      </c>
      <c r="F118" s="9" t="s">
        <v>1315</v>
      </c>
      <c r="G118" s="10" t="s">
        <v>1316</v>
      </c>
      <c r="H118" s="9" t="s">
        <v>1317</v>
      </c>
      <c r="I118" s="9" t="s">
        <v>1318</v>
      </c>
      <c r="J118" s="9" t="s">
        <v>1319</v>
      </c>
      <c r="K118" s="9" t="s">
        <v>1320</v>
      </c>
      <c r="L118" s="9" t="s">
        <v>168</v>
      </c>
      <c r="M118" s="9" t="s">
        <v>169</v>
      </c>
      <c r="N118" s="9" t="s">
        <v>1331</v>
      </c>
      <c r="O118" s="9" t="s">
        <v>63</v>
      </c>
      <c r="P118" s="9" t="s">
        <v>63</v>
      </c>
      <c r="Q118" s="9" t="s">
        <v>63</v>
      </c>
      <c r="R118" s="9" t="s">
        <v>63</v>
      </c>
      <c r="S118" s="9" t="str">
        <f t="shared" si="21"/>
        <v>False</v>
      </c>
      <c r="T118" s="9">
        <f t="shared" si="22"/>
        <v>0</v>
      </c>
      <c r="U118" s="38" t="s">
        <v>1332</v>
      </c>
      <c r="V118" s="25">
        <v>1354</v>
      </c>
      <c r="W118" s="39" t="s">
        <v>20</v>
      </c>
      <c r="X118" s="27" t="s">
        <v>67</v>
      </c>
      <c r="Y118" s="28" t="s">
        <v>21</v>
      </c>
      <c r="Z118" s="30" t="s">
        <v>68</v>
      </c>
      <c r="AA118" s="39" t="s">
        <v>20</v>
      </c>
      <c r="AB118" s="40" t="s">
        <v>108</v>
      </c>
      <c r="AC118" s="39" t="s">
        <v>20</v>
      </c>
      <c r="AD118" s="29" t="s">
        <v>109</v>
      </c>
      <c r="AE118" s="28" t="s">
        <v>21</v>
      </c>
      <c r="AF118" s="27" t="s">
        <v>67</v>
      </c>
      <c r="AG118" s="30" t="s">
        <v>68</v>
      </c>
      <c r="AH118" s="30" t="s">
        <v>68</v>
      </c>
      <c r="AI118" s="17" t="str">
        <f t="shared" si="23"/>
        <v>Y</v>
      </c>
      <c r="AJ118" s="17" t="str">
        <f t="shared" si="24"/>
        <v>Y</v>
      </c>
      <c r="AK118" s="17" t="str">
        <f t="shared" si="25"/>
        <v>N</v>
      </c>
      <c r="AL118" s="30" t="s">
        <v>64</v>
      </c>
      <c r="AM118" s="30" t="s">
        <v>65</v>
      </c>
      <c r="AN118" s="30" t="s">
        <v>65</v>
      </c>
      <c r="AO118" s="30" t="s">
        <v>65</v>
      </c>
      <c r="AP118" s="30" t="s">
        <v>65</v>
      </c>
      <c r="AQ118" s="30" t="s">
        <v>65</v>
      </c>
      <c r="AR118" s="17" t="str">
        <f t="shared" si="26"/>
        <v>N</v>
      </c>
      <c r="AS118" s="25">
        <v>1</v>
      </c>
      <c r="AT118" s="30" t="s">
        <v>65</v>
      </c>
      <c r="AU118" s="30" t="s">
        <v>69</v>
      </c>
      <c r="AV118" s="30" t="s">
        <v>70</v>
      </c>
      <c r="AW118" s="30" t="s">
        <v>71</v>
      </c>
      <c r="AX118" s="30" t="s">
        <v>158</v>
      </c>
      <c r="AY118" s="30" t="s">
        <v>68</v>
      </c>
      <c r="AZ118" s="50">
        <v>4</v>
      </c>
      <c r="BA118" s="33">
        <v>1</v>
      </c>
      <c r="BB118" s="32">
        <v>0</v>
      </c>
      <c r="BC118" s="32">
        <v>0</v>
      </c>
      <c r="BD118" s="34">
        <v>0</v>
      </c>
      <c r="BE118" s="19" t="str">
        <f t="shared" si="27"/>
        <v>N</v>
      </c>
      <c r="BF118" s="36" t="s">
        <v>65</v>
      </c>
      <c r="BG118" s="35" t="s">
        <v>64</v>
      </c>
      <c r="BH118" s="36" t="s">
        <v>65</v>
      </c>
      <c r="BI118" s="36" t="s">
        <v>65</v>
      </c>
      <c r="BJ118" s="30" t="s">
        <v>110</v>
      </c>
      <c r="BK118" s="30" t="s">
        <v>72</v>
      </c>
      <c r="BL118" s="37" t="s">
        <v>68</v>
      </c>
      <c r="BM118" s="37" t="s">
        <v>68</v>
      </c>
      <c r="BN118" s="37" t="s">
        <v>68</v>
      </c>
    </row>
    <row r="119" spans="1:66" hidden="1" x14ac:dyDescent="0.3">
      <c r="A119" s="9" t="s">
        <v>1324</v>
      </c>
      <c r="B119" s="9" t="s">
        <v>1325</v>
      </c>
      <c r="C119" s="9">
        <v>2018</v>
      </c>
      <c r="D119" s="9" t="s">
        <v>886</v>
      </c>
      <c r="E119" s="9">
        <v>5</v>
      </c>
      <c r="F119" s="9" t="s">
        <v>1326</v>
      </c>
      <c r="G119" s="10" t="s">
        <v>1327</v>
      </c>
      <c r="H119" s="9" t="s">
        <v>1328</v>
      </c>
      <c r="I119" s="9" t="s">
        <v>1329</v>
      </c>
      <c r="J119" s="9"/>
      <c r="K119" s="9" t="s">
        <v>1330</v>
      </c>
      <c r="L119" s="9" t="s">
        <v>168</v>
      </c>
      <c r="M119" s="9" t="s">
        <v>169</v>
      </c>
      <c r="N119" s="9" t="s">
        <v>602</v>
      </c>
      <c r="O119" s="9" t="s">
        <v>63</v>
      </c>
      <c r="P119" s="9" t="s">
        <v>63</v>
      </c>
      <c r="Q119" s="9" t="s">
        <v>63</v>
      </c>
      <c r="R119" s="9" t="s">
        <v>63</v>
      </c>
      <c r="S119" s="9" t="str">
        <f t="shared" si="21"/>
        <v>False</v>
      </c>
      <c r="T119" s="9">
        <f t="shared" si="22"/>
        <v>0</v>
      </c>
      <c r="U119" s="38" t="s">
        <v>603</v>
      </c>
      <c r="V119" s="42">
        <v>260</v>
      </c>
      <c r="W119" s="39" t="s">
        <v>20</v>
      </c>
      <c r="X119" s="27" t="s">
        <v>67</v>
      </c>
      <c r="Y119" s="28" t="s">
        <v>21</v>
      </c>
      <c r="Z119" s="29" t="s">
        <v>109</v>
      </c>
      <c r="AA119" s="43" t="s">
        <v>68</v>
      </c>
      <c r="AB119" s="43" t="s">
        <v>68</v>
      </c>
      <c r="AC119" s="43" t="s">
        <v>68</v>
      </c>
      <c r="AD119" s="43" t="s">
        <v>68</v>
      </c>
      <c r="AE119" s="43" t="s">
        <v>68</v>
      </c>
      <c r="AF119" s="43" t="s">
        <v>68</v>
      </c>
      <c r="AG119" s="43" t="s">
        <v>68</v>
      </c>
      <c r="AH119" s="43" t="s">
        <v>68</v>
      </c>
      <c r="AI119" s="17" t="str">
        <f t="shared" si="23"/>
        <v>Y</v>
      </c>
      <c r="AJ119" s="17" t="str">
        <f t="shared" si="24"/>
        <v>Y</v>
      </c>
      <c r="AK119" s="17" t="str">
        <f t="shared" si="25"/>
        <v>N</v>
      </c>
      <c r="AL119" s="43" t="s">
        <v>64</v>
      </c>
      <c r="AM119" s="43" t="s">
        <v>65</v>
      </c>
      <c r="AN119" s="43" t="s">
        <v>65</v>
      </c>
      <c r="AO119" s="43" t="s">
        <v>65</v>
      </c>
      <c r="AP119" s="43" t="s">
        <v>65</v>
      </c>
      <c r="AQ119" s="43" t="s">
        <v>65</v>
      </c>
      <c r="AR119" s="17" t="str">
        <f t="shared" si="26"/>
        <v>N</v>
      </c>
      <c r="AS119" s="42">
        <v>1</v>
      </c>
      <c r="AT119" s="43" t="s">
        <v>65</v>
      </c>
      <c r="AU119" s="43" t="s">
        <v>69</v>
      </c>
      <c r="AV119" s="43" t="s">
        <v>70</v>
      </c>
      <c r="AW119" s="43" t="s">
        <v>68</v>
      </c>
      <c r="AX119" s="43" t="s">
        <v>68</v>
      </c>
      <c r="AY119" s="43" t="s">
        <v>68</v>
      </c>
      <c r="AZ119" s="46">
        <v>2</v>
      </c>
      <c r="BA119" s="33">
        <v>1</v>
      </c>
      <c r="BB119" s="32">
        <v>0</v>
      </c>
      <c r="BC119" s="32">
        <v>0</v>
      </c>
      <c r="BD119" s="34">
        <v>0</v>
      </c>
      <c r="BE119" s="19" t="str">
        <f t="shared" si="27"/>
        <v>N</v>
      </c>
      <c r="BF119" s="36" t="s">
        <v>65</v>
      </c>
      <c r="BG119" s="35" t="s">
        <v>64</v>
      </c>
      <c r="BH119" s="36" t="s">
        <v>65</v>
      </c>
      <c r="BI119" s="36" t="s">
        <v>65</v>
      </c>
      <c r="BJ119" s="30" t="s">
        <v>72</v>
      </c>
      <c r="BK119" s="37" t="s">
        <v>68</v>
      </c>
      <c r="BL119" s="37" t="s">
        <v>68</v>
      </c>
      <c r="BM119" s="37" t="s">
        <v>68</v>
      </c>
      <c r="BN119" s="37" t="s">
        <v>68</v>
      </c>
    </row>
    <row r="120" spans="1:66" hidden="1" x14ac:dyDescent="0.3">
      <c r="A120" s="9" t="s">
        <v>1333</v>
      </c>
      <c r="B120" s="9" t="s">
        <v>1334</v>
      </c>
      <c r="C120" s="9">
        <v>2017</v>
      </c>
      <c r="D120" s="9" t="s">
        <v>1335</v>
      </c>
      <c r="E120" s="9">
        <v>163</v>
      </c>
      <c r="F120" s="9" t="s">
        <v>1336</v>
      </c>
      <c r="G120" s="10" t="s">
        <v>1337</v>
      </c>
      <c r="H120" s="9" t="s">
        <v>1338</v>
      </c>
      <c r="I120" s="9" t="s">
        <v>1339</v>
      </c>
      <c r="J120" s="9" t="s">
        <v>1340</v>
      </c>
      <c r="K120" s="9" t="s">
        <v>1341</v>
      </c>
      <c r="L120" s="9" t="s">
        <v>168</v>
      </c>
      <c r="M120" s="9" t="s">
        <v>169</v>
      </c>
      <c r="N120" s="9" t="s">
        <v>358</v>
      </c>
      <c r="O120" s="9" t="s">
        <v>83</v>
      </c>
      <c r="P120" s="9" t="s">
        <v>63</v>
      </c>
      <c r="Q120" s="9" t="s">
        <v>83</v>
      </c>
      <c r="R120" s="9" t="s">
        <v>63</v>
      </c>
      <c r="S120" s="9" t="str">
        <f t="shared" si="21"/>
        <v>True</v>
      </c>
      <c r="T120" s="9">
        <f t="shared" si="22"/>
        <v>2</v>
      </c>
      <c r="U120" s="41" t="s">
        <v>359</v>
      </c>
      <c r="V120" s="42">
        <v>1800</v>
      </c>
      <c r="W120" s="26" t="s">
        <v>19</v>
      </c>
      <c r="X120" s="27" t="s">
        <v>67</v>
      </c>
      <c r="Y120" s="28" t="s">
        <v>21</v>
      </c>
      <c r="Z120" s="43" t="s">
        <v>68</v>
      </c>
      <c r="AA120" s="28" t="s">
        <v>21</v>
      </c>
      <c r="AB120" s="27" t="s">
        <v>67</v>
      </c>
      <c r="AC120" s="26" t="s">
        <v>19</v>
      </c>
      <c r="AD120" s="40" t="s">
        <v>108</v>
      </c>
      <c r="AE120" s="43" t="s">
        <v>68</v>
      </c>
      <c r="AF120" s="43" t="s">
        <v>68</v>
      </c>
      <c r="AG120" s="43" t="s">
        <v>68</v>
      </c>
      <c r="AH120" s="43" t="s">
        <v>68</v>
      </c>
      <c r="AI120" s="17" t="str">
        <f t="shared" si="23"/>
        <v>N</v>
      </c>
      <c r="AJ120" s="17" t="str">
        <f t="shared" si="24"/>
        <v>Y</v>
      </c>
      <c r="AK120" s="17" t="str">
        <f t="shared" si="25"/>
        <v>Y</v>
      </c>
      <c r="AL120" s="43" t="s">
        <v>68</v>
      </c>
      <c r="AM120" s="43" t="s">
        <v>68</v>
      </c>
      <c r="AN120" s="43" t="s">
        <v>68</v>
      </c>
      <c r="AO120" s="43" t="s">
        <v>68</v>
      </c>
      <c r="AP120" s="43" t="s">
        <v>68</v>
      </c>
      <c r="AQ120" s="43" t="s">
        <v>64</v>
      </c>
      <c r="AR120" s="17" t="str">
        <f t="shared" si="26"/>
        <v>N</v>
      </c>
      <c r="AS120" s="43" t="s">
        <v>68</v>
      </c>
      <c r="AT120" s="43" t="s">
        <v>68</v>
      </c>
      <c r="AU120" s="43" t="s">
        <v>71</v>
      </c>
      <c r="AV120" s="43" t="s">
        <v>133</v>
      </c>
      <c r="AW120" s="43" t="s">
        <v>68</v>
      </c>
      <c r="AX120" s="43" t="s">
        <v>68</v>
      </c>
      <c r="AY120" s="43" t="s">
        <v>68</v>
      </c>
      <c r="AZ120" s="42">
        <v>2</v>
      </c>
      <c r="BA120" s="42">
        <v>0</v>
      </c>
      <c r="BB120" s="42">
        <v>0</v>
      </c>
      <c r="BC120" s="42">
        <v>1</v>
      </c>
      <c r="BD120" s="42">
        <v>0</v>
      </c>
      <c r="BE120" s="19" t="str">
        <f t="shared" si="27"/>
        <v>N</v>
      </c>
      <c r="BF120" s="43" t="s">
        <v>64</v>
      </c>
      <c r="BG120" s="43" t="s">
        <v>65</v>
      </c>
      <c r="BH120" s="43" t="s">
        <v>65</v>
      </c>
      <c r="BI120" s="43" t="s">
        <v>65</v>
      </c>
      <c r="BJ120" s="43" t="s">
        <v>72</v>
      </c>
      <c r="BK120" s="43" t="s">
        <v>68</v>
      </c>
      <c r="BL120" s="43" t="s">
        <v>68</v>
      </c>
      <c r="BM120" s="43" t="s">
        <v>68</v>
      </c>
      <c r="BN120" s="43" t="s">
        <v>68</v>
      </c>
    </row>
    <row r="121" spans="1:66" hidden="1" x14ac:dyDescent="0.3">
      <c r="A121" s="9" t="s">
        <v>1344</v>
      </c>
      <c r="B121" s="9" t="s">
        <v>1345</v>
      </c>
      <c r="C121" s="9">
        <v>2023</v>
      </c>
      <c r="D121" s="9" t="s">
        <v>1094</v>
      </c>
      <c r="E121" s="9">
        <v>0</v>
      </c>
      <c r="F121" s="9" t="s">
        <v>1346</v>
      </c>
      <c r="G121" s="10" t="s">
        <v>1347</v>
      </c>
      <c r="H121" s="9" t="s">
        <v>1348</v>
      </c>
      <c r="I121" s="9" t="s">
        <v>1349</v>
      </c>
      <c r="J121" s="9" t="s">
        <v>1350</v>
      </c>
      <c r="K121" s="9" t="s">
        <v>1351</v>
      </c>
      <c r="L121" s="9" t="s">
        <v>168</v>
      </c>
      <c r="M121" s="9" t="s">
        <v>155</v>
      </c>
      <c r="N121" s="9" t="s">
        <v>1820</v>
      </c>
      <c r="O121" s="9" t="s">
        <v>63</v>
      </c>
      <c r="P121" s="9" t="s">
        <v>63</v>
      </c>
      <c r="Q121" s="9" t="s">
        <v>83</v>
      </c>
      <c r="R121" s="9" t="s">
        <v>63</v>
      </c>
      <c r="S121" s="9" t="str">
        <f t="shared" si="21"/>
        <v>True</v>
      </c>
      <c r="T121" s="9">
        <f t="shared" si="22"/>
        <v>1</v>
      </c>
      <c r="U121" s="41" t="s">
        <v>1821</v>
      </c>
      <c r="V121" s="42">
        <v>1818</v>
      </c>
      <c r="W121" s="39" t="s">
        <v>20</v>
      </c>
      <c r="X121" s="40" t="s">
        <v>108</v>
      </c>
      <c r="Y121" s="26" t="s">
        <v>19</v>
      </c>
      <c r="Z121" s="40" t="s">
        <v>108</v>
      </c>
      <c r="AA121" s="43" t="s">
        <v>68</v>
      </c>
      <c r="AB121" s="43" t="s">
        <v>68</v>
      </c>
      <c r="AC121" s="43" t="s">
        <v>68</v>
      </c>
      <c r="AD121" s="43" t="s">
        <v>68</v>
      </c>
      <c r="AE121" s="43" t="s">
        <v>68</v>
      </c>
      <c r="AF121" s="43" t="s">
        <v>68</v>
      </c>
      <c r="AG121" s="43" t="s">
        <v>68</v>
      </c>
      <c r="AH121" s="43" t="s">
        <v>68</v>
      </c>
      <c r="AI121" s="17" t="str">
        <f t="shared" si="23"/>
        <v>Y</v>
      </c>
      <c r="AJ121" s="17" t="str">
        <f t="shared" si="24"/>
        <v>N</v>
      </c>
      <c r="AK121" s="17" t="str">
        <f t="shared" si="25"/>
        <v>Y</v>
      </c>
      <c r="AL121" s="43" t="s">
        <v>68</v>
      </c>
      <c r="AM121" s="43" t="s">
        <v>68</v>
      </c>
      <c r="AN121" s="43" t="s">
        <v>68</v>
      </c>
      <c r="AO121" s="43" t="s">
        <v>68</v>
      </c>
      <c r="AP121" s="43" t="s">
        <v>64</v>
      </c>
      <c r="AQ121" s="43" t="s">
        <v>68</v>
      </c>
      <c r="AR121" s="17" t="str">
        <f t="shared" si="26"/>
        <v>N</v>
      </c>
      <c r="AS121" s="42">
        <v>1</v>
      </c>
      <c r="AT121" s="43" t="s">
        <v>68</v>
      </c>
      <c r="AU121" s="43" t="s">
        <v>70</v>
      </c>
      <c r="AV121" s="43" t="s">
        <v>68</v>
      </c>
      <c r="AW121" s="43" t="s">
        <v>68</v>
      </c>
      <c r="AX121" s="43" t="s">
        <v>68</v>
      </c>
      <c r="AY121" s="43" t="s">
        <v>68</v>
      </c>
      <c r="AZ121" s="42">
        <v>1</v>
      </c>
      <c r="BA121" s="42">
        <v>0</v>
      </c>
      <c r="BB121" s="42">
        <v>1</v>
      </c>
      <c r="BC121" s="42">
        <v>0</v>
      </c>
      <c r="BD121" s="42">
        <v>0</v>
      </c>
      <c r="BE121" s="19" t="str">
        <f t="shared" si="27"/>
        <v>N</v>
      </c>
      <c r="BF121" s="43" t="s">
        <v>65</v>
      </c>
      <c r="BG121" s="43" t="s">
        <v>65</v>
      </c>
      <c r="BH121" s="43" t="s">
        <v>64</v>
      </c>
      <c r="BI121" s="43" t="s">
        <v>65</v>
      </c>
      <c r="BJ121" s="43" t="s">
        <v>72</v>
      </c>
      <c r="BK121" s="43" t="s">
        <v>68</v>
      </c>
      <c r="BL121" s="43" t="s">
        <v>68</v>
      </c>
      <c r="BM121" s="43" t="s">
        <v>68</v>
      </c>
      <c r="BN121" s="43" t="s">
        <v>68</v>
      </c>
    </row>
    <row r="122" spans="1:66" x14ac:dyDescent="0.3">
      <c r="A122" s="9" t="s">
        <v>1354</v>
      </c>
      <c r="B122" s="9" t="s">
        <v>1355</v>
      </c>
      <c r="C122" s="9">
        <v>2022</v>
      </c>
      <c r="D122" s="9" t="s">
        <v>75</v>
      </c>
      <c r="E122" s="9">
        <v>9</v>
      </c>
      <c r="F122" s="9" t="s">
        <v>1356</v>
      </c>
      <c r="G122" s="10" t="s">
        <v>1357</v>
      </c>
      <c r="H122" s="9" t="s">
        <v>1358</v>
      </c>
      <c r="I122" s="9" t="s">
        <v>1359</v>
      </c>
      <c r="J122" s="9" t="s">
        <v>1360</v>
      </c>
      <c r="K122" s="9" t="s">
        <v>1361</v>
      </c>
      <c r="L122" s="9" t="s">
        <v>61</v>
      </c>
      <c r="M122" s="9" t="s">
        <v>61</v>
      </c>
      <c r="N122" s="9" t="s">
        <v>1479</v>
      </c>
      <c r="O122" s="9" t="s">
        <v>63</v>
      </c>
      <c r="P122" s="9" t="s">
        <v>63</v>
      </c>
      <c r="Q122" s="9" t="s">
        <v>83</v>
      </c>
      <c r="R122" s="9" t="s">
        <v>83</v>
      </c>
      <c r="S122" s="9" t="str">
        <f t="shared" si="21"/>
        <v>True</v>
      </c>
      <c r="T122" s="9">
        <f t="shared" si="22"/>
        <v>2</v>
      </c>
      <c r="U122" s="24" t="s">
        <v>1480</v>
      </c>
      <c r="V122" s="42">
        <v>1361</v>
      </c>
      <c r="W122" s="28" t="s">
        <v>21</v>
      </c>
      <c r="X122" s="40" t="s">
        <v>108</v>
      </c>
      <c r="Y122" s="26" t="s">
        <v>19</v>
      </c>
      <c r="Z122" s="43" t="s">
        <v>68</v>
      </c>
      <c r="AA122" s="43" t="s">
        <v>68</v>
      </c>
      <c r="AB122" s="43" t="s">
        <v>68</v>
      </c>
      <c r="AC122" s="43" t="s">
        <v>68</v>
      </c>
      <c r="AD122" s="43" t="s">
        <v>68</v>
      </c>
      <c r="AE122" s="43" t="s">
        <v>68</v>
      </c>
      <c r="AF122" s="43" t="s">
        <v>68</v>
      </c>
      <c r="AG122" s="43" t="s">
        <v>68</v>
      </c>
      <c r="AH122" s="43" t="s">
        <v>68</v>
      </c>
      <c r="AI122" s="17" t="str">
        <f t="shared" si="23"/>
        <v>N</v>
      </c>
      <c r="AJ122" s="17" t="str">
        <f t="shared" si="24"/>
        <v>Y</v>
      </c>
      <c r="AK122" s="17" t="str">
        <f t="shared" si="25"/>
        <v>Y</v>
      </c>
      <c r="AL122" s="43" t="s">
        <v>68</v>
      </c>
      <c r="AM122" s="43" t="s">
        <v>68</v>
      </c>
      <c r="AN122" s="43" t="s">
        <v>68</v>
      </c>
      <c r="AO122" s="43" t="s">
        <v>64</v>
      </c>
      <c r="AP122" s="43" t="s">
        <v>68</v>
      </c>
      <c r="AQ122" s="43" t="s">
        <v>68</v>
      </c>
      <c r="AR122" s="17" t="str">
        <f t="shared" si="26"/>
        <v>N</v>
      </c>
      <c r="AS122" s="43" t="s">
        <v>68</v>
      </c>
      <c r="AT122" s="43" t="s">
        <v>68</v>
      </c>
      <c r="AU122" s="43" t="s">
        <v>68</v>
      </c>
      <c r="AV122" s="43" t="s">
        <v>68</v>
      </c>
      <c r="AW122" s="43" t="s">
        <v>68</v>
      </c>
      <c r="AX122" s="43" t="s">
        <v>68</v>
      </c>
      <c r="AY122" s="43" t="s">
        <v>68</v>
      </c>
      <c r="AZ122" s="25">
        <v>0</v>
      </c>
      <c r="BA122" s="32">
        <v>0</v>
      </c>
      <c r="BB122" s="32">
        <v>0</v>
      </c>
      <c r="BC122" s="33">
        <v>1</v>
      </c>
      <c r="BD122" s="34">
        <v>0</v>
      </c>
      <c r="BE122" s="19" t="str">
        <f t="shared" si="27"/>
        <v>N</v>
      </c>
      <c r="BF122" s="35" t="s">
        <v>64</v>
      </c>
      <c r="BG122" s="36" t="s">
        <v>65</v>
      </c>
      <c r="BH122" s="36" t="s">
        <v>65</v>
      </c>
      <c r="BI122" s="36" t="s">
        <v>65</v>
      </c>
      <c r="BJ122" s="30" t="s">
        <v>110</v>
      </c>
      <c r="BK122" s="37" t="s">
        <v>68</v>
      </c>
      <c r="BL122" s="37" t="s">
        <v>68</v>
      </c>
      <c r="BM122" s="37" t="s">
        <v>68</v>
      </c>
      <c r="BN122" s="37" t="s">
        <v>68</v>
      </c>
    </row>
    <row r="123" spans="1:66" hidden="1" x14ac:dyDescent="0.3">
      <c r="A123" s="9" t="s">
        <v>1364</v>
      </c>
      <c r="B123" s="9" t="s">
        <v>1365</v>
      </c>
      <c r="C123" s="9">
        <v>2014</v>
      </c>
      <c r="D123" s="9" t="s">
        <v>1366</v>
      </c>
      <c r="E123" s="9">
        <v>1</v>
      </c>
      <c r="F123" s="9" t="s">
        <v>1367</v>
      </c>
      <c r="G123" s="10" t="s">
        <v>1368</v>
      </c>
      <c r="H123" s="9" t="s">
        <v>1369</v>
      </c>
      <c r="I123" s="9" t="s">
        <v>1370</v>
      </c>
      <c r="J123" s="9"/>
      <c r="K123" s="9" t="s">
        <v>1371</v>
      </c>
      <c r="L123" s="9" t="s">
        <v>870</v>
      </c>
      <c r="M123" s="9" t="s">
        <v>870</v>
      </c>
      <c r="N123" s="9" t="s">
        <v>194</v>
      </c>
      <c r="O123" s="9" t="s">
        <v>83</v>
      </c>
      <c r="P123" s="9" t="s">
        <v>63</v>
      </c>
      <c r="Q123" s="9" t="s">
        <v>63</v>
      </c>
      <c r="R123" s="9" t="s">
        <v>63</v>
      </c>
      <c r="S123" s="9" t="str">
        <f t="shared" si="21"/>
        <v>False</v>
      </c>
      <c r="T123" s="9">
        <f t="shared" si="22"/>
        <v>1</v>
      </c>
      <c r="U123" s="38" t="s">
        <v>195</v>
      </c>
      <c r="V123" s="42">
        <v>858</v>
      </c>
      <c r="W123" s="39" t="s">
        <v>20</v>
      </c>
      <c r="X123" s="27" t="s">
        <v>67</v>
      </c>
      <c r="Y123" s="39" t="s">
        <v>20</v>
      </c>
      <c r="Z123" s="29" t="s">
        <v>109</v>
      </c>
      <c r="AA123" s="28" t="s">
        <v>21</v>
      </c>
      <c r="AB123" s="29" t="s">
        <v>109</v>
      </c>
      <c r="AC123" s="43" t="s">
        <v>68</v>
      </c>
      <c r="AD123" s="43" t="s">
        <v>68</v>
      </c>
      <c r="AE123" s="43" t="s">
        <v>68</v>
      </c>
      <c r="AF123" s="43" t="s">
        <v>68</v>
      </c>
      <c r="AG123" s="43" t="s">
        <v>68</v>
      </c>
      <c r="AH123" s="43" t="s">
        <v>68</v>
      </c>
      <c r="AI123" s="17" t="str">
        <f t="shared" si="23"/>
        <v>Y</v>
      </c>
      <c r="AJ123" s="17" t="str">
        <f t="shared" si="24"/>
        <v>Y</v>
      </c>
      <c r="AK123" s="17" t="str">
        <f t="shared" si="25"/>
        <v>N</v>
      </c>
      <c r="AL123" s="43" t="s">
        <v>64</v>
      </c>
      <c r="AM123" s="43" t="s">
        <v>65</v>
      </c>
      <c r="AN123" s="43" t="s">
        <v>65</v>
      </c>
      <c r="AO123" s="43" t="s">
        <v>65</v>
      </c>
      <c r="AP123" s="43" t="s">
        <v>65</v>
      </c>
      <c r="AQ123" s="43" t="s">
        <v>65</v>
      </c>
      <c r="AR123" s="17" t="str">
        <f t="shared" si="26"/>
        <v>N</v>
      </c>
      <c r="AS123" s="42">
        <v>1</v>
      </c>
      <c r="AT123" s="43" t="s">
        <v>65</v>
      </c>
      <c r="AU123" s="43" t="s">
        <v>68</v>
      </c>
      <c r="AV123" s="43" t="s">
        <v>68</v>
      </c>
      <c r="AW123" s="43" t="s">
        <v>68</v>
      </c>
      <c r="AX123" s="43" t="s">
        <v>68</v>
      </c>
      <c r="AY123" s="43" t="s">
        <v>68</v>
      </c>
      <c r="AZ123" s="25">
        <v>0</v>
      </c>
      <c r="BA123" s="33">
        <v>1</v>
      </c>
      <c r="BB123" s="32">
        <v>0</v>
      </c>
      <c r="BC123" s="32">
        <v>0</v>
      </c>
      <c r="BD123" s="34">
        <v>0</v>
      </c>
      <c r="BE123" s="19" t="str">
        <f t="shared" si="27"/>
        <v>N</v>
      </c>
      <c r="BF123" s="36" t="s">
        <v>65</v>
      </c>
      <c r="BG123" s="48" t="s">
        <v>96</v>
      </c>
      <c r="BH123" s="36" t="s">
        <v>65</v>
      </c>
      <c r="BI123" s="35" t="s">
        <v>64</v>
      </c>
      <c r="BJ123" s="30" t="s">
        <v>196</v>
      </c>
      <c r="BK123" s="37" t="s">
        <v>68</v>
      </c>
      <c r="BL123" s="37" t="s">
        <v>68</v>
      </c>
      <c r="BM123" s="37" t="s">
        <v>68</v>
      </c>
      <c r="BN123" s="37" t="s">
        <v>68</v>
      </c>
    </row>
    <row r="124" spans="1:66" hidden="1" x14ac:dyDescent="0.3">
      <c r="A124" s="9" t="s">
        <v>1374</v>
      </c>
      <c r="B124" s="9" t="s">
        <v>1375</v>
      </c>
      <c r="C124" s="9">
        <v>2020</v>
      </c>
      <c r="D124" s="9" t="s">
        <v>742</v>
      </c>
      <c r="E124" s="9">
        <v>12</v>
      </c>
      <c r="F124" s="9" t="s">
        <v>1376</v>
      </c>
      <c r="G124" s="10" t="s">
        <v>1377</v>
      </c>
      <c r="H124" s="9" t="s">
        <v>1378</v>
      </c>
      <c r="I124" s="9" t="s">
        <v>1379</v>
      </c>
      <c r="J124" s="9" t="s">
        <v>1380</v>
      </c>
      <c r="K124" s="9" t="s">
        <v>1381</v>
      </c>
      <c r="L124" s="9" t="s">
        <v>168</v>
      </c>
      <c r="M124" s="9" t="s">
        <v>155</v>
      </c>
      <c r="N124" s="9" t="s">
        <v>1050</v>
      </c>
      <c r="O124" s="9" t="s">
        <v>63</v>
      </c>
      <c r="P124" s="9" t="s">
        <v>63</v>
      </c>
      <c r="Q124" s="9" t="s">
        <v>63</v>
      </c>
      <c r="R124" s="9" t="s">
        <v>63</v>
      </c>
      <c r="S124" s="9" t="str">
        <f t="shared" si="21"/>
        <v>False</v>
      </c>
      <c r="T124" s="9">
        <f t="shared" si="22"/>
        <v>0</v>
      </c>
      <c r="U124" s="24" t="s">
        <v>1051</v>
      </c>
      <c r="V124" s="25">
        <v>631</v>
      </c>
      <c r="W124" s="39" t="s">
        <v>20</v>
      </c>
      <c r="X124" s="27" t="s">
        <v>67</v>
      </c>
      <c r="Y124" s="28" t="s">
        <v>21</v>
      </c>
      <c r="Z124" s="29" t="s">
        <v>109</v>
      </c>
      <c r="AA124" s="30" t="s">
        <v>68</v>
      </c>
      <c r="AB124" s="30" t="s">
        <v>68</v>
      </c>
      <c r="AC124" s="30" t="s">
        <v>68</v>
      </c>
      <c r="AD124" s="30" t="s">
        <v>68</v>
      </c>
      <c r="AE124" s="30" t="s">
        <v>68</v>
      </c>
      <c r="AF124" s="30" t="s">
        <v>68</v>
      </c>
      <c r="AG124" s="30" t="s">
        <v>68</v>
      </c>
      <c r="AH124" s="30" t="s">
        <v>68</v>
      </c>
      <c r="AI124" s="17" t="str">
        <f t="shared" si="23"/>
        <v>Y</v>
      </c>
      <c r="AJ124" s="17" t="str">
        <f t="shared" si="24"/>
        <v>Y</v>
      </c>
      <c r="AK124" s="17" t="str">
        <f t="shared" si="25"/>
        <v>N</v>
      </c>
      <c r="AL124" s="30" t="s">
        <v>64</v>
      </c>
      <c r="AM124" s="30" t="s">
        <v>68</v>
      </c>
      <c r="AN124" s="30" t="s">
        <v>68</v>
      </c>
      <c r="AO124" s="30" t="s">
        <v>68</v>
      </c>
      <c r="AP124" s="30" t="s">
        <v>68</v>
      </c>
      <c r="AQ124" s="30" t="s">
        <v>68</v>
      </c>
      <c r="AR124" s="17" t="str">
        <f t="shared" si="26"/>
        <v>N</v>
      </c>
      <c r="AS124" s="25">
        <v>1</v>
      </c>
      <c r="AT124" s="30" t="s">
        <v>68</v>
      </c>
      <c r="AU124" s="30" t="s">
        <v>69</v>
      </c>
      <c r="AV124" s="30" t="s">
        <v>70</v>
      </c>
      <c r="AW124" s="30" t="s">
        <v>71</v>
      </c>
      <c r="AX124" s="30" t="s">
        <v>68</v>
      </c>
      <c r="AY124" s="30" t="s">
        <v>68</v>
      </c>
      <c r="AZ124" s="44">
        <v>3</v>
      </c>
      <c r="BA124" s="33">
        <v>1</v>
      </c>
      <c r="BB124" s="32">
        <v>0</v>
      </c>
      <c r="BC124" s="32">
        <v>0</v>
      </c>
      <c r="BD124" s="34">
        <v>0</v>
      </c>
      <c r="BE124" s="19" t="str">
        <f t="shared" si="27"/>
        <v>N</v>
      </c>
      <c r="BF124" s="36" t="s">
        <v>65</v>
      </c>
      <c r="BG124" s="35" t="s">
        <v>64</v>
      </c>
      <c r="BH124" s="36" t="s">
        <v>65</v>
      </c>
      <c r="BI124" s="36" t="s">
        <v>65</v>
      </c>
      <c r="BJ124" s="30" t="s">
        <v>196</v>
      </c>
      <c r="BK124" s="37" t="s">
        <v>68</v>
      </c>
      <c r="BL124" s="37" t="s">
        <v>68</v>
      </c>
      <c r="BM124" s="37" t="s">
        <v>68</v>
      </c>
      <c r="BN124" s="37" t="s">
        <v>68</v>
      </c>
    </row>
    <row r="125" spans="1:66" hidden="1" x14ac:dyDescent="0.3">
      <c r="A125" s="9" t="s">
        <v>1384</v>
      </c>
      <c r="B125" s="9" t="s">
        <v>1385</v>
      </c>
      <c r="C125" s="9">
        <v>2017</v>
      </c>
      <c r="D125" s="9" t="s">
        <v>1386</v>
      </c>
      <c r="E125" s="9">
        <v>5</v>
      </c>
      <c r="F125" s="9" t="s">
        <v>1387</v>
      </c>
      <c r="G125" s="10" t="s">
        <v>1388</v>
      </c>
      <c r="H125" s="9" t="s">
        <v>1389</v>
      </c>
      <c r="I125" s="9" t="s">
        <v>1390</v>
      </c>
      <c r="J125" s="9" t="s">
        <v>1391</v>
      </c>
      <c r="K125" s="9" t="s">
        <v>1392</v>
      </c>
      <c r="L125" s="9" t="s">
        <v>168</v>
      </c>
      <c r="M125" s="9" t="s">
        <v>169</v>
      </c>
      <c r="N125" s="9" t="s">
        <v>441</v>
      </c>
      <c r="O125" s="9" t="s">
        <v>63</v>
      </c>
      <c r="P125" s="9" t="s">
        <v>63</v>
      </c>
      <c r="Q125" s="9" t="s">
        <v>63</v>
      </c>
      <c r="R125" s="9" t="s">
        <v>63</v>
      </c>
      <c r="S125" s="9" t="str">
        <f t="shared" si="21"/>
        <v>False</v>
      </c>
      <c r="T125" s="9">
        <f t="shared" si="22"/>
        <v>0</v>
      </c>
      <c r="U125" s="38" t="s">
        <v>442</v>
      </c>
      <c r="V125" s="42">
        <v>687</v>
      </c>
      <c r="W125" s="39" t="s">
        <v>20</v>
      </c>
      <c r="X125" s="27" t="s">
        <v>67</v>
      </c>
      <c r="Y125" s="39" t="s">
        <v>20</v>
      </c>
      <c r="Z125" s="29" t="s">
        <v>109</v>
      </c>
      <c r="AA125" s="39" t="s">
        <v>20</v>
      </c>
      <c r="AB125" s="40" t="s">
        <v>108</v>
      </c>
      <c r="AC125" s="28" t="s">
        <v>21</v>
      </c>
      <c r="AD125" s="27" t="s">
        <v>67</v>
      </c>
      <c r="AE125" s="43" t="s">
        <v>68</v>
      </c>
      <c r="AF125" s="43" t="s">
        <v>68</v>
      </c>
      <c r="AG125" s="43" t="s">
        <v>68</v>
      </c>
      <c r="AH125" s="43" t="s">
        <v>68</v>
      </c>
      <c r="AI125" s="17" t="str">
        <f t="shared" si="23"/>
        <v>Y</v>
      </c>
      <c r="AJ125" s="17" t="str">
        <f t="shared" si="24"/>
        <v>Y</v>
      </c>
      <c r="AK125" s="17" t="str">
        <f t="shared" si="25"/>
        <v>N</v>
      </c>
      <c r="AL125" s="43" t="s">
        <v>64</v>
      </c>
      <c r="AM125" s="43" t="s">
        <v>68</v>
      </c>
      <c r="AN125" s="43" t="s">
        <v>65</v>
      </c>
      <c r="AO125" s="43" t="s">
        <v>68</v>
      </c>
      <c r="AP125" s="43" t="s">
        <v>68</v>
      </c>
      <c r="AQ125" s="43" t="s">
        <v>68</v>
      </c>
      <c r="AR125" s="17" t="str">
        <f t="shared" si="26"/>
        <v>N</v>
      </c>
      <c r="AS125" s="42">
        <v>2</v>
      </c>
      <c r="AT125" s="43" t="s">
        <v>64</v>
      </c>
      <c r="AU125" s="43" t="s">
        <v>70</v>
      </c>
      <c r="AV125" s="43" t="s">
        <v>68</v>
      </c>
      <c r="AW125" s="43" t="s">
        <v>68</v>
      </c>
      <c r="AX125" s="43" t="s">
        <v>68</v>
      </c>
      <c r="AY125" s="43" t="s">
        <v>68</v>
      </c>
      <c r="AZ125" s="31">
        <v>1</v>
      </c>
      <c r="BA125" s="33">
        <v>1</v>
      </c>
      <c r="BB125" s="32">
        <v>0</v>
      </c>
      <c r="BC125" s="32">
        <v>0</v>
      </c>
      <c r="BD125" s="34">
        <v>0</v>
      </c>
      <c r="BE125" s="19" t="str">
        <f t="shared" si="27"/>
        <v>N</v>
      </c>
      <c r="BF125" s="37" t="s">
        <v>68</v>
      </c>
      <c r="BG125" s="35" t="s">
        <v>64</v>
      </c>
      <c r="BH125" s="37" t="s">
        <v>68</v>
      </c>
      <c r="BI125" s="37" t="s">
        <v>68</v>
      </c>
      <c r="BJ125" s="30" t="s">
        <v>219</v>
      </c>
      <c r="BK125" s="30" t="s">
        <v>196</v>
      </c>
      <c r="BL125" s="30" t="s">
        <v>72</v>
      </c>
      <c r="BM125" s="37" t="s">
        <v>68</v>
      </c>
      <c r="BN125" s="37" t="s">
        <v>68</v>
      </c>
    </row>
    <row r="126" spans="1:66" hidden="1" x14ac:dyDescent="0.3">
      <c r="A126" s="9"/>
      <c r="B126" s="9" t="s">
        <v>1395</v>
      </c>
      <c r="C126" s="9">
        <v>2016</v>
      </c>
      <c r="D126" s="9" t="s">
        <v>1396</v>
      </c>
      <c r="E126" s="9">
        <v>2</v>
      </c>
      <c r="F126" s="9" t="s">
        <v>1397</v>
      </c>
      <c r="G126" s="10" t="s">
        <v>1398</v>
      </c>
      <c r="H126" s="9"/>
      <c r="I126" s="9" t="s">
        <v>1399</v>
      </c>
      <c r="J126" s="9" t="s">
        <v>1400</v>
      </c>
      <c r="K126" s="9" t="s">
        <v>60</v>
      </c>
      <c r="L126" s="9" t="s">
        <v>168</v>
      </c>
      <c r="M126" s="9" t="s">
        <v>169</v>
      </c>
      <c r="N126" s="9" t="s">
        <v>336</v>
      </c>
      <c r="O126" s="9" t="s">
        <v>63</v>
      </c>
      <c r="P126" s="9" t="s">
        <v>63</v>
      </c>
      <c r="Q126" s="9" t="s">
        <v>63</v>
      </c>
      <c r="R126" s="9" t="s">
        <v>63</v>
      </c>
      <c r="S126" s="9" t="str">
        <f t="shared" si="21"/>
        <v>False</v>
      </c>
      <c r="T126" s="9">
        <f t="shared" si="22"/>
        <v>0</v>
      </c>
      <c r="U126" s="38" t="s">
        <v>337</v>
      </c>
      <c r="V126" s="42">
        <v>424</v>
      </c>
      <c r="W126" s="39" t="s">
        <v>20</v>
      </c>
      <c r="X126" s="27" t="s">
        <v>67</v>
      </c>
      <c r="Y126" s="28" t="s">
        <v>21</v>
      </c>
      <c r="Z126" s="27" t="s">
        <v>67</v>
      </c>
      <c r="AA126" s="43" t="s">
        <v>68</v>
      </c>
      <c r="AB126" s="43" t="s">
        <v>68</v>
      </c>
      <c r="AC126" s="43" t="s">
        <v>68</v>
      </c>
      <c r="AD126" s="43" t="s">
        <v>68</v>
      </c>
      <c r="AE126" s="43" t="s">
        <v>68</v>
      </c>
      <c r="AF126" s="43" t="s">
        <v>68</v>
      </c>
      <c r="AG126" s="43" t="s">
        <v>68</v>
      </c>
      <c r="AH126" s="43" t="s">
        <v>68</v>
      </c>
      <c r="AI126" s="17" t="str">
        <f t="shared" si="23"/>
        <v>Y</v>
      </c>
      <c r="AJ126" s="17" t="str">
        <f t="shared" si="24"/>
        <v>Y</v>
      </c>
      <c r="AK126" s="17" t="str">
        <f t="shared" si="25"/>
        <v>N</v>
      </c>
      <c r="AL126" s="43" t="s">
        <v>64</v>
      </c>
      <c r="AM126" s="43" t="s">
        <v>68</v>
      </c>
      <c r="AN126" s="43" t="s">
        <v>68</v>
      </c>
      <c r="AO126" s="43" t="s">
        <v>68</v>
      </c>
      <c r="AP126" s="43" t="s">
        <v>68</v>
      </c>
      <c r="AQ126" s="43" t="s">
        <v>68</v>
      </c>
      <c r="AR126" s="17" t="str">
        <f t="shared" si="26"/>
        <v>N</v>
      </c>
      <c r="AS126" s="42">
        <v>1</v>
      </c>
      <c r="AT126" s="43" t="s">
        <v>65</v>
      </c>
      <c r="AU126" s="43" t="s">
        <v>70</v>
      </c>
      <c r="AV126" s="43" t="s">
        <v>71</v>
      </c>
      <c r="AW126" s="43" t="s">
        <v>133</v>
      </c>
      <c r="AX126" s="43" t="s">
        <v>68</v>
      </c>
      <c r="AY126" s="43" t="s">
        <v>68</v>
      </c>
      <c r="AZ126" s="44">
        <v>3</v>
      </c>
      <c r="BA126" s="33">
        <v>1</v>
      </c>
      <c r="BB126" s="32">
        <v>0</v>
      </c>
      <c r="BC126" s="32">
        <v>0</v>
      </c>
      <c r="BD126" s="34">
        <v>0</v>
      </c>
      <c r="BE126" s="19" t="str">
        <f t="shared" si="27"/>
        <v>N</v>
      </c>
      <c r="BF126" s="36" t="s">
        <v>65</v>
      </c>
      <c r="BG126" s="35" t="s">
        <v>64</v>
      </c>
      <c r="BH126" s="36" t="s">
        <v>65</v>
      </c>
      <c r="BI126" s="36" t="s">
        <v>65</v>
      </c>
      <c r="BJ126" s="30" t="s">
        <v>72</v>
      </c>
      <c r="BK126" s="37" t="s">
        <v>68</v>
      </c>
      <c r="BL126" s="37" t="s">
        <v>68</v>
      </c>
      <c r="BM126" s="37" t="s">
        <v>68</v>
      </c>
      <c r="BN126" s="37" t="s">
        <v>68</v>
      </c>
    </row>
    <row r="127" spans="1:66" hidden="1" x14ac:dyDescent="0.3">
      <c r="A127" s="9" t="s">
        <v>1403</v>
      </c>
      <c r="B127" s="9" t="s">
        <v>1404</v>
      </c>
      <c r="C127" s="9">
        <v>2016</v>
      </c>
      <c r="D127" s="9" t="s">
        <v>1405</v>
      </c>
      <c r="E127" s="9">
        <v>19</v>
      </c>
      <c r="F127" s="9" t="s">
        <v>1406</v>
      </c>
      <c r="G127" s="10" t="s">
        <v>1407</v>
      </c>
      <c r="H127" s="9" t="s">
        <v>1408</v>
      </c>
      <c r="I127" s="9" t="s">
        <v>1409</v>
      </c>
      <c r="J127" s="9"/>
      <c r="K127" s="9" t="s">
        <v>1410</v>
      </c>
      <c r="L127" s="9" t="s">
        <v>168</v>
      </c>
      <c r="M127" s="9" t="s">
        <v>169</v>
      </c>
      <c r="N127" s="9" t="s">
        <v>294</v>
      </c>
      <c r="O127" s="9" t="s">
        <v>83</v>
      </c>
      <c r="P127" s="9" t="s">
        <v>63</v>
      </c>
      <c r="Q127" s="9" t="s">
        <v>63</v>
      </c>
      <c r="R127" s="9" t="s">
        <v>63</v>
      </c>
      <c r="S127" s="9" t="str">
        <f t="shared" si="21"/>
        <v>False</v>
      </c>
      <c r="T127" s="9">
        <f t="shared" si="22"/>
        <v>1</v>
      </c>
      <c r="U127" s="38" t="s">
        <v>295</v>
      </c>
      <c r="V127" s="42">
        <v>87</v>
      </c>
      <c r="W127" s="39" t="s">
        <v>20</v>
      </c>
      <c r="X127" s="29" t="s">
        <v>109</v>
      </c>
      <c r="Y127" s="39" t="s">
        <v>20</v>
      </c>
      <c r="Z127" s="27" t="s">
        <v>67</v>
      </c>
      <c r="AA127" s="39" t="s">
        <v>20</v>
      </c>
      <c r="AB127" s="40" t="s">
        <v>108</v>
      </c>
      <c r="AC127" s="43" t="s">
        <v>68</v>
      </c>
      <c r="AD127" s="43" t="s">
        <v>68</v>
      </c>
      <c r="AE127" s="43" t="s">
        <v>68</v>
      </c>
      <c r="AF127" s="43" t="s">
        <v>68</v>
      </c>
      <c r="AG127" s="43" t="s">
        <v>68</v>
      </c>
      <c r="AH127" s="43" t="s">
        <v>68</v>
      </c>
      <c r="AI127" s="17" t="str">
        <f t="shared" si="23"/>
        <v>Y</v>
      </c>
      <c r="AJ127" s="17" t="str">
        <f t="shared" si="24"/>
        <v>Y</v>
      </c>
      <c r="AK127" s="17" t="str">
        <f t="shared" si="25"/>
        <v>N</v>
      </c>
      <c r="AL127" s="43" t="s">
        <v>64</v>
      </c>
      <c r="AM127" s="43" t="s">
        <v>68</v>
      </c>
      <c r="AN127" s="43" t="s">
        <v>68</v>
      </c>
      <c r="AO127" s="43" t="s">
        <v>68</v>
      </c>
      <c r="AP127" s="43" t="s">
        <v>68</v>
      </c>
      <c r="AQ127" s="43" t="s">
        <v>68</v>
      </c>
      <c r="AR127" s="17" t="str">
        <f t="shared" si="26"/>
        <v>N</v>
      </c>
      <c r="AS127" s="42">
        <v>1</v>
      </c>
      <c r="AT127" s="43" t="s">
        <v>64</v>
      </c>
      <c r="AU127" s="43" t="s">
        <v>71</v>
      </c>
      <c r="AV127" s="43" t="s">
        <v>70</v>
      </c>
      <c r="AW127" s="43" t="s">
        <v>69</v>
      </c>
      <c r="AX127" s="43" t="s">
        <v>68</v>
      </c>
      <c r="AY127" s="43" t="s">
        <v>68</v>
      </c>
      <c r="AZ127" s="44">
        <v>3</v>
      </c>
      <c r="BA127" s="33">
        <v>1</v>
      </c>
      <c r="BB127" s="32">
        <v>0</v>
      </c>
      <c r="BC127" s="32">
        <v>0</v>
      </c>
      <c r="BD127" s="34">
        <v>0</v>
      </c>
      <c r="BE127" s="19" t="str">
        <f t="shared" si="27"/>
        <v>N</v>
      </c>
      <c r="BF127" s="37" t="s">
        <v>68</v>
      </c>
      <c r="BG127" s="48" t="s">
        <v>96</v>
      </c>
      <c r="BH127" s="37" t="s">
        <v>68</v>
      </c>
      <c r="BI127" s="37" t="s">
        <v>68</v>
      </c>
      <c r="BJ127" s="30" t="s">
        <v>72</v>
      </c>
      <c r="BK127" s="37" t="s">
        <v>68</v>
      </c>
      <c r="BL127" s="37" t="s">
        <v>68</v>
      </c>
      <c r="BM127" s="37" t="s">
        <v>68</v>
      </c>
      <c r="BN127" s="37" t="s">
        <v>68</v>
      </c>
    </row>
    <row r="128" spans="1:66" x14ac:dyDescent="0.3">
      <c r="A128" s="9"/>
      <c r="B128" s="9" t="s">
        <v>1412</v>
      </c>
      <c r="C128" s="9">
        <v>2023</v>
      </c>
      <c r="D128" s="9" t="s">
        <v>1413</v>
      </c>
      <c r="E128" s="9">
        <v>0</v>
      </c>
      <c r="F128" s="9" t="s">
        <v>1414</v>
      </c>
      <c r="G128" s="10" t="s">
        <v>1415</v>
      </c>
      <c r="H128" s="9"/>
      <c r="I128" s="9" t="s">
        <v>1416</v>
      </c>
      <c r="J128" s="9" t="s">
        <v>1417</v>
      </c>
      <c r="K128" s="9" t="s">
        <v>60</v>
      </c>
      <c r="L128" s="9" t="s">
        <v>61</v>
      </c>
      <c r="M128" s="9" t="s">
        <v>61</v>
      </c>
      <c r="N128" s="9"/>
      <c r="O128" s="9" t="s">
        <v>63</v>
      </c>
      <c r="P128" s="9" t="s">
        <v>63</v>
      </c>
      <c r="Q128" s="9" t="s">
        <v>83</v>
      </c>
      <c r="R128" s="9" t="s">
        <v>83</v>
      </c>
      <c r="S128" s="9" t="str">
        <f t="shared" si="21"/>
        <v>True</v>
      </c>
      <c r="T128" s="9">
        <f t="shared" si="22"/>
        <v>2</v>
      </c>
      <c r="U128" s="41" t="s">
        <v>1830</v>
      </c>
      <c r="V128" s="25">
        <v>1741</v>
      </c>
      <c r="W128" s="28" t="s">
        <v>21</v>
      </c>
      <c r="X128" s="27" t="s">
        <v>67</v>
      </c>
      <c r="Y128" s="26" t="s">
        <v>19</v>
      </c>
      <c r="Z128" s="30" t="s">
        <v>68</v>
      </c>
      <c r="AA128" s="26" t="s">
        <v>19</v>
      </c>
      <c r="AB128" s="40" t="s">
        <v>108</v>
      </c>
      <c r="AC128" s="30" t="s">
        <v>68</v>
      </c>
      <c r="AD128" s="30" t="s">
        <v>68</v>
      </c>
      <c r="AE128" s="30" t="s">
        <v>68</v>
      </c>
      <c r="AF128" s="30" t="s">
        <v>68</v>
      </c>
      <c r="AG128" s="30" t="s">
        <v>68</v>
      </c>
      <c r="AH128" s="30" t="s">
        <v>68</v>
      </c>
      <c r="AI128" s="17" t="str">
        <f t="shared" si="23"/>
        <v>N</v>
      </c>
      <c r="AJ128" s="17" t="str">
        <f t="shared" si="24"/>
        <v>Y</v>
      </c>
      <c r="AK128" s="17" t="str">
        <f t="shared" si="25"/>
        <v>Y</v>
      </c>
      <c r="AL128" s="30" t="s">
        <v>68</v>
      </c>
      <c r="AM128" s="30" t="s">
        <v>68</v>
      </c>
      <c r="AN128" s="30" t="s">
        <v>68</v>
      </c>
      <c r="AO128" s="30" t="s">
        <v>64</v>
      </c>
      <c r="AP128" s="30" t="s">
        <v>68</v>
      </c>
      <c r="AQ128" s="30" t="s">
        <v>68</v>
      </c>
      <c r="AR128" s="17" t="str">
        <f t="shared" si="26"/>
        <v>N</v>
      </c>
      <c r="AS128" s="25">
        <v>1</v>
      </c>
      <c r="AT128" s="30" t="s">
        <v>64</v>
      </c>
      <c r="AU128" s="30" t="s">
        <v>158</v>
      </c>
      <c r="AV128" s="30" t="s">
        <v>133</v>
      </c>
      <c r="AW128" s="30" t="s">
        <v>68</v>
      </c>
      <c r="AX128" s="30" t="s">
        <v>68</v>
      </c>
      <c r="AY128" s="30" t="s">
        <v>68</v>
      </c>
      <c r="AZ128" s="46">
        <v>2</v>
      </c>
      <c r="BA128" s="25">
        <v>0</v>
      </c>
      <c r="BB128" s="25">
        <v>0</v>
      </c>
      <c r="BC128" s="45">
        <v>1</v>
      </c>
      <c r="BD128" s="25">
        <v>0</v>
      </c>
      <c r="BE128" s="19" t="str">
        <f t="shared" si="27"/>
        <v>N</v>
      </c>
      <c r="BF128" s="35" t="s">
        <v>64</v>
      </c>
      <c r="BG128" s="36" t="s">
        <v>65</v>
      </c>
      <c r="BH128" s="36" t="s">
        <v>65</v>
      </c>
      <c r="BI128" s="36" t="s">
        <v>65</v>
      </c>
      <c r="BJ128" s="30" t="s">
        <v>110</v>
      </c>
      <c r="BK128" s="37" t="s">
        <v>68</v>
      </c>
      <c r="BL128" s="37" t="s">
        <v>68</v>
      </c>
      <c r="BM128" s="37" t="s">
        <v>68</v>
      </c>
      <c r="BN128" s="37" t="s">
        <v>68</v>
      </c>
    </row>
    <row r="129" spans="1:66" hidden="1" x14ac:dyDescent="0.3">
      <c r="A129" s="9" t="s">
        <v>1420</v>
      </c>
      <c r="B129" s="9" t="s">
        <v>1421</v>
      </c>
      <c r="C129" s="9">
        <v>2020</v>
      </c>
      <c r="D129" s="9" t="s">
        <v>1074</v>
      </c>
      <c r="E129" s="9">
        <v>20</v>
      </c>
      <c r="F129" s="9" t="s">
        <v>1422</v>
      </c>
      <c r="G129" s="10" t="s">
        <v>1423</v>
      </c>
      <c r="H129" s="9" t="s">
        <v>1424</v>
      </c>
      <c r="I129" s="9" t="s">
        <v>1425</v>
      </c>
      <c r="J129" s="9" t="s">
        <v>1426</v>
      </c>
      <c r="K129" s="9" t="s">
        <v>1427</v>
      </c>
      <c r="L129" s="9" t="s">
        <v>61</v>
      </c>
      <c r="M129" s="9" t="s">
        <v>61</v>
      </c>
      <c r="N129" s="9" t="s">
        <v>957</v>
      </c>
      <c r="O129" s="9" t="s">
        <v>83</v>
      </c>
      <c r="P129" s="9" t="s">
        <v>63</v>
      </c>
      <c r="Q129" s="9" t="s">
        <v>83</v>
      </c>
      <c r="R129" s="9" t="s">
        <v>63</v>
      </c>
      <c r="S129" s="9" t="str">
        <f t="shared" si="21"/>
        <v>True</v>
      </c>
      <c r="T129" s="9">
        <f t="shared" si="22"/>
        <v>2</v>
      </c>
      <c r="U129" s="38" t="s">
        <v>958</v>
      </c>
      <c r="V129" s="42">
        <v>764</v>
      </c>
      <c r="W129" s="39" t="s">
        <v>20</v>
      </c>
      <c r="X129" s="29" t="s">
        <v>109</v>
      </c>
      <c r="Y129" s="28" t="s">
        <v>21</v>
      </c>
      <c r="Z129" s="29" t="s">
        <v>109</v>
      </c>
      <c r="AA129" s="39" t="s">
        <v>20</v>
      </c>
      <c r="AB129" s="40" t="s">
        <v>108</v>
      </c>
      <c r="AC129" s="43" t="s">
        <v>68</v>
      </c>
      <c r="AD129" s="43" t="s">
        <v>68</v>
      </c>
      <c r="AE129" s="43" t="s">
        <v>68</v>
      </c>
      <c r="AF129" s="43" t="s">
        <v>68</v>
      </c>
      <c r="AG129" s="43" t="s">
        <v>68</v>
      </c>
      <c r="AH129" s="43" t="s">
        <v>68</v>
      </c>
      <c r="AI129" s="17" t="str">
        <f t="shared" si="23"/>
        <v>Y</v>
      </c>
      <c r="AJ129" s="17" t="str">
        <f t="shared" si="24"/>
        <v>Y</v>
      </c>
      <c r="AK129" s="17" t="str">
        <f t="shared" si="25"/>
        <v>N</v>
      </c>
      <c r="AL129" s="43" t="s">
        <v>64</v>
      </c>
      <c r="AM129" s="43" t="s">
        <v>65</v>
      </c>
      <c r="AN129" s="43" t="s">
        <v>65</v>
      </c>
      <c r="AO129" s="43" t="s">
        <v>65</v>
      </c>
      <c r="AP129" s="43" t="s">
        <v>65</v>
      </c>
      <c r="AQ129" s="43" t="s">
        <v>65</v>
      </c>
      <c r="AR129" s="17" t="str">
        <f t="shared" si="26"/>
        <v>N</v>
      </c>
      <c r="AS129" s="42">
        <v>2</v>
      </c>
      <c r="AT129" s="43" t="s">
        <v>64</v>
      </c>
      <c r="AU129" s="43" t="s">
        <v>70</v>
      </c>
      <c r="AV129" s="43" t="s">
        <v>133</v>
      </c>
      <c r="AW129" s="43" t="s">
        <v>158</v>
      </c>
      <c r="AX129" s="43" t="s">
        <v>68</v>
      </c>
      <c r="AY129" s="43" t="s">
        <v>68</v>
      </c>
      <c r="AZ129" s="44">
        <v>3</v>
      </c>
      <c r="BA129" s="33">
        <v>1</v>
      </c>
      <c r="BB129" s="32">
        <v>0</v>
      </c>
      <c r="BC129" s="32">
        <v>0</v>
      </c>
      <c r="BD129" s="34">
        <v>0</v>
      </c>
      <c r="BE129" s="19" t="str">
        <f t="shared" si="27"/>
        <v>N</v>
      </c>
      <c r="BF129" s="36" t="s">
        <v>65</v>
      </c>
      <c r="BG129" s="35" t="s">
        <v>64</v>
      </c>
      <c r="BH129" s="36" t="s">
        <v>65</v>
      </c>
      <c r="BI129" s="36" t="s">
        <v>65</v>
      </c>
      <c r="BJ129" s="30" t="s">
        <v>72</v>
      </c>
      <c r="BK129" s="37" t="s">
        <v>68</v>
      </c>
      <c r="BL129" s="37" t="s">
        <v>68</v>
      </c>
      <c r="BM129" s="37" t="s">
        <v>68</v>
      </c>
      <c r="BN129" s="37" t="s">
        <v>68</v>
      </c>
    </row>
    <row r="130" spans="1:66" hidden="1" x14ac:dyDescent="0.3">
      <c r="A130" s="9" t="s">
        <v>1430</v>
      </c>
      <c r="B130" s="9" t="s">
        <v>1431</v>
      </c>
      <c r="C130" s="9">
        <v>2023</v>
      </c>
      <c r="D130" s="9" t="s">
        <v>1432</v>
      </c>
      <c r="E130" s="9">
        <v>2</v>
      </c>
      <c r="F130" s="9" t="s">
        <v>1433</v>
      </c>
      <c r="G130" s="10" t="s">
        <v>1434</v>
      </c>
      <c r="H130" s="9" t="s">
        <v>1435</v>
      </c>
      <c r="I130" s="9" t="s">
        <v>1436</v>
      </c>
      <c r="J130" s="9"/>
      <c r="K130" s="9" t="s">
        <v>1437</v>
      </c>
      <c r="L130" s="9" t="s">
        <v>61</v>
      </c>
      <c r="M130" s="9" t="s">
        <v>61</v>
      </c>
      <c r="N130" s="9" t="s">
        <v>1739</v>
      </c>
      <c r="O130" s="9" t="s">
        <v>83</v>
      </c>
      <c r="P130" s="9" t="s">
        <v>63</v>
      </c>
      <c r="Q130" s="9" t="s">
        <v>63</v>
      </c>
      <c r="R130" s="9" t="s">
        <v>83</v>
      </c>
      <c r="S130" s="9" t="str">
        <f t="shared" ref="S130:S161" si="28">IF(OR(Q130="True",R130="True"),"True","False")</f>
        <v>True</v>
      </c>
      <c r="T130" s="9">
        <f t="shared" ref="T130:T161" si="29">COUNTIF(O130:R130,"True")</f>
        <v>2</v>
      </c>
      <c r="U130" s="11" t="s">
        <v>1740</v>
      </c>
      <c r="V130" s="25">
        <v>1535</v>
      </c>
      <c r="W130" s="28" t="s">
        <v>21</v>
      </c>
      <c r="X130" s="27" t="s">
        <v>67</v>
      </c>
      <c r="Y130" s="28" t="s">
        <v>21</v>
      </c>
      <c r="Z130" s="29" t="s">
        <v>109</v>
      </c>
      <c r="AA130" s="28" t="s">
        <v>21</v>
      </c>
      <c r="AB130" s="40" t="s">
        <v>108</v>
      </c>
      <c r="AC130" s="26" t="s">
        <v>19</v>
      </c>
      <c r="AD130" s="40" t="s">
        <v>108</v>
      </c>
      <c r="AE130" s="30" t="s">
        <v>68</v>
      </c>
      <c r="AF130" s="30" t="s">
        <v>68</v>
      </c>
      <c r="AG130" s="30" t="s">
        <v>68</v>
      </c>
      <c r="AH130" s="30" t="s">
        <v>68</v>
      </c>
      <c r="AI130" s="17" t="str">
        <f t="shared" ref="AI130:AI161" si="30">IF(OR(AL130="Y",AM130="Y",AN130="Y",AP130="Y"),"Y","N")</f>
        <v>N</v>
      </c>
      <c r="AJ130" s="17" t="str">
        <f t="shared" ref="AJ130:AJ161" si="31">IF(OR(AL130="Y",AN130="Y",AO130="Y",AQ130="Y"),"Y","N")</f>
        <v>Y</v>
      </c>
      <c r="AK130" s="17" t="str">
        <f t="shared" ref="AK130:AK161" si="32">IF(OR(AM130="Y",AO130="Y",AP130="Y",AQ130="Y"),"Y","N")</f>
        <v>Y</v>
      </c>
      <c r="AL130" s="30" t="s">
        <v>68</v>
      </c>
      <c r="AM130" s="30" t="s">
        <v>68</v>
      </c>
      <c r="AN130" s="30" t="s">
        <v>68</v>
      </c>
      <c r="AO130" s="30" t="s">
        <v>68</v>
      </c>
      <c r="AP130" s="30" t="s">
        <v>68</v>
      </c>
      <c r="AQ130" s="30" t="s">
        <v>64</v>
      </c>
      <c r="AR130" s="17" t="str">
        <f t="shared" ref="AR130:AR161" si="33">IF(AND(AI130="Y",AJ130="Y",AK130="Y"),"Y","N")</f>
        <v>N</v>
      </c>
      <c r="AS130" s="30" t="s">
        <v>68</v>
      </c>
      <c r="AT130" s="30" t="s">
        <v>68</v>
      </c>
      <c r="AU130" s="30" t="s">
        <v>69</v>
      </c>
      <c r="AV130" s="30" t="s">
        <v>70</v>
      </c>
      <c r="AW130" s="30" t="s">
        <v>71</v>
      </c>
      <c r="AX130" s="30" t="s">
        <v>68</v>
      </c>
      <c r="AY130" s="30" t="s">
        <v>68</v>
      </c>
      <c r="AZ130" s="25">
        <v>3</v>
      </c>
      <c r="BA130" s="25">
        <v>0</v>
      </c>
      <c r="BB130" s="25">
        <v>0</v>
      </c>
      <c r="BC130" s="25">
        <v>1</v>
      </c>
      <c r="BD130" s="25">
        <v>0</v>
      </c>
      <c r="BE130" s="19" t="str">
        <f t="shared" ref="BE130:BE161" si="34">IF(AND(BA130=1,BB130=1),"Y",IF(AND(BB130=1,BC130=1),"Y",IF(AND(BA130=1,BC130=1),"Y","N")))</f>
        <v>N</v>
      </c>
      <c r="BF130" s="30" t="s">
        <v>64</v>
      </c>
      <c r="BG130" s="30" t="s">
        <v>65</v>
      </c>
      <c r="BH130" s="30" t="s">
        <v>65</v>
      </c>
      <c r="BI130" s="30" t="s">
        <v>65</v>
      </c>
      <c r="BJ130" s="30" t="s">
        <v>68</v>
      </c>
      <c r="BK130" s="30" t="s">
        <v>68</v>
      </c>
      <c r="BL130" s="30" t="s">
        <v>68</v>
      </c>
      <c r="BM130" s="30" t="s">
        <v>68</v>
      </c>
      <c r="BN130" s="30" t="s">
        <v>68</v>
      </c>
    </row>
    <row r="131" spans="1:66" x14ac:dyDescent="0.3">
      <c r="A131" s="9" t="s">
        <v>1440</v>
      </c>
      <c r="B131" s="9" t="s">
        <v>1441</v>
      </c>
      <c r="C131" s="9">
        <v>2019</v>
      </c>
      <c r="D131" s="9" t="s">
        <v>1442</v>
      </c>
      <c r="E131" s="9">
        <v>492</v>
      </c>
      <c r="F131" s="9" t="s">
        <v>1443</v>
      </c>
      <c r="G131" s="10" t="s">
        <v>1444</v>
      </c>
      <c r="H131" s="9" t="s">
        <v>1445</v>
      </c>
      <c r="I131" s="9" t="s">
        <v>1446</v>
      </c>
      <c r="J131" s="9" t="s">
        <v>1447</v>
      </c>
      <c r="K131" s="9" t="s">
        <v>1448</v>
      </c>
      <c r="L131" s="9" t="s">
        <v>168</v>
      </c>
      <c r="M131" s="9" t="s">
        <v>169</v>
      </c>
      <c r="N131" s="9" t="s">
        <v>644</v>
      </c>
      <c r="O131" s="53" t="s">
        <v>83</v>
      </c>
      <c r="P131" s="53" t="s">
        <v>63</v>
      </c>
      <c r="Q131" s="53" t="s">
        <v>83</v>
      </c>
      <c r="R131" s="53" t="s">
        <v>83</v>
      </c>
      <c r="S131" s="9" t="str">
        <f t="shared" si="28"/>
        <v>True</v>
      </c>
      <c r="T131" s="9">
        <f t="shared" si="29"/>
        <v>3</v>
      </c>
      <c r="U131" s="11" t="s">
        <v>645</v>
      </c>
      <c r="V131" s="42">
        <v>1742</v>
      </c>
      <c r="W131" s="26" t="s">
        <v>19</v>
      </c>
      <c r="X131" s="29" t="s">
        <v>109</v>
      </c>
      <c r="Y131" s="28" t="s">
        <v>21</v>
      </c>
      <c r="Z131" s="27" t="s">
        <v>67</v>
      </c>
      <c r="AA131" s="43" t="s">
        <v>68</v>
      </c>
      <c r="AB131" s="43" t="s">
        <v>68</v>
      </c>
      <c r="AC131" s="43" t="s">
        <v>68</v>
      </c>
      <c r="AD131" s="43" t="s">
        <v>68</v>
      </c>
      <c r="AE131" s="43" t="s">
        <v>68</v>
      </c>
      <c r="AF131" s="43" t="s">
        <v>68</v>
      </c>
      <c r="AG131" s="43" t="s">
        <v>68</v>
      </c>
      <c r="AH131" s="43" t="s">
        <v>68</v>
      </c>
      <c r="AI131" s="17" t="str">
        <f t="shared" si="30"/>
        <v>N</v>
      </c>
      <c r="AJ131" s="17" t="str">
        <f t="shared" si="31"/>
        <v>Y</v>
      </c>
      <c r="AK131" s="17" t="str">
        <f t="shared" si="32"/>
        <v>Y</v>
      </c>
      <c r="AL131" s="43" t="s">
        <v>65</v>
      </c>
      <c r="AM131" s="43" t="s">
        <v>65</v>
      </c>
      <c r="AN131" s="43" t="s">
        <v>65</v>
      </c>
      <c r="AO131" s="43" t="s">
        <v>64</v>
      </c>
      <c r="AP131" s="43" t="s">
        <v>65</v>
      </c>
      <c r="AQ131" s="43" t="s">
        <v>65</v>
      </c>
      <c r="AR131" s="17" t="str">
        <f t="shared" si="33"/>
        <v>N</v>
      </c>
      <c r="AS131" s="42">
        <v>1</v>
      </c>
      <c r="AT131" s="43" t="s">
        <v>65</v>
      </c>
      <c r="AU131" s="43" t="s">
        <v>69</v>
      </c>
      <c r="AV131" s="43" t="s">
        <v>70</v>
      </c>
      <c r="AW131" s="43" t="s">
        <v>133</v>
      </c>
      <c r="AX131" s="43" t="s">
        <v>71</v>
      </c>
      <c r="AY131" s="43" t="s">
        <v>158</v>
      </c>
      <c r="AZ131" s="45">
        <v>5</v>
      </c>
      <c r="BA131" s="25">
        <v>0</v>
      </c>
      <c r="BB131" s="25">
        <v>0</v>
      </c>
      <c r="BC131" s="45">
        <v>1</v>
      </c>
      <c r="BD131" s="25">
        <v>0</v>
      </c>
      <c r="BE131" s="19" t="str">
        <f t="shared" si="34"/>
        <v>N</v>
      </c>
      <c r="BF131" s="35" t="s">
        <v>64</v>
      </c>
      <c r="BG131" s="36" t="s">
        <v>65</v>
      </c>
      <c r="BH131" s="36" t="s">
        <v>65</v>
      </c>
      <c r="BI131" s="36" t="s">
        <v>65</v>
      </c>
      <c r="BJ131" s="37" t="s">
        <v>68</v>
      </c>
      <c r="BK131" s="37" t="s">
        <v>68</v>
      </c>
      <c r="BL131" s="37" t="s">
        <v>68</v>
      </c>
      <c r="BM131" s="37" t="s">
        <v>68</v>
      </c>
      <c r="BN131" s="37" t="s">
        <v>68</v>
      </c>
    </row>
    <row r="132" spans="1:66" hidden="1" x14ac:dyDescent="0.3">
      <c r="A132" s="9" t="s">
        <v>1450</v>
      </c>
      <c r="B132" s="9" t="s">
        <v>1451</v>
      </c>
      <c r="C132" s="9">
        <v>2018</v>
      </c>
      <c r="D132" s="9" t="s">
        <v>819</v>
      </c>
      <c r="E132" s="9">
        <v>8</v>
      </c>
      <c r="F132" s="9" t="s">
        <v>1452</v>
      </c>
      <c r="G132" s="10" t="s">
        <v>1453</v>
      </c>
      <c r="H132" s="9" t="s">
        <v>1454</v>
      </c>
      <c r="I132" s="9" t="s">
        <v>1455</v>
      </c>
      <c r="J132" s="9" t="s">
        <v>1456</v>
      </c>
      <c r="K132" s="9" t="s">
        <v>1457</v>
      </c>
      <c r="L132" s="9" t="s">
        <v>154</v>
      </c>
      <c r="M132" s="9" t="s">
        <v>155</v>
      </c>
      <c r="N132" s="9" t="s">
        <v>581</v>
      </c>
      <c r="O132" s="9" t="s">
        <v>83</v>
      </c>
      <c r="P132" s="9" t="s">
        <v>83</v>
      </c>
      <c r="Q132" s="9" t="s">
        <v>63</v>
      </c>
      <c r="R132" s="9" t="s">
        <v>63</v>
      </c>
      <c r="S132" s="9" t="str">
        <f t="shared" si="28"/>
        <v>False</v>
      </c>
      <c r="T132" s="9">
        <f t="shared" si="29"/>
        <v>2</v>
      </c>
      <c r="U132" s="24" t="s">
        <v>582</v>
      </c>
      <c r="V132" s="25">
        <v>366</v>
      </c>
      <c r="W132" s="39" t="s">
        <v>20</v>
      </c>
      <c r="X132" s="27" t="s">
        <v>67</v>
      </c>
      <c r="Y132" s="28" t="s">
        <v>21</v>
      </c>
      <c r="Z132" s="27" t="s">
        <v>67</v>
      </c>
      <c r="AA132" s="39" t="s">
        <v>20</v>
      </c>
      <c r="AB132" s="40" t="s">
        <v>108</v>
      </c>
      <c r="AC132" s="28" t="s">
        <v>21</v>
      </c>
      <c r="AD132" s="40" t="s">
        <v>108</v>
      </c>
      <c r="AE132" s="39" t="s">
        <v>20</v>
      </c>
      <c r="AF132" s="29" t="s">
        <v>109</v>
      </c>
      <c r="AG132" s="30" t="s">
        <v>68</v>
      </c>
      <c r="AH132" s="30" t="s">
        <v>68</v>
      </c>
      <c r="AI132" s="17" t="str">
        <f t="shared" si="30"/>
        <v>Y</v>
      </c>
      <c r="AJ132" s="17" t="str">
        <f t="shared" si="31"/>
        <v>Y</v>
      </c>
      <c r="AK132" s="17" t="str">
        <f t="shared" si="32"/>
        <v>N</v>
      </c>
      <c r="AL132" s="30" t="s">
        <v>64</v>
      </c>
      <c r="AM132" s="30" t="s">
        <v>68</v>
      </c>
      <c r="AN132" s="30" t="s">
        <v>64</v>
      </c>
      <c r="AO132" s="30" t="s">
        <v>68</v>
      </c>
      <c r="AP132" s="30" t="s">
        <v>68</v>
      </c>
      <c r="AQ132" s="30" t="s">
        <v>68</v>
      </c>
      <c r="AR132" s="17" t="str">
        <f t="shared" si="33"/>
        <v>N</v>
      </c>
      <c r="AS132" s="25">
        <v>1</v>
      </c>
      <c r="AT132" s="30" t="s">
        <v>64</v>
      </c>
      <c r="AU132" s="30" t="s">
        <v>70</v>
      </c>
      <c r="AV132" s="30" t="s">
        <v>133</v>
      </c>
      <c r="AW132" s="30" t="s">
        <v>68</v>
      </c>
      <c r="AX132" s="30" t="s">
        <v>68</v>
      </c>
      <c r="AY132" s="30" t="s">
        <v>68</v>
      </c>
      <c r="AZ132" s="46">
        <v>2</v>
      </c>
      <c r="BA132" s="33">
        <v>1</v>
      </c>
      <c r="BB132" s="32">
        <v>0</v>
      </c>
      <c r="BC132" s="32">
        <v>0</v>
      </c>
      <c r="BD132" s="34">
        <v>0</v>
      </c>
      <c r="BE132" s="19" t="str">
        <f t="shared" si="34"/>
        <v>N</v>
      </c>
      <c r="BF132" s="37" t="s">
        <v>68</v>
      </c>
      <c r="BG132" s="35" t="s">
        <v>64</v>
      </c>
      <c r="BH132" s="37" t="s">
        <v>68</v>
      </c>
      <c r="BI132" s="36" t="s">
        <v>65</v>
      </c>
      <c r="BJ132" s="30" t="s">
        <v>72</v>
      </c>
      <c r="BK132" s="37" t="s">
        <v>68</v>
      </c>
      <c r="BL132" s="37" t="s">
        <v>68</v>
      </c>
      <c r="BM132" s="37" t="s">
        <v>68</v>
      </c>
      <c r="BN132" s="37" t="s">
        <v>68</v>
      </c>
    </row>
    <row r="133" spans="1:66" hidden="1" x14ac:dyDescent="0.3">
      <c r="A133" s="9" t="s">
        <v>1460</v>
      </c>
      <c r="B133" s="9" t="s">
        <v>1461</v>
      </c>
      <c r="C133" s="9">
        <v>2016</v>
      </c>
      <c r="D133" s="9" t="s">
        <v>1462</v>
      </c>
      <c r="E133" s="9">
        <v>66</v>
      </c>
      <c r="F133" s="9" t="s">
        <v>1463</v>
      </c>
      <c r="G133" s="10" t="s">
        <v>1464</v>
      </c>
      <c r="H133" s="9" t="s">
        <v>1465</v>
      </c>
      <c r="I133" s="9" t="s">
        <v>1466</v>
      </c>
      <c r="J133" s="9" t="s">
        <v>1467</v>
      </c>
      <c r="K133" s="9" t="s">
        <v>1468</v>
      </c>
      <c r="L133" s="9" t="s">
        <v>61</v>
      </c>
      <c r="M133" s="9" t="s">
        <v>61</v>
      </c>
      <c r="N133" s="9" t="s">
        <v>272</v>
      </c>
      <c r="O133" s="9" t="s">
        <v>63</v>
      </c>
      <c r="P133" s="9" t="s">
        <v>83</v>
      </c>
      <c r="Q133" s="9" t="s">
        <v>63</v>
      </c>
      <c r="R133" s="9" t="s">
        <v>63</v>
      </c>
      <c r="S133" s="9" t="str">
        <f t="shared" si="28"/>
        <v>False</v>
      </c>
      <c r="T133" s="9">
        <f t="shared" si="29"/>
        <v>1</v>
      </c>
      <c r="U133" s="24" t="s">
        <v>273</v>
      </c>
      <c r="V133" s="25">
        <v>689</v>
      </c>
      <c r="W133" s="28" t="s">
        <v>21</v>
      </c>
      <c r="X133" s="27" t="s">
        <v>67</v>
      </c>
      <c r="Y133" s="28" t="s">
        <v>21</v>
      </c>
      <c r="Z133" s="40" t="s">
        <v>108</v>
      </c>
      <c r="AA133" s="39" t="s">
        <v>20</v>
      </c>
      <c r="AB133" s="40" t="s">
        <v>108</v>
      </c>
      <c r="AC133" s="39" t="s">
        <v>20</v>
      </c>
      <c r="AD133" s="27" t="s">
        <v>67</v>
      </c>
      <c r="AE133" s="30" t="s">
        <v>68</v>
      </c>
      <c r="AF133" s="30" t="s">
        <v>68</v>
      </c>
      <c r="AG133" s="30" t="s">
        <v>68</v>
      </c>
      <c r="AH133" s="30" t="s">
        <v>68</v>
      </c>
      <c r="AI133" s="17" t="str">
        <f t="shared" si="30"/>
        <v>Y</v>
      </c>
      <c r="AJ133" s="17" t="str">
        <f t="shared" si="31"/>
        <v>Y</v>
      </c>
      <c r="AK133" s="17" t="str">
        <f t="shared" si="32"/>
        <v>N</v>
      </c>
      <c r="AL133" s="30" t="s">
        <v>64</v>
      </c>
      <c r="AM133" s="30" t="s">
        <v>65</v>
      </c>
      <c r="AN133" s="30" t="s">
        <v>65</v>
      </c>
      <c r="AO133" s="30" t="s">
        <v>65</v>
      </c>
      <c r="AP133" s="30" t="s">
        <v>65</v>
      </c>
      <c r="AQ133" s="30" t="s">
        <v>65</v>
      </c>
      <c r="AR133" s="17" t="str">
        <f t="shared" si="33"/>
        <v>N</v>
      </c>
      <c r="AS133" s="25">
        <v>1</v>
      </c>
      <c r="AT133" s="30" t="s">
        <v>64</v>
      </c>
      <c r="AU133" s="30" t="s">
        <v>70</v>
      </c>
      <c r="AV133" s="30" t="s">
        <v>133</v>
      </c>
      <c r="AW133" s="30" t="s">
        <v>68</v>
      </c>
      <c r="AX133" s="30" t="s">
        <v>68</v>
      </c>
      <c r="AY133" s="30" t="s">
        <v>68</v>
      </c>
      <c r="AZ133" s="46">
        <v>2</v>
      </c>
      <c r="BA133" s="33">
        <v>1</v>
      </c>
      <c r="BB133" s="32">
        <v>0</v>
      </c>
      <c r="BC133" s="32">
        <v>0</v>
      </c>
      <c r="BD133" s="34">
        <v>0</v>
      </c>
      <c r="BE133" s="19" t="str">
        <f t="shared" si="34"/>
        <v>N</v>
      </c>
      <c r="BF133" s="36" t="s">
        <v>65</v>
      </c>
      <c r="BG133" s="35" t="s">
        <v>64</v>
      </c>
      <c r="BH133" s="36" t="s">
        <v>65</v>
      </c>
      <c r="BI133" s="36" t="s">
        <v>65</v>
      </c>
      <c r="BJ133" s="30" t="s">
        <v>72</v>
      </c>
      <c r="BK133" s="37" t="s">
        <v>68</v>
      </c>
      <c r="BL133" s="37" t="s">
        <v>68</v>
      </c>
      <c r="BM133" s="37" t="s">
        <v>68</v>
      </c>
      <c r="BN133" s="37" t="s">
        <v>68</v>
      </c>
    </row>
    <row r="134" spans="1:66" hidden="1" x14ac:dyDescent="0.3">
      <c r="A134" s="9" t="s">
        <v>1471</v>
      </c>
      <c r="B134" s="9" t="s">
        <v>1472</v>
      </c>
      <c r="C134" s="9">
        <v>2020</v>
      </c>
      <c r="D134" s="9" t="s">
        <v>1473</v>
      </c>
      <c r="E134" s="9">
        <v>1</v>
      </c>
      <c r="F134" s="9" t="s">
        <v>1474</v>
      </c>
      <c r="G134" s="10" t="s">
        <v>1475</v>
      </c>
      <c r="H134" s="9" t="s">
        <v>1476</v>
      </c>
      <c r="I134" s="9" t="s">
        <v>1477</v>
      </c>
      <c r="J134" s="9"/>
      <c r="K134" s="9" t="s">
        <v>1478</v>
      </c>
      <c r="L134" s="9" t="s">
        <v>168</v>
      </c>
      <c r="M134" s="9" t="s">
        <v>155</v>
      </c>
      <c r="N134" s="9" t="s">
        <v>1187</v>
      </c>
      <c r="O134" s="9" t="s">
        <v>63</v>
      </c>
      <c r="P134" s="9" t="s">
        <v>83</v>
      </c>
      <c r="Q134" s="9" t="s">
        <v>63</v>
      </c>
      <c r="R134" s="9" t="s">
        <v>63</v>
      </c>
      <c r="S134" s="9" t="str">
        <f t="shared" si="28"/>
        <v>False</v>
      </c>
      <c r="T134" s="9">
        <f t="shared" si="29"/>
        <v>1</v>
      </c>
      <c r="U134" s="38" t="s">
        <v>1188</v>
      </c>
      <c r="V134" s="42">
        <v>74</v>
      </c>
      <c r="W134" s="39" t="s">
        <v>20</v>
      </c>
      <c r="X134" s="29" t="s">
        <v>109</v>
      </c>
      <c r="Y134" s="39" t="s">
        <v>20</v>
      </c>
      <c r="Z134" s="27" t="s">
        <v>67</v>
      </c>
      <c r="AA134" s="28" t="s">
        <v>21</v>
      </c>
      <c r="AB134" s="27" t="s">
        <v>67</v>
      </c>
      <c r="AC134" s="43" t="s">
        <v>68</v>
      </c>
      <c r="AD134" s="43" t="s">
        <v>68</v>
      </c>
      <c r="AE134" s="43" t="s">
        <v>68</v>
      </c>
      <c r="AF134" s="43" t="s">
        <v>68</v>
      </c>
      <c r="AG134" s="43" t="s">
        <v>68</v>
      </c>
      <c r="AH134" s="43" t="s">
        <v>68</v>
      </c>
      <c r="AI134" s="17" t="str">
        <f t="shared" si="30"/>
        <v>Y</v>
      </c>
      <c r="AJ134" s="17" t="str">
        <f t="shared" si="31"/>
        <v>Y</v>
      </c>
      <c r="AK134" s="17" t="str">
        <f t="shared" si="32"/>
        <v>N</v>
      </c>
      <c r="AL134" s="43" t="s">
        <v>64</v>
      </c>
      <c r="AM134" s="43" t="s">
        <v>68</v>
      </c>
      <c r="AN134" s="43" t="s">
        <v>68</v>
      </c>
      <c r="AO134" s="43" t="s">
        <v>68</v>
      </c>
      <c r="AP134" s="43" t="s">
        <v>68</v>
      </c>
      <c r="AQ134" s="43" t="s">
        <v>68</v>
      </c>
      <c r="AR134" s="17" t="str">
        <f t="shared" si="33"/>
        <v>N</v>
      </c>
      <c r="AS134" s="43" t="s">
        <v>68</v>
      </c>
      <c r="AT134" s="43" t="s">
        <v>64</v>
      </c>
      <c r="AU134" s="43" t="s">
        <v>71</v>
      </c>
      <c r="AV134" s="43" t="s">
        <v>70</v>
      </c>
      <c r="AW134" s="43" t="s">
        <v>68</v>
      </c>
      <c r="AX134" s="43" t="s">
        <v>68</v>
      </c>
      <c r="AY134" s="43" t="s">
        <v>68</v>
      </c>
      <c r="AZ134" s="46">
        <v>2</v>
      </c>
      <c r="BA134" s="33">
        <v>1</v>
      </c>
      <c r="BB134" s="32">
        <v>0</v>
      </c>
      <c r="BC134" s="32">
        <v>0</v>
      </c>
      <c r="BD134" s="34">
        <v>0</v>
      </c>
      <c r="BE134" s="19" t="str">
        <f t="shared" si="34"/>
        <v>N</v>
      </c>
      <c r="BF134" s="37" t="s">
        <v>68</v>
      </c>
      <c r="BG134" s="35" t="s">
        <v>64</v>
      </c>
      <c r="BH134" s="37" t="s">
        <v>68</v>
      </c>
      <c r="BI134" s="37" t="s">
        <v>68</v>
      </c>
      <c r="BJ134" s="30" t="s">
        <v>72</v>
      </c>
      <c r="BK134" s="37" t="s">
        <v>68</v>
      </c>
      <c r="BL134" s="37" t="s">
        <v>68</v>
      </c>
      <c r="BM134" s="37" t="s">
        <v>68</v>
      </c>
      <c r="BN134" s="37" t="s">
        <v>68</v>
      </c>
    </row>
    <row r="135" spans="1:66" hidden="1" x14ac:dyDescent="0.3">
      <c r="A135" s="9" t="s">
        <v>1481</v>
      </c>
      <c r="B135" s="9" t="s">
        <v>1482</v>
      </c>
      <c r="C135" s="9">
        <v>2018</v>
      </c>
      <c r="D135" s="9" t="s">
        <v>1483</v>
      </c>
      <c r="E135" s="9">
        <v>5</v>
      </c>
      <c r="F135" s="9" t="s">
        <v>1484</v>
      </c>
      <c r="G135" s="10" t="s">
        <v>1485</v>
      </c>
      <c r="H135" s="9" t="s">
        <v>1486</v>
      </c>
      <c r="I135" s="9" t="s">
        <v>1487</v>
      </c>
      <c r="J135" s="9" t="s">
        <v>1488</v>
      </c>
      <c r="K135" s="9" t="s">
        <v>1489</v>
      </c>
      <c r="L135" s="9" t="s">
        <v>168</v>
      </c>
      <c r="M135" s="9" t="s">
        <v>169</v>
      </c>
      <c r="N135" s="9" t="s">
        <v>612</v>
      </c>
      <c r="O135" s="9" t="s">
        <v>63</v>
      </c>
      <c r="P135" s="9" t="s">
        <v>63</v>
      </c>
      <c r="Q135" s="9" t="s">
        <v>63</v>
      </c>
      <c r="R135" s="9" t="s">
        <v>63</v>
      </c>
      <c r="S135" s="9" t="str">
        <f t="shared" si="28"/>
        <v>False</v>
      </c>
      <c r="T135" s="9">
        <f t="shared" si="29"/>
        <v>0</v>
      </c>
      <c r="U135" s="38" t="s">
        <v>613</v>
      </c>
      <c r="V135" s="42">
        <v>608</v>
      </c>
      <c r="W135" s="39" t="s">
        <v>20</v>
      </c>
      <c r="X135" s="27" t="s">
        <v>67</v>
      </c>
      <c r="Y135" s="43" t="s">
        <v>68</v>
      </c>
      <c r="Z135" s="43" t="s">
        <v>68</v>
      </c>
      <c r="AA135" s="43" t="s">
        <v>68</v>
      </c>
      <c r="AB135" s="43" t="s">
        <v>68</v>
      </c>
      <c r="AC135" s="43" t="s">
        <v>68</v>
      </c>
      <c r="AD135" s="43" t="s">
        <v>68</v>
      </c>
      <c r="AE135" s="43" t="s">
        <v>68</v>
      </c>
      <c r="AF135" s="43" t="s">
        <v>68</v>
      </c>
      <c r="AG135" s="43" t="s">
        <v>68</v>
      </c>
      <c r="AH135" s="43" t="s">
        <v>68</v>
      </c>
      <c r="AI135" s="17" t="str">
        <f t="shared" si="30"/>
        <v>Y</v>
      </c>
      <c r="AJ135" s="17" t="str">
        <f t="shared" si="31"/>
        <v>Y</v>
      </c>
      <c r="AK135" s="17" t="str">
        <f t="shared" si="32"/>
        <v>N</v>
      </c>
      <c r="AL135" s="43" t="s">
        <v>64</v>
      </c>
      <c r="AM135" s="43" t="s">
        <v>68</v>
      </c>
      <c r="AN135" s="43" t="s">
        <v>68</v>
      </c>
      <c r="AO135" s="43" t="s">
        <v>68</v>
      </c>
      <c r="AP135" s="43" t="s">
        <v>68</v>
      </c>
      <c r="AQ135" s="43" t="s">
        <v>68</v>
      </c>
      <c r="AR135" s="17" t="str">
        <f t="shared" si="33"/>
        <v>N</v>
      </c>
      <c r="AS135" s="42">
        <v>1</v>
      </c>
      <c r="AT135" s="43" t="s">
        <v>64</v>
      </c>
      <c r="AU135" s="43" t="s">
        <v>70</v>
      </c>
      <c r="AV135" s="43" t="s">
        <v>71</v>
      </c>
      <c r="AW135" s="43" t="s">
        <v>68</v>
      </c>
      <c r="AX135" s="43" t="s">
        <v>68</v>
      </c>
      <c r="AY135" s="43" t="s">
        <v>68</v>
      </c>
      <c r="AZ135" s="46">
        <v>2</v>
      </c>
      <c r="BA135" s="33">
        <v>1</v>
      </c>
      <c r="BB135" s="32">
        <v>0</v>
      </c>
      <c r="BC135" s="32">
        <v>0</v>
      </c>
      <c r="BD135" s="34">
        <v>0</v>
      </c>
      <c r="BE135" s="19" t="str">
        <f t="shared" si="34"/>
        <v>N</v>
      </c>
      <c r="BF135" s="37" t="s">
        <v>68</v>
      </c>
      <c r="BG135" s="35" t="s">
        <v>64</v>
      </c>
      <c r="BH135" s="37" t="s">
        <v>68</v>
      </c>
      <c r="BI135" s="37" t="s">
        <v>68</v>
      </c>
      <c r="BJ135" s="30" t="s">
        <v>72</v>
      </c>
      <c r="BK135" s="37" t="s">
        <v>68</v>
      </c>
      <c r="BL135" s="37" t="s">
        <v>68</v>
      </c>
      <c r="BM135" s="37" t="s">
        <v>68</v>
      </c>
      <c r="BN135" s="37" t="s">
        <v>68</v>
      </c>
    </row>
    <row r="136" spans="1:66" hidden="1" x14ac:dyDescent="0.3">
      <c r="A136" s="9" t="s">
        <v>1492</v>
      </c>
      <c r="B136" s="9" t="s">
        <v>1493</v>
      </c>
      <c r="C136" s="9">
        <v>2023</v>
      </c>
      <c r="D136" s="9" t="s">
        <v>1494</v>
      </c>
      <c r="E136" s="9">
        <v>0</v>
      </c>
      <c r="F136" s="9" t="s">
        <v>1495</v>
      </c>
      <c r="G136" s="10" t="s">
        <v>1496</v>
      </c>
      <c r="H136" s="9" t="s">
        <v>1497</v>
      </c>
      <c r="I136" s="9" t="s">
        <v>1498</v>
      </c>
      <c r="J136" s="9"/>
      <c r="K136" s="9" t="s">
        <v>1499</v>
      </c>
      <c r="L136" s="9" t="s">
        <v>168</v>
      </c>
      <c r="M136" s="9" t="s">
        <v>169</v>
      </c>
      <c r="N136" s="9" t="s">
        <v>1840</v>
      </c>
      <c r="O136" s="9" t="s">
        <v>83</v>
      </c>
      <c r="P136" s="9" t="s">
        <v>63</v>
      </c>
      <c r="Q136" s="9" t="s">
        <v>83</v>
      </c>
      <c r="R136" s="9" t="s">
        <v>83</v>
      </c>
      <c r="S136" s="9" t="str">
        <f t="shared" si="28"/>
        <v>True</v>
      </c>
      <c r="T136" s="9">
        <f t="shared" si="29"/>
        <v>3</v>
      </c>
      <c r="U136" s="11" t="s">
        <v>1841</v>
      </c>
      <c r="V136" s="25">
        <v>1469</v>
      </c>
      <c r="W136" s="26" t="s">
        <v>19</v>
      </c>
      <c r="X136" s="27" t="s">
        <v>67</v>
      </c>
      <c r="Y136" s="28" t="s">
        <v>21</v>
      </c>
      <c r="Z136" s="27" t="s">
        <v>67</v>
      </c>
      <c r="AA136" s="30" t="s">
        <v>68</v>
      </c>
      <c r="AB136" s="30" t="s">
        <v>68</v>
      </c>
      <c r="AC136" s="30" t="s">
        <v>68</v>
      </c>
      <c r="AD136" s="30" t="s">
        <v>68</v>
      </c>
      <c r="AE136" s="30" t="s">
        <v>68</v>
      </c>
      <c r="AF136" s="30" t="s">
        <v>68</v>
      </c>
      <c r="AG136" s="30" t="s">
        <v>68</v>
      </c>
      <c r="AH136" s="30" t="s">
        <v>68</v>
      </c>
      <c r="AI136" s="17" t="str">
        <f t="shared" si="30"/>
        <v>N</v>
      </c>
      <c r="AJ136" s="17" t="str">
        <f t="shared" si="31"/>
        <v>N</v>
      </c>
      <c r="AK136" s="17" t="str">
        <f t="shared" si="32"/>
        <v>N</v>
      </c>
      <c r="AL136" s="30" t="s">
        <v>68</v>
      </c>
      <c r="AM136" s="30" t="s">
        <v>68</v>
      </c>
      <c r="AN136" s="30" t="s">
        <v>68</v>
      </c>
      <c r="AO136" s="30" t="s">
        <v>68</v>
      </c>
      <c r="AP136" s="30" t="s">
        <v>68</v>
      </c>
      <c r="AQ136" s="30" t="s">
        <v>68</v>
      </c>
      <c r="AR136" s="17" t="str">
        <f t="shared" si="33"/>
        <v>N</v>
      </c>
      <c r="AS136" s="25">
        <v>0</v>
      </c>
      <c r="AT136" s="30" t="s">
        <v>65</v>
      </c>
      <c r="AU136" s="30" t="s">
        <v>68</v>
      </c>
      <c r="AV136" s="30" t="s">
        <v>68</v>
      </c>
      <c r="AW136" s="30" t="s">
        <v>68</v>
      </c>
      <c r="AX136" s="30" t="s">
        <v>68</v>
      </c>
      <c r="AY136" s="30" t="s">
        <v>68</v>
      </c>
      <c r="AZ136" s="25">
        <v>0</v>
      </c>
      <c r="BA136" s="25">
        <v>0</v>
      </c>
      <c r="BB136" s="25">
        <v>0</v>
      </c>
      <c r="BC136" s="25">
        <v>0</v>
      </c>
      <c r="BD136" s="34">
        <v>0</v>
      </c>
      <c r="BE136" s="19" t="str">
        <f t="shared" si="34"/>
        <v>N</v>
      </c>
      <c r="BF136" s="35" t="s">
        <v>64</v>
      </c>
      <c r="BG136" s="36" t="s">
        <v>65</v>
      </c>
      <c r="BH136" s="36" t="s">
        <v>65</v>
      </c>
      <c r="BI136" s="36" t="s">
        <v>65</v>
      </c>
      <c r="BJ136" s="30" t="s">
        <v>72</v>
      </c>
      <c r="BK136" s="37" t="s">
        <v>68</v>
      </c>
      <c r="BL136" s="37" t="s">
        <v>68</v>
      </c>
      <c r="BM136" s="37" t="s">
        <v>68</v>
      </c>
      <c r="BN136" s="37" t="s">
        <v>68</v>
      </c>
    </row>
    <row r="137" spans="1:66" hidden="1" x14ac:dyDescent="0.3">
      <c r="A137" s="9" t="s">
        <v>1502</v>
      </c>
      <c r="B137" s="9" t="s">
        <v>1503</v>
      </c>
      <c r="C137" s="9">
        <v>2017</v>
      </c>
      <c r="D137" s="9" t="s">
        <v>1504</v>
      </c>
      <c r="E137" s="9">
        <v>15</v>
      </c>
      <c r="F137" s="9" t="s">
        <v>1505</v>
      </c>
      <c r="G137" s="10" t="s">
        <v>1506</v>
      </c>
      <c r="H137" s="9" t="s">
        <v>1507</v>
      </c>
      <c r="I137" s="9" t="s">
        <v>1508</v>
      </c>
      <c r="J137" s="9" t="s">
        <v>1509</v>
      </c>
      <c r="K137" s="9" t="s">
        <v>1510</v>
      </c>
      <c r="L137" s="9" t="s">
        <v>168</v>
      </c>
      <c r="M137" s="9" t="s">
        <v>169</v>
      </c>
      <c r="N137" s="9" t="s">
        <v>411</v>
      </c>
      <c r="O137" s="9" t="s">
        <v>83</v>
      </c>
      <c r="P137" s="9" t="s">
        <v>63</v>
      </c>
      <c r="Q137" s="9" t="s">
        <v>63</v>
      </c>
      <c r="R137" s="9" t="s">
        <v>63</v>
      </c>
      <c r="S137" s="9" t="str">
        <f t="shared" si="28"/>
        <v>False</v>
      </c>
      <c r="T137" s="9">
        <f t="shared" si="29"/>
        <v>1</v>
      </c>
      <c r="U137" s="38" t="s">
        <v>412</v>
      </c>
      <c r="V137" s="42">
        <v>501</v>
      </c>
      <c r="W137" s="39" t="s">
        <v>20</v>
      </c>
      <c r="X137" s="27" t="s">
        <v>67</v>
      </c>
      <c r="Y137" s="28" t="s">
        <v>21</v>
      </c>
      <c r="Z137" s="27" t="s">
        <v>67</v>
      </c>
      <c r="AA137" s="43" t="s">
        <v>68</v>
      </c>
      <c r="AB137" s="43" t="s">
        <v>68</v>
      </c>
      <c r="AC137" s="43" t="s">
        <v>68</v>
      </c>
      <c r="AD137" s="43" t="s">
        <v>68</v>
      </c>
      <c r="AE137" s="43" t="s">
        <v>68</v>
      </c>
      <c r="AF137" s="43" t="s">
        <v>68</v>
      </c>
      <c r="AG137" s="43" t="s">
        <v>68</v>
      </c>
      <c r="AH137" s="43" t="s">
        <v>68</v>
      </c>
      <c r="AI137" s="17" t="str">
        <f t="shared" si="30"/>
        <v>Y</v>
      </c>
      <c r="AJ137" s="17" t="str">
        <f t="shared" si="31"/>
        <v>Y</v>
      </c>
      <c r="AK137" s="17" t="str">
        <f t="shared" si="32"/>
        <v>N</v>
      </c>
      <c r="AL137" s="43" t="s">
        <v>64</v>
      </c>
      <c r="AM137" s="43" t="s">
        <v>68</v>
      </c>
      <c r="AN137" s="43" t="s">
        <v>65</v>
      </c>
      <c r="AO137" s="43" t="s">
        <v>68</v>
      </c>
      <c r="AP137" s="43" t="s">
        <v>68</v>
      </c>
      <c r="AQ137" s="43" t="s">
        <v>68</v>
      </c>
      <c r="AR137" s="17" t="str">
        <f t="shared" si="33"/>
        <v>N</v>
      </c>
      <c r="AS137" s="42">
        <v>3</v>
      </c>
      <c r="AT137" s="43" t="s">
        <v>65</v>
      </c>
      <c r="AU137" s="43" t="s">
        <v>70</v>
      </c>
      <c r="AV137" s="43" t="s">
        <v>68</v>
      </c>
      <c r="AW137" s="43" t="s">
        <v>68</v>
      </c>
      <c r="AX137" s="43" t="s">
        <v>68</v>
      </c>
      <c r="AY137" s="43" t="s">
        <v>68</v>
      </c>
      <c r="AZ137" s="31">
        <v>1</v>
      </c>
      <c r="BA137" s="33">
        <v>1</v>
      </c>
      <c r="BB137" s="32">
        <v>0</v>
      </c>
      <c r="BC137" s="32">
        <v>0</v>
      </c>
      <c r="BD137" s="34">
        <v>0</v>
      </c>
      <c r="BE137" s="19" t="str">
        <f t="shared" si="34"/>
        <v>N</v>
      </c>
      <c r="BF137" s="37" t="s">
        <v>68</v>
      </c>
      <c r="BG137" s="35" t="s">
        <v>64</v>
      </c>
      <c r="BH137" s="37" t="s">
        <v>68</v>
      </c>
      <c r="BI137" s="37" t="s">
        <v>68</v>
      </c>
      <c r="BJ137" s="30" t="s">
        <v>72</v>
      </c>
      <c r="BK137" s="37" t="s">
        <v>68</v>
      </c>
      <c r="BL137" s="37" t="s">
        <v>68</v>
      </c>
      <c r="BM137" s="37" t="s">
        <v>68</v>
      </c>
      <c r="BN137" s="37" t="s">
        <v>68</v>
      </c>
    </row>
    <row r="138" spans="1:66" hidden="1" x14ac:dyDescent="0.3">
      <c r="A138" s="9" t="s">
        <v>1513</v>
      </c>
      <c r="B138" s="9" t="s">
        <v>1514</v>
      </c>
      <c r="C138" s="9">
        <v>2023</v>
      </c>
      <c r="D138" s="9" t="s">
        <v>1515</v>
      </c>
      <c r="E138" s="9">
        <v>0</v>
      </c>
      <c r="F138" s="9" t="s">
        <v>1516</v>
      </c>
      <c r="G138" s="10" t="s">
        <v>1517</v>
      </c>
      <c r="H138" s="9" t="s">
        <v>1518</v>
      </c>
      <c r="I138" s="9" t="s">
        <v>1519</v>
      </c>
      <c r="J138" s="9" t="s">
        <v>1520</v>
      </c>
      <c r="K138" s="9" t="s">
        <v>1521</v>
      </c>
      <c r="L138" s="9" t="s">
        <v>168</v>
      </c>
      <c r="M138" s="9" t="s">
        <v>169</v>
      </c>
      <c r="N138" s="9" t="s">
        <v>1851</v>
      </c>
      <c r="O138" s="9" t="s">
        <v>63</v>
      </c>
      <c r="P138" s="9" t="s">
        <v>63</v>
      </c>
      <c r="Q138" s="9" t="s">
        <v>83</v>
      </c>
      <c r="R138" s="9" t="s">
        <v>63</v>
      </c>
      <c r="S138" s="9" t="str">
        <f t="shared" si="28"/>
        <v>True</v>
      </c>
      <c r="T138" s="9">
        <f t="shared" si="29"/>
        <v>1</v>
      </c>
      <c r="U138" s="41" t="s">
        <v>1852</v>
      </c>
      <c r="V138" s="25">
        <v>1751</v>
      </c>
      <c r="W138" s="28" t="s">
        <v>21</v>
      </c>
      <c r="X138" s="27" t="s">
        <v>67</v>
      </c>
      <c r="Y138" s="26" t="s">
        <v>19</v>
      </c>
      <c r="Z138" s="40" t="s">
        <v>108</v>
      </c>
      <c r="AA138" s="26" t="s">
        <v>19</v>
      </c>
      <c r="AB138" s="27" t="s">
        <v>67</v>
      </c>
      <c r="AC138" s="28" t="s">
        <v>21</v>
      </c>
      <c r="AD138" s="40" t="s">
        <v>108</v>
      </c>
      <c r="AE138" s="28" t="s">
        <v>21</v>
      </c>
      <c r="AF138" s="29" t="s">
        <v>109</v>
      </c>
      <c r="AG138" s="30" t="s">
        <v>68</v>
      </c>
      <c r="AH138" s="30" t="s">
        <v>68</v>
      </c>
      <c r="AI138" s="17" t="str">
        <f t="shared" si="30"/>
        <v>N</v>
      </c>
      <c r="AJ138" s="17" t="str">
        <f t="shared" si="31"/>
        <v>Y</v>
      </c>
      <c r="AK138" s="17" t="str">
        <f t="shared" si="32"/>
        <v>Y</v>
      </c>
      <c r="AL138" s="30" t="s">
        <v>68</v>
      </c>
      <c r="AM138" s="30" t="s">
        <v>68</v>
      </c>
      <c r="AN138" s="30" t="s">
        <v>68</v>
      </c>
      <c r="AO138" s="30" t="s">
        <v>68</v>
      </c>
      <c r="AP138" s="30" t="s">
        <v>68</v>
      </c>
      <c r="AQ138" s="30" t="s">
        <v>64</v>
      </c>
      <c r="AR138" s="17" t="str">
        <f t="shared" si="33"/>
        <v>N</v>
      </c>
      <c r="AS138" s="30" t="s">
        <v>68</v>
      </c>
      <c r="AT138" s="30" t="s">
        <v>68</v>
      </c>
      <c r="AU138" s="30" t="s">
        <v>71</v>
      </c>
      <c r="AV138" s="30" t="s">
        <v>68</v>
      </c>
      <c r="AW138" s="30" t="s">
        <v>68</v>
      </c>
      <c r="AX138" s="30" t="s">
        <v>68</v>
      </c>
      <c r="AY138" s="30" t="s">
        <v>68</v>
      </c>
      <c r="AZ138" s="31">
        <v>1</v>
      </c>
      <c r="BA138" s="25">
        <v>0</v>
      </c>
      <c r="BB138" s="25">
        <v>0</v>
      </c>
      <c r="BC138" s="45">
        <v>1</v>
      </c>
      <c r="BD138" s="25">
        <v>0</v>
      </c>
      <c r="BE138" s="19" t="str">
        <f t="shared" si="34"/>
        <v>N</v>
      </c>
      <c r="BF138" s="35" t="s">
        <v>64</v>
      </c>
      <c r="BG138" s="36" t="s">
        <v>65</v>
      </c>
      <c r="BH138" s="36" t="s">
        <v>65</v>
      </c>
      <c r="BI138" s="36" t="s">
        <v>65</v>
      </c>
      <c r="BJ138" s="30" t="s">
        <v>72</v>
      </c>
      <c r="BK138" s="37" t="s">
        <v>68</v>
      </c>
      <c r="BL138" s="37" t="s">
        <v>68</v>
      </c>
      <c r="BM138" s="37" t="s">
        <v>68</v>
      </c>
      <c r="BN138" s="37" t="s">
        <v>68</v>
      </c>
    </row>
    <row r="139" spans="1:66" hidden="1" x14ac:dyDescent="0.3">
      <c r="A139" s="9" t="s">
        <v>1524</v>
      </c>
      <c r="B139" s="9" t="s">
        <v>1525</v>
      </c>
      <c r="C139" s="9">
        <v>2015</v>
      </c>
      <c r="D139" s="9" t="s">
        <v>668</v>
      </c>
      <c r="E139" s="9">
        <v>20</v>
      </c>
      <c r="F139" s="9" t="s">
        <v>1526</v>
      </c>
      <c r="G139" s="10" t="s">
        <v>1527</v>
      </c>
      <c r="H139" s="9" t="s">
        <v>1528</v>
      </c>
      <c r="I139" s="9" t="s">
        <v>1529</v>
      </c>
      <c r="J139" s="9" t="s">
        <v>1530</v>
      </c>
      <c r="K139" s="9" t="s">
        <v>1531</v>
      </c>
      <c r="L139" s="9" t="s">
        <v>61</v>
      </c>
      <c r="M139" s="9" t="s">
        <v>61</v>
      </c>
      <c r="N139" s="9" t="s">
        <v>229</v>
      </c>
      <c r="O139" s="9" t="s">
        <v>83</v>
      </c>
      <c r="P139" s="9" t="s">
        <v>63</v>
      </c>
      <c r="Q139" s="9" t="s">
        <v>83</v>
      </c>
      <c r="R139" s="9" t="s">
        <v>63</v>
      </c>
      <c r="S139" s="9" t="str">
        <f t="shared" si="28"/>
        <v>True</v>
      </c>
      <c r="T139" s="9">
        <f t="shared" si="29"/>
        <v>2</v>
      </c>
      <c r="U139" s="24" t="s">
        <v>230</v>
      </c>
      <c r="V139" s="25">
        <v>902</v>
      </c>
      <c r="W139" s="26" t="s">
        <v>19</v>
      </c>
      <c r="X139" s="27" t="s">
        <v>67</v>
      </c>
      <c r="Y139" s="39" t="s">
        <v>20</v>
      </c>
      <c r="Z139" s="29" t="s">
        <v>109</v>
      </c>
      <c r="AA139" s="28" t="s">
        <v>21</v>
      </c>
      <c r="AB139" s="27" t="s">
        <v>67</v>
      </c>
      <c r="AC139" s="30" t="s">
        <v>68</v>
      </c>
      <c r="AD139" s="30" t="s">
        <v>68</v>
      </c>
      <c r="AE139" s="30" t="s">
        <v>68</v>
      </c>
      <c r="AF139" s="30" t="s">
        <v>68</v>
      </c>
      <c r="AG139" s="30" t="s">
        <v>68</v>
      </c>
      <c r="AH139" s="30" t="s">
        <v>68</v>
      </c>
      <c r="AI139" s="17" t="str">
        <f t="shared" si="30"/>
        <v>Y</v>
      </c>
      <c r="AJ139" s="17" t="str">
        <f t="shared" si="31"/>
        <v>N</v>
      </c>
      <c r="AK139" s="17" t="str">
        <f t="shared" si="32"/>
        <v>Y</v>
      </c>
      <c r="AL139" s="30" t="s">
        <v>65</v>
      </c>
      <c r="AM139" s="30" t="s">
        <v>65</v>
      </c>
      <c r="AN139" s="30" t="s">
        <v>65</v>
      </c>
      <c r="AO139" s="30" t="s">
        <v>65</v>
      </c>
      <c r="AP139" s="30" t="s">
        <v>64</v>
      </c>
      <c r="AQ139" s="30" t="s">
        <v>65</v>
      </c>
      <c r="AR139" s="17" t="str">
        <f t="shared" si="33"/>
        <v>N</v>
      </c>
      <c r="AS139" s="25">
        <v>1</v>
      </c>
      <c r="AT139" s="30" t="s">
        <v>65</v>
      </c>
      <c r="AU139" s="30" t="s">
        <v>70</v>
      </c>
      <c r="AV139" s="30" t="s">
        <v>71</v>
      </c>
      <c r="AW139" s="30" t="s">
        <v>68</v>
      </c>
      <c r="AX139" s="30" t="s">
        <v>68</v>
      </c>
      <c r="AY139" s="30" t="s">
        <v>68</v>
      </c>
      <c r="AZ139" s="46">
        <v>2</v>
      </c>
      <c r="BA139" s="32">
        <v>0</v>
      </c>
      <c r="BB139" s="33">
        <v>1</v>
      </c>
      <c r="BC139" s="32">
        <v>0</v>
      </c>
      <c r="BD139" s="34">
        <v>0</v>
      </c>
      <c r="BE139" s="19" t="str">
        <f t="shared" si="34"/>
        <v>N</v>
      </c>
      <c r="BF139" s="36" t="s">
        <v>65</v>
      </c>
      <c r="BG139" s="36" t="s">
        <v>65</v>
      </c>
      <c r="BH139" s="35" t="s">
        <v>64</v>
      </c>
      <c r="BI139" s="36" t="s">
        <v>65</v>
      </c>
      <c r="BJ139" s="30" t="s">
        <v>72</v>
      </c>
      <c r="BK139" s="37" t="s">
        <v>68</v>
      </c>
      <c r="BL139" s="37" t="s">
        <v>68</v>
      </c>
      <c r="BM139" s="37" t="s">
        <v>68</v>
      </c>
      <c r="BN139" s="37" t="s">
        <v>68</v>
      </c>
    </row>
    <row r="140" spans="1:66" hidden="1" x14ac:dyDescent="0.3">
      <c r="A140" s="9" t="s">
        <v>1534</v>
      </c>
      <c r="B140" s="9" t="s">
        <v>1535</v>
      </c>
      <c r="C140" s="9">
        <v>2021</v>
      </c>
      <c r="D140" s="9" t="s">
        <v>688</v>
      </c>
      <c r="E140" s="9">
        <v>11</v>
      </c>
      <c r="F140" s="9" t="s">
        <v>1536</v>
      </c>
      <c r="G140" s="10" t="s">
        <v>1537</v>
      </c>
      <c r="H140" s="9" t="s">
        <v>1538</v>
      </c>
      <c r="I140" s="9" t="s">
        <v>1539</v>
      </c>
      <c r="J140" s="9" t="s">
        <v>1540</v>
      </c>
      <c r="K140" s="9" t="s">
        <v>1541</v>
      </c>
      <c r="L140" s="9" t="s">
        <v>61</v>
      </c>
      <c r="M140" s="9" t="s">
        <v>61</v>
      </c>
      <c r="N140" s="9" t="s">
        <v>1269</v>
      </c>
      <c r="O140" s="9" t="s">
        <v>63</v>
      </c>
      <c r="P140" s="9" t="s">
        <v>63</v>
      </c>
      <c r="Q140" s="9" t="s">
        <v>63</v>
      </c>
      <c r="R140" s="9" t="s">
        <v>83</v>
      </c>
      <c r="S140" s="9" t="str">
        <f t="shared" si="28"/>
        <v>True</v>
      </c>
      <c r="T140" s="9">
        <f t="shared" si="29"/>
        <v>1</v>
      </c>
      <c r="U140" s="38" t="s">
        <v>1270</v>
      </c>
      <c r="V140" s="42">
        <v>899</v>
      </c>
      <c r="W140" s="26" t="s">
        <v>19</v>
      </c>
      <c r="X140" s="27" t="s">
        <v>67</v>
      </c>
      <c r="Y140" s="39" t="s">
        <v>20</v>
      </c>
      <c r="Z140" s="29" t="s">
        <v>109</v>
      </c>
      <c r="AA140" s="26" t="s">
        <v>19</v>
      </c>
      <c r="AB140" s="29" t="s">
        <v>109</v>
      </c>
      <c r="AC140" s="43" t="s">
        <v>68</v>
      </c>
      <c r="AD140" s="43" t="s">
        <v>68</v>
      </c>
      <c r="AE140" s="43" t="s">
        <v>68</v>
      </c>
      <c r="AF140" s="43" t="s">
        <v>68</v>
      </c>
      <c r="AG140" s="43" t="s">
        <v>68</v>
      </c>
      <c r="AH140" s="43" t="s">
        <v>68</v>
      </c>
      <c r="AI140" s="17" t="str">
        <f t="shared" si="30"/>
        <v>Y</v>
      </c>
      <c r="AJ140" s="17" t="str">
        <f t="shared" si="31"/>
        <v>N</v>
      </c>
      <c r="AK140" s="17" t="str">
        <f t="shared" si="32"/>
        <v>Y</v>
      </c>
      <c r="AL140" s="43" t="s">
        <v>68</v>
      </c>
      <c r="AM140" s="43" t="s">
        <v>68</v>
      </c>
      <c r="AN140" s="43" t="s">
        <v>68</v>
      </c>
      <c r="AO140" s="43" t="s">
        <v>68</v>
      </c>
      <c r="AP140" s="43" t="s">
        <v>64</v>
      </c>
      <c r="AQ140" s="43" t="s">
        <v>68</v>
      </c>
      <c r="AR140" s="17" t="str">
        <f t="shared" si="33"/>
        <v>N</v>
      </c>
      <c r="AS140" s="42">
        <v>5</v>
      </c>
      <c r="AT140" s="43" t="s">
        <v>68</v>
      </c>
      <c r="AU140" s="43" t="s">
        <v>71</v>
      </c>
      <c r="AV140" s="43" t="s">
        <v>68</v>
      </c>
      <c r="AW140" s="43" t="s">
        <v>68</v>
      </c>
      <c r="AX140" s="43" t="s">
        <v>68</v>
      </c>
      <c r="AY140" s="43" t="s">
        <v>68</v>
      </c>
      <c r="AZ140" s="31">
        <v>1</v>
      </c>
      <c r="BA140" s="32">
        <v>0</v>
      </c>
      <c r="BB140" s="33">
        <v>1</v>
      </c>
      <c r="BC140" s="32">
        <v>0</v>
      </c>
      <c r="BD140" s="34">
        <v>0</v>
      </c>
      <c r="BE140" s="19" t="str">
        <f t="shared" si="34"/>
        <v>N</v>
      </c>
      <c r="BF140" s="37" t="s">
        <v>68</v>
      </c>
      <c r="BG140" s="37" t="s">
        <v>68</v>
      </c>
      <c r="BH140" s="35" t="s">
        <v>64</v>
      </c>
      <c r="BI140" s="37" t="s">
        <v>68</v>
      </c>
      <c r="BJ140" s="37" t="s">
        <v>68</v>
      </c>
      <c r="BK140" s="37" t="s">
        <v>68</v>
      </c>
      <c r="BL140" s="37" t="s">
        <v>68</v>
      </c>
      <c r="BM140" s="37" t="s">
        <v>68</v>
      </c>
      <c r="BN140" s="37" t="s">
        <v>68</v>
      </c>
    </row>
    <row r="141" spans="1:66" hidden="1" x14ac:dyDescent="0.3">
      <c r="A141" s="9" t="s">
        <v>1544</v>
      </c>
      <c r="B141" s="9" t="s">
        <v>1545</v>
      </c>
      <c r="C141" s="9">
        <v>2019</v>
      </c>
      <c r="D141" s="9" t="s">
        <v>124</v>
      </c>
      <c r="E141" s="9">
        <v>15</v>
      </c>
      <c r="F141" s="9" t="s">
        <v>1546</v>
      </c>
      <c r="G141" s="10" t="s">
        <v>1547</v>
      </c>
      <c r="H141" s="9" t="s">
        <v>1548</v>
      </c>
      <c r="I141" s="9" t="s">
        <v>1549</v>
      </c>
      <c r="J141" s="9" t="s">
        <v>1550</v>
      </c>
      <c r="K141" s="9" t="s">
        <v>1551</v>
      </c>
      <c r="L141" s="9" t="s">
        <v>61</v>
      </c>
      <c r="M141" s="9" t="s">
        <v>61</v>
      </c>
      <c r="N141" s="9" t="s">
        <v>727</v>
      </c>
      <c r="O141" s="9" t="s">
        <v>63</v>
      </c>
      <c r="P141" s="9" t="s">
        <v>63</v>
      </c>
      <c r="Q141" s="9" t="s">
        <v>63</v>
      </c>
      <c r="R141" s="9" t="s">
        <v>63</v>
      </c>
      <c r="S141" s="9" t="str">
        <f t="shared" si="28"/>
        <v>False</v>
      </c>
      <c r="T141" s="9">
        <f t="shared" si="29"/>
        <v>0</v>
      </c>
      <c r="U141" s="11" t="s">
        <v>728</v>
      </c>
      <c r="V141" s="42">
        <v>1754</v>
      </c>
      <c r="W141" s="39" t="s">
        <v>20</v>
      </c>
      <c r="X141" s="40" t="s">
        <v>108</v>
      </c>
      <c r="Y141" s="26" t="s">
        <v>19</v>
      </c>
      <c r="Z141" s="40" t="s">
        <v>108</v>
      </c>
      <c r="AA141" s="39" t="s">
        <v>20</v>
      </c>
      <c r="AB141" s="29" t="s">
        <v>109</v>
      </c>
      <c r="AC141" s="43" t="s">
        <v>68</v>
      </c>
      <c r="AD141" s="43" t="s">
        <v>68</v>
      </c>
      <c r="AE141" s="43" t="s">
        <v>68</v>
      </c>
      <c r="AF141" s="43" t="s">
        <v>68</v>
      </c>
      <c r="AG141" s="43" t="s">
        <v>68</v>
      </c>
      <c r="AH141" s="43" t="s">
        <v>68</v>
      </c>
      <c r="AI141" s="17" t="str">
        <f t="shared" si="30"/>
        <v>Y</v>
      </c>
      <c r="AJ141" s="17" t="str">
        <f t="shared" si="31"/>
        <v>N</v>
      </c>
      <c r="AK141" s="17" t="str">
        <f t="shared" si="32"/>
        <v>Y</v>
      </c>
      <c r="AL141" s="43" t="s">
        <v>68</v>
      </c>
      <c r="AM141" s="43" t="s">
        <v>68</v>
      </c>
      <c r="AN141" s="43" t="s">
        <v>68</v>
      </c>
      <c r="AO141" s="43" t="s">
        <v>68</v>
      </c>
      <c r="AP141" s="43" t="s">
        <v>64</v>
      </c>
      <c r="AQ141" s="43" t="s">
        <v>68</v>
      </c>
      <c r="AR141" s="17" t="str">
        <f t="shared" si="33"/>
        <v>N</v>
      </c>
      <c r="AS141" s="42">
        <v>1</v>
      </c>
      <c r="AT141" s="43" t="s">
        <v>68</v>
      </c>
      <c r="AU141" s="43" t="s">
        <v>71</v>
      </c>
      <c r="AV141" s="43" t="s">
        <v>68</v>
      </c>
      <c r="AW141" s="43" t="s">
        <v>68</v>
      </c>
      <c r="AX141" s="43" t="s">
        <v>68</v>
      </c>
      <c r="AY141" s="43" t="s">
        <v>68</v>
      </c>
      <c r="AZ141" s="31">
        <v>1</v>
      </c>
      <c r="BA141" s="25">
        <v>0</v>
      </c>
      <c r="BB141" s="45">
        <v>1</v>
      </c>
      <c r="BC141" s="25">
        <v>0</v>
      </c>
      <c r="BD141" s="25">
        <v>0</v>
      </c>
      <c r="BE141" s="19" t="str">
        <f t="shared" si="34"/>
        <v>N</v>
      </c>
      <c r="BF141" s="36" t="s">
        <v>65</v>
      </c>
      <c r="BG141" s="36" t="s">
        <v>65</v>
      </c>
      <c r="BH141" s="35" t="s">
        <v>64</v>
      </c>
      <c r="BI141" s="36" t="s">
        <v>65</v>
      </c>
      <c r="BJ141" s="43" t="s">
        <v>72</v>
      </c>
      <c r="BK141" s="37" t="s">
        <v>68</v>
      </c>
      <c r="BL141" s="37" t="s">
        <v>68</v>
      </c>
      <c r="BM141" s="37" t="s">
        <v>68</v>
      </c>
      <c r="BN141" s="37" t="s">
        <v>68</v>
      </c>
    </row>
    <row r="142" spans="1:66" hidden="1" x14ac:dyDescent="0.3">
      <c r="A142" s="9" t="s">
        <v>1554</v>
      </c>
      <c r="B142" s="9" t="s">
        <v>1555</v>
      </c>
      <c r="C142" s="9">
        <v>2017</v>
      </c>
      <c r="D142" s="9" t="s">
        <v>1556</v>
      </c>
      <c r="E142" s="9">
        <v>9</v>
      </c>
      <c r="F142" s="9" t="s">
        <v>1557</v>
      </c>
      <c r="G142" s="10" t="s">
        <v>1558</v>
      </c>
      <c r="H142" s="9" t="s">
        <v>1559</v>
      </c>
      <c r="I142" s="9" t="s">
        <v>1560</v>
      </c>
      <c r="J142" s="9" t="s">
        <v>1561</v>
      </c>
      <c r="K142" s="9" t="s">
        <v>1562</v>
      </c>
      <c r="L142" s="9" t="s">
        <v>168</v>
      </c>
      <c r="M142" s="9" t="s">
        <v>155</v>
      </c>
      <c r="N142" s="9" t="s">
        <v>422</v>
      </c>
      <c r="O142" s="9" t="s">
        <v>63</v>
      </c>
      <c r="P142" s="9" t="s">
        <v>63</v>
      </c>
      <c r="Q142" s="9" t="s">
        <v>63</v>
      </c>
      <c r="R142" s="9" t="s">
        <v>63</v>
      </c>
      <c r="S142" s="9" t="str">
        <f t="shared" si="28"/>
        <v>False</v>
      </c>
      <c r="T142" s="9">
        <f t="shared" si="29"/>
        <v>0</v>
      </c>
      <c r="U142" s="41" t="s">
        <v>423</v>
      </c>
      <c r="V142" s="42">
        <v>1452</v>
      </c>
      <c r="W142" s="39" t="s">
        <v>20</v>
      </c>
      <c r="X142" s="29" t="s">
        <v>109</v>
      </c>
      <c r="Y142" s="39" t="s">
        <v>20</v>
      </c>
      <c r="Z142" s="27" t="s">
        <v>67</v>
      </c>
      <c r="AA142" s="28" t="s">
        <v>21</v>
      </c>
      <c r="AB142" s="27" t="s">
        <v>67</v>
      </c>
      <c r="AC142" s="43" t="s">
        <v>68</v>
      </c>
      <c r="AD142" s="43" t="s">
        <v>68</v>
      </c>
      <c r="AE142" s="43" t="s">
        <v>68</v>
      </c>
      <c r="AF142" s="43" t="s">
        <v>68</v>
      </c>
      <c r="AG142" s="43" t="s">
        <v>68</v>
      </c>
      <c r="AH142" s="43" t="s">
        <v>68</v>
      </c>
      <c r="AI142" s="17" t="str">
        <f t="shared" si="30"/>
        <v>Y</v>
      </c>
      <c r="AJ142" s="17" t="str">
        <f t="shared" si="31"/>
        <v>Y</v>
      </c>
      <c r="AK142" s="17" t="str">
        <f t="shared" si="32"/>
        <v>N</v>
      </c>
      <c r="AL142" s="43" t="s">
        <v>64</v>
      </c>
      <c r="AM142" s="43" t="s">
        <v>68</v>
      </c>
      <c r="AN142" s="43" t="s">
        <v>68</v>
      </c>
      <c r="AO142" s="43" t="s">
        <v>68</v>
      </c>
      <c r="AP142" s="43" t="s">
        <v>68</v>
      </c>
      <c r="AQ142" s="43" t="s">
        <v>68</v>
      </c>
      <c r="AR142" s="17" t="str">
        <f t="shared" si="33"/>
        <v>N</v>
      </c>
      <c r="AS142" s="42">
        <v>2</v>
      </c>
      <c r="AT142" s="43" t="s">
        <v>65</v>
      </c>
      <c r="AU142" s="43" t="s">
        <v>69</v>
      </c>
      <c r="AV142" s="43" t="s">
        <v>70</v>
      </c>
      <c r="AW142" s="43" t="s">
        <v>71</v>
      </c>
      <c r="AX142" s="43" t="s">
        <v>68</v>
      </c>
      <c r="AY142" s="43" t="s">
        <v>68</v>
      </c>
      <c r="AZ142" s="44">
        <v>3</v>
      </c>
      <c r="BA142" s="45">
        <v>1</v>
      </c>
      <c r="BB142" s="25">
        <v>0</v>
      </c>
      <c r="BC142" s="25">
        <v>0</v>
      </c>
      <c r="BD142" s="34">
        <v>0</v>
      </c>
      <c r="BE142" s="19" t="str">
        <f t="shared" si="34"/>
        <v>N</v>
      </c>
      <c r="BF142" s="36" t="s">
        <v>65</v>
      </c>
      <c r="BG142" s="35" t="s">
        <v>64</v>
      </c>
      <c r="BH142" s="36" t="s">
        <v>65</v>
      </c>
      <c r="BI142" s="36" t="s">
        <v>65</v>
      </c>
      <c r="BJ142" s="43" t="s">
        <v>72</v>
      </c>
      <c r="BK142" s="37" t="s">
        <v>68</v>
      </c>
      <c r="BL142" s="37" t="s">
        <v>68</v>
      </c>
      <c r="BM142" s="37" t="s">
        <v>68</v>
      </c>
      <c r="BN142" s="37" t="s">
        <v>68</v>
      </c>
    </row>
    <row r="143" spans="1:66" hidden="1" x14ac:dyDescent="0.3">
      <c r="A143" s="9" t="s">
        <v>1565</v>
      </c>
      <c r="B143" s="9" t="s">
        <v>1566</v>
      </c>
      <c r="C143" s="9">
        <v>2019</v>
      </c>
      <c r="D143" s="9" t="s">
        <v>1567</v>
      </c>
      <c r="E143" s="9">
        <v>3</v>
      </c>
      <c r="F143" s="9" t="s">
        <v>1568</v>
      </c>
      <c r="G143" s="10" t="s">
        <v>1569</v>
      </c>
      <c r="H143" s="9" t="s">
        <v>1570</v>
      </c>
      <c r="I143" s="9" t="s">
        <v>1571</v>
      </c>
      <c r="J143" s="9" t="s">
        <v>1572</v>
      </c>
      <c r="K143" s="9" t="s">
        <v>1573</v>
      </c>
      <c r="L143" s="9" t="s">
        <v>168</v>
      </c>
      <c r="M143" s="9" t="s">
        <v>169</v>
      </c>
      <c r="N143" s="9" t="s">
        <v>859</v>
      </c>
      <c r="O143" s="9" t="s">
        <v>63</v>
      </c>
      <c r="P143" s="9" t="s">
        <v>63</v>
      </c>
      <c r="Q143" s="9" t="s">
        <v>63</v>
      </c>
      <c r="R143" s="9" t="s">
        <v>63</v>
      </c>
      <c r="S143" s="9" t="str">
        <f t="shared" si="28"/>
        <v>False</v>
      </c>
      <c r="T143" s="9">
        <f t="shared" si="29"/>
        <v>0</v>
      </c>
      <c r="U143" s="24" t="s">
        <v>860</v>
      </c>
      <c r="V143" s="25">
        <v>466</v>
      </c>
      <c r="W143" s="26" t="s">
        <v>19</v>
      </c>
      <c r="X143" s="27" t="s">
        <v>67</v>
      </c>
      <c r="Y143" s="39" t="s">
        <v>20</v>
      </c>
      <c r="Z143" s="27" t="s">
        <v>67</v>
      </c>
      <c r="AA143" s="30" t="s">
        <v>68</v>
      </c>
      <c r="AB143" s="30" t="s">
        <v>68</v>
      </c>
      <c r="AC143" s="30" t="s">
        <v>68</v>
      </c>
      <c r="AD143" s="30" t="s">
        <v>68</v>
      </c>
      <c r="AE143" s="30" t="s">
        <v>68</v>
      </c>
      <c r="AF143" s="30" t="s">
        <v>68</v>
      </c>
      <c r="AG143" s="30" t="s">
        <v>68</v>
      </c>
      <c r="AH143" s="30" t="s">
        <v>68</v>
      </c>
      <c r="AI143" s="17" t="str">
        <f t="shared" si="30"/>
        <v>Y</v>
      </c>
      <c r="AJ143" s="17" t="str">
        <f t="shared" si="31"/>
        <v>Y</v>
      </c>
      <c r="AK143" s="17" t="str">
        <f t="shared" si="32"/>
        <v>Y</v>
      </c>
      <c r="AL143" s="30" t="s">
        <v>64</v>
      </c>
      <c r="AM143" s="30" t="s">
        <v>65</v>
      </c>
      <c r="AN143" s="30" t="s">
        <v>65</v>
      </c>
      <c r="AO143" s="30" t="s">
        <v>65</v>
      </c>
      <c r="AP143" s="30" t="s">
        <v>64</v>
      </c>
      <c r="AQ143" s="30" t="s">
        <v>65</v>
      </c>
      <c r="AR143" s="17" t="str">
        <f t="shared" si="33"/>
        <v>Y</v>
      </c>
      <c r="AS143" s="25">
        <v>1</v>
      </c>
      <c r="AT143" s="30" t="s">
        <v>65</v>
      </c>
      <c r="AU143" s="30" t="s">
        <v>71</v>
      </c>
      <c r="AV143" s="30" t="s">
        <v>68</v>
      </c>
      <c r="AW143" s="30" t="s">
        <v>68</v>
      </c>
      <c r="AX143" s="30" t="s">
        <v>68</v>
      </c>
      <c r="AY143" s="30" t="s">
        <v>68</v>
      </c>
      <c r="AZ143" s="31">
        <v>1</v>
      </c>
      <c r="BA143" s="33">
        <v>1</v>
      </c>
      <c r="BB143" s="33">
        <v>1</v>
      </c>
      <c r="BC143" s="32">
        <v>0</v>
      </c>
      <c r="BD143" s="34">
        <v>0</v>
      </c>
      <c r="BE143" s="19" t="str">
        <f t="shared" si="34"/>
        <v>Y</v>
      </c>
      <c r="BF143" s="36" t="s">
        <v>65</v>
      </c>
      <c r="BG143" s="35" t="s">
        <v>64</v>
      </c>
      <c r="BH143" s="35" t="s">
        <v>64</v>
      </c>
      <c r="BI143" s="35" t="s">
        <v>64</v>
      </c>
      <c r="BJ143" s="30" t="s">
        <v>72</v>
      </c>
      <c r="BK143" s="37" t="s">
        <v>68</v>
      </c>
      <c r="BL143" s="37" t="s">
        <v>68</v>
      </c>
      <c r="BM143" s="37" t="s">
        <v>68</v>
      </c>
      <c r="BN143" s="37" t="s">
        <v>68</v>
      </c>
    </row>
    <row r="144" spans="1:66" hidden="1" x14ac:dyDescent="0.3">
      <c r="A144" s="9" t="s">
        <v>1576</v>
      </c>
      <c r="B144" s="9" t="s">
        <v>1577</v>
      </c>
      <c r="C144" s="9">
        <v>2010</v>
      </c>
      <c r="D144" s="9" t="s">
        <v>1578</v>
      </c>
      <c r="E144" s="9">
        <v>36</v>
      </c>
      <c r="F144" s="9" t="s">
        <v>1579</v>
      </c>
      <c r="G144" s="10" t="s">
        <v>1580</v>
      </c>
      <c r="H144" s="9" t="s">
        <v>1581</v>
      </c>
      <c r="I144" s="9" t="s">
        <v>1582</v>
      </c>
      <c r="J144" s="9"/>
      <c r="K144" s="9" t="s">
        <v>1583</v>
      </c>
      <c r="L144" s="9" t="s">
        <v>168</v>
      </c>
      <c r="M144" s="9" t="s">
        <v>169</v>
      </c>
      <c r="N144" s="9" t="s">
        <v>82</v>
      </c>
      <c r="O144" s="9" t="s">
        <v>83</v>
      </c>
      <c r="P144" s="9" t="s">
        <v>83</v>
      </c>
      <c r="Q144" s="9" t="s">
        <v>63</v>
      </c>
      <c r="R144" s="9" t="s">
        <v>63</v>
      </c>
      <c r="S144" s="9" t="str">
        <f t="shared" si="28"/>
        <v>False</v>
      </c>
      <c r="T144" s="9">
        <f t="shared" si="29"/>
        <v>2</v>
      </c>
      <c r="U144" s="24" t="s">
        <v>84</v>
      </c>
      <c r="V144" s="25">
        <v>876</v>
      </c>
      <c r="W144" s="39" t="s">
        <v>20</v>
      </c>
      <c r="X144" s="27" t="s">
        <v>67</v>
      </c>
      <c r="Y144" s="28" t="s">
        <v>21</v>
      </c>
      <c r="Z144" s="27" t="s">
        <v>67</v>
      </c>
      <c r="AA144" s="30" t="s">
        <v>68</v>
      </c>
      <c r="AB144" s="30" t="s">
        <v>68</v>
      </c>
      <c r="AC144" s="30" t="s">
        <v>68</v>
      </c>
      <c r="AD144" s="30" t="s">
        <v>68</v>
      </c>
      <c r="AE144" s="30" t="s">
        <v>68</v>
      </c>
      <c r="AF144" s="30" t="s">
        <v>68</v>
      </c>
      <c r="AG144" s="30" t="s">
        <v>68</v>
      </c>
      <c r="AH144" s="30" t="s">
        <v>68</v>
      </c>
      <c r="AI144" s="17" t="str">
        <f t="shared" si="30"/>
        <v>Y</v>
      </c>
      <c r="AJ144" s="17" t="str">
        <f t="shared" si="31"/>
        <v>Y</v>
      </c>
      <c r="AK144" s="17" t="str">
        <f t="shared" si="32"/>
        <v>N</v>
      </c>
      <c r="AL144" s="30" t="s">
        <v>64</v>
      </c>
      <c r="AM144" s="30" t="s">
        <v>65</v>
      </c>
      <c r="AN144" s="30" t="s">
        <v>64</v>
      </c>
      <c r="AO144" s="30" t="s">
        <v>65</v>
      </c>
      <c r="AP144" s="30" t="s">
        <v>65</v>
      </c>
      <c r="AQ144" s="30" t="s">
        <v>65</v>
      </c>
      <c r="AR144" s="17" t="str">
        <f t="shared" si="33"/>
        <v>N</v>
      </c>
      <c r="AS144" s="25">
        <v>1</v>
      </c>
      <c r="AT144" s="30" t="s">
        <v>65</v>
      </c>
      <c r="AU144" s="30" t="s">
        <v>71</v>
      </c>
      <c r="AV144" s="30" t="s">
        <v>70</v>
      </c>
      <c r="AW144" s="30" t="s">
        <v>68</v>
      </c>
      <c r="AX144" s="30" t="s">
        <v>68</v>
      </c>
      <c r="AY144" s="30" t="s">
        <v>68</v>
      </c>
      <c r="AZ144" s="46">
        <v>2</v>
      </c>
      <c r="BA144" s="33">
        <v>1</v>
      </c>
      <c r="BB144" s="32">
        <v>0</v>
      </c>
      <c r="BC144" s="32">
        <v>0</v>
      </c>
      <c r="BD144" s="34">
        <v>0</v>
      </c>
      <c r="BE144" s="19" t="str">
        <f t="shared" si="34"/>
        <v>N</v>
      </c>
      <c r="BF144" s="36" t="s">
        <v>65</v>
      </c>
      <c r="BG144" s="35" t="s">
        <v>64</v>
      </c>
      <c r="BH144" s="36" t="s">
        <v>65</v>
      </c>
      <c r="BI144" s="36" t="s">
        <v>65</v>
      </c>
      <c r="BJ144" s="30" t="s">
        <v>85</v>
      </c>
      <c r="BK144" s="37" t="s">
        <v>68</v>
      </c>
      <c r="BL144" s="37" t="s">
        <v>68</v>
      </c>
      <c r="BM144" s="37" t="s">
        <v>68</v>
      </c>
      <c r="BN144" s="37" t="s">
        <v>68</v>
      </c>
    </row>
    <row r="145" spans="1:66" hidden="1" x14ac:dyDescent="0.3">
      <c r="A145" s="9" t="s">
        <v>1586</v>
      </c>
      <c r="B145" s="9" t="s">
        <v>1587</v>
      </c>
      <c r="C145" s="9">
        <v>2021</v>
      </c>
      <c r="D145" s="9" t="s">
        <v>1588</v>
      </c>
      <c r="E145" s="9">
        <v>4</v>
      </c>
      <c r="F145" s="9" t="s">
        <v>1589</v>
      </c>
      <c r="G145" s="10" t="s">
        <v>1590</v>
      </c>
      <c r="H145" s="9" t="s">
        <v>1591</v>
      </c>
      <c r="I145" s="9" t="s">
        <v>1592</v>
      </c>
      <c r="J145" s="9" t="s">
        <v>1593</v>
      </c>
      <c r="K145" s="9" t="s">
        <v>1594</v>
      </c>
      <c r="L145" s="9" t="s">
        <v>154</v>
      </c>
      <c r="M145" s="9" t="s">
        <v>155</v>
      </c>
      <c r="N145" s="9" t="s">
        <v>1352</v>
      </c>
      <c r="O145" s="9" t="s">
        <v>63</v>
      </c>
      <c r="P145" s="9" t="s">
        <v>63</v>
      </c>
      <c r="Q145" s="9" t="s">
        <v>63</v>
      </c>
      <c r="R145" s="9" t="s">
        <v>63</v>
      </c>
      <c r="S145" s="9" t="str">
        <f t="shared" si="28"/>
        <v>False</v>
      </c>
      <c r="T145" s="9">
        <f t="shared" si="29"/>
        <v>0</v>
      </c>
      <c r="U145" s="38" t="s">
        <v>1353</v>
      </c>
      <c r="V145" s="25">
        <v>1404</v>
      </c>
      <c r="W145" s="39" t="s">
        <v>20</v>
      </c>
      <c r="X145" s="29" t="s">
        <v>109</v>
      </c>
      <c r="Y145" s="28" t="s">
        <v>21</v>
      </c>
      <c r="Z145" s="27" t="s">
        <v>67</v>
      </c>
      <c r="AA145" s="39" t="s">
        <v>20</v>
      </c>
      <c r="AB145" s="27" t="s">
        <v>67</v>
      </c>
      <c r="AC145" s="30" t="s">
        <v>68</v>
      </c>
      <c r="AD145" s="30" t="s">
        <v>68</v>
      </c>
      <c r="AE145" s="30" t="s">
        <v>68</v>
      </c>
      <c r="AF145" s="30" t="s">
        <v>68</v>
      </c>
      <c r="AG145" s="30" t="s">
        <v>68</v>
      </c>
      <c r="AH145" s="30" t="s">
        <v>68</v>
      </c>
      <c r="AI145" s="17" t="str">
        <f t="shared" si="30"/>
        <v>Y</v>
      </c>
      <c r="AJ145" s="17" t="str">
        <f t="shared" si="31"/>
        <v>Y</v>
      </c>
      <c r="AK145" s="17" t="str">
        <f t="shared" si="32"/>
        <v>N</v>
      </c>
      <c r="AL145" s="30" t="s">
        <v>64</v>
      </c>
      <c r="AM145" s="30" t="s">
        <v>65</v>
      </c>
      <c r="AN145" s="30" t="s">
        <v>65</v>
      </c>
      <c r="AO145" s="30" t="s">
        <v>65</v>
      </c>
      <c r="AP145" s="30" t="s">
        <v>65</v>
      </c>
      <c r="AQ145" s="30" t="s">
        <v>65</v>
      </c>
      <c r="AR145" s="17" t="str">
        <f t="shared" si="33"/>
        <v>N</v>
      </c>
      <c r="AS145" s="25">
        <v>1</v>
      </c>
      <c r="AT145" s="30" t="s">
        <v>65</v>
      </c>
      <c r="AU145" s="30" t="s">
        <v>70</v>
      </c>
      <c r="AV145" s="30" t="s">
        <v>71</v>
      </c>
      <c r="AW145" s="30" t="s">
        <v>68</v>
      </c>
      <c r="AX145" s="30" t="s">
        <v>68</v>
      </c>
      <c r="AY145" s="30" t="s">
        <v>68</v>
      </c>
      <c r="AZ145" s="46">
        <v>2</v>
      </c>
      <c r="BA145" s="33">
        <v>1</v>
      </c>
      <c r="BB145" s="32">
        <v>0</v>
      </c>
      <c r="BC145" s="32">
        <v>0</v>
      </c>
      <c r="BD145" s="34">
        <v>0</v>
      </c>
      <c r="BE145" s="19" t="str">
        <f t="shared" si="34"/>
        <v>N</v>
      </c>
      <c r="BF145" s="36" t="s">
        <v>65</v>
      </c>
      <c r="BG145" s="35" t="s">
        <v>64</v>
      </c>
      <c r="BH145" s="36" t="s">
        <v>65</v>
      </c>
      <c r="BI145" s="36" t="s">
        <v>65</v>
      </c>
      <c r="BJ145" s="30" t="s">
        <v>85</v>
      </c>
      <c r="BK145" s="30" t="s">
        <v>72</v>
      </c>
      <c r="BL145" s="37" t="s">
        <v>68</v>
      </c>
      <c r="BM145" s="37" t="s">
        <v>68</v>
      </c>
      <c r="BN145" s="37" t="s">
        <v>68</v>
      </c>
    </row>
    <row r="146" spans="1:66" hidden="1" x14ac:dyDescent="0.3">
      <c r="A146" s="9" t="s">
        <v>1597</v>
      </c>
      <c r="B146" s="9" t="s">
        <v>1598</v>
      </c>
      <c r="C146" s="9">
        <v>2023</v>
      </c>
      <c r="D146" s="9" t="s">
        <v>1599</v>
      </c>
      <c r="E146" s="9">
        <v>0</v>
      </c>
      <c r="F146" s="9" t="s">
        <v>1600</v>
      </c>
      <c r="G146" s="10" t="s">
        <v>1601</v>
      </c>
      <c r="H146" s="9" t="s">
        <v>1602</v>
      </c>
      <c r="I146" s="9" t="s">
        <v>1603</v>
      </c>
      <c r="J146" s="9" t="s">
        <v>1604</v>
      </c>
      <c r="K146" s="9" t="s">
        <v>1605</v>
      </c>
      <c r="L146" s="9" t="s">
        <v>168</v>
      </c>
      <c r="M146" s="9" t="s">
        <v>169</v>
      </c>
      <c r="N146" s="9" t="s">
        <v>1862</v>
      </c>
      <c r="O146" s="9" t="s">
        <v>83</v>
      </c>
      <c r="P146" s="9" t="s">
        <v>83</v>
      </c>
      <c r="Q146" s="9" t="s">
        <v>63</v>
      </c>
      <c r="R146" s="9" t="s">
        <v>63</v>
      </c>
      <c r="S146" s="9" t="str">
        <f t="shared" si="28"/>
        <v>False</v>
      </c>
      <c r="T146" s="9">
        <f t="shared" si="29"/>
        <v>2</v>
      </c>
      <c r="U146" s="11" t="s">
        <v>1863</v>
      </c>
      <c r="V146" s="25">
        <v>1460</v>
      </c>
      <c r="W146" s="39" t="s">
        <v>20</v>
      </c>
      <c r="X146" s="40" t="s">
        <v>108</v>
      </c>
      <c r="Y146" s="28" t="s">
        <v>21</v>
      </c>
      <c r="Z146" s="30" t="s">
        <v>68</v>
      </c>
      <c r="AA146" s="28" t="s">
        <v>21</v>
      </c>
      <c r="AB146" s="27" t="s">
        <v>67</v>
      </c>
      <c r="AC146" s="30" t="s">
        <v>68</v>
      </c>
      <c r="AD146" s="30" t="s">
        <v>68</v>
      </c>
      <c r="AE146" s="30" t="s">
        <v>68</v>
      </c>
      <c r="AF146" s="30" t="s">
        <v>68</v>
      </c>
      <c r="AG146" s="30" t="s">
        <v>68</v>
      </c>
      <c r="AH146" s="30" t="s">
        <v>68</v>
      </c>
      <c r="AI146" s="17" t="str">
        <f t="shared" si="30"/>
        <v>Y</v>
      </c>
      <c r="AJ146" s="17" t="str">
        <f t="shared" si="31"/>
        <v>Y</v>
      </c>
      <c r="AK146" s="17" t="str">
        <f t="shared" si="32"/>
        <v>N</v>
      </c>
      <c r="AL146" s="30" t="s">
        <v>64</v>
      </c>
      <c r="AM146" s="30" t="s">
        <v>68</v>
      </c>
      <c r="AN146" s="30" t="s">
        <v>64</v>
      </c>
      <c r="AO146" s="30" t="s">
        <v>68</v>
      </c>
      <c r="AP146" s="30" t="s">
        <v>68</v>
      </c>
      <c r="AQ146" s="30" t="s">
        <v>68</v>
      </c>
      <c r="AR146" s="17" t="str">
        <f t="shared" si="33"/>
        <v>N</v>
      </c>
      <c r="AS146" s="25">
        <v>0</v>
      </c>
      <c r="AT146" s="30" t="s">
        <v>68</v>
      </c>
      <c r="AU146" s="30" t="s">
        <v>133</v>
      </c>
      <c r="AV146" s="30" t="s">
        <v>158</v>
      </c>
      <c r="AW146" s="30" t="s">
        <v>70</v>
      </c>
      <c r="AX146" s="30" t="s">
        <v>68</v>
      </c>
      <c r="AY146" s="30" t="s">
        <v>68</v>
      </c>
      <c r="AZ146" s="44">
        <v>3</v>
      </c>
      <c r="BA146" s="45">
        <v>1</v>
      </c>
      <c r="BB146" s="25">
        <v>0</v>
      </c>
      <c r="BC146" s="25">
        <v>0</v>
      </c>
      <c r="BD146" s="34">
        <v>0</v>
      </c>
      <c r="BE146" s="19" t="str">
        <f t="shared" si="34"/>
        <v>N</v>
      </c>
      <c r="BF146" s="36" t="s">
        <v>65</v>
      </c>
      <c r="BG146" s="35" t="s">
        <v>64</v>
      </c>
      <c r="BH146" s="36" t="s">
        <v>65</v>
      </c>
      <c r="BI146" s="36" t="s">
        <v>65</v>
      </c>
      <c r="BJ146" s="37" t="s">
        <v>68</v>
      </c>
      <c r="BK146" s="37" t="s">
        <v>68</v>
      </c>
      <c r="BL146" s="37" t="s">
        <v>68</v>
      </c>
      <c r="BM146" s="37" t="s">
        <v>68</v>
      </c>
      <c r="BN146" s="37" t="s">
        <v>68</v>
      </c>
    </row>
    <row r="147" spans="1:66" hidden="1" x14ac:dyDescent="0.3">
      <c r="A147" s="9" t="s">
        <v>1608</v>
      </c>
      <c r="B147" s="9" t="s">
        <v>1609</v>
      </c>
      <c r="C147" s="9">
        <v>2021</v>
      </c>
      <c r="D147" s="9" t="s">
        <v>1610</v>
      </c>
      <c r="E147" s="9">
        <v>13</v>
      </c>
      <c r="F147" s="9" t="s">
        <v>1611</v>
      </c>
      <c r="G147" s="10" t="s">
        <v>1612</v>
      </c>
      <c r="H147" s="9" t="s">
        <v>1613</v>
      </c>
      <c r="I147" s="9" t="s">
        <v>1614</v>
      </c>
      <c r="J147" s="9" t="s">
        <v>1615</v>
      </c>
      <c r="K147" s="9" t="s">
        <v>1616</v>
      </c>
      <c r="L147" s="9" t="s">
        <v>154</v>
      </c>
      <c r="M147" s="9" t="s">
        <v>169</v>
      </c>
      <c r="N147" s="9" t="s">
        <v>1259</v>
      </c>
      <c r="O147" s="9" t="s">
        <v>83</v>
      </c>
      <c r="P147" s="9" t="s">
        <v>63</v>
      </c>
      <c r="Q147" s="9" t="s">
        <v>83</v>
      </c>
      <c r="R147" s="9" t="s">
        <v>63</v>
      </c>
      <c r="S147" s="9" t="str">
        <f t="shared" si="28"/>
        <v>True</v>
      </c>
      <c r="T147" s="9">
        <f t="shared" si="29"/>
        <v>2</v>
      </c>
      <c r="U147" s="24" t="s">
        <v>1260</v>
      </c>
      <c r="V147" s="42">
        <v>1405</v>
      </c>
      <c r="W147" s="39" t="s">
        <v>20</v>
      </c>
      <c r="X147" s="29" t="s">
        <v>109</v>
      </c>
      <c r="Y147" s="39" t="s">
        <v>20</v>
      </c>
      <c r="Z147" s="27" t="s">
        <v>67</v>
      </c>
      <c r="AA147" s="43" t="s">
        <v>68</v>
      </c>
      <c r="AB147" s="43" t="s">
        <v>68</v>
      </c>
      <c r="AC147" s="43" t="s">
        <v>68</v>
      </c>
      <c r="AD147" s="43" t="s">
        <v>68</v>
      </c>
      <c r="AE147" s="43" t="s">
        <v>68</v>
      </c>
      <c r="AF147" s="43" t="s">
        <v>68</v>
      </c>
      <c r="AG147" s="43" t="s">
        <v>68</v>
      </c>
      <c r="AH147" s="43" t="s">
        <v>68</v>
      </c>
      <c r="AI147" s="17" t="str">
        <f t="shared" si="30"/>
        <v>Y</v>
      </c>
      <c r="AJ147" s="17" t="str">
        <f t="shared" si="31"/>
        <v>N</v>
      </c>
      <c r="AK147" s="17" t="str">
        <f t="shared" si="32"/>
        <v>Y</v>
      </c>
      <c r="AL147" s="43" t="s">
        <v>65</v>
      </c>
      <c r="AM147" s="43" t="s">
        <v>64</v>
      </c>
      <c r="AN147" s="43" t="s">
        <v>65</v>
      </c>
      <c r="AO147" s="43" t="s">
        <v>65</v>
      </c>
      <c r="AP147" s="43" t="s">
        <v>65</v>
      </c>
      <c r="AQ147" s="43" t="s">
        <v>65</v>
      </c>
      <c r="AR147" s="17" t="str">
        <f t="shared" si="33"/>
        <v>N</v>
      </c>
      <c r="AS147" s="42">
        <v>4</v>
      </c>
      <c r="AT147" s="43" t="s">
        <v>64</v>
      </c>
      <c r="AU147" s="43" t="s">
        <v>68</v>
      </c>
      <c r="AV147" s="43" t="s">
        <v>68</v>
      </c>
      <c r="AW147" s="43" t="s">
        <v>68</v>
      </c>
      <c r="AX147" s="43" t="s">
        <v>68</v>
      </c>
      <c r="AY147" s="43" t="s">
        <v>68</v>
      </c>
      <c r="AZ147" s="25">
        <v>0</v>
      </c>
      <c r="BA147" s="32">
        <v>0</v>
      </c>
      <c r="BB147" s="33">
        <v>1</v>
      </c>
      <c r="BC147" s="32">
        <v>0</v>
      </c>
      <c r="BD147" s="34">
        <v>0</v>
      </c>
      <c r="BE147" s="19" t="str">
        <f t="shared" si="34"/>
        <v>N</v>
      </c>
      <c r="BF147" s="36" t="s">
        <v>65</v>
      </c>
      <c r="BG147" s="36" t="s">
        <v>65</v>
      </c>
      <c r="BH147" s="35" t="s">
        <v>64</v>
      </c>
      <c r="BI147" s="36" t="s">
        <v>65</v>
      </c>
      <c r="BJ147" s="30" t="s">
        <v>72</v>
      </c>
      <c r="BK147" s="37" t="s">
        <v>68</v>
      </c>
      <c r="BL147" s="37" t="s">
        <v>68</v>
      </c>
      <c r="BM147" s="37" t="s">
        <v>68</v>
      </c>
      <c r="BN147" s="37" t="s">
        <v>68</v>
      </c>
    </row>
    <row r="148" spans="1:66" hidden="1" x14ac:dyDescent="0.3">
      <c r="A148" s="9" t="s">
        <v>1619</v>
      </c>
      <c r="B148" s="9" t="s">
        <v>1620</v>
      </c>
      <c r="C148" s="9">
        <v>2019</v>
      </c>
      <c r="D148" s="9" t="s">
        <v>542</v>
      </c>
      <c r="E148" s="9">
        <v>22</v>
      </c>
      <c r="F148" s="9" t="s">
        <v>1621</v>
      </c>
      <c r="G148" s="10" t="s">
        <v>1622</v>
      </c>
      <c r="H148" s="9" t="s">
        <v>1623</v>
      </c>
      <c r="I148" s="9" t="s">
        <v>1624</v>
      </c>
      <c r="J148" s="9" t="s">
        <v>1625</v>
      </c>
      <c r="K148" s="9" t="s">
        <v>1626</v>
      </c>
      <c r="L148" s="9" t="s">
        <v>61</v>
      </c>
      <c r="M148" s="9" t="s">
        <v>61</v>
      </c>
      <c r="N148" s="9" t="s">
        <v>675</v>
      </c>
      <c r="O148" s="9" t="s">
        <v>63</v>
      </c>
      <c r="P148" s="9" t="s">
        <v>63</v>
      </c>
      <c r="Q148" s="9" t="s">
        <v>83</v>
      </c>
      <c r="R148" s="9" t="s">
        <v>83</v>
      </c>
      <c r="S148" s="9" t="str">
        <f t="shared" si="28"/>
        <v>True</v>
      </c>
      <c r="T148" s="9">
        <f t="shared" si="29"/>
        <v>2</v>
      </c>
      <c r="U148" s="41" t="s">
        <v>676</v>
      </c>
      <c r="V148" s="42">
        <v>1802</v>
      </c>
      <c r="W148" s="39" t="s">
        <v>20</v>
      </c>
      <c r="X148" s="40" t="s">
        <v>108</v>
      </c>
      <c r="Y148" s="26" t="s">
        <v>19</v>
      </c>
      <c r="Z148" s="43" t="s">
        <v>68</v>
      </c>
      <c r="AA148" s="39" t="s">
        <v>20</v>
      </c>
      <c r="AB148" s="27" t="s">
        <v>67</v>
      </c>
      <c r="AC148" s="26" t="s">
        <v>19</v>
      </c>
      <c r="AD148" s="27" t="s">
        <v>67</v>
      </c>
      <c r="AE148" s="26" t="s">
        <v>19</v>
      </c>
      <c r="AF148" s="29" t="s">
        <v>109</v>
      </c>
      <c r="AG148" s="43" t="s">
        <v>68</v>
      </c>
      <c r="AH148" s="43" t="s">
        <v>68</v>
      </c>
      <c r="AI148" s="17" t="str">
        <f t="shared" si="30"/>
        <v>Y</v>
      </c>
      <c r="AJ148" s="17" t="str">
        <f t="shared" si="31"/>
        <v>N</v>
      </c>
      <c r="AK148" s="17" t="str">
        <f t="shared" si="32"/>
        <v>Y</v>
      </c>
      <c r="AL148" s="43" t="s">
        <v>68</v>
      </c>
      <c r="AM148" s="43" t="s">
        <v>64</v>
      </c>
      <c r="AN148" s="43" t="s">
        <v>68</v>
      </c>
      <c r="AO148" s="43" t="s">
        <v>68</v>
      </c>
      <c r="AP148" s="43" t="s">
        <v>68</v>
      </c>
      <c r="AQ148" s="43" t="s">
        <v>68</v>
      </c>
      <c r="AR148" s="17" t="str">
        <f t="shared" si="33"/>
        <v>N</v>
      </c>
      <c r="AS148" s="43" t="s">
        <v>68</v>
      </c>
      <c r="AT148" s="43" t="s">
        <v>68</v>
      </c>
      <c r="AU148" s="43" t="s">
        <v>68</v>
      </c>
      <c r="AV148" s="43" t="s">
        <v>68</v>
      </c>
      <c r="AW148" s="43" t="s">
        <v>68</v>
      </c>
      <c r="AX148" s="43" t="s">
        <v>68</v>
      </c>
      <c r="AY148" s="43" t="s">
        <v>68</v>
      </c>
      <c r="AZ148" s="42">
        <v>0</v>
      </c>
      <c r="BA148" s="42">
        <v>0</v>
      </c>
      <c r="BB148" s="42">
        <v>1</v>
      </c>
      <c r="BC148" s="42">
        <v>0</v>
      </c>
      <c r="BD148" s="42">
        <v>0</v>
      </c>
      <c r="BE148" s="19" t="str">
        <f t="shared" si="34"/>
        <v>N</v>
      </c>
      <c r="BF148" s="43" t="s">
        <v>65</v>
      </c>
      <c r="BG148" s="43" t="s">
        <v>65</v>
      </c>
      <c r="BH148" s="43" t="s">
        <v>64</v>
      </c>
      <c r="BI148" s="43" t="s">
        <v>65</v>
      </c>
      <c r="BJ148" s="43" t="s">
        <v>72</v>
      </c>
      <c r="BK148" s="43" t="s">
        <v>68</v>
      </c>
      <c r="BL148" s="43" t="s">
        <v>68</v>
      </c>
      <c r="BM148" s="43" t="s">
        <v>68</v>
      </c>
      <c r="BN148" s="43" t="s">
        <v>68</v>
      </c>
    </row>
    <row r="149" spans="1:66" hidden="1" x14ac:dyDescent="0.3">
      <c r="A149" s="9"/>
      <c r="B149" s="9" t="s">
        <v>1629</v>
      </c>
      <c r="C149" s="9">
        <v>2021</v>
      </c>
      <c r="D149" s="9" t="s">
        <v>1630</v>
      </c>
      <c r="E149" s="9">
        <v>0</v>
      </c>
      <c r="F149" s="9" t="s">
        <v>1631</v>
      </c>
      <c r="G149" s="10" t="s">
        <v>1632</v>
      </c>
      <c r="H149" s="9"/>
      <c r="I149" s="9" t="s">
        <v>1633</v>
      </c>
      <c r="J149" s="9" t="s">
        <v>1634</v>
      </c>
      <c r="K149" s="9" t="s">
        <v>60</v>
      </c>
      <c r="L149" s="9" t="s">
        <v>61</v>
      </c>
      <c r="M149" s="9" t="s">
        <v>61</v>
      </c>
      <c r="N149" s="9"/>
      <c r="O149" s="9" t="s">
        <v>83</v>
      </c>
      <c r="P149" s="9" t="s">
        <v>83</v>
      </c>
      <c r="Q149" s="9" t="s">
        <v>63</v>
      </c>
      <c r="R149" s="9" t="s">
        <v>83</v>
      </c>
      <c r="S149" s="9" t="str">
        <f t="shared" si="28"/>
        <v>True</v>
      </c>
      <c r="T149" s="9">
        <f t="shared" si="29"/>
        <v>3</v>
      </c>
      <c r="U149" s="41" t="s">
        <v>1449</v>
      </c>
      <c r="V149" s="25">
        <v>1768</v>
      </c>
      <c r="W149" s="28" t="s">
        <v>21</v>
      </c>
      <c r="X149" s="40" t="s">
        <v>108</v>
      </c>
      <c r="Y149" s="39" t="s">
        <v>20</v>
      </c>
      <c r="Z149" s="40" t="s">
        <v>108</v>
      </c>
      <c r="AA149" s="30" t="s">
        <v>68</v>
      </c>
      <c r="AB149" s="30" t="s">
        <v>68</v>
      </c>
      <c r="AC149" s="30" t="s">
        <v>68</v>
      </c>
      <c r="AD149" s="30" t="s">
        <v>68</v>
      </c>
      <c r="AE149" s="30" t="s">
        <v>68</v>
      </c>
      <c r="AF149" s="30" t="s">
        <v>68</v>
      </c>
      <c r="AG149" s="30" t="s">
        <v>68</v>
      </c>
      <c r="AH149" s="30" t="s">
        <v>68</v>
      </c>
      <c r="AI149" s="17" t="str">
        <f t="shared" si="30"/>
        <v>Y</v>
      </c>
      <c r="AJ149" s="17" t="str">
        <f t="shared" si="31"/>
        <v>Y</v>
      </c>
      <c r="AK149" s="17" t="str">
        <f t="shared" si="32"/>
        <v>N</v>
      </c>
      <c r="AL149" s="30" t="s">
        <v>64</v>
      </c>
      <c r="AM149" s="30" t="s">
        <v>68</v>
      </c>
      <c r="AN149" s="30" t="s">
        <v>68</v>
      </c>
      <c r="AO149" s="30" t="s">
        <v>68</v>
      </c>
      <c r="AP149" s="30" t="s">
        <v>68</v>
      </c>
      <c r="AQ149" s="30" t="s">
        <v>68</v>
      </c>
      <c r="AR149" s="17" t="str">
        <f t="shared" si="33"/>
        <v>N</v>
      </c>
      <c r="AS149" s="25">
        <v>1</v>
      </c>
      <c r="AT149" s="30" t="s">
        <v>68</v>
      </c>
      <c r="AU149" s="30" t="s">
        <v>70</v>
      </c>
      <c r="AV149" s="30" t="s">
        <v>68</v>
      </c>
      <c r="AW149" s="30" t="s">
        <v>68</v>
      </c>
      <c r="AX149" s="30" t="s">
        <v>68</v>
      </c>
      <c r="AY149" s="30" t="s">
        <v>68</v>
      </c>
      <c r="AZ149" s="31">
        <v>1</v>
      </c>
      <c r="BA149" s="45">
        <v>1</v>
      </c>
      <c r="BB149" s="25">
        <v>0</v>
      </c>
      <c r="BC149" s="25">
        <v>0</v>
      </c>
      <c r="BD149" s="25">
        <v>0</v>
      </c>
      <c r="BE149" s="19" t="str">
        <f t="shared" si="34"/>
        <v>N</v>
      </c>
      <c r="BF149" s="36" t="s">
        <v>65</v>
      </c>
      <c r="BG149" s="35" t="s">
        <v>64</v>
      </c>
      <c r="BH149" s="36" t="s">
        <v>65</v>
      </c>
      <c r="BI149" s="36" t="s">
        <v>65</v>
      </c>
      <c r="BJ149" s="37" t="s">
        <v>68</v>
      </c>
      <c r="BK149" s="37" t="s">
        <v>68</v>
      </c>
      <c r="BL149" s="37" t="s">
        <v>68</v>
      </c>
      <c r="BM149" s="37" t="s">
        <v>68</v>
      </c>
      <c r="BN149" s="37" t="s">
        <v>68</v>
      </c>
    </row>
    <row r="150" spans="1:66" hidden="1" x14ac:dyDescent="0.3">
      <c r="A150" s="9" t="s">
        <v>1637</v>
      </c>
      <c r="B150" s="9" t="s">
        <v>1638</v>
      </c>
      <c r="C150" s="9">
        <v>2020</v>
      </c>
      <c r="D150" s="9" t="s">
        <v>1273</v>
      </c>
      <c r="E150" s="9">
        <v>16</v>
      </c>
      <c r="F150" s="9" t="s">
        <v>1639</v>
      </c>
      <c r="G150" s="10" t="s">
        <v>1640</v>
      </c>
      <c r="H150" s="9" t="s">
        <v>1641</v>
      </c>
      <c r="I150" s="9" t="s">
        <v>1642</v>
      </c>
      <c r="J150" s="9" t="s">
        <v>1643</v>
      </c>
      <c r="K150" s="9" t="s">
        <v>1644</v>
      </c>
      <c r="L150" s="9" t="s">
        <v>168</v>
      </c>
      <c r="M150" s="9" t="s">
        <v>169</v>
      </c>
      <c r="N150" s="9" t="s">
        <v>997</v>
      </c>
      <c r="O150" s="9" t="s">
        <v>63</v>
      </c>
      <c r="P150" s="9" t="s">
        <v>63</v>
      </c>
      <c r="Q150" s="9" t="s">
        <v>63</v>
      </c>
      <c r="R150" s="9" t="s">
        <v>63</v>
      </c>
      <c r="S150" s="9" t="str">
        <f t="shared" si="28"/>
        <v>False</v>
      </c>
      <c r="T150" s="9">
        <f t="shared" si="29"/>
        <v>0</v>
      </c>
      <c r="U150" s="38" t="s">
        <v>998</v>
      </c>
      <c r="V150" s="42">
        <v>40</v>
      </c>
      <c r="W150" s="39" t="s">
        <v>20</v>
      </c>
      <c r="X150" s="27" t="s">
        <v>67</v>
      </c>
      <c r="Y150" s="28" t="s">
        <v>21</v>
      </c>
      <c r="Z150" s="29" t="s">
        <v>109</v>
      </c>
      <c r="AA150" s="43" t="s">
        <v>68</v>
      </c>
      <c r="AB150" s="43" t="s">
        <v>68</v>
      </c>
      <c r="AC150" s="43" t="s">
        <v>68</v>
      </c>
      <c r="AD150" s="43" t="s">
        <v>68</v>
      </c>
      <c r="AE150" s="43" t="s">
        <v>68</v>
      </c>
      <c r="AF150" s="43" t="s">
        <v>68</v>
      </c>
      <c r="AG150" s="43" t="s">
        <v>68</v>
      </c>
      <c r="AH150" s="43" t="s">
        <v>68</v>
      </c>
      <c r="AI150" s="17" t="str">
        <f t="shared" si="30"/>
        <v>Y</v>
      </c>
      <c r="AJ150" s="17" t="str">
        <f t="shared" si="31"/>
        <v>Y</v>
      </c>
      <c r="AK150" s="17" t="str">
        <f t="shared" si="32"/>
        <v>N</v>
      </c>
      <c r="AL150" s="43" t="s">
        <v>64</v>
      </c>
      <c r="AM150" s="43" t="s">
        <v>68</v>
      </c>
      <c r="AN150" s="43" t="s">
        <v>68</v>
      </c>
      <c r="AO150" s="43" t="s">
        <v>68</v>
      </c>
      <c r="AP150" s="43" t="s">
        <v>68</v>
      </c>
      <c r="AQ150" s="43" t="s">
        <v>68</v>
      </c>
      <c r="AR150" s="17" t="str">
        <f t="shared" si="33"/>
        <v>N</v>
      </c>
      <c r="AS150" s="42">
        <v>3</v>
      </c>
      <c r="AT150" s="43" t="s">
        <v>64</v>
      </c>
      <c r="AU150" s="43" t="s">
        <v>184</v>
      </c>
      <c r="AV150" s="43" t="s">
        <v>133</v>
      </c>
      <c r="AW150" s="43" t="s">
        <v>70</v>
      </c>
      <c r="AX150" s="43" t="s">
        <v>68</v>
      </c>
      <c r="AY150" s="43" t="s">
        <v>68</v>
      </c>
      <c r="AZ150" s="44">
        <v>3</v>
      </c>
      <c r="BA150" s="33">
        <v>1</v>
      </c>
      <c r="BB150" s="32">
        <v>0</v>
      </c>
      <c r="BC150" s="32">
        <v>0</v>
      </c>
      <c r="BD150" s="34">
        <v>0</v>
      </c>
      <c r="BE150" s="19" t="str">
        <f t="shared" si="34"/>
        <v>N</v>
      </c>
      <c r="BF150" s="37" t="s">
        <v>68</v>
      </c>
      <c r="BG150" s="35" t="s">
        <v>64</v>
      </c>
      <c r="BH150" s="37" t="s">
        <v>68</v>
      </c>
      <c r="BI150" s="37" t="s">
        <v>68</v>
      </c>
      <c r="BJ150" s="37" t="s">
        <v>68</v>
      </c>
      <c r="BK150" s="37" t="s">
        <v>68</v>
      </c>
      <c r="BL150" s="37" t="s">
        <v>68</v>
      </c>
      <c r="BM150" s="37" t="s">
        <v>68</v>
      </c>
      <c r="BN150" s="37" t="s">
        <v>68</v>
      </c>
    </row>
    <row r="151" spans="1:66" hidden="1" x14ac:dyDescent="0.3">
      <c r="A151" s="9" t="s">
        <v>1647</v>
      </c>
      <c r="B151" s="9" t="s">
        <v>1648</v>
      </c>
      <c r="C151" s="9">
        <v>2022</v>
      </c>
      <c r="D151" s="9" t="s">
        <v>1649</v>
      </c>
      <c r="E151" s="9">
        <v>0</v>
      </c>
      <c r="F151" s="9" t="s">
        <v>1650</v>
      </c>
      <c r="G151" s="10" t="s">
        <v>1651</v>
      </c>
      <c r="H151" s="9" t="s">
        <v>1652</v>
      </c>
      <c r="I151" s="9" t="s">
        <v>1653</v>
      </c>
      <c r="J151" s="9" t="s">
        <v>1654</v>
      </c>
      <c r="K151" s="9" t="s">
        <v>1655</v>
      </c>
      <c r="L151" s="9" t="s">
        <v>168</v>
      </c>
      <c r="M151" s="9" t="s">
        <v>169</v>
      </c>
      <c r="N151" s="9" t="s">
        <v>1707</v>
      </c>
      <c r="O151" s="9" t="s">
        <v>63</v>
      </c>
      <c r="P151" s="9" t="s">
        <v>63</v>
      </c>
      <c r="Q151" s="9" t="s">
        <v>63</v>
      </c>
      <c r="R151" s="9" t="s">
        <v>63</v>
      </c>
      <c r="S151" s="9" t="str">
        <f t="shared" si="28"/>
        <v>False</v>
      </c>
      <c r="T151" s="9">
        <f t="shared" si="29"/>
        <v>0</v>
      </c>
      <c r="U151" s="11" t="s">
        <v>1708</v>
      </c>
      <c r="V151" s="42">
        <v>1771</v>
      </c>
      <c r="W151" s="39" t="s">
        <v>20</v>
      </c>
      <c r="X151" s="27" t="s">
        <v>67</v>
      </c>
      <c r="Y151" s="28" t="s">
        <v>21</v>
      </c>
      <c r="Z151" s="29" t="s">
        <v>109</v>
      </c>
      <c r="AA151" s="43" t="s">
        <v>68</v>
      </c>
      <c r="AB151" s="43" t="s">
        <v>68</v>
      </c>
      <c r="AC151" s="43" t="s">
        <v>68</v>
      </c>
      <c r="AD151" s="43" t="s">
        <v>68</v>
      </c>
      <c r="AE151" s="43" t="s">
        <v>68</v>
      </c>
      <c r="AF151" s="43" t="s">
        <v>68</v>
      </c>
      <c r="AG151" s="43" t="s">
        <v>68</v>
      </c>
      <c r="AH151" s="43" t="s">
        <v>68</v>
      </c>
      <c r="AI151" s="17" t="str">
        <f t="shared" si="30"/>
        <v>Y</v>
      </c>
      <c r="AJ151" s="17" t="str">
        <f t="shared" si="31"/>
        <v>Y</v>
      </c>
      <c r="AK151" s="17" t="str">
        <f t="shared" si="32"/>
        <v>N</v>
      </c>
      <c r="AL151" s="43" t="s">
        <v>64</v>
      </c>
      <c r="AM151" s="43" t="s">
        <v>68</v>
      </c>
      <c r="AN151" s="43" t="s">
        <v>68</v>
      </c>
      <c r="AO151" s="43" t="s">
        <v>68</v>
      </c>
      <c r="AP151" s="43" t="s">
        <v>68</v>
      </c>
      <c r="AQ151" s="43" t="s">
        <v>68</v>
      </c>
      <c r="AR151" s="17" t="str">
        <f t="shared" si="33"/>
        <v>N</v>
      </c>
      <c r="AS151" s="43" t="s">
        <v>68</v>
      </c>
      <c r="AT151" s="43" t="s">
        <v>64</v>
      </c>
      <c r="AU151" s="43" t="s">
        <v>71</v>
      </c>
      <c r="AV151" s="43" t="s">
        <v>68</v>
      </c>
      <c r="AW151" s="43" t="s">
        <v>68</v>
      </c>
      <c r="AX151" s="43" t="s">
        <v>68</v>
      </c>
      <c r="AY151" s="43" t="s">
        <v>68</v>
      </c>
      <c r="AZ151" s="31">
        <v>1</v>
      </c>
      <c r="BA151" s="45">
        <v>1</v>
      </c>
      <c r="BB151" s="25">
        <v>0</v>
      </c>
      <c r="BC151" s="25">
        <v>0</v>
      </c>
      <c r="BD151" s="25">
        <v>0</v>
      </c>
      <c r="BE151" s="19" t="str">
        <f t="shared" si="34"/>
        <v>N</v>
      </c>
      <c r="BF151" s="36" t="s">
        <v>65</v>
      </c>
      <c r="BG151" s="35" t="s">
        <v>64</v>
      </c>
      <c r="BH151" s="36" t="s">
        <v>65</v>
      </c>
      <c r="BI151" s="36" t="s">
        <v>65</v>
      </c>
      <c r="BJ151" s="43" t="s">
        <v>72</v>
      </c>
      <c r="BK151" s="37" t="s">
        <v>68</v>
      </c>
      <c r="BL151" s="37" t="s">
        <v>68</v>
      </c>
      <c r="BM151" s="37" t="s">
        <v>68</v>
      </c>
      <c r="BN151" s="37" t="s">
        <v>68</v>
      </c>
    </row>
    <row r="152" spans="1:66" hidden="1" x14ac:dyDescent="0.3">
      <c r="A152" s="9" t="s">
        <v>1658</v>
      </c>
      <c r="B152" s="9" t="s">
        <v>1659</v>
      </c>
      <c r="C152" s="9">
        <v>2019</v>
      </c>
      <c r="D152" s="9" t="s">
        <v>1660</v>
      </c>
      <c r="E152" s="9">
        <v>19</v>
      </c>
      <c r="F152" s="9" t="s">
        <v>1661</v>
      </c>
      <c r="G152" s="10" t="s">
        <v>1662</v>
      </c>
      <c r="H152" s="9" t="s">
        <v>1663</v>
      </c>
      <c r="I152" s="9" t="s">
        <v>1664</v>
      </c>
      <c r="J152" s="9"/>
      <c r="K152" s="9" t="s">
        <v>1665</v>
      </c>
      <c r="L152" s="9" t="s">
        <v>154</v>
      </c>
      <c r="M152" s="9" t="s">
        <v>155</v>
      </c>
      <c r="N152" s="9" t="s">
        <v>684</v>
      </c>
      <c r="O152" s="9" t="s">
        <v>63</v>
      </c>
      <c r="P152" s="9" t="s">
        <v>83</v>
      </c>
      <c r="Q152" s="9" t="s">
        <v>83</v>
      </c>
      <c r="R152" s="9" t="s">
        <v>83</v>
      </c>
      <c r="S152" s="9" t="str">
        <f t="shared" si="28"/>
        <v>True</v>
      </c>
      <c r="T152" s="9">
        <f t="shared" si="29"/>
        <v>3</v>
      </c>
      <c r="U152" s="11" t="s">
        <v>685</v>
      </c>
      <c r="V152" s="25">
        <v>1803</v>
      </c>
      <c r="W152" s="39" t="s">
        <v>20</v>
      </c>
      <c r="X152" s="40" t="s">
        <v>108</v>
      </c>
      <c r="Y152" s="28" t="s">
        <v>21</v>
      </c>
      <c r="Z152" s="27" t="s">
        <v>67</v>
      </c>
      <c r="AA152" s="30" t="s">
        <v>68</v>
      </c>
      <c r="AB152" s="30" t="s">
        <v>68</v>
      </c>
      <c r="AC152" s="30" t="s">
        <v>68</v>
      </c>
      <c r="AD152" s="30" t="s">
        <v>68</v>
      </c>
      <c r="AE152" s="30" t="s">
        <v>68</v>
      </c>
      <c r="AF152" s="30" t="s">
        <v>68</v>
      </c>
      <c r="AG152" s="30" t="s">
        <v>68</v>
      </c>
      <c r="AH152" s="30" t="s">
        <v>68</v>
      </c>
      <c r="AI152" s="17" t="str">
        <f t="shared" si="30"/>
        <v>Y</v>
      </c>
      <c r="AJ152" s="17" t="str">
        <f t="shared" si="31"/>
        <v>Y</v>
      </c>
      <c r="AK152" s="17" t="str">
        <f t="shared" si="32"/>
        <v>N</v>
      </c>
      <c r="AL152" s="30" t="s">
        <v>64</v>
      </c>
      <c r="AM152" s="30" t="s">
        <v>65</v>
      </c>
      <c r="AN152" s="30" t="s">
        <v>65</v>
      </c>
      <c r="AO152" s="30" t="s">
        <v>65</v>
      </c>
      <c r="AP152" s="30" t="s">
        <v>65</v>
      </c>
      <c r="AQ152" s="30" t="s">
        <v>65</v>
      </c>
      <c r="AR152" s="17" t="str">
        <f t="shared" si="33"/>
        <v>N</v>
      </c>
      <c r="AS152" s="25">
        <v>1</v>
      </c>
      <c r="AT152" s="30" t="s">
        <v>65</v>
      </c>
      <c r="AU152" s="30" t="s">
        <v>70</v>
      </c>
      <c r="AV152" s="30" t="s">
        <v>68</v>
      </c>
      <c r="AW152" s="30" t="s">
        <v>68</v>
      </c>
      <c r="AX152" s="30" t="s">
        <v>68</v>
      </c>
      <c r="AY152" s="30" t="s">
        <v>68</v>
      </c>
      <c r="AZ152" s="25">
        <v>1</v>
      </c>
      <c r="BA152" s="25">
        <v>1</v>
      </c>
      <c r="BB152" s="25">
        <v>0</v>
      </c>
      <c r="BC152" s="25">
        <v>0</v>
      </c>
      <c r="BD152" s="25">
        <v>0</v>
      </c>
      <c r="BE152" s="19" t="str">
        <f t="shared" si="34"/>
        <v>N</v>
      </c>
      <c r="BF152" s="30" t="s">
        <v>65</v>
      </c>
      <c r="BG152" s="30" t="s">
        <v>64</v>
      </c>
      <c r="BH152" s="30" t="s">
        <v>65</v>
      </c>
      <c r="BI152" s="30" t="s">
        <v>65</v>
      </c>
      <c r="BJ152" s="30" t="s">
        <v>72</v>
      </c>
      <c r="BK152" s="30" t="s">
        <v>68</v>
      </c>
      <c r="BL152" s="30" t="s">
        <v>68</v>
      </c>
      <c r="BM152" s="30" t="s">
        <v>68</v>
      </c>
      <c r="BN152" s="30" t="s">
        <v>68</v>
      </c>
    </row>
    <row r="153" spans="1:66" hidden="1" x14ac:dyDescent="0.3">
      <c r="A153" s="9" t="s">
        <v>1668</v>
      </c>
      <c r="B153" s="9" t="s">
        <v>1669</v>
      </c>
      <c r="C153" s="9">
        <v>2020</v>
      </c>
      <c r="D153" s="9" t="s">
        <v>742</v>
      </c>
      <c r="E153" s="9">
        <v>9</v>
      </c>
      <c r="F153" s="9" t="s">
        <v>1670</v>
      </c>
      <c r="G153" s="10" t="s">
        <v>1671</v>
      </c>
      <c r="H153" s="9" t="s">
        <v>1672</v>
      </c>
      <c r="I153" s="9" t="s">
        <v>1673</v>
      </c>
      <c r="J153" s="9" t="s">
        <v>1674</v>
      </c>
      <c r="K153" s="9" t="s">
        <v>1675</v>
      </c>
      <c r="L153" s="9" t="s">
        <v>168</v>
      </c>
      <c r="M153" s="9" t="s">
        <v>155</v>
      </c>
      <c r="N153" s="9" t="s">
        <v>1101</v>
      </c>
      <c r="O153" s="9" t="s">
        <v>63</v>
      </c>
      <c r="P153" s="9" t="s">
        <v>63</v>
      </c>
      <c r="Q153" s="9" t="s">
        <v>63</v>
      </c>
      <c r="R153" s="9" t="s">
        <v>83</v>
      </c>
      <c r="S153" s="9" t="str">
        <f t="shared" si="28"/>
        <v>True</v>
      </c>
      <c r="T153" s="9">
        <f t="shared" si="29"/>
        <v>1</v>
      </c>
      <c r="U153" s="41" t="s">
        <v>1102</v>
      </c>
      <c r="V153" s="25">
        <v>1776</v>
      </c>
      <c r="W153" s="39" t="s">
        <v>20</v>
      </c>
      <c r="X153" s="30" t="s">
        <v>68</v>
      </c>
      <c r="Y153" s="26" t="s">
        <v>19</v>
      </c>
      <c r="Z153" s="40" t="s">
        <v>108</v>
      </c>
      <c r="AA153" s="30" t="s">
        <v>68</v>
      </c>
      <c r="AB153" s="30" t="s">
        <v>68</v>
      </c>
      <c r="AC153" s="30" t="s">
        <v>68</v>
      </c>
      <c r="AD153" s="30" t="s">
        <v>68</v>
      </c>
      <c r="AE153" s="30" t="s">
        <v>68</v>
      </c>
      <c r="AF153" s="30" t="s">
        <v>68</v>
      </c>
      <c r="AG153" s="30" t="s">
        <v>68</v>
      </c>
      <c r="AH153" s="30" t="s">
        <v>68</v>
      </c>
      <c r="AI153" s="17" t="str">
        <f t="shared" si="30"/>
        <v>Y</v>
      </c>
      <c r="AJ153" s="17" t="str">
        <f t="shared" si="31"/>
        <v>N</v>
      </c>
      <c r="AK153" s="17" t="str">
        <f t="shared" si="32"/>
        <v>Y</v>
      </c>
      <c r="AL153" s="30" t="s">
        <v>68</v>
      </c>
      <c r="AM153" s="30" t="s">
        <v>68</v>
      </c>
      <c r="AN153" s="30" t="s">
        <v>68</v>
      </c>
      <c r="AO153" s="30" t="s">
        <v>68</v>
      </c>
      <c r="AP153" s="30" t="s">
        <v>64</v>
      </c>
      <c r="AQ153" s="30" t="s">
        <v>68</v>
      </c>
      <c r="AR153" s="17" t="str">
        <f t="shared" si="33"/>
        <v>N</v>
      </c>
      <c r="AS153" s="25">
        <v>3</v>
      </c>
      <c r="AT153" s="30" t="s">
        <v>68</v>
      </c>
      <c r="AU153" s="30" t="s">
        <v>70</v>
      </c>
      <c r="AV153" s="30" t="s">
        <v>68</v>
      </c>
      <c r="AW153" s="30" t="s">
        <v>68</v>
      </c>
      <c r="AX153" s="30" t="s">
        <v>68</v>
      </c>
      <c r="AY153" s="30" t="s">
        <v>68</v>
      </c>
      <c r="AZ153" s="31">
        <v>1</v>
      </c>
      <c r="BA153" s="25">
        <v>0</v>
      </c>
      <c r="BB153" s="45">
        <v>1</v>
      </c>
      <c r="BC153" s="25">
        <v>0</v>
      </c>
      <c r="BD153" s="25">
        <v>0</v>
      </c>
      <c r="BE153" s="19" t="str">
        <f t="shared" si="34"/>
        <v>N</v>
      </c>
      <c r="BF153" s="36" t="s">
        <v>65</v>
      </c>
      <c r="BG153" s="36" t="s">
        <v>65</v>
      </c>
      <c r="BH153" s="35" t="s">
        <v>64</v>
      </c>
      <c r="BI153" s="36" t="s">
        <v>65</v>
      </c>
      <c r="BJ153" s="30" t="s">
        <v>72</v>
      </c>
      <c r="BK153" s="37" t="s">
        <v>68</v>
      </c>
      <c r="BL153" s="37" t="s">
        <v>68</v>
      </c>
      <c r="BM153" s="37" t="s">
        <v>68</v>
      </c>
      <c r="BN153" s="37" t="s">
        <v>68</v>
      </c>
    </row>
    <row r="154" spans="1:66" hidden="1" x14ac:dyDescent="0.3">
      <c r="A154" s="9" t="s">
        <v>1678</v>
      </c>
      <c r="B154" s="9" t="s">
        <v>1679</v>
      </c>
      <c r="C154" s="9">
        <v>2022</v>
      </c>
      <c r="D154" s="9" t="s">
        <v>786</v>
      </c>
      <c r="E154" s="9">
        <v>0</v>
      </c>
      <c r="F154" s="9" t="s">
        <v>1680</v>
      </c>
      <c r="G154" s="10" t="s">
        <v>1681</v>
      </c>
      <c r="H154" s="9" t="s">
        <v>1682</v>
      </c>
      <c r="I154" s="9" t="s">
        <v>1683</v>
      </c>
      <c r="J154" s="9" t="s">
        <v>1684</v>
      </c>
      <c r="K154" s="9" t="s">
        <v>1685</v>
      </c>
      <c r="L154" s="9" t="s">
        <v>168</v>
      </c>
      <c r="M154" s="9" t="s">
        <v>169</v>
      </c>
      <c r="N154" s="9" t="s">
        <v>1717</v>
      </c>
      <c r="O154" s="9" t="s">
        <v>83</v>
      </c>
      <c r="P154" s="9" t="s">
        <v>83</v>
      </c>
      <c r="Q154" s="9" t="s">
        <v>83</v>
      </c>
      <c r="R154" s="9" t="s">
        <v>63</v>
      </c>
      <c r="S154" s="9" t="str">
        <f t="shared" si="28"/>
        <v>True</v>
      </c>
      <c r="T154" s="9">
        <f t="shared" si="29"/>
        <v>3</v>
      </c>
      <c r="U154" s="38" t="s">
        <v>1718</v>
      </c>
      <c r="V154" s="25">
        <v>1420</v>
      </c>
      <c r="W154" s="39" t="s">
        <v>20</v>
      </c>
      <c r="X154" s="27" t="s">
        <v>67</v>
      </c>
      <c r="Y154" s="39" t="s">
        <v>20</v>
      </c>
      <c r="Z154" s="29" t="s">
        <v>109</v>
      </c>
      <c r="AA154" s="28" t="s">
        <v>21</v>
      </c>
      <c r="AB154" s="27" t="s">
        <v>67</v>
      </c>
      <c r="AC154" s="30" t="s">
        <v>68</v>
      </c>
      <c r="AD154" s="30" t="s">
        <v>68</v>
      </c>
      <c r="AE154" s="30" t="s">
        <v>68</v>
      </c>
      <c r="AF154" s="30" t="s">
        <v>68</v>
      </c>
      <c r="AG154" s="30" t="s">
        <v>68</v>
      </c>
      <c r="AH154" s="30" t="s">
        <v>68</v>
      </c>
      <c r="AI154" s="17" t="str">
        <f t="shared" si="30"/>
        <v>Y</v>
      </c>
      <c r="AJ154" s="17" t="str">
        <f t="shared" si="31"/>
        <v>Y</v>
      </c>
      <c r="AK154" s="17" t="str">
        <f t="shared" si="32"/>
        <v>N</v>
      </c>
      <c r="AL154" s="30" t="s">
        <v>64</v>
      </c>
      <c r="AM154" s="30" t="s">
        <v>65</v>
      </c>
      <c r="AN154" s="30" t="s">
        <v>65</v>
      </c>
      <c r="AO154" s="30" t="s">
        <v>65</v>
      </c>
      <c r="AP154" s="30" t="s">
        <v>65</v>
      </c>
      <c r="AQ154" s="30" t="s">
        <v>65</v>
      </c>
      <c r="AR154" s="17" t="str">
        <f t="shared" si="33"/>
        <v>N</v>
      </c>
      <c r="AS154" s="30" t="s">
        <v>64</v>
      </c>
      <c r="AT154" s="30" t="s">
        <v>64</v>
      </c>
      <c r="AU154" s="30" t="s">
        <v>68</v>
      </c>
      <c r="AV154" s="30" t="s">
        <v>68</v>
      </c>
      <c r="AW154" s="30" t="s">
        <v>68</v>
      </c>
      <c r="AX154" s="30" t="s">
        <v>68</v>
      </c>
      <c r="AY154" s="30" t="s">
        <v>68</v>
      </c>
      <c r="AZ154" s="25">
        <v>0</v>
      </c>
      <c r="BA154" s="33">
        <v>1</v>
      </c>
      <c r="BB154" s="32">
        <v>0</v>
      </c>
      <c r="BC154" s="32">
        <v>0</v>
      </c>
      <c r="BD154" s="34">
        <v>0</v>
      </c>
      <c r="BE154" s="19" t="str">
        <f t="shared" si="34"/>
        <v>N</v>
      </c>
      <c r="BF154" s="36" t="s">
        <v>65</v>
      </c>
      <c r="BG154" s="35" t="s">
        <v>64</v>
      </c>
      <c r="BH154" s="36" t="s">
        <v>65</v>
      </c>
      <c r="BI154" s="36" t="s">
        <v>65</v>
      </c>
      <c r="BJ154" s="37" t="s">
        <v>68</v>
      </c>
      <c r="BK154" s="37" t="s">
        <v>68</v>
      </c>
      <c r="BL154" s="37" t="s">
        <v>68</v>
      </c>
      <c r="BM154" s="37" t="s">
        <v>68</v>
      </c>
      <c r="BN154" s="37" t="s">
        <v>68</v>
      </c>
    </row>
    <row r="155" spans="1:66" hidden="1" x14ac:dyDescent="0.3">
      <c r="A155" s="9" t="s">
        <v>1688</v>
      </c>
      <c r="B155" s="9" t="s">
        <v>1689</v>
      </c>
      <c r="C155" s="9">
        <v>2021</v>
      </c>
      <c r="D155" s="9" t="s">
        <v>1690</v>
      </c>
      <c r="E155" s="9">
        <v>2</v>
      </c>
      <c r="F155" s="9" t="s">
        <v>1691</v>
      </c>
      <c r="G155" s="10" t="s">
        <v>1692</v>
      </c>
      <c r="H155" s="9" t="s">
        <v>1693</v>
      </c>
      <c r="I155" s="9" t="s">
        <v>1694</v>
      </c>
      <c r="J155" s="9" t="s">
        <v>1695</v>
      </c>
      <c r="K155" s="9" t="s">
        <v>1696</v>
      </c>
      <c r="L155" s="9" t="s">
        <v>168</v>
      </c>
      <c r="M155" s="9" t="s">
        <v>155</v>
      </c>
      <c r="N155" s="9" t="s">
        <v>1393</v>
      </c>
      <c r="O155" s="9" t="s">
        <v>83</v>
      </c>
      <c r="P155" s="9" t="s">
        <v>83</v>
      </c>
      <c r="Q155" s="9" t="s">
        <v>63</v>
      </c>
      <c r="R155" s="9" t="s">
        <v>63</v>
      </c>
      <c r="S155" s="9" t="str">
        <f t="shared" si="28"/>
        <v>False</v>
      </c>
      <c r="T155" s="9">
        <f t="shared" si="29"/>
        <v>2</v>
      </c>
      <c r="U155" s="24" t="s">
        <v>1394</v>
      </c>
      <c r="V155" s="42">
        <v>1421</v>
      </c>
      <c r="W155" s="39" t="s">
        <v>20</v>
      </c>
      <c r="X155" s="27" t="s">
        <v>67</v>
      </c>
      <c r="Y155" s="28" t="s">
        <v>21</v>
      </c>
      <c r="Z155" s="27" t="s">
        <v>67</v>
      </c>
      <c r="AA155" s="39" t="s">
        <v>20</v>
      </c>
      <c r="AB155" s="40" t="s">
        <v>108</v>
      </c>
      <c r="AC155" s="43" t="s">
        <v>68</v>
      </c>
      <c r="AD155" s="43" t="s">
        <v>68</v>
      </c>
      <c r="AE155" s="43" t="s">
        <v>68</v>
      </c>
      <c r="AF155" s="43" t="s">
        <v>68</v>
      </c>
      <c r="AG155" s="43" t="s">
        <v>68</v>
      </c>
      <c r="AH155" s="43" t="s">
        <v>68</v>
      </c>
      <c r="AI155" s="17" t="str">
        <f t="shared" si="30"/>
        <v>Y</v>
      </c>
      <c r="AJ155" s="17" t="str">
        <f t="shared" si="31"/>
        <v>Y</v>
      </c>
      <c r="AK155" s="17" t="str">
        <f t="shared" si="32"/>
        <v>N</v>
      </c>
      <c r="AL155" s="43" t="s">
        <v>64</v>
      </c>
      <c r="AM155" s="43" t="s">
        <v>65</v>
      </c>
      <c r="AN155" s="43" t="s">
        <v>65</v>
      </c>
      <c r="AO155" s="43" t="s">
        <v>65</v>
      </c>
      <c r="AP155" s="43" t="s">
        <v>65</v>
      </c>
      <c r="AQ155" s="43" t="s">
        <v>65</v>
      </c>
      <c r="AR155" s="17" t="str">
        <f t="shared" si="33"/>
        <v>N</v>
      </c>
      <c r="AS155" s="42">
        <v>1</v>
      </c>
      <c r="AT155" s="43" t="s">
        <v>64</v>
      </c>
      <c r="AU155" s="43" t="s">
        <v>68</v>
      </c>
      <c r="AV155" s="43" t="s">
        <v>68</v>
      </c>
      <c r="AW155" s="43" t="s">
        <v>68</v>
      </c>
      <c r="AX155" s="43" t="s">
        <v>68</v>
      </c>
      <c r="AY155" s="43" t="s">
        <v>68</v>
      </c>
      <c r="AZ155" s="25">
        <v>0</v>
      </c>
      <c r="BA155" s="33">
        <v>1</v>
      </c>
      <c r="BB155" s="32">
        <v>0</v>
      </c>
      <c r="BC155" s="32">
        <v>0</v>
      </c>
      <c r="BD155" s="34">
        <v>0</v>
      </c>
      <c r="BE155" s="19" t="str">
        <f t="shared" si="34"/>
        <v>N</v>
      </c>
      <c r="BF155" s="36" t="s">
        <v>65</v>
      </c>
      <c r="BG155" s="35" t="s">
        <v>64</v>
      </c>
      <c r="BH155" s="36" t="s">
        <v>65</v>
      </c>
      <c r="BI155" s="36" t="s">
        <v>65</v>
      </c>
      <c r="BJ155" s="37" t="s">
        <v>68</v>
      </c>
      <c r="BK155" s="37" t="s">
        <v>68</v>
      </c>
      <c r="BL155" s="37" t="s">
        <v>68</v>
      </c>
      <c r="BM155" s="37" t="s">
        <v>68</v>
      </c>
      <c r="BN155" s="37" t="s">
        <v>68</v>
      </c>
    </row>
    <row r="156" spans="1:66" hidden="1" x14ac:dyDescent="0.3">
      <c r="A156" s="9" t="s">
        <v>1699</v>
      </c>
      <c r="B156" s="9" t="s">
        <v>1700</v>
      </c>
      <c r="C156" s="9">
        <v>2019</v>
      </c>
      <c r="D156" s="9" t="s">
        <v>187</v>
      </c>
      <c r="E156" s="9">
        <v>2</v>
      </c>
      <c r="F156" s="9" t="s">
        <v>1701</v>
      </c>
      <c r="G156" s="10" t="s">
        <v>1702</v>
      </c>
      <c r="H156" s="9" t="s">
        <v>1703</v>
      </c>
      <c r="I156" s="9" t="s">
        <v>1704</v>
      </c>
      <c r="J156" s="9" t="s">
        <v>1705</v>
      </c>
      <c r="K156" s="9" t="s">
        <v>1706</v>
      </c>
      <c r="L156" s="9" t="s">
        <v>168</v>
      </c>
      <c r="M156" s="9" t="s">
        <v>155</v>
      </c>
      <c r="N156" s="9" t="s">
        <v>913</v>
      </c>
      <c r="O156" s="9" t="s">
        <v>83</v>
      </c>
      <c r="P156" s="9" t="s">
        <v>63</v>
      </c>
      <c r="Q156" s="9" t="s">
        <v>63</v>
      </c>
      <c r="R156" s="9" t="s">
        <v>63</v>
      </c>
      <c r="S156" s="9" t="str">
        <f t="shared" si="28"/>
        <v>False</v>
      </c>
      <c r="T156" s="9">
        <f t="shared" si="29"/>
        <v>1</v>
      </c>
      <c r="U156" s="24" t="s">
        <v>914</v>
      </c>
      <c r="V156" s="25">
        <v>150</v>
      </c>
      <c r="W156" s="28" t="s">
        <v>21</v>
      </c>
      <c r="X156" s="27" t="s">
        <v>67</v>
      </c>
      <c r="Y156" s="28" t="s">
        <v>21</v>
      </c>
      <c r="Z156" s="29" t="s">
        <v>109</v>
      </c>
      <c r="AA156" s="39" t="s">
        <v>20</v>
      </c>
      <c r="AB156" s="29" t="s">
        <v>109</v>
      </c>
      <c r="AC156" s="30" t="s">
        <v>68</v>
      </c>
      <c r="AD156" s="30" t="s">
        <v>68</v>
      </c>
      <c r="AE156" s="30" t="s">
        <v>68</v>
      </c>
      <c r="AF156" s="30" t="s">
        <v>68</v>
      </c>
      <c r="AG156" s="30" t="s">
        <v>68</v>
      </c>
      <c r="AH156" s="30" t="s">
        <v>68</v>
      </c>
      <c r="AI156" s="17" t="str">
        <f t="shared" si="30"/>
        <v>Y</v>
      </c>
      <c r="AJ156" s="17" t="str">
        <f t="shared" si="31"/>
        <v>Y</v>
      </c>
      <c r="AK156" s="17" t="str">
        <f t="shared" si="32"/>
        <v>N</v>
      </c>
      <c r="AL156" s="30" t="s">
        <v>65</v>
      </c>
      <c r="AM156" s="30" t="s">
        <v>65</v>
      </c>
      <c r="AN156" s="30" t="s">
        <v>64</v>
      </c>
      <c r="AO156" s="30" t="s">
        <v>65</v>
      </c>
      <c r="AP156" s="30" t="s">
        <v>65</v>
      </c>
      <c r="AQ156" s="30" t="s">
        <v>65</v>
      </c>
      <c r="AR156" s="17" t="str">
        <f t="shared" si="33"/>
        <v>N</v>
      </c>
      <c r="AS156" s="25">
        <v>1</v>
      </c>
      <c r="AT156" s="30" t="s">
        <v>65</v>
      </c>
      <c r="AU156" s="30" t="s">
        <v>70</v>
      </c>
      <c r="AV156" s="30" t="s">
        <v>133</v>
      </c>
      <c r="AW156" s="30" t="s">
        <v>71</v>
      </c>
      <c r="AX156" s="30" t="s">
        <v>68</v>
      </c>
      <c r="AY156" s="30" t="s">
        <v>68</v>
      </c>
      <c r="AZ156" s="44">
        <v>3</v>
      </c>
      <c r="BA156" s="33">
        <v>1</v>
      </c>
      <c r="BB156" s="32">
        <v>0</v>
      </c>
      <c r="BC156" s="32">
        <v>0</v>
      </c>
      <c r="BD156" s="34">
        <v>0</v>
      </c>
      <c r="BE156" s="19" t="str">
        <f t="shared" si="34"/>
        <v>N</v>
      </c>
      <c r="BF156" s="36" t="s">
        <v>65</v>
      </c>
      <c r="BG156" s="35" t="s">
        <v>64</v>
      </c>
      <c r="BH156" s="36" t="s">
        <v>65</v>
      </c>
      <c r="BI156" s="36" t="s">
        <v>65</v>
      </c>
      <c r="BJ156" s="30" t="s">
        <v>915</v>
      </c>
      <c r="BK156" s="30" t="s">
        <v>72</v>
      </c>
      <c r="BL156" s="37" t="s">
        <v>68</v>
      </c>
      <c r="BM156" s="37" t="s">
        <v>68</v>
      </c>
      <c r="BN156" s="37" t="s">
        <v>68</v>
      </c>
    </row>
    <row r="157" spans="1:66" hidden="1" x14ac:dyDescent="0.3">
      <c r="A157" s="9" t="s">
        <v>1709</v>
      </c>
      <c r="B157" s="9" t="s">
        <v>1710</v>
      </c>
      <c r="C157" s="9">
        <v>2022</v>
      </c>
      <c r="D157" s="9" t="s">
        <v>786</v>
      </c>
      <c r="E157" s="9">
        <v>1</v>
      </c>
      <c r="F157" s="9" t="s">
        <v>1711</v>
      </c>
      <c r="G157" s="10" t="s">
        <v>1712</v>
      </c>
      <c r="H157" s="9" t="s">
        <v>1713</v>
      </c>
      <c r="I157" s="9" t="s">
        <v>1714</v>
      </c>
      <c r="J157" s="9" t="s">
        <v>1715</v>
      </c>
      <c r="K157" s="9" t="s">
        <v>1716</v>
      </c>
      <c r="L157" s="9" t="s">
        <v>168</v>
      </c>
      <c r="M157" s="9" t="s">
        <v>169</v>
      </c>
      <c r="N157" s="9" t="s">
        <v>1656</v>
      </c>
      <c r="O157" s="9" t="s">
        <v>83</v>
      </c>
      <c r="P157" s="9" t="s">
        <v>83</v>
      </c>
      <c r="Q157" s="9" t="s">
        <v>63</v>
      </c>
      <c r="R157" s="9" t="s">
        <v>63</v>
      </c>
      <c r="S157" s="9" t="str">
        <f t="shared" si="28"/>
        <v>False</v>
      </c>
      <c r="T157" s="9">
        <f t="shared" si="29"/>
        <v>2</v>
      </c>
      <c r="U157" s="38" t="s">
        <v>1657</v>
      </c>
      <c r="V157" s="25">
        <v>1424</v>
      </c>
      <c r="W157" s="28" t="s">
        <v>21</v>
      </c>
      <c r="X157" s="27" t="s">
        <v>67</v>
      </c>
      <c r="Y157" s="39" t="s">
        <v>20</v>
      </c>
      <c r="Z157" s="30" t="s">
        <v>68</v>
      </c>
      <c r="AA157" s="30" t="s">
        <v>68</v>
      </c>
      <c r="AB157" s="30" t="s">
        <v>68</v>
      </c>
      <c r="AC157" s="30" t="s">
        <v>68</v>
      </c>
      <c r="AD157" s="30" t="s">
        <v>68</v>
      </c>
      <c r="AE157" s="30" t="s">
        <v>68</v>
      </c>
      <c r="AF157" s="30" t="s">
        <v>68</v>
      </c>
      <c r="AG157" s="30" t="s">
        <v>68</v>
      </c>
      <c r="AH157" s="30" t="s">
        <v>68</v>
      </c>
      <c r="AI157" s="17" t="str">
        <f t="shared" si="30"/>
        <v>Y</v>
      </c>
      <c r="AJ157" s="17" t="str">
        <f t="shared" si="31"/>
        <v>Y</v>
      </c>
      <c r="AK157" s="17" t="str">
        <f t="shared" si="32"/>
        <v>N</v>
      </c>
      <c r="AL157" s="30" t="s">
        <v>68</v>
      </c>
      <c r="AM157" s="30" t="s">
        <v>68</v>
      </c>
      <c r="AN157" s="30" t="s">
        <v>64</v>
      </c>
      <c r="AO157" s="30" t="s">
        <v>68</v>
      </c>
      <c r="AP157" s="30" t="s">
        <v>68</v>
      </c>
      <c r="AQ157" s="30" t="s">
        <v>68</v>
      </c>
      <c r="AR157" s="17" t="str">
        <f t="shared" si="33"/>
        <v>N</v>
      </c>
      <c r="AS157" s="25">
        <v>1</v>
      </c>
      <c r="AT157" s="30" t="s">
        <v>68</v>
      </c>
      <c r="AU157" s="30" t="s">
        <v>69</v>
      </c>
      <c r="AV157" s="30" t="s">
        <v>70</v>
      </c>
      <c r="AW157" s="30" t="s">
        <v>158</v>
      </c>
      <c r="AX157" s="30" t="s">
        <v>68</v>
      </c>
      <c r="AY157" s="30" t="s">
        <v>68</v>
      </c>
      <c r="AZ157" s="44">
        <v>3</v>
      </c>
      <c r="BA157" s="33">
        <v>1</v>
      </c>
      <c r="BB157" s="32">
        <v>0</v>
      </c>
      <c r="BC157" s="32">
        <v>0</v>
      </c>
      <c r="BD157" s="34">
        <v>0</v>
      </c>
      <c r="BE157" s="19" t="str">
        <f t="shared" si="34"/>
        <v>N</v>
      </c>
      <c r="BF157" s="36" t="s">
        <v>65</v>
      </c>
      <c r="BG157" s="35" t="s">
        <v>64</v>
      </c>
      <c r="BH157" s="36" t="s">
        <v>65</v>
      </c>
      <c r="BI157" s="36" t="s">
        <v>65</v>
      </c>
      <c r="BJ157" s="30" t="s">
        <v>196</v>
      </c>
      <c r="BK157" s="37" t="s">
        <v>68</v>
      </c>
      <c r="BL157" s="37" t="s">
        <v>68</v>
      </c>
      <c r="BM157" s="37" t="s">
        <v>68</v>
      </c>
      <c r="BN157" s="37" t="s">
        <v>68</v>
      </c>
    </row>
    <row r="158" spans="1:66" hidden="1" x14ac:dyDescent="0.3">
      <c r="A158" s="9" t="s">
        <v>1719</v>
      </c>
      <c r="B158" s="9" t="s">
        <v>1720</v>
      </c>
      <c r="C158" s="9">
        <v>2022</v>
      </c>
      <c r="D158" s="9" t="s">
        <v>1721</v>
      </c>
      <c r="E158" s="9">
        <v>4</v>
      </c>
      <c r="F158" s="9" t="s">
        <v>1722</v>
      </c>
      <c r="G158" s="10" t="s">
        <v>1723</v>
      </c>
      <c r="H158" s="9" t="s">
        <v>1724</v>
      </c>
      <c r="I158" s="9" t="s">
        <v>1725</v>
      </c>
      <c r="J158" s="9" t="s">
        <v>1726</v>
      </c>
      <c r="K158" s="9" t="s">
        <v>1727</v>
      </c>
      <c r="L158" s="9" t="s">
        <v>168</v>
      </c>
      <c r="M158" s="9" t="s">
        <v>169</v>
      </c>
      <c r="N158" s="9" t="s">
        <v>1522</v>
      </c>
      <c r="O158" s="9" t="s">
        <v>63</v>
      </c>
      <c r="P158" s="9" t="s">
        <v>83</v>
      </c>
      <c r="Q158" s="9" t="s">
        <v>63</v>
      </c>
      <c r="R158" s="9" t="s">
        <v>63</v>
      </c>
      <c r="S158" s="9" t="str">
        <f t="shared" si="28"/>
        <v>False</v>
      </c>
      <c r="T158" s="9">
        <f t="shared" si="29"/>
        <v>1</v>
      </c>
      <c r="U158" s="24" t="s">
        <v>1523</v>
      </c>
      <c r="V158" s="42">
        <v>1426</v>
      </c>
      <c r="W158" s="28" t="s">
        <v>21</v>
      </c>
      <c r="X158" s="40" t="s">
        <v>108</v>
      </c>
      <c r="Y158" s="28" t="s">
        <v>21</v>
      </c>
      <c r="Z158" s="27" t="s">
        <v>67</v>
      </c>
      <c r="AA158" s="39" t="s">
        <v>20</v>
      </c>
      <c r="AB158" s="27" t="s">
        <v>67</v>
      </c>
      <c r="AC158" s="43" t="s">
        <v>68</v>
      </c>
      <c r="AD158" s="43" t="s">
        <v>68</v>
      </c>
      <c r="AE158" s="43" t="s">
        <v>68</v>
      </c>
      <c r="AF158" s="43" t="s">
        <v>68</v>
      </c>
      <c r="AG158" s="43" t="s">
        <v>68</v>
      </c>
      <c r="AH158" s="43" t="s">
        <v>68</v>
      </c>
      <c r="AI158" s="17" t="str">
        <f t="shared" si="30"/>
        <v>Y</v>
      </c>
      <c r="AJ158" s="17" t="str">
        <f t="shared" si="31"/>
        <v>Y</v>
      </c>
      <c r="AK158" s="17" t="str">
        <f t="shared" si="32"/>
        <v>N</v>
      </c>
      <c r="AL158" s="43" t="s">
        <v>64</v>
      </c>
      <c r="AM158" s="43" t="s">
        <v>65</v>
      </c>
      <c r="AN158" s="43" t="s">
        <v>65</v>
      </c>
      <c r="AO158" s="43" t="s">
        <v>65</v>
      </c>
      <c r="AP158" s="43" t="s">
        <v>65</v>
      </c>
      <c r="AQ158" s="43" t="s">
        <v>65</v>
      </c>
      <c r="AR158" s="17" t="str">
        <f t="shared" si="33"/>
        <v>N</v>
      </c>
      <c r="AS158" s="42">
        <v>1</v>
      </c>
      <c r="AT158" s="43" t="s">
        <v>65</v>
      </c>
      <c r="AU158" s="43" t="s">
        <v>68</v>
      </c>
      <c r="AV158" s="43" t="s">
        <v>68</v>
      </c>
      <c r="AW158" s="43" t="s">
        <v>68</v>
      </c>
      <c r="AX158" s="43" t="s">
        <v>68</v>
      </c>
      <c r="AY158" s="43" t="s">
        <v>68</v>
      </c>
      <c r="AZ158" s="25">
        <v>0</v>
      </c>
      <c r="BA158" s="33">
        <v>1</v>
      </c>
      <c r="BB158" s="32">
        <v>0</v>
      </c>
      <c r="BC158" s="32">
        <v>0</v>
      </c>
      <c r="BD158" s="34">
        <v>0</v>
      </c>
      <c r="BE158" s="19" t="str">
        <f t="shared" si="34"/>
        <v>N</v>
      </c>
      <c r="BF158" s="36" t="s">
        <v>65</v>
      </c>
      <c r="BG158" s="35" t="s">
        <v>64</v>
      </c>
      <c r="BH158" s="36" t="s">
        <v>65</v>
      </c>
      <c r="BI158" s="36" t="s">
        <v>65</v>
      </c>
      <c r="BJ158" s="37" t="s">
        <v>68</v>
      </c>
      <c r="BK158" s="37" t="s">
        <v>68</v>
      </c>
      <c r="BL158" s="37" t="s">
        <v>68</v>
      </c>
      <c r="BM158" s="37" t="s">
        <v>68</v>
      </c>
      <c r="BN158" s="37" t="s">
        <v>68</v>
      </c>
    </row>
    <row r="159" spans="1:66" hidden="1" x14ac:dyDescent="0.3">
      <c r="A159" s="9" t="s">
        <v>1730</v>
      </c>
      <c r="B159" s="9" t="s">
        <v>1731</v>
      </c>
      <c r="C159" s="9">
        <v>2020</v>
      </c>
      <c r="D159" s="9" t="s">
        <v>1732</v>
      </c>
      <c r="E159" s="9">
        <v>6</v>
      </c>
      <c r="F159" s="9" t="s">
        <v>1733</v>
      </c>
      <c r="G159" s="10" t="s">
        <v>1734</v>
      </c>
      <c r="H159" s="9" t="s">
        <v>1735</v>
      </c>
      <c r="I159" s="9" t="s">
        <v>1736</v>
      </c>
      <c r="J159" s="9" t="s">
        <v>1737</v>
      </c>
      <c r="K159" s="9" t="s">
        <v>1738</v>
      </c>
      <c r="L159" s="9" t="s">
        <v>154</v>
      </c>
      <c r="M159" s="9" t="s">
        <v>169</v>
      </c>
      <c r="N159" s="9" t="s">
        <v>1144</v>
      </c>
      <c r="O159" s="9" t="s">
        <v>83</v>
      </c>
      <c r="P159" s="9" t="s">
        <v>63</v>
      </c>
      <c r="Q159" s="9" t="s">
        <v>83</v>
      </c>
      <c r="R159" s="9" t="s">
        <v>63</v>
      </c>
      <c r="S159" s="9" t="str">
        <f t="shared" si="28"/>
        <v>True</v>
      </c>
      <c r="T159" s="9">
        <f t="shared" si="29"/>
        <v>2</v>
      </c>
      <c r="U159" s="24" t="s">
        <v>1145</v>
      </c>
      <c r="V159" s="25">
        <v>30</v>
      </c>
      <c r="W159" s="39" t="s">
        <v>20</v>
      </c>
      <c r="X159" s="40" t="s">
        <v>108</v>
      </c>
      <c r="Y159" s="28" t="s">
        <v>21</v>
      </c>
      <c r="Z159" s="27" t="s">
        <v>67</v>
      </c>
      <c r="AA159" s="30" t="s">
        <v>68</v>
      </c>
      <c r="AB159" s="30" t="s">
        <v>68</v>
      </c>
      <c r="AC159" s="30" t="s">
        <v>68</v>
      </c>
      <c r="AD159" s="30" t="s">
        <v>68</v>
      </c>
      <c r="AE159" s="30" t="s">
        <v>68</v>
      </c>
      <c r="AF159" s="30" t="s">
        <v>68</v>
      </c>
      <c r="AG159" s="30" t="s">
        <v>68</v>
      </c>
      <c r="AH159" s="30" t="s">
        <v>68</v>
      </c>
      <c r="AI159" s="17" t="str">
        <f t="shared" si="30"/>
        <v>Y</v>
      </c>
      <c r="AJ159" s="17" t="str">
        <f t="shared" si="31"/>
        <v>Y</v>
      </c>
      <c r="AK159" s="17" t="str">
        <f t="shared" si="32"/>
        <v>N</v>
      </c>
      <c r="AL159" s="30" t="s">
        <v>64</v>
      </c>
      <c r="AM159" s="30" t="s">
        <v>65</v>
      </c>
      <c r="AN159" s="30" t="s">
        <v>65</v>
      </c>
      <c r="AO159" s="30" t="s">
        <v>65</v>
      </c>
      <c r="AP159" s="30" t="s">
        <v>65</v>
      </c>
      <c r="AQ159" s="30" t="s">
        <v>65</v>
      </c>
      <c r="AR159" s="17" t="str">
        <f t="shared" si="33"/>
        <v>N</v>
      </c>
      <c r="AS159" s="25">
        <v>0</v>
      </c>
      <c r="AT159" s="30" t="s">
        <v>65</v>
      </c>
      <c r="AU159" s="30" t="s">
        <v>69</v>
      </c>
      <c r="AV159" s="30" t="s">
        <v>158</v>
      </c>
      <c r="AW159" s="30" t="s">
        <v>68</v>
      </c>
      <c r="AX159" s="30" t="s">
        <v>68</v>
      </c>
      <c r="AY159" s="30" t="s">
        <v>68</v>
      </c>
      <c r="AZ159" s="46">
        <v>2</v>
      </c>
      <c r="BA159" s="33">
        <v>1</v>
      </c>
      <c r="BB159" s="32">
        <v>0</v>
      </c>
      <c r="BC159" s="32">
        <v>0</v>
      </c>
      <c r="BD159" s="34">
        <v>0</v>
      </c>
      <c r="BE159" s="19" t="str">
        <f t="shared" si="34"/>
        <v>N</v>
      </c>
      <c r="BF159" s="37" t="s">
        <v>68</v>
      </c>
      <c r="BG159" s="48" t="s">
        <v>96</v>
      </c>
      <c r="BH159" s="37" t="s">
        <v>68</v>
      </c>
      <c r="BI159" s="37" t="s">
        <v>68</v>
      </c>
      <c r="BJ159" s="30" t="s">
        <v>72</v>
      </c>
      <c r="BK159" s="37" t="s">
        <v>68</v>
      </c>
      <c r="BL159" s="37" t="s">
        <v>68</v>
      </c>
      <c r="BM159" s="37" t="s">
        <v>68</v>
      </c>
      <c r="BN159" s="37" t="s">
        <v>68</v>
      </c>
    </row>
    <row r="160" spans="1:66" hidden="1" x14ac:dyDescent="0.3">
      <c r="A160" s="9" t="s">
        <v>1741</v>
      </c>
      <c r="B160" s="9" t="s">
        <v>1742</v>
      </c>
      <c r="C160" s="9">
        <v>2019</v>
      </c>
      <c r="D160" s="9" t="s">
        <v>187</v>
      </c>
      <c r="E160" s="9">
        <v>14</v>
      </c>
      <c r="F160" s="9" t="s">
        <v>1743</v>
      </c>
      <c r="G160" s="10" t="s">
        <v>1744</v>
      </c>
      <c r="H160" s="9" t="s">
        <v>1745</v>
      </c>
      <c r="I160" s="9" t="s">
        <v>1746</v>
      </c>
      <c r="J160" s="9" t="s">
        <v>1747</v>
      </c>
      <c r="K160" s="9" t="s">
        <v>1748</v>
      </c>
      <c r="L160" s="9" t="s">
        <v>168</v>
      </c>
      <c r="M160" s="9" t="s">
        <v>155</v>
      </c>
      <c r="N160" s="9" t="s">
        <v>738</v>
      </c>
      <c r="O160" s="9" t="s">
        <v>63</v>
      </c>
      <c r="P160" s="9" t="s">
        <v>83</v>
      </c>
      <c r="Q160" s="9" t="s">
        <v>63</v>
      </c>
      <c r="R160" s="9" t="s">
        <v>63</v>
      </c>
      <c r="S160" s="9" t="str">
        <f t="shared" si="28"/>
        <v>False</v>
      </c>
      <c r="T160" s="9">
        <f t="shared" si="29"/>
        <v>1</v>
      </c>
      <c r="U160" s="38" t="s">
        <v>739</v>
      </c>
      <c r="V160" s="42">
        <v>895</v>
      </c>
      <c r="W160" s="28" t="s">
        <v>21</v>
      </c>
      <c r="X160" s="27" t="s">
        <v>67</v>
      </c>
      <c r="Y160" s="39" t="s">
        <v>20</v>
      </c>
      <c r="Z160" s="40" t="s">
        <v>108</v>
      </c>
      <c r="AA160" s="39" t="s">
        <v>20</v>
      </c>
      <c r="AB160" s="29" t="s">
        <v>109</v>
      </c>
      <c r="AC160" s="39" t="s">
        <v>20</v>
      </c>
      <c r="AD160" s="27" t="s">
        <v>67</v>
      </c>
      <c r="AE160" s="43" t="s">
        <v>68</v>
      </c>
      <c r="AF160" s="43" t="s">
        <v>68</v>
      </c>
      <c r="AG160" s="43" t="s">
        <v>68</v>
      </c>
      <c r="AH160" s="43" t="s">
        <v>68</v>
      </c>
      <c r="AI160" s="17" t="str">
        <f t="shared" si="30"/>
        <v>Y</v>
      </c>
      <c r="AJ160" s="17" t="str">
        <f t="shared" si="31"/>
        <v>Y</v>
      </c>
      <c r="AK160" s="17" t="str">
        <f t="shared" si="32"/>
        <v>N</v>
      </c>
      <c r="AL160" s="43" t="s">
        <v>64</v>
      </c>
      <c r="AM160" s="43" t="s">
        <v>65</v>
      </c>
      <c r="AN160" s="43" t="s">
        <v>65</v>
      </c>
      <c r="AO160" s="43" t="s">
        <v>65</v>
      </c>
      <c r="AP160" s="43" t="s">
        <v>65</v>
      </c>
      <c r="AQ160" s="43" t="s">
        <v>65</v>
      </c>
      <c r="AR160" s="17" t="str">
        <f t="shared" si="33"/>
        <v>N</v>
      </c>
      <c r="AS160" s="42">
        <v>1</v>
      </c>
      <c r="AT160" s="43" t="s">
        <v>64</v>
      </c>
      <c r="AU160" s="43" t="s">
        <v>158</v>
      </c>
      <c r="AV160" s="43" t="s">
        <v>184</v>
      </c>
      <c r="AW160" s="43" t="s">
        <v>68</v>
      </c>
      <c r="AX160" s="43" t="s">
        <v>68</v>
      </c>
      <c r="AY160" s="43" t="s">
        <v>68</v>
      </c>
      <c r="AZ160" s="46">
        <v>2</v>
      </c>
      <c r="BA160" s="33">
        <v>1</v>
      </c>
      <c r="BB160" s="32">
        <v>0</v>
      </c>
      <c r="BC160" s="32">
        <v>0</v>
      </c>
      <c r="BD160" s="34">
        <v>0</v>
      </c>
      <c r="BE160" s="19" t="str">
        <f t="shared" si="34"/>
        <v>N</v>
      </c>
      <c r="BF160" s="36" t="s">
        <v>65</v>
      </c>
      <c r="BG160" s="35" t="s">
        <v>64</v>
      </c>
      <c r="BH160" s="36" t="s">
        <v>65</v>
      </c>
      <c r="BI160" s="36" t="s">
        <v>65</v>
      </c>
      <c r="BJ160" s="30" t="s">
        <v>110</v>
      </c>
      <c r="BK160" s="30" t="s">
        <v>72</v>
      </c>
      <c r="BL160" s="37" t="s">
        <v>68</v>
      </c>
      <c r="BM160" s="37" t="s">
        <v>68</v>
      </c>
      <c r="BN160" s="37" t="s">
        <v>68</v>
      </c>
    </row>
    <row r="161" spans="1:66" hidden="1" x14ac:dyDescent="0.3">
      <c r="A161" s="9" t="s">
        <v>1751</v>
      </c>
      <c r="B161" s="9" t="s">
        <v>1752</v>
      </c>
      <c r="C161" s="9">
        <v>2019</v>
      </c>
      <c r="D161" s="9" t="s">
        <v>1660</v>
      </c>
      <c r="E161" s="9">
        <v>7</v>
      </c>
      <c r="F161" s="9" t="s">
        <v>1753</v>
      </c>
      <c r="G161" s="10" t="s">
        <v>1754</v>
      </c>
      <c r="H161" s="9" t="s">
        <v>1755</v>
      </c>
      <c r="I161" s="9" t="s">
        <v>1756</v>
      </c>
      <c r="J161" s="9" t="s">
        <v>1757</v>
      </c>
      <c r="K161" s="9" t="s">
        <v>1758</v>
      </c>
      <c r="L161" s="9" t="s">
        <v>154</v>
      </c>
      <c r="M161" s="9" t="s">
        <v>155</v>
      </c>
      <c r="N161" s="9" t="s">
        <v>826</v>
      </c>
      <c r="O161" s="9" t="s">
        <v>63</v>
      </c>
      <c r="P161" s="9" t="s">
        <v>83</v>
      </c>
      <c r="Q161" s="9" t="s">
        <v>63</v>
      </c>
      <c r="R161" s="9" t="s">
        <v>63</v>
      </c>
      <c r="S161" s="9" t="str">
        <f t="shared" si="28"/>
        <v>False</v>
      </c>
      <c r="T161" s="9">
        <f t="shared" si="29"/>
        <v>1</v>
      </c>
      <c r="U161" s="38" t="s">
        <v>827</v>
      </c>
      <c r="V161" s="42">
        <v>755</v>
      </c>
      <c r="W161" s="28" t="s">
        <v>21</v>
      </c>
      <c r="X161" s="27" t="s">
        <v>67</v>
      </c>
      <c r="Y161" s="39" t="s">
        <v>20</v>
      </c>
      <c r="Z161" s="40" t="s">
        <v>108</v>
      </c>
      <c r="AA161" s="43" t="s">
        <v>68</v>
      </c>
      <c r="AB161" s="43" t="s">
        <v>68</v>
      </c>
      <c r="AC161" s="43" t="s">
        <v>68</v>
      </c>
      <c r="AD161" s="43" t="s">
        <v>68</v>
      </c>
      <c r="AE161" s="43" t="s">
        <v>68</v>
      </c>
      <c r="AF161" s="43" t="s">
        <v>68</v>
      </c>
      <c r="AG161" s="43" t="s">
        <v>68</v>
      </c>
      <c r="AH161" s="43" t="s">
        <v>68</v>
      </c>
      <c r="AI161" s="17" t="str">
        <f t="shared" si="30"/>
        <v>Y</v>
      </c>
      <c r="AJ161" s="17" t="str">
        <f t="shared" si="31"/>
        <v>Y</v>
      </c>
      <c r="AK161" s="17" t="str">
        <f t="shared" si="32"/>
        <v>N</v>
      </c>
      <c r="AL161" s="43" t="s">
        <v>64</v>
      </c>
      <c r="AM161" s="43" t="s">
        <v>68</v>
      </c>
      <c r="AN161" s="43" t="s">
        <v>68</v>
      </c>
      <c r="AO161" s="43" t="s">
        <v>68</v>
      </c>
      <c r="AP161" s="43" t="s">
        <v>68</v>
      </c>
      <c r="AQ161" s="43" t="s">
        <v>68</v>
      </c>
      <c r="AR161" s="17" t="str">
        <f t="shared" si="33"/>
        <v>N</v>
      </c>
      <c r="AS161" s="42">
        <v>1</v>
      </c>
      <c r="AT161" s="43" t="s">
        <v>68</v>
      </c>
      <c r="AU161" s="43" t="s">
        <v>69</v>
      </c>
      <c r="AV161" s="43" t="s">
        <v>71</v>
      </c>
      <c r="AW161" s="43" t="s">
        <v>70</v>
      </c>
      <c r="AX161" s="43" t="s">
        <v>68</v>
      </c>
      <c r="AY161" s="43" t="s">
        <v>68</v>
      </c>
      <c r="AZ161" s="44">
        <v>3</v>
      </c>
      <c r="BA161" s="33">
        <v>1</v>
      </c>
      <c r="BB161" s="32">
        <v>0</v>
      </c>
      <c r="BC161" s="32">
        <v>0</v>
      </c>
      <c r="BD161" s="34">
        <v>0</v>
      </c>
      <c r="BE161" s="19" t="str">
        <f t="shared" si="34"/>
        <v>N</v>
      </c>
      <c r="BF161" s="37" t="s">
        <v>68</v>
      </c>
      <c r="BG161" s="35" t="s">
        <v>64</v>
      </c>
      <c r="BH161" s="37" t="s">
        <v>68</v>
      </c>
      <c r="BI161" s="37" t="s">
        <v>68</v>
      </c>
      <c r="BJ161" s="30" t="s">
        <v>72</v>
      </c>
      <c r="BK161" s="37" t="s">
        <v>68</v>
      </c>
      <c r="BL161" s="37" t="s">
        <v>68</v>
      </c>
      <c r="BM161" s="37" t="s">
        <v>68</v>
      </c>
      <c r="BN161" s="37" t="s">
        <v>68</v>
      </c>
    </row>
    <row r="162" spans="1:66" hidden="1" x14ac:dyDescent="0.3">
      <c r="A162" s="9" t="s">
        <v>1761</v>
      </c>
      <c r="B162" s="9" t="s">
        <v>1762</v>
      </c>
      <c r="C162" s="9">
        <v>2021</v>
      </c>
      <c r="D162" s="9" t="s">
        <v>1690</v>
      </c>
      <c r="E162" s="9">
        <v>2</v>
      </c>
      <c r="F162" s="9" t="s">
        <v>1763</v>
      </c>
      <c r="G162" s="10" t="s">
        <v>1764</v>
      </c>
      <c r="H162" s="9" t="s">
        <v>1765</v>
      </c>
      <c r="I162" s="9" t="s">
        <v>1766</v>
      </c>
      <c r="J162" s="9" t="s">
        <v>1767</v>
      </c>
      <c r="K162" s="9" t="s">
        <v>1768</v>
      </c>
      <c r="L162" s="9" t="s">
        <v>168</v>
      </c>
      <c r="M162" s="9" t="s">
        <v>155</v>
      </c>
      <c r="N162" s="9" t="s">
        <v>1401</v>
      </c>
      <c r="O162" s="9" t="s">
        <v>63</v>
      </c>
      <c r="P162" s="9" t="s">
        <v>83</v>
      </c>
      <c r="Q162" s="9" t="s">
        <v>63</v>
      </c>
      <c r="R162" s="9" t="s">
        <v>63</v>
      </c>
      <c r="S162" s="9" t="str">
        <f t="shared" ref="S162:S172" si="35">IF(OR(Q162="True",R162="True"),"True","False")</f>
        <v>False</v>
      </c>
      <c r="T162" s="9">
        <f t="shared" ref="T162:T172" si="36">COUNTIF(O162:R162,"True")</f>
        <v>1</v>
      </c>
      <c r="U162" s="38" t="s">
        <v>1402</v>
      </c>
      <c r="V162" s="25">
        <v>1429</v>
      </c>
      <c r="W162" s="39" t="s">
        <v>20</v>
      </c>
      <c r="X162" s="29" t="s">
        <v>109</v>
      </c>
      <c r="Y162" s="28" t="s">
        <v>21</v>
      </c>
      <c r="Z162" s="27" t="s">
        <v>67</v>
      </c>
      <c r="AA162" s="39" t="s">
        <v>20</v>
      </c>
      <c r="AB162" s="40" t="s">
        <v>108</v>
      </c>
      <c r="AC162" s="30" t="s">
        <v>68</v>
      </c>
      <c r="AD162" s="30" t="s">
        <v>68</v>
      </c>
      <c r="AE162" s="30" t="s">
        <v>68</v>
      </c>
      <c r="AF162" s="30" t="s">
        <v>68</v>
      </c>
      <c r="AG162" s="30" t="s">
        <v>68</v>
      </c>
      <c r="AH162" s="30" t="s">
        <v>68</v>
      </c>
      <c r="AI162" s="17" t="str">
        <f t="shared" ref="AI162:AI172" si="37">IF(OR(AL162="Y",AM162="Y",AN162="Y",AP162="Y"),"Y","N")</f>
        <v>Y</v>
      </c>
      <c r="AJ162" s="17" t="str">
        <f t="shared" ref="AJ162:AJ172" si="38">IF(OR(AL162="Y",AN162="Y",AO162="Y",AQ162="Y"),"Y","N")</f>
        <v>Y</v>
      </c>
      <c r="AK162" s="17" t="str">
        <f t="shared" ref="AK162:AK172" si="39">IF(OR(AM162="Y",AO162="Y",AP162="Y",AQ162="Y"),"Y","N")</f>
        <v>Y</v>
      </c>
      <c r="AL162" s="30" t="s">
        <v>64</v>
      </c>
      <c r="AM162" s="30" t="s">
        <v>65</v>
      </c>
      <c r="AN162" s="30" t="s">
        <v>65</v>
      </c>
      <c r="AO162" s="30" t="s">
        <v>65</v>
      </c>
      <c r="AP162" s="30" t="s">
        <v>64</v>
      </c>
      <c r="AQ162" s="30" t="s">
        <v>65</v>
      </c>
      <c r="AR162" s="17" t="str">
        <f t="shared" ref="AR162:AR172" si="40">IF(AND(AI162="Y",AJ162="Y",AK162="Y"),"Y","N")</f>
        <v>Y</v>
      </c>
      <c r="AS162" s="30" t="s">
        <v>64</v>
      </c>
      <c r="AT162" s="30" t="s">
        <v>68</v>
      </c>
      <c r="AU162" s="30" t="s">
        <v>68</v>
      </c>
      <c r="AV162" s="30" t="s">
        <v>68</v>
      </c>
      <c r="AW162" s="30" t="s">
        <v>68</v>
      </c>
      <c r="AX162" s="30" t="s">
        <v>68</v>
      </c>
      <c r="AY162" s="30" t="s">
        <v>68</v>
      </c>
      <c r="AZ162" s="25">
        <v>0</v>
      </c>
      <c r="BA162" s="33">
        <v>1</v>
      </c>
      <c r="BB162" s="33">
        <v>1</v>
      </c>
      <c r="BC162" s="32">
        <v>0</v>
      </c>
      <c r="BD162" s="34">
        <v>0</v>
      </c>
      <c r="BE162" s="19" t="str">
        <f t="shared" ref="BE162:BE172" si="41">IF(AND(BA162=1,BB162=1),"Y",IF(AND(BB162=1,BC162=1),"Y",IF(AND(BA162=1,BC162=1),"Y","N")))</f>
        <v>Y</v>
      </c>
      <c r="BF162" s="36" t="s">
        <v>65</v>
      </c>
      <c r="BG162" s="35" t="s">
        <v>64</v>
      </c>
      <c r="BH162" s="36" t="s">
        <v>65</v>
      </c>
      <c r="BI162" s="36" t="s">
        <v>65</v>
      </c>
      <c r="BJ162" s="37" t="s">
        <v>68</v>
      </c>
      <c r="BK162" s="37" t="s">
        <v>68</v>
      </c>
      <c r="BL162" s="37" t="s">
        <v>68</v>
      </c>
      <c r="BM162" s="37" t="s">
        <v>68</v>
      </c>
      <c r="BN162" s="37" t="s">
        <v>68</v>
      </c>
    </row>
    <row r="163" spans="1:66" hidden="1" x14ac:dyDescent="0.3">
      <c r="A163" s="9" t="s">
        <v>1771</v>
      </c>
      <c r="B163" s="9" t="s">
        <v>1772</v>
      </c>
      <c r="C163" s="9">
        <v>2018</v>
      </c>
      <c r="D163" s="9" t="s">
        <v>886</v>
      </c>
      <c r="E163" s="9">
        <v>10</v>
      </c>
      <c r="F163" s="9" t="s">
        <v>1773</v>
      </c>
      <c r="G163" s="10" t="s">
        <v>1774</v>
      </c>
      <c r="H163" s="9" t="s">
        <v>1775</v>
      </c>
      <c r="I163" s="9" t="s">
        <v>1776</v>
      </c>
      <c r="J163" s="9" t="s">
        <v>1777</v>
      </c>
      <c r="K163" s="9" t="s">
        <v>1778</v>
      </c>
      <c r="L163" s="9" t="s">
        <v>168</v>
      </c>
      <c r="M163" s="9" t="s">
        <v>169</v>
      </c>
      <c r="N163" s="9" t="s">
        <v>549</v>
      </c>
      <c r="O163" s="9" t="s">
        <v>83</v>
      </c>
      <c r="P163" s="9" t="s">
        <v>83</v>
      </c>
      <c r="Q163" s="9" t="s">
        <v>63</v>
      </c>
      <c r="R163" s="9" t="s">
        <v>63</v>
      </c>
      <c r="S163" s="9" t="str">
        <f t="shared" si="35"/>
        <v>False</v>
      </c>
      <c r="T163" s="9">
        <f t="shared" si="36"/>
        <v>2</v>
      </c>
      <c r="U163" s="24" t="s">
        <v>550</v>
      </c>
      <c r="V163" s="25">
        <v>20</v>
      </c>
      <c r="W163" s="39" t="s">
        <v>20</v>
      </c>
      <c r="X163" s="29" t="s">
        <v>109</v>
      </c>
      <c r="Y163" s="30" t="s">
        <v>68</v>
      </c>
      <c r="Z163" s="30" t="s">
        <v>68</v>
      </c>
      <c r="AA163" s="39" t="s">
        <v>20</v>
      </c>
      <c r="AB163" s="40" t="s">
        <v>108</v>
      </c>
      <c r="AC163" s="28" t="s">
        <v>21</v>
      </c>
      <c r="AD163" s="27" t="s">
        <v>67</v>
      </c>
      <c r="AE163" s="39" t="s">
        <v>20</v>
      </c>
      <c r="AF163" s="27" t="s">
        <v>67</v>
      </c>
      <c r="AG163" s="30" t="s">
        <v>68</v>
      </c>
      <c r="AH163" s="30" t="s">
        <v>68</v>
      </c>
      <c r="AI163" s="17" t="str">
        <f t="shared" si="37"/>
        <v>Y</v>
      </c>
      <c r="AJ163" s="17" t="str">
        <f t="shared" si="38"/>
        <v>Y</v>
      </c>
      <c r="AK163" s="17" t="str">
        <f t="shared" si="39"/>
        <v>N</v>
      </c>
      <c r="AL163" s="30" t="s">
        <v>64</v>
      </c>
      <c r="AM163" s="30" t="s">
        <v>65</v>
      </c>
      <c r="AN163" s="30" t="s">
        <v>64</v>
      </c>
      <c r="AO163" s="30" t="s">
        <v>65</v>
      </c>
      <c r="AP163" s="30" t="s">
        <v>65</v>
      </c>
      <c r="AQ163" s="30" t="s">
        <v>65</v>
      </c>
      <c r="AR163" s="17" t="str">
        <f t="shared" si="40"/>
        <v>N</v>
      </c>
      <c r="AS163" s="25">
        <v>1</v>
      </c>
      <c r="AT163" s="30" t="s">
        <v>64</v>
      </c>
      <c r="AU163" s="30" t="s">
        <v>70</v>
      </c>
      <c r="AV163" s="30" t="s">
        <v>158</v>
      </c>
      <c r="AW163" s="30" t="s">
        <v>69</v>
      </c>
      <c r="AX163" s="30" t="s">
        <v>133</v>
      </c>
      <c r="AY163" s="30" t="s">
        <v>68</v>
      </c>
      <c r="AZ163" s="44">
        <v>4</v>
      </c>
      <c r="BA163" s="33">
        <v>1</v>
      </c>
      <c r="BB163" s="32">
        <v>0</v>
      </c>
      <c r="BC163" s="32">
        <v>0</v>
      </c>
      <c r="BD163" s="34">
        <v>0</v>
      </c>
      <c r="BE163" s="19" t="str">
        <f t="shared" si="41"/>
        <v>N</v>
      </c>
      <c r="BF163" s="36" t="s">
        <v>65</v>
      </c>
      <c r="BG163" s="35" t="s">
        <v>64</v>
      </c>
      <c r="BH163" s="36" t="s">
        <v>65</v>
      </c>
      <c r="BI163" s="36" t="s">
        <v>65</v>
      </c>
      <c r="BJ163" s="30" t="s">
        <v>72</v>
      </c>
      <c r="BK163" s="37" t="s">
        <v>68</v>
      </c>
      <c r="BL163" s="37" t="s">
        <v>68</v>
      </c>
      <c r="BM163" s="37" t="s">
        <v>68</v>
      </c>
      <c r="BN163" s="37" t="s">
        <v>68</v>
      </c>
    </row>
    <row r="164" spans="1:66" hidden="1" x14ac:dyDescent="0.3">
      <c r="A164" s="9" t="s">
        <v>1781</v>
      </c>
      <c r="B164" s="9" t="s">
        <v>1782</v>
      </c>
      <c r="C164" s="9">
        <v>2022</v>
      </c>
      <c r="D164" s="9" t="s">
        <v>1783</v>
      </c>
      <c r="E164" s="9">
        <v>1</v>
      </c>
      <c r="F164" s="9" t="s">
        <v>1784</v>
      </c>
      <c r="G164" s="10" t="s">
        <v>1785</v>
      </c>
      <c r="H164" s="9" t="s">
        <v>1786</v>
      </c>
      <c r="I164" s="9" t="s">
        <v>1787</v>
      </c>
      <c r="J164" s="9" t="s">
        <v>1788</v>
      </c>
      <c r="K164" s="9" t="s">
        <v>1789</v>
      </c>
      <c r="L164" s="9" t="s">
        <v>168</v>
      </c>
      <c r="M164" s="9" t="s">
        <v>169</v>
      </c>
      <c r="N164" s="9" t="s">
        <v>1666</v>
      </c>
      <c r="O164" s="9" t="s">
        <v>83</v>
      </c>
      <c r="P164" s="9" t="s">
        <v>83</v>
      </c>
      <c r="Q164" s="9" t="s">
        <v>63</v>
      </c>
      <c r="R164" s="9" t="s">
        <v>83</v>
      </c>
      <c r="S164" s="9" t="str">
        <f t="shared" si="35"/>
        <v>True</v>
      </c>
      <c r="T164" s="9">
        <f t="shared" si="36"/>
        <v>3</v>
      </c>
      <c r="U164" s="41" t="s">
        <v>1667</v>
      </c>
      <c r="V164" s="42">
        <v>1560</v>
      </c>
      <c r="W164" s="39" t="s">
        <v>20</v>
      </c>
      <c r="X164" s="40" t="s">
        <v>108</v>
      </c>
      <c r="Y164" s="28" t="s">
        <v>21</v>
      </c>
      <c r="Z164" s="27" t="s">
        <v>67</v>
      </c>
      <c r="AA164" s="39" t="s">
        <v>20</v>
      </c>
      <c r="AB164" s="27" t="s">
        <v>67</v>
      </c>
      <c r="AC164" s="43" t="s">
        <v>68</v>
      </c>
      <c r="AD164" s="43" t="s">
        <v>68</v>
      </c>
      <c r="AE164" s="43" t="s">
        <v>68</v>
      </c>
      <c r="AF164" s="43" t="s">
        <v>68</v>
      </c>
      <c r="AG164" s="43" t="s">
        <v>68</v>
      </c>
      <c r="AH164" s="43" t="s">
        <v>68</v>
      </c>
      <c r="AI164" s="17" t="str">
        <f t="shared" si="37"/>
        <v>Y</v>
      </c>
      <c r="AJ164" s="17" t="str">
        <f t="shared" si="38"/>
        <v>Y</v>
      </c>
      <c r="AK164" s="17" t="str">
        <f t="shared" si="39"/>
        <v>N</v>
      </c>
      <c r="AL164" s="43" t="s">
        <v>64</v>
      </c>
      <c r="AM164" s="43" t="s">
        <v>65</v>
      </c>
      <c r="AN164" s="43" t="s">
        <v>65</v>
      </c>
      <c r="AO164" s="43" t="s">
        <v>65</v>
      </c>
      <c r="AP164" s="43" t="s">
        <v>65</v>
      </c>
      <c r="AQ164" s="43" t="s">
        <v>65</v>
      </c>
      <c r="AR164" s="17" t="str">
        <f t="shared" si="40"/>
        <v>N</v>
      </c>
      <c r="AS164" s="42">
        <v>1</v>
      </c>
      <c r="AT164" s="43" t="s">
        <v>68</v>
      </c>
      <c r="AU164" s="43" t="s">
        <v>69</v>
      </c>
      <c r="AV164" s="43" t="s">
        <v>70</v>
      </c>
      <c r="AW164" s="43" t="s">
        <v>71</v>
      </c>
      <c r="AX164" s="43" t="s">
        <v>68</v>
      </c>
      <c r="AY164" s="43" t="s">
        <v>68</v>
      </c>
      <c r="AZ164" s="42">
        <v>3</v>
      </c>
      <c r="BA164" s="42">
        <v>1</v>
      </c>
      <c r="BB164" s="42">
        <v>0</v>
      </c>
      <c r="BC164" s="42">
        <v>0</v>
      </c>
      <c r="BD164" s="42">
        <v>0</v>
      </c>
      <c r="BE164" s="19" t="str">
        <f t="shared" si="41"/>
        <v>N</v>
      </c>
      <c r="BF164" s="43" t="s">
        <v>65</v>
      </c>
      <c r="BG164" s="43" t="s">
        <v>64</v>
      </c>
      <c r="BH164" s="43" t="s">
        <v>65</v>
      </c>
      <c r="BI164" s="43" t="s">
        <v>65</v>
      </c>
      <c r="BJ164" s="43" t="s">
        <v>72</v>
      </c>
      <c r="BK164" s="43" t="s">
        <v>68</v>
      </c>
      <c r="BL164" s="43" t="s">
        <v>68</v>
      </c>
      <c r="BM164" s="43" t="s">
        <v>68</v>
      </c>
      <c r="BN164" s="43" t="s">
        <v>68</v>
      </c>
    </row>
    <row r="165" spans="1:66" hidden="1" x14ac:dyDescent="0.3">
      <c r="A165" s="9" t="s">
        <v>1792</v>
      </c>
      <c r="B165" s="9" t="s">
        <v>1793</v>
      </c>
      <c r="C165" s="9">
        <v>2020</v>
      </c>
      <c r="D165" s="9" t="s">
        <v>742</v>
      </c>
      <c r="E165" s="9">
        <v>7</v>
      </c>
      <c r="F165" s="9" t="s">
        <v>1794</v>
      </c>
      <c r="G165" s="10" t="s">
        <v>1795</v>
      </c>
      <c r="H165" s="9" t="s">
        <v>1796</v>
      </c>
      <c r="I165" s="9" t="s">
        <v>1797</v>
      </c>
      <c r="J165" s="9" t="s">
        <v>1798</v>
      </c>
      <c r="K165" s="9" t="s">
        <v>1799</v>
      </c>
      <c r="L165" s="9" t="s">
        <v>168</v>
      </c>
      <c r="M165" s="9" t="s">
        <v>155</v>
      </c>
      <c r="N165" s="9" t="s">
        <v>1132</v>
      </c>
      <c r="O165" s="9" t="s">
        <v>83</v>
      </c>
      <c r="P165" s="9" t="s">
        <v>83</v>
      </c>
      <c r="Q165" s="9" t="s">
        <v>63</v>
      </c>
      <c r="R165" s="9" t="s">
        <v>83</v>
      </c>
      <c r="S165" s="9" t="str">
        <f t="shared" si="35"/>
        <v>True</v>
      </c>
      <c r="T165" s="9">
        <f t="shared" si="36"/>
        <v>3</v>
      </c>
      <c r="U165" s="41" t="s">
        <v>1133</v>
      </c>
      <c r="V165" s="42">
        <v>109</v>
      </c>
      <c r="W165" s="28" t="s">
        <v>21</v>
      </c>
      <c r="X165" s="27" t="s">
        <v>67</v>
      </c>
      <c r="Y165" s="39" t="s">
        <v>20</v>
      </c>
      <c r="Z165" s="40" t="s">
        <v>108</v>
      </c>
      <c r="AA165" s="43" t="s">
        <v>68</v>
      </c>
      <c r="AB165" s="43" t="s">
        <v>68</v>
      </c>
      <c r="AC165" s="43" t="s">
        <v>68</v>
      </c>
      <c r="AD165" s="43" t="s">
        <v>68</v>
      </c>
      <c r="AE165" s="43" t="s">
        <v>68</v>
      </c>
      <c r="AF165" s="43" t="s">
        <v>68</v>
      </c>
      <c r="AG165" s="43" t="s">
        <v>68</v>
      </c>
      <c r="AH165" s="43" t="s">
        <v>68</v>
      </c>
      <c r="AI165" s="17" t="str">
        <f t="shared" si="37"/>
        <v>Y</v>
      </c>
      <c r="AJ165" s="17" t="str">
        <f t="shared" si="38"/>
        <v>Y</v>
      </c>
      <c r="AK165" s="17" t="str">
        <f t="shared" si="39"/>
        <v>N</v>
      </c>
      <c r="AL165" s="43" t="s">
        <v>64</v>
      </c>
      <c r="AM165" s="43" t="s">
        <v>68</v>
      </c>
      <c r="AN165" s="43" t="s">
        <v>64</v>
      </c>
      <c r="AO165" s="43" t="s">
        <v>68</v>
      </c>
      <c r="AP165" s="43" t="s">
        <v>68</v>
      </c>
      <c r="AQ165" s="43" t="s">
        <v>68</v>
      </c>
      <c r="AR165" s="17" t="str">
        <f t="shared" si="40"/>
        <v>N</v>
      </c>
      <c r="AS165" s="42">
        <v>1</v>
      </c>
      <c r="AT165" s="43" t="s">
        <v>65</v>
      </c>
      <c r="AU165" s="43" t="s">
        <v>70</v>
      </c>
      <c r="AV165" s="43" t="s">
        <v>133</v>
      </c>
      <c r="AW165" s="43" t="s">
        <v>68</v>
      </c>
      <c r="AX165" s="43" t="s">
        <v>68</v>
      </c>
      <c r="AY165" s="43" t="s">
        <v>68</v>
      </c>
      <c r="AZ165" s="46">
        <v>2</v>
      </c>
      <c r="BA165" s="33">
        <v>1</v>
      </c>
      <c r="BB165" s="32">
        <v>0</v>
      </c>
      <c r="BC165" s="32">
        <v>0</v>
      </c>
      <c r="BD165" s="34">
        <v>0</v>
      </c>
      <c r="BE165" s="19" t="str">
        <f t="shared" si="41"/>
        <v>N</v>
      </c>
      <c r="BF165" s="36" t="s">
        <v>65</v>
      </c>
      <c r="BG165" s="35" t="s">
        <v>64</v>
      </c>
      <c r="BH165" s="36" t="s">
        <v>65</v>
      </c>
      <c r="BI165" s="36" t="s">
        <v>65</v>
      </c>
      <c r="BJ165" s="30" t="s">
        <v>1134</v>
      </c>
      <c r="BK165" s="37" t="s">
        <v>68</v>
      </c>
      <c r="BL165" s="37" t="s">
        <v>68</v>
      </c>
      <c r="BM165" s="37" t="s">
        <v>68</v>
      </c>
      <c r="BN165" s="37" t="s">
        <v>68</v>
      </c>
    </row>
    <row r="166" spans="1:66" hidden="1" x14ac:dyDescent="0.3">
      <c r="A166" s="9" t="s">
        <v>1802</v>
      </c>
      <c r="B166" s="9" t="s">
        <v>1803</v>
      </c>
      <c r="C166" s="9">
        <v>2020</v>
      </c>
      <c r="D166" s="9" t="s">
        <v>742</v>
      </c>
      <c r="E166" s="9">
        <v>12</v>
      </c>
      <c r="F166" s="9" t="s">
        <v>1804</v>
      </c>
      <c r="G166" s="10" t="s">
        <v>1805</v>
      </c>
      <c r="H166" s="9" t="s">
        <v>1806</v>
      </c>
      <c r="I166" s="9" t="s">
        <v>1807</v>
      </c>
      <c r="J166" s="9"/>
      <c r="K166" s="9" t="s">
        <v>1808</v>
      </c>
      <c r="L166" s="9" t="s">
        <v>168</v>
      </c>
      <c r="M166" s="9" t="s">
        <v>155</v>
      </c>
      <c r="N166" s="9" t="s">
        <v>1060</v>
      </c>
      <c r="O166" s="9" t="s">
        <v>83</v>
      </c>
      <c r="P166" s="9" t="s">
        <v>83</v>
      </c>
      <c r="Q166" s="9" t="s">
        <v>63</v>
      </c>
      <c r="R166" s="9" t="s">
        <v>63</v>
      </c>
      <c r="S166" s="9" t="str">
        <f t="shared" si="35"/>
        <v>False</v>
      </c>
      <c r="T166" s="9">
        <f t="shared" si="36"/>
        <v>2</v>
      </c>
      <c r="U166" s="24" t="s">
        <v>1061</v>
      </c>
      <c r="V166" s="25">
        <v>423</v>
      </c>
      <c r="W166" s="39" t="s">
        <v>20</v>
      </c>
      <c r="X166" s="27" t="s">
        <v>67</v>
      </c>
      <c r="Y166" s="28" t="s">
        <v>21</v>
      </c>
      <c r="Z166" s="27" t="s">
        <v>67</v>
      </c>
      <c r="AA166" s="39" t="s">
        <v>20</v>
      </c>
      <c r="AB166" s="40" t="s">
        <v>108</v>
      </c>
      <c r="AC166" s="30"/>
      <c r="AD166" s="30" t="s">
        <v>68</v>
      </c>
      <c r="AE166" s="30" t="s">
        <v>68</v>
      </c>
      <c r="AF166" s="30" t="s">
        <v>68</v>
      </c>
      <c r="AG166" s="30" t="s">
        <v>68</v>
      </c>
      <c r="AH166" s="30" t="s">
        <v>68</v>
      </c>
      <c r="AI166" s="17" t="str">
        <f t="shared" si="37"/>
        <v>Y</v>
      </c>
      <c r="AJ166" s="17" t="str">
        <f t="shared" si="38"/>
        <v>Y</v>
      </c>
      <c r="AK166" s="17" t="str">
        <f t="shared" si="39"/>
        <v>N</v>
      </c>
      <c r="AL166" s="30" t="s">
        <v>64</v>
      </c>
      <c r="AM166" s="30" t="s">
        <v>68</v>
      </c>
      <c r="AN166" s="30" t="s">
        <v>64</v>
      </c>
      <c r="AO166" s="30" t="s">
        <v>68</v>
      </c>
      <c r="AP166" s="30" t="s">
        <v>68</v>
      </c>
      <c r="AQ166" s="30" t="s">
        <v>68</v>
      </c>
      <c r="AR166" s="17" t="str">
        <f t="shared" si="40"/>
        <v>N</v>
      </c>
      <c r="AS166" s="25">
        <v>1</v>
      </c>
      <c r="AT166" s="30" t="s">
        <v>64</v>
      </c>
      <c r="AU166" s="30" t="s">
        <v>69</v>
      </c>
      <c r="AV166" s="30" t="s">
        <v>70</v>
      </c>
      <c r="AW166" s="30" t="s">
        <v>133</v>
      </c>
      <c r="AX166" s="30" t="s">
        <v>71</v>
      </c>
      <c r="AY166" s="30" t="s">
        <v>158</v>
      </c>
      <c r="AZ166" s="45">
        <v>5</v>
      </c>
      <c r="BA166" s="33">
        <v>1</v>
      </c>
      <c r="BB166" s="32">
        <v>0</v>
      </c>
      <c r="BC166" s="32">
        <v>0</v>
      </c>
      <c r="BD166" s="34">
        <v>0</v>
      </c>
      <c r="BE166" s="19" t="str">
        <f t="shared" si="41"/>
        <v>N</v>
      </c>
      <c r="BF166" s="37" t="s">
        <v>68</v>
      </c>
      <c r="BG166" s="35" t="s">
        <v>64</v>
      </c>
      <c r="BH166" s="37" t="s">
        <v>68</v>
      </c>
      <c r="BI166" s="36" t="s">
        <v>65</v>
      </c>
      <c r="BJ166" s="30" t="s">
        <v>72</v>
      </c>
      <c r="BK166" s="37" t="s">
        <v>68</v>
      </c>
      <c r="BL166" s="37" t="s">
        <v>68</v>
      </c>
      <c r="BM166" s="37" t="s">
        <v>68</v>
      </c>
      <c r="BN166" s="37" t="s">
        <v>68</v>
      </c>
    </row>
    <row r="167" spans="1:66" hidden="1" x14ac:dyDescent="0.3">
      <c r="A167" s="9" t="s">
        <v>1811</v>
      </c>
      <c r="B167" s="9" t="s">
        <v>1812</v>
      </c>
      <c r="C167" s="9">
        <v>2022</v>
      </c>
      <c r="D167" s="9" t="s">
        <v>1813</v>
      </c>
      <c r="E167" s="9">
        <v>4</v>
      </c>
      <c r="F167" s="9" t="s">
        <v>1814</v>
      </c>
      <c r="G167" s="10" t="s">
        <v>1815</v>
      </c>
      <c r="H167" s="9" t="s">
        <v>1816</v>
      </c>
      <c r="I167" s="9" t="s">
        <v>1817</v>
      </c>
      <c r="J167" s="9" t="s">
        <v>1818</v>
      </c>
      <c r="K167" s="9" t="s">
        <v>1819</v>
      </c>
      <c r="L167" s="9" t="s">
        <v>154</v>
      </c>
      <c r="M167" s="9" t="s">
        <v>169</v>
      </c>
      <c r="N167" s="9" t="s">
        <v>1532</v>
      </c>
      <c r="O167" s="9" t="s">
        <v>83</v>
      </c>
      <c r="P167" s="9" t="s">
        <v>63</v>
      </c>
      <c r="Q167" s="9" t="s">
        <v>63</v>
      </c>
      <c r="R167" s="9" t="s">
        <v>63</v>
      </c>
      <c r="S167" s="9" t="str">
        <f t="shared" si="35"/>
        <v>False</v>
      </c>
      <c r="T167" s="9">
        <f t="shared" si="36"/>
        <v>1</v>
      </c>
      <c r="U167" s="24" t="s">
        <v>1533</v>
      </c>
      <c r="V167" s="42">
        <v>1441</v>
      </c>
      <c r="W167" s="39" t="s">
        <v>20</v>
      </c>
      <c r="X167" s="27" t="s">
        <v>67</v>
      </c>
      <c r="Y167" s="28" t="s">
        <v>21</v>
      </c>
      <c r="Z167" s="43" t="s">
        <v>68</v>
      </c>
      <c r="AA167" s="28" t="s">
        <v>21</v>
      </c>
      <c r="AB167" s="27" t="s">
        <v>67</v>
      </c>
      <c r="AC167" s="43" t="s">
        <v>68</v>
      </c>
      <c r="AD167" s="43" t="s">
        <v>68</v>
      </c>
      <c r="AE167" s="43" t="s">
        <v>68</v>
      </c>
      <c r="AF167" s="43" t="s">
        <v>68</v>
      </c>
      <c r="AG167" s="43" t="s">
        <v>68</v>
      </c>
      <c r="AH167" s="43" t="s">
        <v>68</v>
      </c>
      <c r="AI167" s="17" t="str">
        <f t="shared" si="37"/>
        <v>Y</v>
      </c>
      <c r="AJ167" s="17" t="str">
        <f t="shared" si="38"/>
        <v>Y</v>
      </c>
      <c r="AK167" s="17" t="str">
        <f t="shared" si="39"/>
        <v>N</v>
      </c>
      <c r="AL167" s="43" t="s">
        <v>64</v>
      </c>
      <c r="AM167" s="43" t="s">
        <v>65</v>
      </c>
      <c r="AN167" s="43" t="s">
        <v>65</v>
      </c>
      <c r="AO167" s="43" t="s">
        <v>65</v>
      </c>
      <c r="AP167" s="43" t="s">
        <v>65</v>
      </c>
      <c r="AQ167" s="43" t="s">
        <v>65</v>
      </c>
      <c r="AR167" s="17" t="str">
        <f t="shared" si="40"/>
        <v>N</v>
      </c>
      <c r="AS167" s="43" t="s">
        <v>64</v>
      </c>
      <c r="AT167" s="43" t="s">
        <v>65</v>
      </c>
      <c r="AU167" s="43" t="s">
        <v>70</v>
      </c>
      <c r="AV167" s="43" t="s">
        <v>68</v>
      </c>
      <c r="AW167" s="43" t="s">
        <v>68</v>
      </c>
      <c r="AX167" s="43" t="s">
        <v>68</v>
      </c>
      <c r="AY167" s="43" t="s">
        <v>68</v>
      </c>
      <c r="AZ167" s="31">
        <v>1</v>
      </c>
      <c r="BA167" s="33">
        <v>1</v>
      </c>
      <c r="BB167" s="32">
        <v>0</v>
      </c>
      <c r="BC167" s="32">
        <v>0</v>
      </c>
      <c r="BD167" s="34">
        <v>0</v>
      </c>
      <c r="BE167" s="19" t="str">
        <f t="shared" si="41"/>
        <v>N</v>
      </c>
      <c r="BF167" s="36" t="s">
        <v>65</v>
      </c>
      <c r="BG167" s="35" t="s">
        <v>64</v>
      </c>
      <c r="BH167" s="36" t="s">
        <v>65</v>
      </c>
      <c r="BI167" s="36" t="s">
        <v>65</v>
      </c>
      <c r="BJ167" s="30" t="s">
        <v>110</v>
      </c>
      <c r="BK167" s="37" t="s">
        <v>68</v>
      </c>
      <c r="BL167" s="37" t="s">
        <v>68</v>
      </c>
      <c r="BM167" s="37" t="s">
        <v>68</v>
      </c>
      <c r="BN167" s="37" t="s">
        <v>68</v>
      </c>
    </row>
    <row r="168" spans="1:66" hidden="1" x14ac:dyDescent="0.3">
      <c r="A168" s="9" t="s">
        <v>1822</v>
      </c>
      <c r="B168" s="9" t="s">
        <v>1823</v>
      </c>
      <c r="C168" s="9">
        <v>2022</v>
      </c>
      <c r="D168" s="9" t="s">
        <v>542</v>
      </c>
      <c r="E168" s="9">
        <v>2</v>
      </c>
      <c r="F168" s="9" t="s">
        <v>1824</v>
      </c>
      <c r="G168" s="10" t="s">
        <v>1825</v>
      </c>
      <c r="H168" s="9" t="s">
        <v>1826</v>
      </c>
      <c r="I168" s="9" t="s">
        <v>1827</v>
      </c>
      <c r="J168" s="9" t="s">
        <v>1828</v>
      </c>
      <c r="K168" s="9" t="s">
        <v>1829</v>
      </c>
      <c r="L168" s="9" t="s">
        <v>61</v>
      </c>
      <c r="M168" s="9" t="s">
        <v>61</v>
      </c>
      <c r="N168" s="9" t="s">
        <v>1595</v>
      </c>
      <c r="O168" s="9" t="s">
        <v>83</v>
      </c>
      <c r="P168" s="9" t="s">
        <v>83</v>
      </c>
      <c r="Q168" s="9" t="s">
        <v>63</v>
      </c>
      <c r="R168" s="9" t="s">
        <v>63</v>
      </c>
      <c r="S168" s="9" t="str">
        <f t="shared" si="35"/>
        <v>False</v>
      </c>
      <c r="T168" s="9">
        <f t="shared" si="36"/>
        <v>2</v>
      </c>
      <c r="U168" s="38" t="s">
        <v>1596</v>
      </c>
      <c r="V168" s="25">
        <v>1444</v>
      </c>
      <c r="W168" s="28" t="s">
        <v>21</v>
      </c>
      <c r="X168" s="27" t="s">
        <v>67</v>
      </c>
      <c r="Y168" s="39" t="s">
        <v>20</v>
      </c>
      <c r="Z168" s="30" t="s">
        <v>68</v>
      </c>
      <c r="AA168" s="28" t="s">
        <v>21</v>
      </c>
      <c r="AB168" s="40" t="s">
        <v>108</v>
      </c>
      <c r="AC168" s="30" t="s">
        <v>68</v>
      </c>
      <c r="AD168" s="30" t="s">
        <v>68</v>
      </c>
      <c r="AE168" s="30" t="s">
        <v>68</v>
      </c>
      <c r="AF168" s="30" t="s">
        <v>68</v>
      </c>
      <c r="AG168" s="30" t="s">
        <v>68</v>
      </c>
      <c r="AH168" s="30" t="s">
        <v>68</v>
      </c>
      <c r="AI168" s="17" t="str">
        <f t="shared" si="37"/>
        <v>Y</v>
      </c>
      <c r="AJ168" s="17" t="str">
        <f t="shared" si="38"/>
        <v>Y</v>
      </c>
      <c r="AK168" s="17" t="str">
        <f t="shared" si="39"/>
        <v>N</v>
      </c>
      <c r="AL168" s="30" t="s">
        <v>68</v>
      </c>
      <c r="AM168" s="30" t="s">
        <v>68</v>
      </c>
      <c r="AN168" s="30" t="s">
        <v>64</v>
      </c>
      <c r="AO168" s="30" t="s">
        <v>68</v>
      </c>
      <c r="AP168" s="30" t="s">
        <v>68</v>
      </c>
      <c r="AQ168" s="30" t="s">
        <v>68</v>
      </c>
      <c r="AR168" s="17" t="str">
        <f t="shared" si="40"/>
        <v>N</v>
      </c>
      <c r="AS168" s="30" t="s">
        <v>68</v>
      </c>
      <c r="AT168" s="30" t="s">
        <v>68</v>
      </c>
      <c r="AU168" s="30" t="s">
        <v>70</v>
      </c>
      <c r="AV168" s="30" t="s">
        <v>68</v>
      </c>
      <c r="AW168" s="30" t="s">
        <v>68</v>
      </c>
      <c r="AX168" s="30" t="s">
        <v>68</v>
      </c>
      <c r="AY168" s="30" t="s">
        <v>68</v>
      </c>
      <c r="AZ168" s="31">
        <v>1</v>
      </c>
      <c r="BA168" s="33">
        <v>1</v>
      </c>
      <c r="BB168" s="32">
        <v>0</v>
      </c>
      <c r="BC168" s="32">
        <v>0</v>
      </c>
      <c r="BD168" s="34">
        <v>0</v>
      </c>
      <c r="BE168" s="19" t="str">
        <f t="shared" si="41"/>
        <v>N</v>
      </c>
      <c r="BF168" s="36" t="s">
        <v>65</v>
      </c>
      <c r="BG168" s="35" t="s">
        <v>64</v>
      </c>
      <c r="BH168" s="36" t="s">
        <v>65</v>
      </c>
      <c r="BI168" s="36" t="s">
        <v>65</v>
      </c>
      <c r="BJ168" s="30" t="s">
        <v>72</v>
      </c>
      <c r="BK168" s="37" t="s">
        <v>68</v>
      </c>
      <c r="BL168" s="37" t="s">
        <v>68</v>
      </c>
      <c r="BM168" s="37" t="s">
        <v>68</v>
      </c>
      <c r="BN168" s="37" t="s">
        <v>68</v>
      </c>
    </row>
    <row r="169" spans="1:66" hidden="1" x14ac:dyDescent="0.3">
      <c r="A169" s="9" t="s">
        <v>1831</v>
      </c>
      <c r="B169" s="9" t="s">
        <v>1832</v>
      </c>
      <c r="C169" s="9">
        <v>2020</v>
      </c>
      <c r="D169" s="9" t="s">
        <v>1833</v>
      </c>
      <c r="E169" s="9">
        <v>1</v>
      </c>
      <c r="F169" s="9" t="s">
        <v>1834</v>
      </c>
      <c r="G169" s="10" t="s">
        <v>1835</v>
      </c>
      <c r="H169" s="9" t="s">
        <v>1836</v>
      </c>
      <c r="I169" s="9" t="s">
        <v>1837</v>
      </c>
      <c r="J169" s="9" t="s">
        <v>1838</v>
      </c>
      <c r="K169" s="9" t="s">
        <v>1839</v>
      </c>
      <c r="L169" s="9" t="s">
        <v>168</v>
      </c>
      <c r="M169" s="9" t="s">
        <v>169</v>
      </c>
      <c r="N169" s="9" t="s">
        <v>1197</v>
      </c>
      <c r="O169" s="9" t="s">
        <v>83</v>
      </c>
      <c r="P169" s="9" t="s">
        <v>83</v>
      </c>
      <c r="Q169" s="9" t="s">
        <v>63</v>
      </c>
      <c r="R169" s="9" t="s">
        <v>63</v>
      </c>
      <c r="S169" s="9" t="str">
        <f t="shared" si="35"/>
        <v>False</v>
      </c>
      <c r="T169" s="9">
        <f t="shared" si="36"/>
        <v>2</v>
      </c>
      <c r="U169" s="38" t="s">
        <v>1198</v>
      </c>
      <c r="V169" s="42">
        <v>439</v>
      </c>
      <c r="W169" s="39" t="s">
        <v>20</v>
      </c>
      <c r="X169" s="27" t="s">
        <v>67</v>
      </c>
      <c r="Y169" s="28" t="s">
        <v>21</v>
      </c>
      <c r="Z169" s="27" t="s">
        <v>67</v>
      </c>
      <c r="AA169" s="43" t="s">
        <v>68</v>
      </c>
      <c r="AB169" s="43" t="s">
        <v>68</v>
      </c>
      <c r="AC169" s="43" t="s">
        <v>68</v>
      </c>
      <c r="AD169" s="43" t="s">
        <v>68</v>
      </c>
      <c r="AE169" s="43" t="s">
        <v>68</v>
      </c>
      <c r="AF169" s="43" t="s">
        <v>68</v>
      </c>
      <c r="AG169" s="43" t="s">
        <v>68</v>
      </c>
      <c r="AH169" s="43" t="s">
        <v>68</v>
      </c>
      <c r="AI169" s="17" t="str">
        <f t="shared" si="37"/>
        <v>Y</v>
      </c>
      <c r="AJ169" s="17" t="str">
        <f t="shared" si="38"/>
        <v>Y</v>
      </c>
      <c r="AK169" s="17" t="str">
        <f t="shared" si="39"/>
        <v>N</v>
      </c>
      <c r="AL169" s="43" t="s">
        <v>64</v>
      </c>
      <c r="AM169" s="43" t="s">
        <v>65</v>
      </c>
      <c r="AN169" s="43" t="s">
        <v>65</v>
      </c>
      <c r="AO169" s="43" t="s">
        <v>65</v>
      </c>
      <c r="AP169" s="43" t="s">
        <v>65</v>
      </c>
      <c r="AQ169" s="43" t="s">
        <v>65</v>
      </c>
      <c r="AR169" s="17" t="str">
        <f t="shared" si="40"/>
        <v>N</v>
      </c>
      <c r="AS169" s="42">
        <v>2</v>
      </c>
      <c r="AT169" s="43" t="s">
        <v>64</v>
      </c>
      <c r="AU169" s="43" t="s">
        <v>71</v>
      </c>
      <c r="AV169" s="43" t="s">
        <v>70</v>
      </c>
      <c r="AW169" s="43" t="s">
        <v>68</v>
      </c>
      <c r="AX169" s="43" t="s">
        <v>68</v>
      </c>
      <c r="AY169" s="43" t="s">
        <v>68</v>
      </c>
      <c r="AZ169" s="46">
        <v>2</v>
      </c>
      <c r="BA169" s="33">
        <v>1</v>
      </c>
      <c r="BB169" s="32">
        <v>0</v>
      </c>
      <c r="BC169" s="32">
        <v>0</v>
      </c>
      <c r="BD169" s="34">
        <v>0</v>
      </c>
      <c r="BE169" s="19" t="str">
        <f t="shared" si="41"/>
        <v>N</v>
      </c>
      <c r="BF169" s="37" t="s">
        <v>68</v>
      </c>
      <c r="BG169" s="35" t="s">
        <v>64</v>
      </c>
      <c r="BH169" s="37" t="s">
        <v>68</v>
      </c>
      <c r="BI169" s="37" t="s">
        <v>68</v>
      </c>
      <c r="BJ169" s="30" t="s">
        <v>72</v>
      </c>
      <c r="BK169" s="37" t="s">
        <v>68</v>
      </c>
      <c r="BL169" s="37" t="s">
        <v>68</v>
      </c>
      <c r="BM169" s="37" t="s">
        <v>68</v>
      </c>
      <c r="BN169" s="37" t="s">
        <v>68</v>
      </c>
    </row>
    <row r="170" spans="1:66" hidden="1" x14ac:dyDescent="0.3">
      <c r="A170" s="9" t="s">
        <v>1842</v>
      </c>
      <c r="B170" s="9" t="s">
        <v>1843</v>
      </c>
      <c r="C170" s="9">
        <v>2021</v>
      </c>
      <c r="D170" s="9" t="s">
        <v>1844</v>
      </c>
      <c r="E170" s="9">
        <v>8</v>
      </c>
      <c r="F170" s="9" t="s">
        <v>1845</v>
      </c>
      <c r="G170" s="10" t="s">
        <v>1846</v>
      </c>
      <c r="H170" s="9" t="s">
        <v>1847</v>
      </c>
      <c r="I170" s="9" t="s">
        <v>1848</v>
      </c>
      <c r="J170" s="9" t="s">
        <v>1849</v>
      </c>
      <c r="K170" s="9" t="s">
        <v>1850</v>
      </c>
      <c r="L170" s="9" t="s">
        <v>168</v>
      </c>
      <c r="M170" s="9" t="s">
        <v>169</v>
      </c>
      <c r="N170" s="9" t="s">
        <v>1321</v>
      </c>
      <c r="O170" s="9" t="s">
        <v>83</v>
      </c>
      <c r="P170" s="9" t="s">
        <v>83</v>
      </c>
      <c r="Q170" s="9" t="s">
        <v>63</v>
      </c>
      <c r="R170" s="9" t="s">
        <v>63</v>
      </c>
      <c r="S170" s="9" t="str">
        <f t="shared" si="35"/>
        <v>False</v>
      </c>
      <c r="T170" s="9">
        <f t="shared" si="36"/>
        <v>2</v>
      </c>
      <c r="U170" s="24" t="s">
        <v>1322</v>
      </c>
      <c r="V170" s="42">
        <v>1447</v>
      </c>
      <c r="W170" s="26" t="s">
        <v>19</v>
      </c>
      <c r="X170" s="27" t="s">
        <v>67</v>
      </c>
      <c r="Y170" s="28" t="s">
        <v>21</v>
      </c>
      <c r="Z170" s="29" t="s">
        <v>109</v>
      </c>
      <c r="AA170" s="26" t="s">
        <v>19</v>
      </c>
      <c r="AB170" s="40" t="s">
        <v>108</v>
      </c>
      <c r="AC170" s="39" t="s">
        <v>20</v>
      </c>
      <c r="AD170" s="40" t="s">
        <v>108</v>
      </c>
      <c r="AE170" s="43" t="s">
        <v>68</v>
      </c>
      <c r="AF170" s="43" t="s">
        <v>68</v>
      </c>
      <c r="AG170" s="43" t="s">
        <v>68</v>
      </c>
      <c r="AH170" s="43" t="s">
        <v>68</v>
      </c>
      <c r="AI170" s="17" t="str">
        <f t="shared" si="37"/>
        <v>N</v>
      </c>
      <c r="AJ170" s="17" t="str">
        <f t="shared" si="38"/>
        <v>Y</v>
      </c>
      <c r="AK170" s="17" t="str">
        <f t="shared" si="39"/>
        <v>Y</v>
      </c>
      <c r="AL170" s="43" t="s">
        <v>65</v>
      </c>
      <c r="AM170" s="43" t="s">
        <v>65</v>
      </c>
      <c r="AN170" s="43" t="s">
        <v>65</v>
      </c>
      <c r="AO170" s="43" t="s">
        <v>65</v>
      </c>
      <c r="AP170" s="43" t="s">
        <v>65</v>
      </c>
      <c r="AQ170" s="43" t="s">
        <v>64</v>
      </c>
      <c r="AR170" s="17" t="str">
        <f t="shared" si="40"/>
        <v>N</v>
      </c>
      <c r="AS170" s="42">
        <v>2</v>
      </c>
      <c r="AT170" s="43" t="s">
        <v>65</v>
      </c>
      <c r="AU170" s="43" t="s">
        <v>71</v>
      </c>
      <c r="AV170" s="43" t="s">
        <v>69</v>
      </c>
      <c r="AW170" s="43" t="s">
        <v>70</v>
      </c>
      <c r="AX170" s="43" t="s">
        <v>158</v>
      </c>
      <c r="AY170" s="43" t="s">
        <v>68</v>
      </c>
      <c r="AZ170" s="50">
        <v>4</v>
      </c>
      <c r="BA170" s="32">
        <v>0</v>
      </c>
      <c r="BB170" s="32">
        <v>0</v>
      </c>
      <c r="BC170" s="33">
        <v>1</v>
      </c>
      <c r="BD170" s="34">
        <v>0</v>
      </c>
      <c r="BE170" s="19" t="str">
        <f t="shared" si="41"/>
        <v>N</v>
      </c>
      <c r="BF170" s="35" t="s">
        <v>64</v>
      </c>
      <c r="BG170" s="36" t="s">
        <v>65</v>
      </c>
      <c r="BH170" s="36" t="s">
        <v>65</v>
      </c>
      <c r="BI170" s="48" t="s">
        <v>96</v>
      </c>
      <c r="BJ170" s="30" t="s">
        <v>1323</v>
      </c>
      <c r="BK170" s="30" t="s">
        <v>85</v>
      </c>
      <c r="BL170" s="30" t="s">
        <v>72</v>
      </c>
      <c r="BM170" s="37" t="s">
        <v>68</v>
      </c>
      <c r="BN170" s="37" t="s">
        <v>68</v>
      </c>
    </row>
    <row r="171" spans="1:66" hidden="1" x14ac:dyDescent="0.3">
      <c r="A171" s="9" t="s">
        <v>1853</v>
      </c>
      <c r="B171" s="9" t="s">
        <v>1854</v>
      </c>
      <c r="C171" s="9">
        <v>2019</v>
      </c>
      <c r="D171" s="9" t="s">
        <v>1855</v>
      </c>
      <c r="E171" s="9">
        <v>3</v>
      </c>
      <c r="F171" s="9" t="s">
        <v>1856</v>
      </c>
      <c r="G171" s="10" t="s">
        <v>1857</v>
      </c>
      <c r="H171" s="9" t="s">
        <v>1858</v>
      </c>
      <c r="I171" s="9" t="s">
        <v>1859</v>
      </c>
      <c r="J171" s="9" t="s">
        <v>1860</v>
      </c>
      <c r="K171" s="9" t="s">
        <v>1861</v>
      </c>
      <c r="L171" s="9" t="s">
        <v>61</v>
      </c>
      <c r="M171" s="9" t="s">
        <v>61</v>
      </c>
      <c r="N171" s="9" t="s">
        <v>871</v>
      </c>
      <c r="O171" s="9" t="s">
        <v>63</v>
      </c>
      <c r="P171" s="9" t="s">
        <v>63</v>
      </c>
      <c r="Q171" s="9" t="s">
        <v>83</v>
      </c>
      <c r="R171" s="9" t="s">
        <v>63</v>
      </c>
      <c r="S171" s="9" t="str">
        <f t="shared" si="35"/>
        <v>True</v>
      </c>
      <c r="T171" s="9">
        <f t="shared" si="36"/>
        <v>1</v>
      </c>
      <c r="U171" s="24" t="s">
        <v>872</v>
      </c>
      <c r="V171" s="25">
        <v>85</v>
      </c>
      <c r="W171" s="39" t="s">
        <v>20</v>
      </c>
      <c r="X171" s="27" t="s">
        <v>67</v>
      </c>
      <c r="Y171" s="26" t="s">
        <v>19</v>
      </c>
      <c r="Z171" s="27" t="s">
        <v>67</v>
      </c>
      <c r="AA171" s="28" t="s">
        <v>21</v>
      </c>
      <c r="AB171" s="27" t="s">
        <v>67</v>
      </c>
      <c r="AC171" s="30" t="s">
        <v>68</v>
      </c>
      <c r="AD171" s="30" t="s">
        <v>68</v>
      </c>
      <c r="AE171" s="30" t="s">
        <v>68</v>
      </c>
      <c r="AF171" s="30" t="s">
        <v>68</v>
      </c>
      <c r="AG171" s="30" t="s">
        <v>68</v>
      </c>
      <c r="AH171" s="30" t="s">
        <v>68</v>
      </c>
      <c r="AI171" s="17" t="str">
        <f t="shared" si="37"/>
        <v>Y</v>
      </c>
      <c r="AJ171" s="17" t="str">
        <f t="shared" si="38"/>
        <v>Y</v>
      </c>
      <c r="AK171" s="17" t="str">
        <f t="shared" si="39"/>
        <v>Y</v>
      </c>
      <c r="AL171" s="30" t="s">
        <v>64</v>
      </c>
      <c r="AM171" s="30" t="s">
        <v>64</v>
      </c>
      <c r="AN171" s="30" t="s">
        <v>65</v>
      </c>
      <c r="AO171" s="30" t="s">
        <v>65</v>
      </c>
      <c r="AP171" s="30" t="s">
        <v>65</v>
      </c>
      <c r="AQ171" s="30" t="s">
        <v>65</v>
      </c>
      <c r="AR171" s="17" t="str">
        <f t="shared" si="40"/>
        <v>Y</v>
      </c>
      <c r="AS171" s="25">
        <v>3</v>
      </c>
      <c r="AT171" s="30" t="s">
        <v>64</v>
      </c>
      <c r="AU171" s="30" t="s">
        <v>70</v>
      </c>
      <c r="AV171" s="30" t="s">
        <v>184</v>
      </c>
      <c r="AW171" s="30" t="s">
        <v>158</v>
      </c>
      <c r="AX171" s="30" t="s">
        <v>68</v>
      </c>
      <c r="AY171" s="30" t="s">
        <v>68</v>
      </c>
      <c r="AZ171" s="44">
        <v>3</v>
      </c>
      <c r="BA171" s="33">
        <v>1</v>
      </c>
      <c r="BB171" s="33">
        <v>1</v>
      </c>
      <c r="BC171" s="32">
        <v>0</v>
      </c>
      <c r="BD171" s="34">
        <v>0</v>
      </c>
      <c r="BE171" s="19" t="str">
        <f t="shared" si="41"/>
        <v>Y</v>
      </c>
      <c r="BF171" s="36" t="s">
        <v>65</v>
      </c>
      <c r="BG171" s="35" t="s">
        <v>64</v>
      </c>
      <c r="BH171" s="35" t="s">
        <v>64</v>
      </c>
      <c r="BI171" s="35" t="s">
        <v>64</v>
      </c>
      <c r="BJ171" s="30" t="s">
        <v>72</v>
      </c>
      <c r="BK171" s="37" t="s">
        <v>68</v>
      </c>
      <c r="BL171" s="37" t="s">
        <v>68</v>
      </c>
      <c r="BM171" s="37" t="s">
        <v>68</v>
      </c>
      <c r="BN171" s="37" t="s">
        <v>68</v>
      </c>
    </row>
    <row r="172" spans="1:66" hidden="1" x14ac:dyDescent="0.3">
      <c r="A172" s="9" t="s">
        <v>1864</v>
      </c>
      <c r="B172" s="9" t="s">
        <v>1865</v>
      </c>
      <c r="C172" s="9">
        <v>2019</v>
      </c>
      <c r="D172" s="9" t="s">
        <v>187</v>
      </c>
      <c r="E172" s="9">
        <v>6</v>
      </c>
      <c r="F172" s="9" t="s">
        <v>1866</v>
      </c>
      <c r="G172" s="10" t="s">
        <v>1867</v>
      </c>
      <c r="H172" s="9" t="s">
        <v>1868</v>
      </c>
      <c r="I172" s="9" t="s">
        <v>1869</v>
      </c>
      <c r="J172" s="9" t="s">
        <v>1870</v>
      </c>
      <c r="K172" s="9" t="s">
        <v>1871</v>
      </c>
      <c r="L172" s="9" t="s">
        <v>168</v>
      </c>
      <c r="M172" s="9" t="s">
        <v>155</v>
      </c>
      <c r="N172" s="9" t="s">
        <v>837</v>
      </c>
      <c r="O172" s="9" t="s">
        <v>63</v>
      </c>
      <c r="P172" s="9" t="s">
        <v>83</v>
      </c>
      <c r="Q172" s="9" t="s">
        <v>83</v>
      </c>
      <c r="R172" s="9" t="s">
        <v>63</v>
      </c>
      <c r="S172" s="9" t="str">
        <f t="shared" si="35"/>
        <v>True</v>
      </c>
      <c r="T172" s="9">
        <f t="shared" si="36"/>
        <v>2</v>
      </c>
      <c r="U172" s="24" t="s">
        <v>838</v>
      </c>
      <c r="V172" s="25">
        <v>768</v>
      </c>
      <c r="W172" s="39" t="s">
        <v>20</v>
      </c>
      <c r="X172" s="27" t="s">
        <v>67</v>
      </c>
      <c r="Y172" s="26" t="s">
        <v>19</v>
      </c>
      <c r="Z172" s="27" t="s">
        <v>67</v>
      </c>
      <c r="AA172" s="39" t="s">
        <v>20</v>
      </c>
      <c r="AB172" s="40" t="s">
        <v>108</v>
      </c>
      <c r="AC172" s="26" t="s">
        <v>19</v>
      </c>
      <c r="AD172" s="29" t="s">
        <v>109</v>
      </c>
      <c r="AE172" s="28" t="s">
        <v>21</v>
      </c>
      <c r="AF172" s="27" t="s">
        <v>67</v>
      </c>
      <c r="AG172" s="30" t="s">
        <v>68</v>
      </c>
      <c r="AH172" s="30" t="s">
        <v>68</v>
      </c>
      <c r="AI172" s="17" t="str">
        <f t="shared" si="37"/>
        <v>Y</v>
      </c>
      <c r="AJ172" s="17" t="str">
        <f t="shared" si="38"/>
        <v>Y</v>
      </c>
      <c r="AK172" s="17" t="str">
        <f t="shared" si="39"/>
        <v>Y</v>
      </c>
      <c r="AL172" s="30" t="s">
        <v>65</v>
      </c>
      <c r="AM172" s="30" t="s">
        <v>64</v>
      </c>
      <c r="AN172" s="30" t="s">
        <v>65</v>
      </c>
      <c r="AO172" s="30" t="s">
        <v>65</v>
      </c>
      <c r="AP172" s="30" t="s">
        <v>65</v>
      </c>
      <c r="AQ172" s="30" t="s">
        <v>64</v>
      </c>
      <c r="AR172" s="17" t="str">
        <f t="shared" si="40"/>
        <v>Y</v>
      </c>
      <c r="AS172" s="25">
        <v>2</v>
      </c>
      <c r="AT172" s="30" t="s">
        <v>65</v>
      </c>
      <c r="AU172" s="30" t="s">
        <v>70</v>
      </c>
      <c r="AV172" s="30" t="s">
        <v>133</v>
      </c>
      <c r="AW172" s="30" t="s">
        <v>68</v>
      </c>
      <c r="AX172" s="30" t="s">
        <v>68</v>
      </c>
      <c r="AY172" s="30" t="s">
        <v>68</v>
      </c>
      <c r="AZ172" s="46">
        <v>2</v>
      </c>
      <c r="BA172" s="32">
        <v>0</v>
      </c>
      <c r="BB172" s="33">
        <v>1</v>
      </c>
      <c r="BC172" s="33">
        <v>1</v>
      </c>
      <c r="BD172" s="34">
        <v>0</v>
      </c>
      <c r="BE172" s="25" t="str">
        <f t="shared" si="41"/>
        <v>Y</v>
      </c>
      <c r="BF172" s="35" t="s">
        <v>64</v>
      </c>
      <c r="BG172" s="36" t="s">
        <v>65</v>
      </c>
      <c r="BH172" s="35" t="s">
        <v>64</v>
      </c>
      <c r="BI172" s="35" t="s">
        <v>64</v>
      </c>
      <c r="BJ172" s="30" t="s">
        <v>72</v>
      </c>
      <c r="BK172" s="37" t="s">
        <v>68</v>
      </c>
      <c r="BL172" s="37" t="s">
        <v>68</v>
      </c>
      <c r="BM172" s="37" t="s">
        <v>68</v>
      </c>
      <c r="BN172" s="37" t="s">
        <v>68</v>
      </c>
    </row>
    <row r="173" spans="1:66" x14ac:dyDescent="0.3">
      <c r="O173">
        <f>COUNTIF(O2:O172,"True")</f>
        <v>78</v>
      </c>
      <c r="P173">
        <f>COUNTIF(P2:P172,"True")</f>
        <v>70</v>
      </c>
      <c r="Q173">
        <f>COUNTIF(Q2:Q172,"True")</f>
        <v>68</v>
      </c>
      <c r="R173">
        <f>COUNTIF(R2:R172,"True")</f>
        <v>46</v>
      </c>
      <c r="S173">
        <f>COUNTIF(S2:S172,"True")</f>
        <v>89</v>
      </c>
      <c r="U173" s="54"/>
      <c r="AI173">
        <f t="shared" ref="AI173:AR173" si="42">COUNTIF(AI2:AI172,"Y")</f>
        <v>146</v>
      </c>
      <c r="AJ173">
        <f t="shared" si="42"/>
        <v>137</v>
      </c>
      <c r="AK173">
        <f t="shared" si="42"/>
        <v>75</v>
      </c>
      <c r="AL173">
        <f t="shared" si="42"/>
        <v>105</v>
      </c>
      <c r="AM173">
        <f t="shared" si="42"/>
        <v>25</v>
      </c>
      <c r="AN173">
        <f t="shared" si="42"/>
        <v>22</v>
      </c>
      <c r="AO173" s="59">
        <f t="shared" si="42"/>
        <v>11</v>
      </c>
      <c r="AP173">
        <f t="shared" si="42"/>
        <v>26</v>
      </c>
      <c r="AQ173">
        <f t="shared" si="42"/>
        <v>22</v>
      </c>
      <c r="AR173">
        <f t="shared" si="42"/>
        <v>20</v>
      </c>
      <c r="AT173">
        <f>COUNTIF(AT2:AT172,"Y")</f>
        <v>73</v>
      </c>
      <c r="BA173">
        <f>COUNTIF(BA2:BA172,"1")</f>
        <v>113</v>
      </c>
      <c r="BB173">
        <f>COUNTIF(BB2:BB172,"1")</f>
        <v>49</v>
      </c>
      <c r="BC173">
        <f>COUNTIF(BC2:BC172,"1")</f>
        <v>32</v>
      </c>
      <c r="BD173">
        <f>COUNTIF(BD2:BD172,"1")</f>
        <v>5</v>
      </c>
      <c r="BE173" s="55">
        <f>COUNTIF(BE2:BE172,"Y")</f>
        <v>20</v>
      </c>
      <c r="BF173">
        <f>COUNTIF(BF2:BF172,"Y")</f>
        <v>29</v>
      </c>
      <c r="BG173">
        <f>COUNTIF($BG$2:$BG$172,"Y")</f>
        <v>105</v>
      </c>
      <c r="BH173">
        <f>COUNTIF($BH$2:$BH$172,"Y")</f>
        <v>48</v>
      </c>
      <c r="BI173">
        <f>COUNTIF($BI$2:$BI$172,"Y")</f>
        <v>17</v>
      </c>
    </row>
    <row r="174" spans="1:66" x14ac:dyDescent="0.3">
      <c r="S174" s="9"/>
      <c r="U174" s="54"/>
      <c r="AI174">
        <v>172</v>
      </c>
      <c r="AJ174">
        <v>172</v>
      </c>
      <c r="AK174">
        <v>172</v>
      </c>
      <c r="AL174">
        <v>172</v>
      </c>
      <c r="AM174">
        <v>172</v>
      </c>
      <c r="AN174">
        <v>172</v>
      </c>
      <c r="AO174">
        <v>172</v>
      </c>
      <c r="AP174">
        <v>172</v>
      </c>
      <c r="AQ174">
        <v>172</v>
      </c>
      <c r="AR174">
        <v>172</v>
      </c>
      <c r="BF174">
        <f>COUNTIF($BF$2:$BF$172,"N")</f>
        <v>102</v>
      </c>
    </row>
    <row r="175" spans="1:66" x14ac:dyDescent="0.3">
      <c r="U175" s="54"/>
      <c r="AI175" s="56">
        <f t="shared" ref="AI175:AR175" si="43">(AI173/172)*100</f>
        <v>84.883720930232556</v>
      </c>
      <c r="AJ175" s="56">
        <f t="shared" si="43"/>
        <v>79.651162790697668</v>
      </c>
      <c r="AK175" s="56">
        <f t="shared" si="43"/>
        <v>43.604651162790695</v>
      </c>
      <c r="AL175" s="56">
        <f t="shared" si="43"/>
        <v>61.046511627906973</v>
      </c>
      <c r="AM175" s="56">
        <f t="shared" si="43"/>
        <v>14.534883720930234</v>
      </c>
      <c r="AN175" s="56">
        <f t="shared" si="43"/>
        <v>12.790697674418606</v>
      </c>
      <c r="AO175" s="56">
        <f t="shared" si="43"/>
        <v>6.395348837209303</v>
      </c>
      <c r="AP175" s="56">
        <f t="shared" si="43"/>
        <v>15.11627906976744</v>
      </c>
      <c r="AQ175" s="56">
        <f t="shared" si="43"/>
        <v>12.790697674418606</v>
      </c>
      <c r="AR175" s="56">
        <f t="shared" si="43"/>
        <v>11.627906976744185</v>
      </c>
      <c r="BF175">
        <f>COUNTIF($BF$2:$BF$172,"n.a.")</f>
        <v>33</v>
      </c>
    </row>
    <row r="176" spans="1:66" x14ac:dyDescent="0.3">
      <c r="U176" s="54"/>
      <c r="AR176" s="9"/>
      <c r="BF176">
        <f>COUNTIF($BF$2:$BF$172,"Partially")</f>
        <v>4</v>
      </c>
    </row>
  </sheetData>
  <autoFilter ref="A1:BN176" xr:uid="{5974358C-F3AD-4E56-B940-EF2D047D0B6E}">
    <filterColumn colId="40">
      <filters blank="1">
        <filter val="11"/>
        <filter val="172"/>
        <filter val="6.40"/>
        <filter val="Y"/>
      </filters>
    </filterColumn>
  </autoFilter>
  <hyperlinks>
    <hyperlink ref="G3" r:id="rId1" xr:uid="{C6BAA826-D958-4C40-A65C-74AAD48A64F6}"/>
    <hyperlink ref="G4" r:id="rId2" xr:uid="{4ED090D0-0B7E-457E-B485-80C74E953647}"/>
    <hyperlink ref="G5" r:id="rId3" xr:uid="{0AA0BD56-6E65-4C18-BFAE-35B314173EF7}"/>
    <hyperlink ref="G6" r:id="rId4" xr:uid="{34C34BBF-DCB4-4429-86BA-A2E6C43A389F}"/>
    <hyperlink ref="G7" r:id="rId5" xr:uid="{1E773E3E-FFA7-43D4-8DA0-EEE21ED47A32}"/>
    <hyperlink ref="G8" r:id="rId6" xr:uid="{DB138A42-F5A5-4A1E-81A4-837236E7EC2F}"/>
    <hyperlink ref="G9" r:id="rId7" xr:uid="{43C26BCF-0C54-4B98-90DF-F08961BB8423}"/>
    <hyperlink ref="G10" r:id="rId8" xr:uid="{92EDC73B-A7E1-4E48-98E1-D459D6C3A2A3}"/>
    <hyperlink ref="G11" r:id="rId9" xr:uid="{0A5AE1AC-DD7E-4913-88D7-A0BF0AF1A201}"/>
    <hyperlink ref="G12" r:id="rId10" xr:uid="{A2D62698-FC84-4AF3-B84C-C9B5CEEAB70B}"/>
    <hyperlink ref="G13" r:id="rId11" xr:uid="{00D71795-325E-4DB6-8FE8-99F4A4F9B541}"/>
    <hyperlink ref="G14" r:id="rId12" xr:uid="{7E5DE668-B62C-49AE-AEBE-A02495C8AE98}"/>
    <hyperlink ref="G15" r:id="rId13" xr:uid="{2341CAA1-C152-4D07-9A16-9599850F4BC0}"/>
    <hyperlink ref="G16" r:id="rId14" xr:uid="{B9C3AD94-CE84-4748-8F1B-B3525025853A}"/>
    <hyperlink ref="G17" r:id="rId15" xr:uid="{7A495216-CE95-4845-8C94-9BFEAA44C044}"/>
    <hyperlink ref="G18" r:id="rId16" xr:uid="{B4A67B2B-9617-4C7F-BB13-A0355574265C}"/>
    <hyperlink ref="G20" r:id="rId17" xr:uid="{3691E7DB-C6CA-497B-B849-BFDBC8805C3F}"/>
    <hyperlink ref="G21" r:id="rId18" xr:uid="{DB92B6DB-AE49-443C-B0CF-633F47C37A77}"/>
    <hyperlink ref="G22" r:id="rId19" xr:uid="{D8D01128-CD26-4F8B-A22F-D111D7F23797}"/>
    <hyperlink ref="G23" r:id="rId20" xr:uid="{C09D90B9-D040-4162-8DA5-EA12F986B3BA}"/>
    <hyperlink ref="G24" r:id="rId21" xr:uid="{AC450BF2-58A2-4CE5-B2E5-0C998333805A}"/>
    <hyperlink ref="G25" r:id="rId22" xr:uid="{D8F8BC77-5F9D-4945-A492-4EE76419E4CB}"/>
    <hyperlink ref="G26" r:id="rId23" xr:uid="{DC58FC98-740B-4E40-838A-5D98978F7CEF}"/>
    <hyperlink ref="G27" r:id="rId24" xr:uid="{F72CFBC0-42E9-45DC-A153-56908B9E381B}"/>
    <hyperlink ref="G28" r:id="rId25" xr:uid="{82E7AD42-ECE3-41FD-A9A9-5902EAF094C8}"/>
    <hyperlink ref="G29" r:id="rId26" xr:uid="{80634931-614D-4407-90E3-AC1C6EA14BC4}"/>
    <hyperlink ref="G30" r:id="rId27" xr:uid="{836D79F2-A386-49A4-822D-80F054B91179}"/>
    <hyperlink ref="G31" r:id="rId28" xr:uid="{06284091-F930-4C05-A368-ABA47BC54CC6}"/>
    <hyperlink ref="G32" r:id="rId29" xr:uid="{F271F981-336B-414A-BEB3-AF0E6F718B85}"/>
    <hyperlink ref="G33" r:id="rId30" xr:uid="{4C25FD1B-4FB3-4D30-B624-857A6E70DD33}"/>
    <hyperlink ref="G35" r:id="rId31" xr:uid="{971F3B27-F687-4DF8-A60D-B76FBB2A61C1}"/>
    <hyperlink ref="G36" r:id="rId32" xr:uid="{B557451C-66E7-4EFF-92DE-0C9947247C35}"/>
    <hyperlink ref="G37" r:id="rId33" xr:uid="{E69B2146-B7BE-410C-BD13-AE8A68E058FC}"/>
    <hyperlink ref="G39" r:id="rId34" xr:uid="{A49C92A8-6CC2-47EA-945F-E7179E0A5209}"/>
    <hyperlink ref="G40" r:id="rId35" xr:uid="{42407F9F-44ED-4BCD-BFE6-BF484B1C8516}"/>
    <hyperlink ref="G41" r:id="rId36" xr:uid="{1CBF932C-9C0A-4B2A-8B3B-64950C902C53}"/>
    <hyperlink ref="G42" r:id="rId37" xr:uid="{E5F4D51C-8357-447E-9D0B-5C0133A7E934}"/>
    <hyperlink ref="G43" r:id="rId38" xr:uid="{AB3B4144-CEF5-471C-AC70-FF3F4A3F5123}"/>
    <hyperlink ref="G44" r:id="rId39" xr:uid="{E41E2892-8D08-4CDB-BE22-63FEE710531C}"/>
    <hyperlink ref="G45" r:id="rId40" xr:uid="{1198CD40-E48E-420F-A528-7EDBE9DB7EAB}"/>
    <hyperlink ref="G47" r:id="rId41" xr:uid="{5B603567-26D9-41EF-8BD0-32FF4D1B70EA}"/>
    <hyperlink ref="G48" r:id="rId42" xr:uid="{2A01CAEB-2423-4916-ABD0-3EB281A67F88}"/>
    <hyperlink ref="G49" r:id="rId43" xr:uid="{713931FE-0D6A-43DE-A7F9-2918424C3942}"/>
    <hyperlink ref="G50" r:id="rId44" xr:uid="{542F7BBB-EFAD-46D1-880E-4F0F2164D93E}"/>
    <hyperlink ref="G51" r:id="rId45" xr:uid="{7A5912C3-2123-4B48-981E-EB0F0013F645}"/>
    <hyperlink ref="G52" r:id="rId46" xr:uid="{D597CADA-DE83-4993-941C-CA48E6440F56}"/>
    <hyperlink ref="G53" r:id="rId47" xr:uid="{36F0212D-0D00-42E6-8B35-6CD951D32DD0}"/>
    <hyperlink ref="G54" r:id="rId48" xr:uid="{F2C1C0F0-DF83-4D73-9437-587901FB3E72}"/>
    <hyperlink ref="G55" r:id="rId49" xr:uid="{CCFABDDF-D921-4515-BC62-72E34C152D17}"/>
    <hyperlink ref="G56" r:id="rId50" xr:uid="{20ADA7D5-BF8B-4D4B-BD43-1B5D416E6556}"/>
    <hyperlink ref="G57" r:id="rId51" xr:uid="{F40F5919-190C-45C7-884A-0B359C8039D4}"/>
    <hyperlink ref="G58" r:id="rId52" xr:uid="{BD6D5243-645E-43F3-9C02-F77848F7DC7E}"/>
    <hyperlink ref="G59" r:id="rId53" xr:uid="{72693795-77FB-4164-91E3-BB7E580F2CCF}"/>
    <hyperlink ref="G60" r:id="rId54" xr:uid="{44FA8D29-B9D1-4CF4-B6F3-0ED8C1E90945}"/>
    <hyperlink ref="G61" r:id="rId55" xr:uid="{27A36D2A-0FBF-462E-B126-21D835855354}"/>
    <hyperlink ref="G62" r:id="rId56" xr:uid="{235FA6B1-8D84-493B-87A6-687CA2C03131}"/>
    <hyperlink ref="G63" r:id="rId57" xr:uid="{247C1D04-0693-42E3-9788-FDE260C24BA1}"/>
    <hyperlink ref="G64" r:id="rId58" xr:uid="{82011818-FECC-463A-9072-203D619097F7}"/>
    <hyperlink ref="G65" r:id="rId59" xr:uid="{1805ED8F-0494-4BCA-A615-67CAA37F688B}"/>
    <hyperlink ref="G66" r:id="rId60" xr:uid="{DEDB092E-4AD7-4C2D-97E3-90A10E2EB627}"/>
    <hyperlink ref="G67" r:id="rId61" xr:uid="{F56D57DE-AB5A-4B13-91E2-1541D450E841}"/>
    <hyperlink ref="G68" r:id="rId62" xr:uid="{117787BC-913D-4B9B-8803-EDAD6956DE8F}"/>
    <hyperlink ref="G69" r:id="rId63" xr:uid="{3724AB67-8BE8-4402-86B4-65AD78F61F19}"/>
    <hyperlink ref="G70" r:id="rId64" xr:uid="{749A2306-EC59-4976-8CA0-8FCE0E946DF1}"/>
    <hyperlink ref="G71" r:id="rId65" xr:uid="{FE603A10-A862-4903-9EC5-08AA392CC90E}"/>
    <hyperlink ref="G72" r:id="rId66" xr:uid="{5D091A57-9B18-4CA4-8E55-9A4B7494D752}"/>
    <hyperlink ref="G73" r:id="rId67" xr:uid="{59BDFD02-AC67-461B-AABD-430ADFCA4591}"/>
    <hyperlink ref="G74" r:id="rId68" xr:uid="{A4E44BE1-DA65-474A-8EB1-8363CBE76913}"/>
    <hyperlink ref="G75" r:id="rId69" xr:uid="{177B9B3B-25AA-4E4C-9118-710E5F5B72F2}"/>
    <hyperlink ref="G76" r:id="rId70" xr:uid="{0663441B-85C9-4461-A607-1A489DD78C58}"/>
    <hyperlink ref="G77" r:id="rId71" xr:uid="{92E19C0C-57DC-408E-A0B6-C03A5B70D23C}"/>
    <hyperlink ref="G78" r:id="rId72" xr:uid="{FEEAB7ED-D8FA-42E6-9243-A7E7A7BB55DD}"/>
    <hyperlink ref="G79" r:id="rId73" xr:uid="{96DA1593-76CA-484A-8D45-CE48DDEE706E}"/>
    <hyperlink ref="G80" r:id="rId74" xr:uid="{1BCA6F70-91F0-4AA7-B366-5CD6A25C2C9B}"/>
    <hyperlink ref="G81" r:id="rId75" xr:uid="{05278977-C814-4858-AD1F-30A8E43679EB}"/>
    <hyperlink ref="G82" r:id="rId76" xr:uid="{EDA94E50-338A-4AA5-8028-830F19EB691F}"/>
    <hyperlink ref="G83" r:id="rId77" xr:uid="{7DC022AA-8327-4810-90CE-37D34477AC82}"/>
    <hyperlink ref="G85" r:id="rId78" xr:uid="{C76A02F6-2FA0-4CB2-BB26-9386AABF295F}"/>
    <hyperlink ref="G86" r:id="rId79" xr:uid="{D68378DA-EF92-4344-A879-07D1A9529821}"/>
    <hyperlink ref="G87" r:id="rId80" xr:uid="{98D985E7-7814-4750-8222-801A1D8F6E09}"/>
    <hyperlink ref="G88" r:id="rId81" xr:uid="{89B35943-1328-4D59-A791-B5B05C2CC13A}"/>
    <hyperlink ref="G89" r:id="rId82" xr:uid="{14359175-3EA8-471D-9C41-8266A2EBF651}"/>
    <hyperlink ref="G90" r:id="rId83" xr:uid="{3C52216C-CB3C-422B-AC61-B6389CECE825}"/>
    <hyperlink ref="G92" r:id="rId84" xr:uid="{6BF8B4FC-CA4C-4181-9C7A-E6DB0854AD53}"/>
    <hyperlink ref="G93" r:id="rId85" xr:uid="{1B57D044-0742-4A01-8B8C-5FAF7D903712}"/>
    <hyperlink ref="G94" r:id="rId86" xr:uid="{AFEE18F2-E9A0-469A-87B8-7F6F2805180F}"/>
    <hyperlink ref="G95" r:id="rId87" xr:uid="{0F4B2B28-56FB-4216-9751-F2C77A31A6D9}"/>
    <hyperlink ref="G96" r:id="rId88" xr:uid="{CCEEA6F6-431A-4AB4-8BCD-B2A5F425CC0F}"/>
    <hyperlink ref="G97" r:id="rId89" xr:uid="{3690AE0B-CA93-4939-97E6-67AFDA2FB5D0}"/>
    <hyperlink ref="G98" r:id="rId90" xr:uid="{374F9C68-4EBE-4432-8680-82F6FE203539}"/>
    <hyperlink ref="G99" r:id="rId91" xr:uid="{09AC8518-2E59-47E3-9629-B4EE32FAE9B9}"/>
    <hyperlink ref="G100" r:id="rId92" xr:uid="{46ED1F5F-F865-4F36-A6CB-2364FB6A7C47}"/>
    <hyperlink ref="G101" r:id="rId93" xr:uid="{8FF27A39-88C7-46D2-8706-E03ECE7363E7}"/>
    <hyperlink ref="G102" r:id="rId94" xr:uid="{84E2AA9C-90A0-4BDC-AD4B-FB0F721A769B}"/>
    <hyperlink ref="G103" r:id="rId95" xr:uid="{B29D67E5-A864-4F9A-AE62-5AABA5501B03}"/>
    <hyperlink ref="G104" r:id="rId96" xr:uid="{827DF6AA-677B-4239-BDD4-8D18FF975E37}"/>
    <hyperlink ref="G105" r:id="rId97" xr:uid="{9925E46F-F534-41F0-AAD0-8A28CE4584FA}"/>
    <hyperlink ref="G106" r:id="rId98" xr:uid="{6C4F900B-FEB6-4A1B-8E6B-E50DE94DB099}"/>
    <hyperlink ref="G107" r:id="rId99" xr:uid="{40D3835C-2657-4055-9189-A223B3BE6B2F}"/>
    <hyperlink ref="G108" r:id="rId100" xr:uid="{D03B5A44-3F3B-4653-895F-02194BE9F404}"/>
    <hyperlink ref="G110" r:id="rId101" xr:uid="{9675BFB1-6067-4034-827B-9D72D8B35266}"/>
    <hyperlink ref="G111" r:id="rId102" xr:uid="{3BF0F2CA-E956-433B-A7F2-34E36D584E96}"/>
    <hyperlink ref="G112" r:id="rId103" xr:uid="{B86EF681-16FD-491A-969D-F652643C0872}"/>
    <hyperlink ref="G113" r:id="rId104" xr:uid="{A072A319-22EA-456C-A732-AED484058678}"/>
    <hyperlink ref="G114" r:id="rId105" xr:uid="{9E0116E6-A844-4F83-90FD-C6B6D93B78CD}"/>
    <hyperlink ref="G115" r:id="rId106" xr:uid="{727EF1FF-1DDE-40E4-BA24-A9C36A09F216}"/>
    <hyperlink ref="G116" r:id="rId107" xr:uid="{AF000528-6C7C-4A6F-BBE0-BDFF2C237D55}"/>
    <hyperlink ref="G117" r:id="rId108" xr:uid="{CF9A00D2-4775-46B0-9307-93D9D87078A4}"/>
    <hyperlink ref="G118" r:id="rId109" xr:uid="{5BAC140B-4270-4109-8D50-BF86D8951535}"/>
    <hyperlink ref="G119" r:id="rId110" xr:uid="{9E41360E-58C4-4A83-8538-1275E956A1AE}"/>
    <hyperlink ref="G120" r:id="rId111" xr:uid="{2E40B905-24D1-4F49-A793-A8CA223C89DE}"/>
    <hyperlink ref="G121" r:id="rId112" xr:uid="{88273D2B-9E38-466E-A15F-976F8F8B5269}"/>
    <hyperlink ref="G122" r:id="rId113" xr:uid="{38D246D8-6CA4-454E-BC94-6736410B5D2E}"/>
    <hyperlink ref="G123" r:id="rId114" xr:uid="{A024C122-0824-4350-AD0C-97404B1D6F90}"/>
    <hyperlink ref="G124" r:id="rId115" xr:uid="{67FA1DC6-5A66-486E-ABEC-297B90A85F72}"/>
    <hyperlink ref="G125" r:id="rId116" xr:uid="{1C7EB620-A3A2-451C-ADB0-D9131636BAC3}"/>
    <hyperlink ref="G127" r:id="rId117" xr:uid="{24490889-79D4-4DE1-8148-59AFC020F30F}"/>
    <hyperlink ref="G129" r:id="rId118" xr:uid="{D1E6E162-0E8C-47D0-8856-C1AAB14E68D4}"/>
    <hyperlink ref="G130" r:id="rId119" xr:uid="{F7387FCA-5982-4230-A02A-04B7E578B4D0}"/>
    <hyperlink ref="G131" r:id="rId120" xr:uid="{E5F11851-5DB8-40A6-8B69-895F3EAFD9EC}"/>
    <hyperlink ref="G133" r:id="rId121" xr:uid="{03A5636A-2312-4039-B5AE-9564CA4457B9}"/>
    <hyperlink ref="G134" r:id="rId122" xr:uid="{8364017E-55E7-4372-A381-D67CAD5B5EED}"/>
    <hyperlink ref="G135" r:id="rId123" xr:uid="{AD8D99AF-D4E4-47BE-93BB-BB2A844F5F35}"/>
    <hyperlink ref="G136" r:id="rId124" xr:uid="{79949D83-2B3C-4CA6-B396-7608F45FAEBE}"/>
    <hyperlink ref="G137" r:id="rId125" xr:uid="{01C00FBE-27F9-4293-AD6A-A0AD7347664A}"/>
    <hyperlink ref="G138" r:id="rId126" xr:uid="{F5936075-3C49-409E-A9AE-20C9CD2EEA92}"/>
    <hyperlink ref="G139" r:id="rId127" xr:uid="{542D3B48-07E1-4C5F-B57B-EDAE2A15AE14}"/>
    <hyperlink ref="G140" r:id="rId128" xr:uid="{FB9606C5-0FB8-4618-8F21-8A327EBC780D}"/>
    <hyperlink ref="G141" r:id="rId129" xr:uid="{1F7793E8-55B4-4212-8357-05EE1634ABCF}"/>
    <hyperlink ref="G142" r:id="rId130" xr:uid="{E835327B-1098-43CE-AFF7-ABA91811E566}"/>
    <hyperlink ref="G143" r:id="rId131" xr:uid="{CEB2DEC4-11FE-4512-AED8-2F8782018C62}"/>
    <hyperlink ref="G144" r:id="rId132" xr:uid="{0C068C6A-4EEC-412C-BBD2-904745C28505}"/>
    <hyperlink ref="G145" r:id="rId133" xr:uid="{B42D4DE3-1B52-404C-8E8A-B4C951BB2F46}"/>
    <hyperlink ref="G146" r:id="rId134" xr:uid="{4226AFD3-2717-4B6A-89BA-F88F942D3367}"/>
    <hyperlink ref="G147" r:id="rId135" xr:uid="{0C025D89-691D-487E-9CFE-2FBD1C0FCC75}"/>
    <hyperlink ref="G148" r:id="rId136" xr:uid="{A470753A-1E61-4DA8-8A56-4B6E8B409395}"/>
    <hyperlink ref="G150" r:id="rId137" xr:uid="{71E9C76F-1184-477C-A619-1C60B6FDA52F}"/>
    <hyperlink ref="G151" r:id="rId138" xr:uid="{82BA6049-81F5-4A87-A938-5EDA2CA48B0D}"/>
    <hyperlink ref="G153" r:id="rId139" xr:uid="{BE2299CF-EAAD-4AED-8873-E436E0AE2BB2}"/>
    <hyperlink ref="G154" r:id="rId140" xr:uid="{5B4DE2DF-6A56-4182-9D55-8BCCF56CB6FF}"/>
    <hyperlink ref="G155" r:id="rId141" xr:uid="{47FEE309-DA01-4053-A1E4-6EA17625619F}"/>
    <hyperlink ref="G156" r:id="rId142" xr:uid="{4938278A-9724-4F57-8426-FD7C587D5E58}"/>
    <hyperlink ref="G157" r:id="rId143" xr:uid="{41170934-06C0-4E91-A08B-95D726B8DE42}"/>
    <hyperlink ref="G159" r:id="rId144" xr:uid="{90CDC06F-CFDE-4B7F-9B90-B522DDFD3999}"/>
    <hyperlink ref="G160" r:id="rId145" xr:uid="{4FD25BDC-9B0B-4A25-958C-B51818CCE840}"/>
    <hyperlink ref="G161" r:id="rId146" xr:uid="{A00E4EF9-9E53-4BC9-8595-C91D937CC85E}"/>
    <hyperlink ref="G162" r:id="rId147" xr:uid="{846DCCC4-2B45-4F55-BC29-AC86FE79D519}"/>
    <hyperlink ref="G163" r:id="rId148" xr:uid="{00230AD8-6E3C-4E37-8032-C5AC878FF0E2}"/>
    <hyperlink ref="G164" r:id="rId149" xr:uid="{7D6C9B65-7EFD-4D61-BFCF-731D672DE7CD}"/>
    <hyperlink ref="G165" r:id="rId150" xr:uid="{84676312-09D8-4A40-9F28-DBDFC6F9C753}"/>
    <hyperlink ref="G166" r:id="rId151" xr:uid="{9D94DB6D-4BDA-4E3C-A8F5-FE50D43FC378}"/>
    <hyperlink ref="G167" r:id="rId152" xr:uid="{39CF36FB-912B-4C7C-8B6E-EAE0B5C5906B}"/>
    <hyperlink ref="G168" r:id="rId153" xr:uid="{3882C986-725B-445E-8C65-8029323BEA7C}"/>
    <hyperlink ref="G169" r:id="rId154" xr:uid="{F1563E76-341B-423E-9BBF-28B38BB44F88}"/>
    <hyperlink ref="G170" r:id="rId155" xr:uid="{F3688AE1-36D1-4D4A-A45F-6FF5BEBD243A}"/>
    <hyperlink ref="G171" r:id="rId156" xr:uid="{6B22B1BD-1482-4C4A-A236-CD554B954231}"/>
    <hyperlink ref="G172" r:id="rId157" xr:uid="{5526F8EC-3F4F-4911-A6D4-DBDE334BEB72}"/>
    <hyperlink ref="G19" r:id="rId158" xr:uid="{82BEC7F7-6D12-4FA8-8E53-9A3AFEA42ECE}"/>
    <hyperlink ref="G46" r:id="rId159" xr:uid="{3E5E2A04-A691-4B63-AA64-41D710F14FA1}"/>
    <hyperlink ref="G91" r:id="rId160" xr:uid="{1B3A4597-34F7-4093-9742-E9071A804B41}"/>
    <hyperlink ref="G109" r:id="rId161" xr:uid="{1FF8AC56-7D81-4E95-9C31-A4B88B66EB20}"/>
    <hyperlink ref="G132" r:id="rId162" xr:uid="{F45544B5-44C7-4F28-89BA-B903F95630CA}"/>
    <hyperlink ref="G152" r:id="rId163" xr:uid="{5BDAD013-C5A0-4BC3-BB43-D95492EA086D}"/>
    <hyperlink ref="G158" r:id="rId164" xr:uid="{FF4C7AEE-BA9C-43B8-A223-8DD4A150AA27}"/>
    <hyperlink ref="G126" r:id="rId165" xr:uid="{4D8334A3-804F-4A28-983F-D5A8631E5EE6}"/>
    <hyperlink ref="G2" r:id="rId166" xr:uid="{67A2AFB7-F7AE-4A45-9EA9-50B448894F03}"/>
    <hyperlink ref="G128" r:id="rId167" xr:uid="{5CB344C4-FD7D-4D6A-B28E-F0F6091A4C4A}"/>
    <hyperlink ref="G149" r:id="rId168" xr:uid="{1DEEFCEB-EDE2-4429-8448-DC01E8181D51}"/>
    <hyperlink ref="U25" r:id="rId169" display="https://docs.google.com/spreadsheets/d/1-WpZ9yK8G2_plZtmOovpWl-cXnsMc88BeEvdHcj9-R8?authuser=luca.berardinelli.jku%40gmail.com&amp;usp=drive_fs" xr:uid="{24D30D23-8800-4508-A9D7-E37C187E70A5}"/>
    <hyperlink ref="U165" r:id="rId170" location="gid=1868231115" display="https://docs.google.com/spreadsheets/d/1A54rwSIIDZzWqQhjGyCn4eRqjB0xdcjx38GnqYEvImI/edit - gid=1868231115" xr:uid="{FB97281D-907B-40B4-8F40-6DAC8068344E}"/>
    <hyperlink ref="U80" r:id="rId171" xr:uid="{6AEF7A14-C91F-4003-8D19-87DBAD48DCC2}"/>
    <hyperlink ref="U51" r:id="rId172" xr:uid="{F31612DD-8665-4780-B221-0244F0017C02}"/>
    <hyperlink ref="U22" r:id="rId173" xr:uid="{03E05A3F-F181-4131-B66A-F4CB9F4BEAF8}"/>
    <hyperlink ref="U142" r:id="rId174" xr:uid="{2F433C22-1927-4782-B4D7-194061CE6817}"/>
    <hyperlink ref="U146" r:id="rId175" xr:uid="{66477FEA-07D2-4410-A47B-7CA7C33F2E63}"/>
    <hyperlink ref="U73" r:id="rId176" xr:uid="{F9BF73A4-1BA2-4188-9974-00AF4A2E45D6}"/>
    <hyperlink ref="U136" r:id="rId177" xr:uid="{7F9B57A2-2C24-4538-8DEB-61A9A4ECC2B4}"/>
    <hyperlink ref="U7" r:id="rId178" xr:uid="{1D1264AA-361A-40A2-AD73-E6734E3DFBAB}"/>
    <hyperlink ref="U69" r:id="rId179" xr:uid="{11129E07-BD1D-47F6-873E-2647DE5FF9BF}"/>
    <hyperlink ref="U97" r:id="rId180" xr:uid="{43458D12-813D-47CF-BEA5-1BC211436CFF}"/>
    <hyperlink ref="U74" r:id="rId181" xr:uid="{DE810415-3654-4B00-9BB3-EE392D00B5D1}"/>
    <hyperlink ref="U113" r:id="rId182" xr:uid="{9A9A5E8B-E418-4C68-8468-672A3CD434B8}"/>
    <hyperlink ref="U130" r:id="rId183" xr:uid="{40347CC2-438B-4EF2-A1C0-DBF2ADE63DE4}"/>
    <hyperlink ref="U164" r:id="rId184" xr:uid="{4F341726-B1CD-4353-8A8A-B9C3EB007D57}"/>
    <hyperlink ref="U110" r:id="rId185" xr:uid="{674B8FD7-1019-4BB1-9FD8-EA1110463B24}"/>
    <hyperlink ref="U6" r:id="rId186" xr:uid="{9C5AFB0D-B354-4E74-8476-2C4F5C30A682}"/>
    <hyperlink ref="U37" r:id="rId187" xr:uid="{69575CD8-0EED-44E6-A502-623E0FBC925E}"/>
    <hyperlink ref="U46" r:id="rId188" xr:uid="{4903001A-D9AB-4749-A38A-F00CE5428E42}"/>
    <hyperlink ref="U48" r:id="rId189" xr:uid="{A53C0CDF-31B3-41A2-B55B-E12E90454BFB}"/>
    <hyperlink ref="U58" r:id="rId190" xr:uid="{4607AD44-C325-4906-B0C0-D6B3574C10D1}"/>
    <hyperlink ref="U61" r:id="rId191" xr:uid="{52DE744B-49F1-42E2-B6A8-E91ABB2C29BF}"/>
    <hyperlink ref="U63" r:id="rId192" xr:uid="{F75858A8-87B3-48EB-AD06-CBD5D343FA8D}"/>
    <hyperlink ref="U70" r:id="rId193" xr:uid="{B2D044CE-372C-4B57-BF8D-FE43AE75C014}"/>
    <hyperlink ref="U75" r:id="rId194" xr:uid="{17A26DEB-C517-4F98-87DF-4D2D0FF66D48}"/>
    <hyperlink ref="U83" r:id="rId195" xr:uid="{3BCC8330-D311-453A-BF49-3F5A7898BD7F}"/>
    <hyperlink ref="U91" r:id="rId196" xr:uid="{552E8E89-5871-4C74-B68B-9F455F7B9D11}"/>
    <hyperlink ref="U105" r:id="rId197" xr:uid="{0DAAB1F8-DE37-4F12-8389-68091A2556D1}"/>
    <hyperlink ref="U106" r:id="rId198" xr:uid="{FA9A0452-7B96-4F74-B571-A67E5AE35E2B}"/>
    <hyperlink ref="U107" r:id="rId199" xr:uid="{C02CDFF6-4602-4959-AFD8-EEB090380F2B}"/>
    <hyperlink ref="U109" r:id="rId200" xr:uid="{7583E695-C9CA-4DA7-8297-1454D452E4F2}"/>
    <hyperlink ref="U111" r:id="rId201" xr:uid="{7E2CA02B-6E36-4617-B92F-37681B136A50}"/>
    <hyperlink ref="U112" r:id="rId202" xr:uid="{455C5C77-28C9-4014-A088-D362EB469791}"/>
    <hyperlink ref="U115" r:id="rId203" xr:uid="{D17A6D0B-D1B1-4DD0-B6A0-C0D22B3399E9}"/>
    <hyperlink ref="U128" r:id="rId204" xr:uid="{7BB7D99D-297E-4BA9-B8F0-30D1F9C7CAB1}"/>
    <hyperlink ref="U131" r:id="rId205" xr:uid="{A937EF7B-B752-4054-A24C-E402D60DC943}"/>
    <hyperlink ref="U138" r:id="rId206" xr:uid="{1553FD74-F368-4A2A-8892-9AFF2C86BC45}"/>
    <hyperlink ref="U141" r:id="rId207" xr:uid="{039C5A45-54B6-4110-A02E-D703F080425C}"/>
    <hyperlink ref="U149" r:id="rId208" xr:uid="{E5A2C319-62A3-47E4-A7B3-8DA85A22296C}"/>
    <hyperlink ref="U151" r:id="rId209" xr:uid="{970EE660-29DD-4587-AE6F-6482F0C997CA}"/>
    <hyperlink ref="U153" r:id="rId210" xr:uid="{9ADE6AEC-B76C-4AEC-AC7E-1E71DD9A8C3E}"/>
    <hyperlink ref="U2" r:id="rId211" xr:uid="{911CA285-9FAC-4CF6-88A3-95315F198853}"/>
    <hyperlink ref="U120" r:id="rId212" xr:uid="{7E51B7BD-75DF-4126-8E59-B8E42E8A4D32}"/>
    <hyperlink ref="U148" r:id="rId213" xr:uid="{B620EF30-E615-420E-914E-DF3E961024F5}"/>
    <hyperlink ref="U152" r:id="rId214" xr:uid="{8797D8B4-947C-40FF-BF80-F136902DC278}"/>
    <hyperlink ref="U5" r:id="rId215" xr:uid="{51EBA3DC-76CC-4B05-9A55-0651EC24D27C}"/>
    <hyperlink ref="U10" r:id="rId216" xr:uid="{5DE1D6AF-8220-4B14-B741-ABC38BF8ACDB}"/>
    <hyperlink ref="U24" r:id="rId217" xr:uid="{37E07004-2A91-4FED-8C2C-8264F30A5ECA}"/>
    <hyperlink ref="U29" r:id="rId218" xr:uid="{9571295F-8CDE-43E3-B89C-C9F94344AA9D}"/>
    <hyperlink ref="U89" r:id="rId219" xr:uid="{3356644B-6D14-4974-98C5-9F43B824ACDB}"/>
    <hyperlink ref="U92" r:id="rId220" xr:uid="{3D4E2AB8-DF9A-40A3-A0F3-C2A0B1D88166}"/>
    <hyperlink ref="U67" r:id="rId221" xr:uid="{D4FCA609-C918-4D99-8E63-BD73A5FF02AD}"/>
    <hyperlink ref="U121" r:id="rId222" xr:uid="{BFAD8E23-7110-4CE9-92F8-B8E2F3C0CD22}"/>
    <hyperlink ref="U93" r:id="rId223" xr:uid="{C1A492FD-AFF6-4B2B-B33B-40FAE2E7EDF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89A1F-E35F-4CEA-871A-2F99C782DE3B}">
  <sheetPr filterMode="1"/>
  <dimension ref="A1:BN176"/>
  <sheetViews>
    <sheetView topLeftCell="AI1" workbookViewId="0">
      <selection activeCell="AR51" sqref="AR51"/>
    </sheetView>
  </sheetViews>
  <sheetFormatPr defaultRowHeight="14.4" x14ac:dyDescent="0.3"/>
  <cols>
    <col min="1" max="1" width="22.5546875" customWidth="1"/>
    <col min="2" max="2" width="129.88671875" bestFit="1" customWidth="1"/>
    <col min="3" max="3" width="5" bestFit="1" customWidth="1"/>
    <col min="4" max="4" width="40.21875" customWidth="1"/>
    <col min="5" max="5" width="7.44140625" bestFit="1" customWidth="1"/>
    <col min="6" max="6" width="32.44140625" bestFit="1" customWidth="1"/>
    <col min="7" max="8" width="49.77734375" bestFit="1" customWidth="1"/>
    <col min="9" max="9" width="46" customWidth="1"/>
    <col min="10" max="10" width="51.77734375" customWidth="1"/>
    <col min="11" max="11" width="34.21875" customWidth="1"/>
    <col min="12" max="12" width="18.88671875" bestFit="1" customWidth="1"/>
    <col min="13" max="13" width="18.109375" bestFit="1" customWidth="1"/>
    <col min="14" max="14" width="17.5546875" bestFit="1" customWidth="1"/>
    <col min="15" max="15" width="11.88671875" bestFit="1" customWidth="1"/>
    <col min="16" max="16" width="6.6640625" bestFit="1" customWidth="1"/>
    <col min="17" max="17" width="15" bestFit="1" customWidth="1"/>
    <col min="18" max="18" width="17.44140625" bestFit="1" customWidth="1"/>
    <col min="19" max="19" width="5.88671875" bestFit="1" customWidth="1"/>
    <col min="20" max="20" width="5.6640625" bestFit="1" customWidth="1"/>
    <col min="21" max="21" width="112.88671875" customWidth="1"/>
    <col min="22" max="22" width="7.77734375" bestFit="1" customWidth="1"/>
    <col min="23" max="23" width="10.88671875" bestFit="1" customWidth="1"/>
    <col min="24" max="24" width="8" bestFit="1" customWidth="1"/>
    <col min="25" max="25" width="10.88671875" bestFit="1" customWidth="1"/>
    <col min="26" max="26" width="8" bestFit="1" customWidth="1"/>
    <col min="27" max="27" width="10.88671875" bestFit="1" customWidth="1"/>
    <col min="28" max="28" width="8" bestFit="1" customWidth="1"/>
    <col min="29" max="31" width="10.88671875" bestFit="1" customWidth="1"/>
    <col min="32" max="32" width="8" bestFit="1" customWidth="1"/>
    <col min="33" max="33" width="10.88671875" bestFit="1" customWidth="1"/>
    <col min="34" max="34" width="7.109375" bestFit="1" customWidth="1"/>
    <col min="35" max="35" width="5.44140625" bestFit="1" customWidth="1"/>
    <col min="36" max="36" width="7.21875" bestFit="1" customWidth="1"/>
    <col min="37" max="37" width="5.88671875" bestFit="1" customWidth="1"/>
    <col min="38" max="38" width="14.21875" bestFit="1" customWidth="1"/>
    <col min="39" max="39" width="12.77734375" bestFit="1" customWidth="1"/>
    <col min="40" max="40" width="14.21875" bestFit="1" customWidth="1"/>
    <col min="41" max="41" width="15.33203125" bestFit="1" customWidth="1"/>
    <col min="42" max="42" width="12.77734375" bestFit="1" customWidth="1"/>
    <col min="43" max="43" width="15.33203125" bestFit="1" customWidth="1"/>
    <col min="44" max="44" width="19.6640625" bestFit="1" customWidth="1"/>
    <col min="45" max="45" width="27.109375" bestFit="1" customWidth="1"/>
    <col min="46" max="46" width="14.21875" bestFit="1" customWidth="1"/>
    <col min="47" max="51" width="12.109375" bestFit="1" customWidth="1"/>
    <col min="52" max="52" width="19.5546875" bestFit="1" customWidth="1"/>
    <col min="53" max="53" width="13.21875" bestFit="1" customWidth="1"/>
    <col min="54" max="54" width="12.109375" bestFit="1" customWidth="1"/>
    <col min="55" max="55" width="14.44140625" bestFit="1" customWidth="1"/>
    <col min="56" max="56" width="18.33203125" bestFit="1" customWidth="1"/>
    <col min="57" max="57" width="24.5546875" bestFit="1" customWidth="1"/>
    <col min="58" max="61" width="8.21875" bestFit="1" customWidth="1"/>
    <col min="62" max="64" width="26.5546875" bestFit="1" customWidth="1"/>
    <col min="65" max="66" width="16.44140625" bestFit="1" customWidth="1"/>
  </cols>
  <sheetData>
    <row r="1" spans="1:66" x14ac:dyDescent="0.3">
      <c r="A1" s="1" t="s">
        <v>1</v>
      </c>
      <c r="B1" s="1" t="s">
        <v>2</v>
      </c>
      <c r="C1" s="1" t="s">
        <v>3</v>
      </c>
      <c r="D1" s="1" t="s">
        <v>4</v>
      </c>
      <c r="E1" s="1" t="s">
        <v>5</v>
      </c>
      <c r="F1" s="1" t="s">
        <v>6</v>
      </c>
      <c r="G1" s="1" t="s">
        <v>7</v>
      </c>
      <c r="H1" s="1" t="s">
        <v>8</v>
      </c>
      <c r="I1" s="1" t="s">
        <v>9</v>
      </c>
      <c r="J1" s="1" t="s">
        <v>10</v>
      </c>
      <c r="K1" s="1" t="s">
        <v>11</v>
      </c>
      <c r="L1" s="1" t="s">
        <v>12</v>
      </c>
      <c r="M1" s="1" t="s">
        <v>13</v>
      </c>
      <c r="N1" s="1" t="s">
        <v>14</v>
      </c>
      <c r="O1" s="1" t="s">
        <v>15</v>
      </c>
      <c r="P1" s="1" t="s">
        <v>16</v>
      </c>
      <c r="Q1" s="1" t="s">
        <v>17</v>
      </c>
      <c r="R1" s="1" t="s">
        <v>18</v>
      </c>
      <c r="S1" s="1" t="s">
        <v>19</v>
      </c>
      <c r="T1" s="1" t="s">
        <v>22</v>
      </c>
      <c r="U1" s="2" t="s">
        <v>23</v>
      </c>
      <c r="V1" s="3" t="s">
        <v>0</v>
      </c>
      <c r="W1" s="3" t="s">
        <v>24</v>
      </c>
      <c r="X1" s="3" t="s">
        <v>25</v>
      </c>
      <c r="Y1" s="3" t="s">
        <v>26</v>
      </c>
      <c r="Z1" s="3" t="s">
        <v>27</v>
      </c>
      <c r="AA1" s="3" t="s">
        <v>28</v>
      </c>
      <c r="AB1" s="3" t="s">
        <v>29</v>
      </c>
      <c r="AC1" s="3" t="s">
        <v>24</v>
      </c>
      <c r="AD1" s="3" t="s">
        <v>25</v>
      </c>
      <c r="AE1" s="3" t="s">
        <v>26</v>
      </c>
      <c r="AF1" s="3" t="s">
        <v>27</v>
      </c>
      <c r="AG1" s="3" t="s">
        <v>28</v>
      </c>
      <c r="AH1" s="3" t="s">
        <v>29</v>
      </c>
      <c r="AI1" s="4" t="s">
        <v>20</v>
      </c>
      <c r="AJ1" s="4" t="s">
        <v>21</v>
      </c>
      <c r="AK1" s="4" t="s">
        <v>19</v>
      </c>
      <c r="AL1" s="5" t="s">
        <v>30</v>
      </c>
      <c r="AM1" s="5" t="s">
        <v>31</v>
      </c>
      <c r="AN1" s="5" t="s">
        <v>32</v>
      </c>
      <c r="AO1" s="5" t="s">
        <v>33</v>
      </c>
      <c r="AP1" s="5" t="s">
        <v>34</v>
      </c>
      <c r="AQ1" s="5" t="s">
        <v>35</v>
      </c>
      <c r="AR1" s="5" t="s">
        <v>36</v>
      </c>
      <c r="AS1" s="3" t="s">
        <v>37</v>
      </c>
      <c r="AT1" s="5" t="s">
        <v>38</v>
      </c>
      <c r="AU1" s="5" t="s">
        <v>39</v>
      </c>
      <c r="AV1" s="5" t="s">
        <v>40</v>
      </c>
      <c r="AW1" s="5" t="s">
        <v>41</v>
      </c>
      <c r="AX1" s="5" t="s">
        <v>42</v>
      </c>
      <c r="AY1" s="5" t="s">
        <v>43</v>
      </c>
      <c r="AZ1" s="3" t="s">
        <v>44</v>
      </c>
      <c r="BA1" s="6" t="s">
        <v>45</v>
      </c>
      <c r="BB1" s="6" t="s">
        <v>46</v>
      </c>
      <c r="BC1" s="6" t="s">
        <v>47</v>
      </c>
      <c r="BD1" s="7" t="s">
        <v>48</v>
      </c>
      <c r="BE1" s="7" t="s">
        <v>49</v>
      </c>
      <c r="BF1" s="8" t="s">
        <v>50</v>
      </c>
      <c r="BG1" s="8" t="s">
        <v>51</v>
      </c>
      <c r="BH1" s="8" t="s">
        <v>52</v>
      </c>
      <c r="BI1" s="8" t="s">
        <v>53</v>
      </c>
      <c r="BJ1" s="5" t="s">
        <v>54</v>
      </c>
      <c r="BK1" s="5" t="s">
        <v>54</v>
      </c>
      <c r="BL1" s="5" t="s">
        <v>54</v>
      </c>
      <c r="BM1" s="5" t="s">
        <v>54</v>
      </c>
      <c r="BN1" s="5" t="s">
        <v>54</v>
      </c>
    </row>
    <row r="2" spans="1:66" hidden="1" x14ac:dyDescent="0.3">
      <c r="A2" s="9"/>
      <c r="B2" s="9" t="s">
        <v>55</v>
      </c>
      <c r="C2" s="9">
        <v>2021</v>
      </c>
      <c r="D2" s="9" t="s">
        <v>56</v>
      </c>
      <c r="E2" s="9">
        <v>0</v>
      </c>
      <c r="F2" s="9" t="s">
        <v>57</v>
      </c>
      <c r="G2" s="10" t="s">
        <v>58</v>
      </c>
      <c r="H2" s="9"/>
      <c r="I2" s="9" t="s">
        <v>59</v>
      </c>
      <c r="J2" s="9" t="s">
        <v>60</v>
      </c>
      <c r="K2" s="9" t="s">
        <v>60</v>
      </c>
      <c r="L2" s="9" t="s">
        <v>61</v>
      </c>
      <c r="M2" s="9" t="s">
        <v>61</v>
      </c>
      <c r="N2" s="9"/>
      <c r="O2" s="9" t="s">
        <v>63</v>
      </c>
      <c r="P2" s="9" t="s">
        <v>63</v>
      </c>
      <c r="Q2" s="9" t="s">
        <v>83</v>
      </c>
      <c r="R2" s="9" t="s">
        <v>83</v>
      </c>
      <c r="S2" s="9" t="str">
        <f t="shared" ref="S2:S33" si="0">IF(OR(Q2="True",R2="True"),"True","False")</f>
        <v>True</v>
      </c>
      <c r="T2" s="9">
        <f t="shared" ref="T2:T33" si="1">COUNTIF(O2:R2,"True")</f>
        <v>2</v>
      </c>
      <c r="U2" s="11" t="s">
        <v>1411</v>
      </c>
      <c r="V2" s="12">
        <v>1797</v>
      </c>
      <c r="W2" s="13" t="s">
        <v>21</v>
      </c>
      <c r="X2" s="14" t="s">
        <v>67</v>
      </c>
      <c r="Y2" s="15" t="s">
        <v>19</v>
      </c>
      <c r="Z2" s="16" t="s">
        <v>68</v>
      </c>
      <c r="AA2" s="15" t="s">
        <v>19</v>
      </c>
      <c r="AB2" s="14" t="s">
        <v>67</v>
      </c>
      <c r="AC2" s="16" t="s">
        <v>68</v>
      </c>
      <c r="AD2" s="16" t="s">
        <v>68</v>
      </c>
      <c r="AE2" s="16" t="s">
        <v>68</v>
      </c>
      <c r="AF2" s="16" t="s">
        <v>68</v>
      </c>
      <c r="AG2" s="16" t="s">
        <v>68</v>
      </c>
      <c r="AH2" s="16" t="s">
        <v>68</v>
      </c>
      <c r="AI2" s="17" t="str">
        <f t="shared" ref="AI2:AI33" si="2">IF(OR(AL2="Y",AM2="Y",AN2="Y",AP2="Y"),"Y","N")</f>
        <v>N</v>
      </c>
      <c r="AJ2" s="17" t="str">
        <f t="shared" ref="AJ2:AJ33" si="3">IF(OR(AL2="Y",AN2="Y",AO2="Y",AQ2="Y"),"Y","N")</f>
        <v>Y</v>
      </c>
      <c r="AK2" s="17" t="str">
        <f t="shared" ref="AK2:AK33" si="4">IF(OR(AM2="Y",AO2="Y",AP2="Y",AQ2="Y"),"Y","N")</f>
        <v>Y</v>
      </c>
      <c r="AL2" s="16" t="s">
        <v>68</v>
      </c>
      <c r="AM2" s="16" t="s">
        <v>68</v>
      </c>
      <c r="AN2" s="16" t="s">
        <v>68</v>
      </c>
      <c r="AO2" s="16" t="s">
        <v>64</v>
      </c>
      <c r="AP2" s="16" t="s">
        <v>68</v>
      </c>
      <c r="AQ2" s="16" t="s">
        <v>68</v>
      </c>
      <c r="AR2" s="17" t="str">
        <f t="shared" ref="AR2:AR33" si="5">IF(AND(AI2="Y",AJ2="Y",AK2="Y"),"Y","N")</f>
        <v>N</v>
      </c>
      <c r="AS2" s="16" t="s">
        <v>68</v>
      </c>
      <c r="AT2" s="16" t="s">
        <v>68</v>
      </c>
      <c r="AU2" s="16" t="s">
        <v>71</v>
      </c>
      <c r="AV2" s="16" t="s">
        <v>68</v>
      </c>
      <c r="AW2" s="16" t="s">
        <v>68</v>
      </c>
      <c r="AX2" s="16" t="s">
        <v>68</v>
      </c>
      <c r="AY2" s="16" t="s">
        <v>68</v>
      </c>
      <c r="AZ2" s="18">
        <v>1</v>
      </c>
      <c r="BA2" s="19">
        <v>0</v>
      </c>
      <c r="BB2" s="19">
        <v>0</v>
      </c>
      <c r="BC2" s="20">
        <v>1</v>
      </c>
      <c r="BD2" s="19">
        <v>0</v>
      </c>
      <c r="BE2" s="19" t="str">
        <f t="shared" ref="BE2:BE33" si="6">IF(AND(BA2=1,BB2=1),"Y",IF(AND(BB2=1,BC2=1),"Y",IF(AND(BA2=1,BC2=1),"Y","N")))</f>
        <v>N</v>
      </c>
      <c r="BF2" s="21" t="s">
        <v>64</v>
      </c>
      <c r="BG2" s="22" t="s">
        <v>65</v>
      </c>
      <c r="BH2" s="22" t="s">
        <v>65</v>
      </c>
      <c r="BI2" s="22" t="s">
        <v>65</v>
      </c>
      <c r="BJ2" s="16" t="s">
        <v>72</v>
      </c>
      <c r="BK2" s="23" t="s">
        <v>68</v>
      </c>
      <c r="BL2" s="23" t="s">
        <v>68</v>
      </c>
      <c r="BM2" s="23" t="s">
        <v>68</v>
      </c>
      <c r="BN2" s="23" t="s">
        <v>68</v>
      </c>
    </row>
    <row r="3" spans="1:66" hidden="1" x14ac:dyDescent="0.3">
      <c r="A3" s="9" t="s">
        <v>73</v>
      </c>
      <c r="B3" s="9" t="s">
        <v>74</v>
      </c>
      <c r="C3" s="9">
        <v>2020</v>
      </c>
      <c r="D3" s="9" t="s">
        <v>75</v>
      </c>
      <c r="E3" s="9">
        <v>17</v>
      </c>
      <c r="F3" s="9" t="s">
        <v>76</v>
      </c>
      <c r="G3" s="10" t="s">
        <v>77</v>
      </c>
      <c r="H3" s="9" t="s">
        <v>78</v>
      </c>
      <c r="I3" s="9" t="s">
        <v>79</v>
      </c>
      <c r="J3" s="9" t="s">
        <v>80</v>
      </c>
      <c r="K3" s="9" t="s">
        <v>81</v>
      </c>
      <c r="L3" s="9" t="s">
        <v>61</v>
      </c>
      <c r="M3" s="9" t="s">
        <v>61</v>
      </c>
      <c r="N3" s="9" t="s">
        <v>966</v>
      </c>
      <c r="O3" s="9" t="s">
        <v>63</v>
      </c>
      <c r="P3" s="9" t="s">
        <v>63</v>
      </c>
      <c r="Q3" s="9" t="s">
        <v>63</v>
      </c>
      <c r="R3" s="9" t="s">
        <v>63</v>
      </c>
      <c r="S3" s="9" t="str">
        <f t="shared" si="0"/>
        <v>False</v>
      </c>
      <c r="T3" s="9">
        <f t="shared" si="1"/>
        <v>0</v>
      </c>
      <c r="U3" s="24" t="s">
        <v>967</v>
      </c>
      <c r="V3" s="25">
        <v>207</v>
      </c>
      <c r="W3" s="26" t="s">
        <v>19</v>
      </c>
      <c r="X3" s="27" t="s">
        <v>67</v>
      </c>
      <c r="Y3" s="28" t="s">
        <v>21</v>
      </c>
      <c r="Z3" s="29" t="s">
        <v>109</v>
      </c>
      <c r="AA3" s="30" t="s">
        <v>68</v>
      </c>
      <c r="AB3" s="30" t="s">
        <v>68</v>
      </c>
      <c r="AC3" s="30" t="s">
        <v>68</v>
      </c>
      <c r="AD3" s="30" t="s">
        <v>68</v>
      </c>
      <c r="AE3" s="30" t="s">
        <v>68</v>
      </c>
      <c r="AF3" s="30" t="s">
        <v>68</v>
      </c>
      <c r="AG3" s="30" t="s">
        <v>68</v>
      </c>
      <c r="AH3" s="30" t="s">
        <v>68</v>
      </c>
      <c r="AI3" s="17" t="str">
        <f t="shared" si="2"/>
        <v>N</v>
      </c>
      <c r="AJ3" s="17" t="str">
        <f t="shared" si="3"/>
        <v>Y</v>
      </c>
      <c r="AK3" s="17" t="str">
        <f t="shared" si="4"/>
        <v>Y</v>
      </c>
      <c r="AL3" s="30" t="s">
        <v>65</v>
      </c>
      <c r="AM3" s="30" t="s">
        <v>65</v>
      </c>
      <c r="AN3" s="30" t="s">
        <v>65</v>
      </c>
      <c r="AO3" s="30" t="s">
        <v>65</v>
      </c>
      <c r="AP3" s="30" t="s">
        <v>65</v>
      </c>
      <c r="AQ3" s="30" t="s">
        <v>64</v>
      </c>
      <c r="AR3" s="17" t="str">
        <f t="shared" si="5"/>
        <v>N</v>
      </c>
      <c r="AS3" s="25">
        <v>2</v>
      </c>
      <c r="AT3" s="30" t="s">
        <v>64</v>
      </c>
      <c r="AU3" s="30" t="s">
        <v>71</v>
      </c>
      <c r="AV3" s="30" t="s">
        <v>68</v>
      </c>
      <c r="AW3" s="30" t="s">
        <v>68</v>
      </c>
      <c r="AX3" s="30" t="s">
        <v>68</v>
      </c>
      <c r="AY3" s="30" t="s">
        <v>68</v>
      </c>
      <c r="AZ3" s="31">
        <v>1</v>
      </c>
      <c r="BA3" s="32">
        <v>0</v>
      </c>
      <c r="BB3" s="32">
        <v>0</v>
      </c>
      <c r="BC3" s="33">
        <v>1</v>
      </c>
      <c r="BD3" s="34">
        <v>0</v>
      </c>
      <c r="BE3" s="19" t="str">
        <f t="shared" si="6"/>
        <v>N</v>
      </c>
      <c r="BF3" s="35" t="s">
        <v>64</v>
      </c>
      <c r="BG3" s="36" t="s">
        <v>65</v>
      </c>
      <c r="BH3" s="36" t="s">
        <v>65</v>
      </c>
      <c r="BI3" s="36" t="s">
        <v>65</v>
      </c>
      <c r="BJ3" s="30" t="s">
        <v>72</v>
      </c>
      <c r="BK3" s="37" t="s">
        <v>68</v>
      </c>
      <c r="BL3" s="37" t="s">
        <v>68</v>
      </c>
      <c r="BM3" s="37" t="s">
        <v>68</v>
      </c>
      <c r="BN3" s="37" t="s">
        <v>68</v>
      </c>
    </row>
    <row r="4" spans="1:66" hidden="1" x14ac:dyDescent="0.3">
      <c r="A4" s="9" t="s">
        <v>86</v>
      </c>
      <c r="B4" s="9" t="s">
        <v>87</v>
      </c>
      <c r="C4" s="9">
        <v>2021</v>
      </c>
      <c r="D4" s="9" t="s">
        <v>88</v>
      </c>
      <c r="E4" s="9">
        <v>18</v>
      </c>
      <c r="F4" s="9" t="s">
        <v>89</v>
      </c>
      <c r="G4" s="10" t="s">
        <v>90</v>
      </c>
      <c r="H4" s="9" t="s">
        <v>91</v>
      </c>
      <c r="I4" s="9" t="s">
        <v>92</v>
      </c>
      <c r="J4" s="9"/>
      <c r="K4" s="9" t="s">
        <v>93</v>
      </c>
      <c r="L4" s="9" t="s">
        <v>61</v>
      </c>
      <c r="M4" s="9" t="s">
        <v>61</v>
      </c>
      <c r="N4" s="9" t="s">
        <v>1229</v>
      </c>
      <c r="O4" s="9" t="s">
        <v>63</v>
      </c>
      <c r="P4" s="9" t="s">
        <v>63</v>
      </c>
      <c r="Q4" s="9" t="s">
        <v>83</v>
      </c>
      <c r="R4" s="9" t="s">
        <v>83</v>
      </c>
      <c r="S4" s="9" t="str">
        <f t="shared" si="0"/>
        <v>True</v>
      </c>
      <c r="T4" s="9">
        <f t="shared" si="1"/>
        <v>2</v>
      </c>
      <c r="U4" s="38" t="s">
        <v>1230</v>
      </c>
      <c r="V4" s="25">
        <v>1077</v>
      </c>
      <c r="W4" s="39" t="s">
        <v>20</v>
      </c>
      <c r="X4" s="40" t="s">
        <v>108</v>
      </c>
      <c r="Y4" s="26" t="s">
        <v>19</v>
      </c>
      <c r="Z4" s="30" t="s">
        <v>68</v>
      </c>
      <c r="AA4" s="39" t="s">
        <v>20</v>
      </c>
      <c r="AB4" s="27" t="s">
        <v>67</v>
      </c>
      <c r="AC4" s="30" t="s">
        <v>68</v>
      </c>
      <c r="AD4" s="30" t="s">
        <v>68</v>
      </c>
      <c r="AE4" s="30" t="s">
        <v>68</v>
      </c>
      <c r="AF4" s="30" t="s">
        <v>68</v>
      </c>
      <c r="AG4" s="30" t="s">
        <v>68</v>
      </c>
      <c r="AH4" s="30" t="s">
        <v>68</v>
      </c>
      <c r="AI4" s="17" t="str">
        <f t="shared" si="2"/>
        <v>Y</v>
      </c>
      <c r="AJ4" s="17" t="str">
        <f t="shared" si="3"/>
        <v>N</v>
      </c>
      <c r="AK4" s="17" t="str">
        <f t="shared" si="4"/>
        <v>Y</v>
      </c>
      <c r="AL4" s="30" t="s">
        <v>68</v>
      </c>
      <c r="AM4" s="30" t="s">
        <v>64</v>
      </c>
      <c r="AN4" s="30" t="s">
        <v>68</v>
      </c>
      <c r="AO4" s="30" t="s">
        <v>68</v>
      </c>
      <c r="AP4" s="30" t="s">
        <v>68</v>
      </c>
      <c r="AQ4" s="30" t="s">
        <v>68</v>
      </c>
      <c r="AR4" s="17" t="str">
        <f t="shared" si="5"/>
        <v>N</v>
      </c>
      <c r="AS4" s="30" t="s">
        <v>68</v>
      </c>
      <c r="AT4" s="30" t="s">
        <v>68</v>
      </c>
      <c r="AU4" s="30" t="s">
        <v>68</v>
      </c>
      <c r="AV4" s="30" t="s">
        <v>68</v>
      </c>
      <c r="AW4" s="30" t="s">
        <v>68</v>
      </c>
      <c r="AX4" s="30" t="s">
        <v>68</v>
      </c>
      <c r="AY4" s="30" t="s">
        <v>68</v>
      </c>
      <c r="AZ4" s="25">
        <v>0</v>
      </c>
      <c r="BA4" s="32">
        <v>0</v>
      </c>
      <c r="BB4" s="33">
        <v>1</v>
      </c>
      <c r="BC4" s="32">
        <v>0</v>
      </c>
      <c r="BD4" s="34">
        <v>0</v>
      </c>
      <c r="BE4" s="19" t="str">
        <f t="shared" si="6"/>
        <v>N</v>
      </c>
      <c r="BF4" s="36" t="s">
        <v>65</v>
      </c>
      <c r="BG4" s="36" t="s">
        <v>65</v>
      </c>
      <c r="BH4" s="35" t="s">
        <v>64</v>
      </c>
      <c r="BI4" s="36" t="s">
        <v>65</v>
      </c>
      <c r="BJ4" s="30" t="s">
        <v>72</v>
      </c>
      <c r="BK4" s="37" t="s">
        <v>68</v>
      </c>
      <c r="BL4" s="37" t="s">
        <v>68</v>
      </c>
      <c r="BM4" s="37" t="s">
        <v>68</v>
      </c>
      <c r="BN4" s="37" t="s">
        <v>68</v>
      </c>
    </row>
    <row r="5" spans="1:66" hidden="1" x14ac:dyDescent="0.3">
      <c r="A5" s="9" t="s">
        <v>97</v>
      </c>
      <c r="B5" s="9" t="s">
        <v>98</v>
      </c>
      <c r="C5" s="9">
        <v>2019</v>
      </c>
      <c r="D5" s="9" t="s">
        <v>99</v>
      </c>
      <c r="E5" s="9">
        <v>30</v>
      </c>
      <c r="F5" s="9" t="s">
        <v>100</v>
      </c>
      <c r="G5" s="10" t="s">
        <v>101</v>
      </c>
      <c r="H5" s="9" t="s">
        <v>102</v>
      </c>
      <c r="I5" s="9" t="s">
        <v>103</v>
      </c>
      <c r="J5" s="9" t="s">
        <v>104</v>
      </c>
      <c r="K5" s="9" t="s">
        <v>105</v>
      </c>
      <c r="L5" s="9" t="s">
        <v>61</v>
      </c>
      <c r="M5" s="9" t="s">
        <v>61</v>
      </c>
      <c r="N5" s="9" t="s">
        <v>664</v>
      </c>
      <c r="O5" s="9" t="s">
        <v>83</v>
      </c>
      <c r="P5" s="9" t="s">
        <v>63</v>
      </c>
      <c r="Q5" s="9" t="s">
        <v>63</v>
      </c>
      <c r="R5" s="9" t="s">
        <v>63</v>
      </c>
      <c r="S5" s="9" t="str">
        <f t="shared" si="0"/>
        <v>False</v>
      </c>
      <c r="T5" s="9">
        <f t="shared" si="1"/>
        <v>1</v>
      </c>
      <c r="U5" s="41" t="s">
        <v>665</v>
      </c>
      <c r="V5" s="42">
        <v>1804</v>
      </c>
      <c r="W5" s="28" t="s">
        <v>21</v>
      </c>
      <c r="X5" s="27" t="s">
        <v>67</v>
      </c>
      <c r="Y5" s="26" t="s">
        <v>19</v>
      </c>
      <c r="Z5" s="40" t="s">
        <v>108</v>
      </c>
      <c r="AA5" s="28" t="s">
        <v>21</v>
      </c>
      <c r="AB5" s="43" t="s">
        <v>68</v>
      </c>
      <c r="AC5" s="43" t="s">
        <v>68</v>
      </c>
      <c r="AD5" s="43" t="s">
        <v>68</v>
      </c>
      <c r="AE5" s="43" t="s">
        <v>68</v>
      </c>
      <c r="AF5" s="43" t="s">
        <v>68</v>
      </c>
      <c r="AG5" s="43" t="s">
        <v>68</v>
      </c>
      <c r="AH5" s="43" t="s">
        <v>68</v>
      </c>
      <c r="AI5" s="17" t="str">
        <f t="shared" si="2"/>
        <v>N</v>
      </c>
      <c r="AJ5" s="17" t="str">
        <f t="shared" si="3"/>
        <v>Y</v>
      </c>
      <c r="AK5" s="17" t="str">
        <f t="shared" si="4"/>
        <v>Y</v>
      </c>
      <c r="AL5" s="43" t="s">
        <v>68</v>
      </c>
      <c r="AM5" s="43" t="s">
        <v>68</v>
      </c>
      <c r="AN5" s="43" t="s">
        <v>68</v>
      </c>
      <c r="AO5" s="43" t="s">
        <v>68</v>
      </c>
      <c r="AP5" s="43" t="s">
        <v>68</v>
      </c>
      <c r="AQ5" s="43" t="s">
        <v>64</v>
      </c>
      <c r="AR5" s="17" t="str">
        <f t="shared" si="5"/>
        <v>N</v>
      </c>
      <c r="AS5" s="43" t="s">
        <v>68</v>
      </c>
      <c r="AT5" s="43" t="s">
        <v>68</v>
      </c>
      <c r="AU5" s="43" t="s">
        <v>71</v>
      </c>
      <c r="AV5" s="43" t="s">
        <v>133</v>
      </c>
      <c r="AW5" s="43" t="s">
        <v>68</v>
      </c>
      <c r="AX5" s="43" t="s">
        <v>68</v>
      </c>
      <c r="AY5" s="43" t="s">
        <v>68</v>
      </c>
      <c r="AZ5" s="42">
        <v>2</v>
      </c>
      <c r="BA5" s="42">
        <v>0</v>
      </c>
      <c r="BB5" s="42">
        <v>0</v>
      </c>
      <c r="BC5" s="42">
        <v>1</v>
      </c>
      <c r="BD5" s="42">
        <v>0</v>
      </c>
      <c r="BE5" s="19" t="str">
        <f t="shared" si="6"/>
        <v>N</v>
      </c>
      <c r="BF5" s="43" t="s">
        <v>64</v>
      </c>
      <c r="BG5" s="43" t="s">
        <v>65</v>
      </c>
      <c r="BH5" s="43" t="s">
        <v>65</v>
      </c>
      <c r="BI5" s="43" t="s">
        <v>65</v>
      </c>
      <c r="BJ5" s="43" t="s">
        <v>110</v>
      </c>
      <c r="BK5" s="43" t="s">
        <v>68</v>
      </c>
      <c r="BL5" s="43" t="s">
        <v>68</v>
      </c>
      <c r="BM5" s="43" t="s">
        <v>68</v>
      </c>
      <c r="BN5" s="43" t="s">
        <v>68</v>
      </c>
    </row>
    <row r="6" spans="1:66" x14ac:dyDescent="0.3">
      <c r="A6" s="9" t="s">
        <v>111</v>
      </c>
      <c r="B6" s="9" t="s">
        <v>112</v>
      </c>
      <c r="C6" s="9">
        <v>2013</v>
      </c>
      <c r="D6" s="9" t="s">
        <v>113</v>
      </c>
      <c r="E6" s="9">
        <v>87</v>
      </c>
      <c r="F6" s="9" t="s">
        <v>114</v>
      </c>
      <c r="G6" s="10" t="s">
        <v>115</v>
      </c>
      <c r="H6" s="9" t="s">
        <v>116</v>
      </c>
      <c r="I6" s="9" t="s">
        <v>117</v>
      </c>
      <c r="J6" s="9" t="s">
        <v>118</v>
      </c>
      <c r="K6" s="9" t="s">
        <v>119</v>
      </c>
      <c r="L6" s="9" t="s">
        <v>61</v>
      </c>
      <c r="M6" s="9" t="s">
        <v>61</v>
      </c>
      <c r="N6" s="9" t="s">
        <v>156</v>
      </c>
      <c r="O6" s="9" t="s">
        <v>83</v>
      </c>
      <c r="P6" s="9" t="s">
        <v>63</v>
      </c>
      <c r="Q6" s="9" t="s">
        <v>83</v>
      </c>
      <c r="R6" s="9" t="s">
        <v>63</v>
      </c>
      <c r="S6" s="9" t="str">
        <f t="shared" si="0"/>
        <v>True</v>
      </c>
      <c r="T6" s="9">
        <f t="shared" si="1"/>
        <v>2</v>
      </c>
      <c r="U6" s="41" t="s">
        <v>157</v>
      </c>
      <c r="V6" s="25">
        <v>1593</v>
      </c>
      <c r="W6" s="26" t="s">
        <v>19</v>
      </c>
      <c r="X6" s="29" t="s">
        <v>109</v>
      </c>
      <c r="Y6" s="26" t="s">
        <v>19</v>
      </c>
      <c r="Z6" s="40" t="s">
        <v>108</v>
      </c>
      <c r="AA6" s="26" t="s">
        <v>19</v>
      </c>
      <c r="AB6" s="27" t="s">
        <v>67</v>
      </c>
      <c r="AC6" s="39" t="s">
        <v>20</v>
      </c>
      <c r="AD6" s="29" t="s">
        <v>109</v>
      </c>
      <c r="AE6" s="30" t="s">
        <v>68</v>
      </c>
      <c r="AF6" s="30" t="s">
        <v>68</v>
      </c>
      <c r="AG6" s="30" t="s">
        <v>68</v>
      </c>
      <c r="AH6" s="30" t="s">
        <v>68</v>
      </c>
      <c r="AI6" s="17" t="str">
        <f t="shared" si="2"/>
        <v>Y</v>
      </c>
      <c r="AJ6" s="17" t="str">
        <f t="shared" si="3"/>
        <v>N</v>
      </c>
      <c r="AK6" s="17" t="str">
        <f t="shared" si="4"/>
        <v>Y</v>
      </c>
      <c r="AL6" s="30" t="s">
        <v>68</v>
      </c>
      <c r="AM6" s="30" t="s">
        <v>68</v>
      </c>
      <c r="AN6" s="30" t="s">
        <v>68</v>
      </c>
      <c r="AO6" s="30" t="s">
        <v>68</v>
      </c>
      <c r="AP6" s="30" t="s">
        <v>64</v>
      </c>
      <c r="AQ6" s="30" t="s">
        <v>68</v>
      </c>
      <c r="AR6" s="17" t="str">
        <f t="shared" si="5"/>
        <v>N</v>
      </c>
      <c r="AS6" s="25">
        <v>4</v>
      </c>
      <c r="AT6" s="30" t="s">
        <v>64</v>
      </c>
      <c r="AU6" s="30" t="s">
        <v>158</v>
      </c>
      <c r="AV6" s="30" t="s">
        <v>70</v>
      </c>
      <c r="AW6" s="30" t="s">
        <v>68</v>
      </c>
      <c r="AX6" s="30" t="s">
        <v>68</v>
      </c>
      <c r="AY6" s="30" t="s">
        <v>68</v>
      </c>
      <c r="AZ6" s="25">
        <v>2</v>
      </c>
      <c r="BA6" s="25">
        <v>0</v>
      </c>
      <c r="BB6" s="25">
        <v>1</v>
      </c>
      <c r="BC6" s="25">
        <v>0</v>
      </c>
      <c r="BD6" s="25">
        <v>0</v>
      </c>
      <c r="BE6" s="19" t="str">
        <f t="shared" si="6"/>
        <v>N</v>
      </c>
      <c r="BF6" s="30" t="s">
        <v>65</v>
      </c>
      <c r="BG6" s="30" t="s">
        <v>65</v>
      </c>
      <c r="BH6" s="30" t="s">
        <v>64</v>
      </c>
      <c r="BI6" s="30" t="s">
        <v>65</v>
      </c>
      <c r="BJ6" s="30" t="s">
        <v>72</v>
      </c>
      <c r="BK6" s="30" t="s">
        <v>68</v>
      </c>
      <c r="BL6" s="30" t="s">
        <v>68</v>
      </c>
      <c r="BM6" s="30" t="s">
        <v>68</v>
      </c>
      <c r="BN6" s="30" t="s">
        <v>68</v>
      </c>
    </row>
    <row r="7" spans="1:66" hidden="1" x14ac:dyDescent="0.3">
      <c r="A7" s="9" t="s">
        <v>122</v>
      </c>
      <c r="B7" s="9" t="s">
        <v>123</v>
      </c>
      <c r="C7" s="9">
        <v>2023</v>
      </c>
      <c r="D7" s="9" t="s">
        <v>124</v>
      </c>
      <c r="E7" s="9">
        <v>0</v>
      </c>
      <c r="F7" s="9" t="s">
        <v>125</v>
      </c>
      <c r="G7" s="10" t="s">
        <v>126</v>
      </c>
      <c r="H7" s="9" t="s">
        <v>127</v>
      </c>
      <c r="I7" s="9" t="s">
        <v>128</v>
      </c>
      <c r="J7" s="9" t="s">
        <v>129</v>
      </c>
      <c r="K7" s="9" t="s">
        <v>130</v>
      </c>
      <c r="L7" s="9" t="s">
        <v>61</v>
      </c>
      <c r="M7" s="9" t="s">
        <v>61</v>
      </c>
      <c r="N7" s="9" t="s">
        <v>1769</v>
      </c>
      <c r="O7" s="9" t="s">
        <v>63</v>
      </c>
      <c r="P7" s="9" t="s">
        <v>83</v>
      </c>
      <c r="Q7" s="9" t="s">
        <v>63</v>
      </c>
      <c r="R7" s="9" t="s">
        <v>63</v>
      </c>
      <c r="S7" s="9" t="str">
        <f t="shared" si="0"/>
        <v>False</v>
      </c>
      <c r="T7" s="9">
        <f t="shared" si="1"/>
        <v>1</v>
      </c>
      <c r="U7" s="41" t="s">
        <v>1770</v>
      </c>
      <c r="V7" s="42">
        <v>1487</v>
      </c>
      <c r="W7" s="39" t="s">
        <v>20</v>
      </c>
      <c r="X7" s="27" t="s">
        <v>67</v>
      </c>
      <c r="Y7" s="43" t="s">
        <v>68</v>
      </c>
      <c r="Z7" s="43" t="s">
        <v>68</v>
      </c>
      <c r="AA7" s="43" t="s">
        <v>68</v>
      </c>
      <c r="AB7" s="43" t="s">
        <v>68</v>
      </c>
      <c r="AC7" s="43" t="s">
        <v>68</v>
      </c>
      <c r="AD7" s="43" t="s">
        <v>68</v>
      </c>
      <c r="AE7" s="43" t="s">
        <v>68</v>
      </c>
      <c r="AF7" s="43" t="s">
        <v>68</v>
      </c>
      <c r="AG7" s="43" t="s">
        <v>68</v>
      </c>
      <c r="AH7" s="43" t="s">
        <v>68</v>
      </c>
      <c r="AI7" s="17" t="str">
        <f t="shared" si="2"/>
        <v>Y</v>
      </c>
      <c r="AJ7" s="17" t="str">
        <f t="shared" si="3"/>
        <v>Y</v>
      </c>
      <c r="AK7" s="17" t="str">
        <f t="shared" si="4"/>
        <v>N</v>
      </c>
      <c r="AL7" s="43" t="s">
        <v>64</v>
      </c>
      <c r="AM7" s="43" t="s">
        <v>65</v>
      </c>
      <c r="AN7" s="43" t="s">
        <v>65</v>
      </c>
      <c r="AO7" s="43" t="s">
        <v>65</v>
      </c>
      <c r="AP7" s="43" t="s">
        <v>65</v>
      </c>
      <c r="AQ7" s="43" t="s">
        <v>65</v>
      </c>
      <c r="AR7" s="17" t="str">
        <f t="shared" si="5"/>
        <v>N</v>
      </c>
      <c r="AS7" s="42">
        <v>1</v>
      </c>
      <c r="AT7" s="43" t="s">
        <v>65</v>
      </c>
      <c r="AU7" s="43" t="s">
        <v>71</v>
      </c>
      <c r="AV7" s="43" t="s">
        <v>133</v>
      </c>
      <c r="AW7" s="43" t="s">
        <v>70</v>
      </c>
      <c r="AX7" s="43" t="s">
        <v>68</v>
      </c>
      <c r="AY7" s="43" t="s">
        <v>68</v>
      </c>
      <c r="AZ7" s="44">
        <v>3</v>
      </c>
      <c r="BA7" s="45">
        <v>1</v>
      </c>
      <c r="BB7" s="25">
        <v>0</v>
      </c>
      <c r="BC7" s="25">
        <v>0</v>
      </c>
      <c r="BD7" s="34">
        <v>0</v>
      </c>
      <c r="BE7" s="19" t="str">
        <f t="shared" si="6"/>
        <v>N</v>
      </c>
      <c r="BF7" s="36" t="s">
        <v>65</v>
      </c>
      <c r="BG7" s="35" t="s">
        <v>64</v>
      </c>
      <c r="BH7" s="36" t="s">
        <v>65</v>
      </c>
      <c r="BI7" s="36" t="s">
        <v>65</v>
      </c>
      <c r="BJ7" s="43" t="s">
        <v>72</v>
      </c>
      <c r="BK7" s="37" t="s">
        <v>68</v>
      </c>
      <c r="BL7" s="37" t="s">
        <v>68</v>
      </c>
      <c r="BM7" s="37" t="s">
        <v>68</v>
      </c>
      <c r="BN7" s="37" t="s">
        <v>68</v>
      </c>
    </row>
    <row r="8" spans="1:66" hidden="1" x14ac:dyDescent="0.3">
      <c r="A8" s="9" t="s">
        <v>134</v>
      </c>
      <c r="B8" s="9" t="s">
        <v>135</v>
      </c>
      <c r="C8" s="9">
        <v>2022</v>
      </c>
      <c r="D8" s="9" t="s">
        <v>136</v>
      </c>
      <c r="E8" s="9">
        <v>21</v>
      </c>
      <c r="F8" s="9" t="s">
        <v>137</v>
      </c>
      <c r="G8" s="10" t="s">
        <v>138</v>
      </c>
      <c r="H8" s="9" t="s">
        <v>139</v>
      </c>
      <c r="I8" s="9" t="s">
        <v>140</v>
      </c>
      <c r="J8" s="9" t="s">
        <v>141</v>
      </c>
      <c r="K8" s="9" t="s">
        <v>142</v>
      </c>
      <c r="L8" s="9" t="s">
        <v>61</v>
      </c>
      <c r="M8" s="9" t="s">
        <v>61</v>
      </c>
      <c r="N8" s="9" t="s">
        <v>1469</v>
      </c>
      <c r="O8" s="9" t="s">
        <v>83</v>
      </c>
      <c r="P8" s="9" t="s">
        <v>83</v>
      </c>
      <c r="Q8" s="9" t="s">
        <v>83</v>
      </c>
      <c r="R8" s="9" t="s">
        <v>83</v>
      </c>
      <c r="S8" s="9" t="str">
        <f t="shared" si="0"/>
        <v>True</v>
      </c>
      <c r="T8" s="9">
        <f t="shared" si="1"/>
        <v>4</v>
      </c>
      <c r="U8" s="24" t="s">
        <v>1470</v>
      </c>
      <c r="V8" s="42">
        <v>1082</v>
      </c>
      <c r="W8" s="39" t="s">
        <v>20</v>
      </c>
      <c r="X8" s="29" t="s">
        <v>109</v>
      </c>
      <c r="Y8" s="39" t="s">
        <v>20</v>
      </c>
      <c r="Z8" s="40" t="s">
        <v>108</v>
      </c>
      <c r="AA8" s="28" t="s">
        <v>21</v>
      </c>
      <c r="AB8" s="29" t="s">
        <v>109</v>
      </c>
      <c r="AC8" s="43" t="s">
        <v>68</v>
      </c>
      <c r="AD8" s="43" t="s">
        <v>68</v>
      </c>
      <c r="AE8" s="43" t="s">
        <v>68</v>
      </c>
      <c r="AF8" s="43" t="s">
        <v>68</v>
      </c>
      <c r="AG8" s="43" t="s">
        <v>68</v>
      </c>
      <c r="AH8" s="43" t="s">
        <v>68</v>
      </c>
      <c r="AI8" s="17" t="str">
        <f t="shared" si="2"/>
        <v>Y</v>
      </c>
      <c r="AJ8" s="17" t="str">
        <f t="shared" si="3"/>
        <v>Y</v>
      </c>
      <c r="AK8" s="17" t="str">
        <f t="shared" si="4"/>
        <v>N</v>
      </c>
      <c r="AL8" s="43" t="s">
        <v>64</v>
      </c>
      <c r="AM8" s="43" t="s">
        <v>65</v>
      </c>
      <c r="AN8" s="43" t="s">
        <v>65</v>
      </c>
      <c r="AO8" s="43" t="s">
        <v>65</v>
      </c>
      <c r="AP8" s="43" t="s">
        <v>65</v>
      </c>
      <c r="AQ8" s="43" t="s">
        <v>65</v>
      </c>
      <c r="AR8" s="17" t="str">
        <f t="shared" si="5"/>
        <v>N</v>
      </c>
      <c r="AS8" s="42">
        <v>2</v>
      </c>
      <c r="AT8" s="43" t="s">
        <v>64</v>
      </c>
      <c r="AU8" s="43" t="s">
        <v>70</v>
      </c>
      <c r="AV8" s="43" t="s">
        <v>158</v>
      </c>
      <c r="AW8" s="43" t="s">
        <v>68</v>
      </c>
      <c r="AX8" s="43" t="s">
        <v>68</v>
      </c>
      <c r="AY8" s="43" t="s">
        <v>68</v>
      </c>
      <c r="AZ8" s="46">
        <v>2</v>
      </c>
      <c r="BA8" s="33">
        <v>1</v>
      </c>
      <c r="BB8" s="32">
        <v>0</v>
      </c>
      <c r="BC8" s="32">
        <v>0</v>
      </c>
      <c r="BD8" s="34">
        <v>0</v>
      </c>
      <c r="BE8" s="19" t="str">
        <f t="shared" si="6"/>
        <v>N</v>
      </c>
      <c r="BF8" s="36" t="s">
        <v>65</v>
      </c>
      <c r="BG8" s="35" t="s">
        <v>64</v>
      </c>
      <c r="BH8" s="36" t="s">
        <v>65</v>
      </c>
      <c r="BI8" s="36" t="s">
        <v>65</v>
      </c>
      <c r="BJ8" s="30" t="s">
        <v>72</v>
      </c>
      <c r="BK8" s="37" t="s">
        <v>68</v>
      </c>
      <c r="BL8" s="37" t="s">
        <v>68</v>
      </c>
      <c r="BM8" s="37" t="s">
        <v>68</v>
      </c>
      <c r="BN8" s="37" t="s">
        <v>68</v>
      </c>
    </row>
    <row r="9" spans="1:66" hidden="1" x14ac:dyDescent="0.3">
      <c r="A9" s="9" t="s">
        <v>145</v>
      </c>
      <c r="B9" s="9" t="s">
        <v>146</v>
      </c>
      <c r="C9" s="9">
        <v>2017</v>
      </c>
      <c r="D9" s="9" t="s">
        <v>147</v>
      </c>
      <c r="E9" s="9">
        <v>1</v>
      </c>
      <c r="F9" s="9" t="s">
        <v>148</v>
      </c>
      <c r="G9" s="10" t="s">
        <v>149</v>
      </c>
      <c r="H9" s="9" t="s">
        <v>150</v>
      </c>
      <c r="I9" s="9" t="s">
        <v>151</v>
      </c>
      <c r="J9" s="9" t="s">
        <v>152</v>
      </c>
      <c r="K9" s="9" t="s">
        <v>153</v>
      </c>
      <c r="L9" s="9" t="s">
        <v>154</v>
      </c>
      <c r="M9" s="9" t="s">
        <v>155</v>
      </c>
      <c r="N9" s="9" t="s">
        <v>483</v>
      </c>
      <c r="O9" s="9" t="s">
        <v>83</v>
      </c>
      <c r="P9" s="9" t="s">
        <v>83</v>
      </c>
      <c r="Q9" s="9" t="s">
        <v>63</v>
      </c>
      <c r="R9" s="9" t="s">
        <v>63</v>
      </c>
      <c r="S9" s="9" t="str">
        <f t="shared" si="0"/>
        <v>False</v>
      </c>
      <c r="T9" s="9">
        <f t="shared" si="1"/>
        <v>2</v>
      </c>
      <c r="U9" s="24" t="s">
        <v>484</v>
      </c>
      <c r="V9" s="25">
        <v>219</v>
      </c>
      <c r="W9" s="39" t="s">
        <v>20</v>
      </c>
      <c r="X9" s="40" t="s">
        <v>108</v>
      </c>
      <c r="Y9" s="28" t="s">
        <v>21</v>
      </c>
      <c r="Z9" s="40" t="s">
        <v>108</v>
      </c>
      <c r="AA9" s="28" t="s">
        <v>21</v>
      </c>
      <c r="AB9" s="27" t="s">
        <v>67</v>
      </c>
      <c r="AC9" s="39" t="s">
        <v>20</v>
      </c>
      <c r="AD9" s="27" t="s">
        <v>67</v>
      </c>
      <c r="AE9" s="30" t="s">
        <v>68</v>
      </c>
      <c r="AF9" s="30" t="s">
        <v>68</v>
      </c>
      <c r="AG9" s="30" t="s">
        <v>68</v>
      </c>
      <c r="AH9" s="30" t="s">
        <v>68</v>
      </c>
      <c r="AI9" s="17" t="str">
        <f t="shared" si="2"/>
        <v>Y</v>
      </c>
      <c r="AJ9" s="17" t="str">
        <f t="shared" si="3"/>
        <v>Y</v>
      </c>
      <c r="AK9" s="17" t="str">
        <f t="shared" si="4"/>
        <v>N</v>
      </c>
      <c r="AL9" s="30" t="s">
        <v>64</v>
      </c>
      <c r="AM9" s="30" t="s">
        <v>65</v>
      </c>
      <c r="AN9" s="30" t="s">
        <v>65</v>
      </c>
      <c r="AO9" s="30" t="s">
        <v>65</v>
      </c>
      <c r="AP9" s="30" t="s">
        <v>65</v>
      </c>
      <c r="AQ9" s="30" t="s">
        <v>65</v>
      </c>
      <c r="AR9" s="17" t="str">
        <f t="shared" si="5"/>
        <v>N</v>
      </c>
      <c r="AS9" s="25">
        <v>0</v>
      </c>
      <c r="AT9" s="30" t="s">
        <v>64</v>
      </c>
      <c r="AU9" s="30" t="s">
        <v>70</v>
      </c>
      <c r="AV9" s="30" t="s">
        <v>133</v>
      </c>
      <c r="AW9" s="30" t="s">
        <v>71</v>
      </c>
      <c r="AX9" s="30" t="s">
        <v>68</v>
      </c>
      <c r="AY9" s="30" t="s">
        <v>68</v>
      </c>
      <c r="AZ9" s="44">
        <v>3</v>
      </c>
      <c r="BA9" s="33">
        <v>1</v>
      </c>
      <c r="BB9" s="32">
        <v>0</v>
      </c>
      <c r="BC9" s="32">
        <v>0</v>
      </c>
      <c r="BD9" s="34">
        <v>0</v>
      </c>
      <c r="BE9" s="19" t="str">
        <f t="shared" si="6"/>
        <v>N</v>
      </c>
      <c r="BF9" s="37" t="s">
        <v>68</v>
      </c>
      <c r="BG9" s="35" t="s">
        <v>64</v>
      </c>
      <c r="BH9" s="37" t="s">
        <v>68</v>
      </c>
      <c r="BI9" s="37" t="s">
        <v>68</v>
      </c>
      <c r="BJ9" s="30" t="s">
        <v>72</v>
      </c>
      <c r="BK9" s="37" t="s">
        <v>68</v>
      </c>
      <c r="BL9" s="37" t="s">
        <v>68</v>
      </c>
      <c r="BM9" s="37" t="s">
        <v>68</v>
      </c>
      <c r="BN9" s="37" t="s">
        <v>68</v>
      </c>
    </row>
    <row r="10" spans="1:66" hidden="1" x14ac:dyDescent="0.3">
      <c r="A10" s="9" t="s">
        <v>159</v>
      </c>
      <c r="B10" s="9" t="s">
        <v>160</v>
      </c>
      <c r="C10" s="9">
        <v>2019</v>
      </c>
      <c r="D10" s="9" t="s">
        <v>161</v>
      </c>
      <c r="E10" s="9">
        <v>8</v>
      </c>
      <c r="F10" s="9" t="s">
        <v>162</v>
      </c>
      <c r="G10" s="10" t="s">
        <v>163</v>
      </c>
      <c r="H10" s="9" t="s">
        <v>164</v>
      </c>
      <c r="I10" s="9" t="s">
        <v>165</v>
      </c>
      <c r="J10" s="9" t="s">
        <v>166</v>
      </c>
      <c r="K10" s="9" t="s">
        <v>167</v>
      </c>
      <c r="L10" s="9" t="s">
        <v>168</v>
      </c>
      <c r="M10" s="9" t="s">
        <v>169</v>
      </c>
      <c r="N10" s="9" t="s">
        <v>760</v>
      </c>
      <c r="O10" s="9" t="s">
        <v>83</v>
      </c>
      <c r="P10" s="9" t="s">
        <v>63</v>
      </c>
      <c r="Q10" s="9" t="s">
        <v>83</v>
      </c>
      <c r="R10" s="9" t="s">
        <v>63</v>
      </c>
      <c r="S10" s="9" t="str">
        <f t="shared" si="0"/>
        <v>True</v>
      </c>
      <c r="T10" s="9">
        <f t="shared" si="1"/>
        <v>2</v>
      </c>
      <c r="U10" s="11" t="s">
        <v>761</v>
      </c>
      <c r="V10" s="25">
        <v>1805</v>
      </c>
      <c r="W10" s="39" t="s">
        <v>20</v>
      </c>
      <c r="X10" s="27" t="s">
        <v>67</v>
      </c>
      <c r="Y10" s="28" t="s">
        <v>21</v>
      </c>
      <c r="Z10" s="29" t="s">
        <v>109</v>
      </c>
      <c r="AA10" s="28" t="s">
        <v>21</v>
      </c>
      <c r="AB10" s="40" t="s">
        <v>108</v>
      </c>
      <c r="AC10" s="30" t="s">
        <v>68</v>
      </c>
      <c r="AD10" s="30" t="s">
        <v>68</v>
      </c>
      <c r="AE10" s="30" t="s">
        <v>68</v>
      </c>
      <c r="AF10" s="30" t="s">
        <v>68</v>
      </c>
      <c r="AG10" s="30" t="s">
        <v>68</v>
      </c>
      <c r="AH10" s="30" t="s">
        <v>68</v>
      </c>
      <c r="AI10" s="17" t="str">
        <f t="shared" si="2"/>
        <v>Y</v>
      </c>
      <c r="AJ10" s="17" t="str">
        <f t="shared" si="3"/>
        <v>Y</v>
      </c>
      <c r="AK10" s="17" t="str">
        <f t="shared" si="4"/>
        <v>N</v>
      </c>
      <c r="AL10" s="30" t="s">
        <v>64</v>
      </c>
      <c r="AM10" s="30" t="s">
        <v>68</v>
      </c>
      <c r="AN10" s="30" t="s">
        <v>68</v>
      </c>
      <c r="AO10" s="30" t="s">
        <v>68</v>
      </c>
      <c r="AP10" s="30" t="s">
        <v>68</v>
      </c>
      <c r="AQ10" s="30" t="s">
        <v>68</v>
      </c>
      <c r="AR10" s="17" t="str">
        <f t="shared" si="5"/>
        <v>N</v>
      </c>
      <c r="AS10" s="25">
        <v>1</v>
      </c>
      <c r="AT10" s="30" t="s">
        <v>68</v>
      </c>
      <c r="AU10" s="30" t="s">
        <v>70</v>
      </c>
      <c r="AV10" s="30" t="s">
        <v>158</v>
      </c>
      <c r="AW10" s="30" t="s">
        <v>184</v>
      </c>
      <c r="AX10" s="30" t="s">
        <v>71</v>
      </c>
      <c r="AY10" s="30" t="s">
        <v>68</v>
      </c>
      <c r="AZ10" s="25">
        <v>4</v>
      </c>
      <c r="BA10" s="25">
        <v>1</v>
      </c>
      <c r="BB10" s="25">
        <v>0</v>
      </c>
      <c r="BC10" s="25">
        <v>0</v>
      </c>
      <c r="BD10" s="25">
        <v>0</v>
      </c>
      <c r="BE10" s="19" t="str">
        <f t="shared" si="6"/>
        <v>N</v>
      </c>
      <c r="BF10" s="30" t="s">
        <v>65</v>
      </c>
      <c r="BG10" s="30" t="s">
        <v>64</v>
      </c>
      <c r="BH10" s="30" t="s">
        <v>65</v>
      </c>
      <c r="BI10" s="30" t="s">
        <v>65</v>
      </c>
      <c r="BJ10" s="30" t="s">
        <v>72</v>
      </c>
      <c r="BK10" s="30" t="s">
        <v>68</v>
      </c>
      <c r="BL10" s="30" t="s">
        <v>68</v>
      </c>
      <c r="BM10" s="30" t="s">
        <v>68</v>
      </c>
      <c r="BN10" s="30" t="s">
        <v>68</v>
      </c>
    </row>
    <row r="11" spans="1:66" hidden="1" x14ac:dyDescent="0.3">
      <c r="A11" s="9" t="s">
        <v>173</v>
      </c>
      <c r="B11" s="9" t="s">
        <v>174</v>
      </c>
      <c r="C11" s="9">
        <v>2020</v>
      </c>
      <c r="D11" s="9" t="s">
        <v>175</v>
      </c>
      <c r="E11" s="9">
        <v>2</v>
      </c>
      <c r="F11" s="9" t="s">
        <v>176</v>
      </c>
      <c r="G11" s="10" t="s">
        <v>177</v>
      </c>
      <c r="H11" s="9" t="s">
        <v>178</v>
      </c>
      <c r="I11" s="9" t="s">
        <v>179</v>
      </c>
      <c r="J11" s="9" t="s">
        <v>180</v>
      </c>
      <c r="K11" s="9" t="s">
        <v>181</v>
      </c>
      <c r="L11" s="9" t="s">
        <v>168</v>
      </c>
      <c r="M11" s="9" t="s">
        <v>155</v>
      </c>
      <c r="N11" s="9" t="s">
        <v>1177</v>
      </c>
      <c r="O11" s="9" t="s">
        <v>63</v>
      </c>
      <c r="P11" s="9" t="s">
        <v>83</v>
      </c>
      <c r="Q11" s="9" t="s">
        <v>83</v>
      </c>
      <c r="R11" s="9" t="s">
        <v>83</v>
      </c>
      <c r="S11" s="9" t="str">
        <f t="shared" si="0"/>
        <v>True</v>
      </c>
      <c r="T11" s="9">
        <f t="shared" si="1"/>
        <v>3</v>
      </c>
      <c r="U11" s="38" t="s">
        <v>1178</v>
      </c>
      <c r="V11" s="42">
        <v>287</v>
      </c>
      <c r="W11" s="39" t="s">
        <v>20</v>
      </c>
      <c r="X11" s="27" t="s">
        <v>67</v>
      </c>
      <c r="Y11" s="28" t="s">
        <v>21</v>
      </c>
      <c r="Z11" s="27" t="s">
        <v>67</v>
      </c>
      <c r="AA11" s="26" t="s">
        <v>19</v>
      </c>
      <c r="AB11" s="29" t="s">
        <v>109</v>
      </c>
      <c r="AC11" s="43" t="s">
        <v>68</v>
      </c>
      <c r="AD11" s="43" t="s">
        <v>68</v>
      </c>
      <c r="AE11" s="43" t="s">
        <v>68</v>
      </c>
      <c r="AF11" s="43" t="s">
        <v>68</v>
      </c>
      <c r="AG11" s="43" t="s">
        <v>68</v>
      </c>
      <c r="AH11" s="43" t="s">
        <v>68</v>
      </c>
      <c r="AI11" s="17" t="str">
        <f t="shared" si="2"/>
        <v>Y</v>
      </c>
      <c r="AJ11" s="17" t="str">
        <f t="shared" si="3"/>
        <v>Y</v>
      </c>
      <c r="AK11" s="17" t="str">
        <f t="shared" si="4"/>
        <v>Y</v>
      </c>
      <c r="AL11" s="43" t="s">
        <v>64</v>
      </c>
      <c r="AM11" s="43" t="s">
        <v>64</v>
      </c>
      <c r="AN11" s="43" t="s">
        <v>65</v>
      </c>
      <c r="AO11" s="43" t="s">
        <v>65</v>
      </c>
      <c r="AP11" s="43" t="s">
        <v>65</v>
      </c>
      <c r="AQ11" s="43" t="s">
        <v>65</v>
      </c>
      <c r="AR11" s="17" t="str">
        <f t="shared" si="5"/>
        <v>Y</v>
      </c>
      <c r="AS11" s="43">
        <v>1</v>
      </c>
      <c r="AT11" s="43" t="s">
        <v>64</v>
      </c>
      <c r="AU11" s="43" t="s">
        <v>70</v>
      </c>
      <c r="AV11" s="43" t="s">
        <v>69</v>
      </c>
      <c r="AW11" s="43" t="s">
        <v>158</v>
      </c>
      <c r="AX11" s="43" t="s">
        <v>68</v>
      </c>
      <c r="AY11" s="43" t="s">
        <v>68</v>
      </c>
      <c r="AZ11" s="44">
        <v>3</v>
      </c>
      <c r="BA11" s="33">
        <v>1</v>
      </c>
      <c r="BB11" s="33">
        <v>1</v>
      </c>
      <c r="BC11" s="32">
        <v>0</v>
      </c>
      <c r="BD11" s="34">
        <v>0</v>
      </c>
      <c r="BE11" s="19" t="str">
        <f t="shared" si="6"/>
        <v>Y</v>
      </c>
      <c r="BF11" s="37" t="s">
        <v>68</v>
      </c>
      <c r="BG11" s="35" t="s">
        <v>64</v>
      </c>
      <c r="BH11" s="47" t="s">
        <v>172</v>
      </c>
      <c r="BI11" s="35" t="s">
        <v>64</v>
      </c>
      <c r="BJ11" s="30" t="s">
        <v>219</v>
      </c>
      <c r="BK11" s="30" t="s">
        <v>72</v>
      </c>
      <c r="BL11" s="37" t="s">
        <v>68</v>
      </c>
      <c r="BM11" s="37" t="s">
        <v>68</v>
      </c>
      <c r="BN11" s="37" t="s">
        <v>68</v>
      </c>
    </row>
    <row r="12" spans="1:66" hidden="1" x14ac:dyDescent="0.3">
      <c r="A12" s="9" t="s">
        <v>185</v>
      </c>
      <c r="B12" s="9" t="s">
        <v>186</v>
      </c>
      <c r="C12" s="9">
        <v>2019</v>
      </c>
      <c r="D12" s="9" t="s">
        <v>187</v>
      </c>
      <c r="E12" s="9">
        <v>8</v>
      </c>
      <c r="F12" s="9" t="s">
        <v>188</v>
      </c>
      <c r="G12" s="10" t="s">
        <v>189</v>
      </c>
      <c r="H12" s="9" t="s">
        <v>190</v>
      </c>
      <c r="I12" s="9" t="s">
        <v>191</v>
      </c>
      <c r="J12" s="9" t="s">
        <v>192</v>
      </c>
      <c r="K12" s="9" t="s">
        <v>193</v>
      </c>
      <c r="L12" s="9" t="s">
        <v>168</v>
      </c>
      <c r="M12" s="9" t="s">
        <v>155</v>
      </c>
      <c r="N12" s="9" t="s">
        <v>771</v>
      </c>
      <c r="O12" s="9" t="s">
        <v>83</v>
      </c>
      <c r="P12" s="9" t="s">
        <v>83</v>
      </c>
      <c r="Q12" s="9" t="s">
        <v>63</v>
      </c>
      <c r="R12" s="9" t="s">
        <v>83</v>
      </c>
      <c r="S12" s="9" t="str">
        <f t="shared" si="0"/>
        <v>True</v>
      </c>
      <c r="T12" s="9">
        <f t="shared" si="1"/>
        <v>3</v>
      </c>
      <c r="U12" s="38" t="s">
        <v>772</v>
      </c>
      <c r="V12" s="42">
        <v>881</v>
      </c>
      <c r="W12" s="39" t="s">
        <v>20</v>
      </c>
      <c r="X12" s="27" t="s">
        <v>67</v>
      </c>
      <c r="Y12" s="28" t="s">
        <v>21</v>
      </c>
      <c r="Z12" s="27" t="s">
        <v>67</v>
      </c>
      <c r="AA12" s="39" t="s">
        <v>20</v>
      </c>
      <c r="AB12" s="40" t="s">
        <v>108</v>
      </c>
      <c r="AC12" s="43" t="s">
        <v>68</v>
      </c>
      <c r="AD12" s="43" t="s">
        <v>68</v>
      </c>
      <c r="AE12" s="43" t="s">
        <v>68</v>
      </c>
      <c r="AF12" s="43" t="s">
        <v>68</v>
      </c>
      <c r="AG12" s="43" t="s">
        <v>68</v>
      </c>
      <c r="AH12" s="43" t="s">
        <v>68</v>
      </c>
      <c r="AI12" s="17" t="str">
        <f t="shared" si="2"/>
        <v>Y</v>
      </c>
      <c r="AJ12" s="17" t="str">
        <f t="shared" si="3"/>
        <v>Y</v>
      </c>
      <c r="AK12" s="17" t="str">
        <f t="shared" si="4"/>
        <v>N</v>
      </c>
      <c r="AL12" s="43" t="s">
        <v>64</v>
      </c>
      <c r="AM12" s="43" t="s">
        <v>68</v>
      </c>
      <c r="AN12" s="43" t="s">
        <v>68</v>
      </c>
      <c r="AO12" s="43" t="s">
        <v>68</v>
      </c>
      <c r="AP12" s="43" t="s">
        <v>68</v>
      </c>
      <c r="AQ12" s="43" t="s">
        <v>68</v>
      </c>
      <c r="AR12" s="17" t="str">
        <f t="shared" si="5"/>
        <v>N</v>
      </c>
      <c r="AS12" s="42">
        <v>0</v>
      </c>
      <c r="AT12" s="43" t="s">
        <v>64</v>
      </c>
      <c r="AU12" s="43" t="s">
        <v>70</v>
      </c>
      <c r="AV12" s="43" t="s">
        <v>68</v>
      </c>
      <c r="AW12" s="43" t="s">
        <v>68</v>
      </c>
      <c r="AX12" s="43" t="s">
        <v>68</v>
      </c>
      <c r="AY12" s="43" t="s">
        <v>68</v>
      </c>
      <c r="AZ12" s="31">
        <v>1</v>
      </c>
      <c r="BA12" s="33">
        <v>1</v>
      </c>
      <c r="BB12" s="32">
        <v>0</v>
      </c>
      <c r="BC12" s="32">
        <v>0</v>
      </c>
      <c r="BD12" s="34">
        <v>0</v>
      </c>
      <c r="BE12" s="19" t="str">
        <f t="shared" si="6"/>
        <v>N</v>
      </c>
      <c r="BF12" s="36" t="s">
        <v>65</v>
      </c>
      <c r="BG12" s="35" t="s">
        <v>64</v>
      </c>
      <c r="BH12" s="36" t="s">
        <v>65</v>
      </c>
      <c r="BI12" s="36" t="s">
        <v>65</v>
      </c>
      <c r="BJ12" s="37" t="s">
        <v>68</v>
      </c>
      <c r="BK12" s="37" t="s">
        <v>68</v>
      </c>
      <c r="BL12" s="37" t="s">
        <v>68</v>
      </c>
      <c r="BM12" s="37" t="s">
        <v>68</v>
      </c>
      <c r="BN12" s="37" t="s">
        <v>68</v>
      </c>
    </row>
    <row r="13" spans="1:66" hidden="1" x14ac:dyDescent="0.3">
      <c r="A13" s="9" t="s">
        <v>197</v>
      </c>
      <c r="B13" s="9" t="s">
        <v>198</v>
      </c>
      <c r="C13" s="9">
        <v>2019</v>
      </c>
      <c r="D13" s="9" t="s">
        <v>199</v>
      </c>
      <c r="E13" s="9">
        <v>7</v>
      </c>
      <c r="F13" s="9" t="s">
        <v>200</v>
      </c>
      <c r="G13" s="10" t="s">
        <v>201</v>
      </c>
      <c r="H13" s="9" t="s">
        <v>202</v>
      </c>
      <c r="I13" s="9" t="s">
        <v>203</v>
      </c>
      <c r="J13" s="9" t="s">
        <v>204</v>
      </c>
      <c r="K13" s="9" t="s">
        <v>205</v>
      </c>
      <c r="L13" s="9" t="s">
        <v>168</v>
      </c>
      <c r="M13" s="9" t="s">
        <v>169</v>
      </c>
      <c r="N13" s="9" t="s">
        <v>804</v>
      </c>
      <c r="O13" s="9" t="s">
        <v>83</v>
      </c>
      <c r="P13" s="9" t="s">
        <v>83</v>
      </c>
      <c r="Q13" s="9" t="s">
        <v>63</v>
      </c>
      <c r="R13" s="9" t="s">
        <v>83</v>
      </c>
      <c r="S13" s="9" t="str">
        <f t="shared" si="0"/>
        <v>True</v>
      </c>
      <c r="T13" s="9">
        <f t="shared" si="1"/>
        <v>3</v>
      </c>
      <c r="U13" s="38" t="s">
        <v>805</v>
      </c>
      <c r="V13" s="42">
        <v>659</v>
      </c>
      <c r="W13" s="39" t="s">
        <v>20</v>
      </c>
      <c r="X13" s="27" t="s">
        <v>67</v>
      </c>
      <c r="Y13" s="28" t="s">
        <v>21</v>
      </c>
      <c r="Z13" s="27" t="s">
        <v>67</v>
      </c>
      <c r="AA13" s="43" t="s">
        <v>68</v>
      </c>
      <c r="AB13" s="43" t="s">
        <v>68</v>
      </c>
      <c r="AC13" s="43" t="s">
        <v>68</v>
      </c>
      <c r="AD13" s="43" t="s">
        <v>68</v>
      </c>
      <c r="AE13" s="43" t="s">
        <v>68</v>
      </c>
      <c r="AF13" s="43" t="s">
        <v>68</v>
      </c>
      <c r="AG13" s="43" t="s">
        <v>68</v>
      </c>
      <c r="AH13" s="43" t="s">
        <v>68</v>
      </c>
      <c r="AI13" s="17" t="str">
        <f t="shared" si="2"/>
        <v>Y</v>
      </c>
      <c r="AJ13" s="17" t="str">
        <f t="shared" si="3"/>
        <v>Y</v>
      </c>
      <c r="AK13" s="17" t="str">
        <f t="shared" si="4"/>
        <v>N</v>
      </c>
      <c r="AL13" s="43" t="s">
        <v>64</v>
      </c>
      <c r="AM13" s="43" t="s">
        <v>68</v>
      </c>
      <c r="AN13" s="43" t="s">
        <v>68</v>
      </c>
      <c r="AO13" s="43" t="s">
        <v>68</v>
      </c>
      <c r="AP13" s="43" t="s">
        <v>68</v>
      </c>
      <c r="AQ13" s="43" t="s">
        <v>68</v>
      </c>
      <c r="AR13" s="17" t="str">
        <f t="shared" si="5"/>
        <v>N</v>
      </c>
      <c r="AS13" s="42">
        <v>0</v>
      </c>
      <c r="AT13" s="43" t="s">
        <v>65</v>
      </c>
      <c r="AU13" s="43" t="s">
        <v>70</v>
      </c>
      <c r="AV13" s="43" t="s">
        <v>68</v>
      </c>
      <c r="AW13" s="43" t="s">
        <v>68</v>
      </c>
      <c r="AX13" s="43" t="s">
        <v>68</v>
      </c>
      <c r="AY13" s="43" t="s">
        <v>68</v>
      </c>
      <c r="AZ13" s="31">
        <v>1</v>
      </c>
      <c r="BA13" s="33">
        <v>1</v>
      </c>
      <c r="BB13" s="32">
        <v>0</v>
      </c>
      <c r="BC13" s="32">
        <v>0</v>
      </c>
      <c r="BD13" s="34">
        <v>0</v>
      </c>
      <c r="BE13" s="19" t="str">
        <f t="shared" si="6"/>
        <v>N</v>
      </c>
      <c r="BF13" s="37" t="s">
        <v>68</v>
      </c>
      <c r="BG13" s="35" t="s">
        <v>64</v>
      </c>
      <c r="BH13" s="37" t="s">
        <v>68</v>
      </c>
      <c r="BI13" s="37" t="s">
        <v>68</v>
      </c>
      <c r="BJ13" s="37" t="s">
        <v>68</v>
      </c>
      <c r="BK13" s="37" t="s">
        <v>68</v>
      </c>
      <c r="BL13" s="37" t="s">
        <v>68</v>
      </c>
      <c r="BM13" s="37" t="s">
        <v>68</v>
      </c>
      <c r="BN13" s="37" t="s">
        <v>68</v>
      </c>
    </row>
    <row r="14" spans="1:66" hidden="1" x14ac:dyDescent="0.3">
      <c r="A14" s="9" t="s">
        <v>208</v>
      </c>
      <c r="B14" s="9" t="s">
        <v>209</v>
      </c>
      <c r="C14" s="9">
        <v>2022</v>
      </c>
      <c r="D14" s="9" t="s">
        <v>210</v>
      </c>
      <c r="E14" s="9">
        <v>0</v>
      </c>
      <c r="F14" s="9" t="s">
        <v>211</v>
      </c>
      <c r="G14" s="10" t="s">
        <v>212</v>
      </c>
      <c r="H14" s="9" t="s">
        <v>213</v>
      </c>
      <c r="I14" s="9" t="s">
        <v>214</v>
      </c>
      <c r="J14" s="9" t="s">
        <v>215</v>
      </c>
      <c r="K14" s="9" t="s">
        <v>216</v>
      </c>
      <c r="L14" s="9" t="s">
        <v>168</v>
      </c>
      <c r="M14" s="9" t="s">
        <v>169</v>
      </c>
      <c r="N14" s="9" t="s">
        <v>1676</v>
      </c>
      <c r="O14" s="9" t="s">
        <v>63</v>
      </c>
      <c r="P14" s="9" t="s">
        <v>63</v>
      </c>
      <c r="Q14" s="9" t="s">
        <v>63</v>
      </c>
      <c r="R14" s="9" t="s">
        <v>83</v>
      </c>
      <c r="S14" s="9" t="str">
        <f t="shared" si="0"/>
        <v>True</v>
      </c>
      <c r="T14" s="9">
        <f t="shared" si="1"/>
        <v>1</v>
      </c>
      <c r="U14" s="38" t="s">
        <v>1677</v>
      </c>
      <c r="V14" s="25">
        <v>1086</v>
      </c>
      <c r="W14" s="39" t="s">
        <v>20</v>
      </c>
      <c r="X14" s="40" t="s">
        <v>108</v>
      </c>
      <c r="Y14" s="26" t="s">
        <v>19</v>
      </c>
      <c r="Z14" s="30" t="s">
        <v>68</v>
      </c>
      <c r="AA14" s="39" t="s">
        <v>20</v>
      </c>
      <c r="AB14" s="27" t="s">
        <v>67</v>
      </c>
      <c r="AC14" s="30" t="s">
        <v>68</v>
      </c>
      <c r="AD14" s="30" t="s">
        <v>68</v>
      </c>
      <c r="AE14" s="30" t="s">
        <v>68</v>
      </c>
      <c r="AF14" s="30" t="s">
        <v>68</v>
      </c>
      <c r="AG14" s="30" t="s">
        <v>68</v>
      </c>
      <c r="AH14" s="30" t="s">
        <v>68</v>
      </c>
      <c r="AI14" s="17" t="str">
        <f t="shared" si="2"/>
        <v>Y</v>
      </c>
      <c r="AJ14" s="17" t="str">
        <f t="shared" si="3"/>
        <v>Y</v>
      </c>
      <c r="AK14" s="17" t="str">
        <f t="shared" si="4"/>
        <v>Y</v>
      </c>
      <c r="AL14" s="30" t="s">
        <v>64</v>
      </c>
      <c r="AM14" s="30" t="s">
        <v>64</v>
      </c>
      <c r="AN14" s="30" t="s">
        <v>68</v>
      </c>
      <c r="AO14" s="30" t="s">
        <v>68</v>
      </c>
      <c r="AP14" s="30" t="s">
        <v>68</v>
      </c>
      <c r="AQ14" s="30" t="s">
        <v>68</v>
      </c>
      <c r="AR14" s="17" t="str">
        <f t="shared" si="5"/>
        <v>Y</v>
      </c>
      <c r="AS14" s="30" t="s">
        <v>68</v>
      </c>
      <c r="AT14" s="30" t="s">
        <v>68</v>
      </c>
      <c r="AU14" s="30" t="s">
        <v>68</v>
      </c>
      <c r="AV14" s="30" t="s">
        <v>68</v>
      </c>
      <c r="AW14" s="30" t="s">
        <v>68</v>
      </c>
      <c r="AX14" s="30" t="s">
        <v>68</v>
      </c>
      <c r="AY14" s="30" t="s">
        <v>68</v>
      </c>
      <c r="AZ14" s="25">
        <v>0</v>
      </c>
      <c r="BA14" s="33">
        <v>1</v>
      </c>
      <c r="BB14" s="33">
        <v>1</v>
      </c>
      <c r="BC14" s="32">
        <v>0</v>
      </c>
      <c r="BD14" s="34">
        <v>0</v>
      </c>
      <c r="BE14" s="19" t="str">
        <f t="shared" si="6"/>
        <v>Y</v>
      </c>
      <c r="BF14" s="36" t="s">
        <v>65</v>
      </c>
      <c r="BG14" s="35" t="s">
        <v>64</v>
      </c>
      <c r="BH14" s="35" t="s">
        <v>64</v>
      </c>
      <c r="BI14" s="35" t="s">
        <v>64</v>
      </c>
      <c r="BJ14" s="30" t="s">
        <v>196</v>
      </c>
      <c r="BK14" s="30" t="s">
        <v>72</v>
      </c>
      <c r="BL14" s="37" t="s">
        <v>68</v>
      </c>
      <c r="BM14" s="37" t="s">
        <v>68</v>
      </c>
      <c r="BN14" s="37" t="s">
        <v>68</v>
      </c>
    </row>
    <row r="15" spans="1:66" hidden="1" x14ac:dyDescent="0.3">
      <c r="A15" s="9" t="s">
        <v>220</v>
      </c>
      <c r="B15" s="9" t="s">
        <v>221</v>
      </c>
      <c r="C15" s="9">
        <v>2018</v>
      </c>
      <c r="D15" s="9" t="s">
        <v>222</v>
      </c>
      <c r="E15" s="9">
        <v>5</v>
      </c>
      <c r="F15" s="9" t="s">
        <v>223</v>
      </c>
      <c r="G15" s="10" t="s">
        <v>224</v>
      </c>
      <c r="H15" s="9" t="s">
        <v>225</v>
      </c>
      <c r="I15" s="9" t="s">
        <v>226</v>
      </c>
      <c r="J15" s="9" t="s">
        <v>227</v>
      </c>
      <c r="K15" s="9" t="s">
        <v>228</v>
      </c>
      <c r="L15" s="9" t="s">
        <v>168</v>
      </c>
      <c r="M15" s="9" t="s">
        <v>169</v>
      </c>
      <c r="N15" s="9" t="s">
        <v>591</v>
      </c>
      <c r="O15" s="9" t="s">
        <v>83</v>
      </c>
      <c r="P15" s="9" t="s">
        <v>63</v>
      </c>
      <c r="Q15" s="9" t="s">
        <v>63</v>
      </c>
      <c r="R15" s="9" t="s">
        <v>63</v>
      </c>
      <c r="S15" s="9" t="str">
        <f t="shared" si="0"/>
        <v>False</v>
      </c>
      <c r="T15" s="9">
        <f t="shared" si="1"/>
        <v>1</v>
      </c>
      <c r="U15" s="38" t="s">
        <v>592</v>
      </c>
      <c r="V15" s="42">
        <v>14</v>
      </c>
      <c r="W15" s="39" t="s">
        <v>20</v>
      </c>
      <c r="X15" s="27" t="s">
        <v>67</v>
      </c>
      <c r="Y15" s="39" t="s">
        <v>20</v>
      </c>
      <c r="Z15" s="40" t="s">
        <v>108</v>
      </c>
      <c r="AA15" s="28" t="s">
        <v>21</v>
      </c>
      <c r="AB15" s="27" t="s">
        <v>67</v>
      </c>
      <c r="AC15" s="28" t="s">
        <v>21</v>
      </c>
      <c r="AD15" s="40" t="s">
        <v>108</v>
      </c>
      <c r="AE15" s="43" t="s">
        <v>68</v>
      </c>
      <c r="AF15" s="43" t="s">
        <v>68</v>
      </c>
      <c r="AG15" s="43" t="s">
        <v>68</v>
      </c>
      <c r="AH15" s="43" t="s">
        <v>68</v>
      </c>
      <c r="AI15" s="17" t="str">
        <f t="shared" si="2"/>
        <v>Y</v>
      </c>
      <c r="AJ15" s="17" t="str">
        <f t="shared" si="3"/>
        <v>Y</v>
      </c>
      <c r="AK15" s="17" t="str">
        <f t="shared" si="4"/>
        <v>N</v>
      </c>
      <c r="AL15" s="43" t="s">
        <v>65</v>
      </c>
      <c r="AM15" s="43" t="s">
        <v>65</v>
      </c>
      <c r="AN15" s="43" t="s">
        <v>64</v>
      </c>
      <c r="AO15" s="43" t="s">
        <v>65</v>
      </c>
      <c r="AP15" s="43" t="s">
        <v>65</v>
      </c>
      <c r="AQ15" s="43" t="s">
        <v>65</v>
      </c>
      <c r="AR15" s="17" t="str">
        <f t="shared" si="5"/>
        <v>N</v>
      </c>
      <c r="AS15" s="42">
        <v>1</v>
      </c>
      <c r="AT15" s="43" t="s">
        <v>64</v>
      </c>
      <c r="AU15" s="43" t="s">
        <v>70</v>
      </c>
      <c r="AV15" s="43" t="s">
        <v>133</v>
      </c>
      <c r="AW15" s="43" t="s">
        <v>71</v>
      </c>
      <c r="AX15" s="43" t="s">
        <v>68</v>
      </c>
      <c r="AY15" s="43" t="s">
        <v>68</v>
      </c>
      <c r="AZ15" s="44">
        <v>3</v>
      </c>
      <c r="BA15" s="33">
        <v>1</v>
      </c>
      <c r="BB15" s="32">
        <v>0</v>
      </c>
      <c r="BC15" s="32">
        <v>0</v>
      </c>
      <c r="BD15" s="34">
        <v>0</v>
      </c>
      <c r="BE15" s="19" t="str">
        <f t="shared" si="6"/>
        <v>N</v>
      </c>
      <c r="BF15" s="37" t="s">
        <v>68</v>
      </c>
      <c r="BG15" s="35" t="s">
        <v>64</v>
      </c>
      <c r="BH15" s="37" t="s">
        <v>68</v>
      </c>
      <c r="BI15" s="37" t="s">
        <v>68</v>
      </c>
      <c r="BJ15" s="30" t="s">
        <v>219</v>
      </c>
      <c r="BK15" s="37" t="s">
        <v>68</v>
      </c>
      <c r="BL15" s="37" t="s">
        <v>68</v>
      </c>
      <c r="BM15" s="37" t="s">
        <v>68</v>
      </c>
      <c r="BN15" s="37" t="s">
        <v>68</v>
      </c>
    </row>
    <row r="16" spans="1:66" hidden="1" x14ac:dyDescent="0.3">
      <c r="A16" s="9" t="s">
        <v>231</v>
      </c>
      <c r="B16" s="9" t="s">
        <v>232</v>
      </c>
      <c r="C16" s="9">
        <v>2021</v>
      </c>
      <c r="D16" s="9" t="s">
        <v>233</v>
      </c>
      <c r="E16" s="9">
        <v>6</v>
      </c>
      <c r="F16" s="9" t="s">
        <v>234</v>
      </c>
      <c r="G16" s="10" t="s">
        <v>235</v>
      </c>
      <c r="H16" s="9" t="s">
        <v>236</v>
      </c>
      <c r="I16" s="9" t="s">
        <v>237</v>
      </c>
      <c r="J16" s="9" t="s">
        <v>238</v>
      </c>
      <c r="K16" s="9" t="s">
        <v>239</v>
      </c>
      <c r="L16" s="9" t="s">
        <v>168</v>
      </c>
      <c r="M16" s="9" t="s">
        <v>155</v>
      </c>
      <c r="N16" s="9" t="s">
        <v>1342</v>
      </c>
      <c r="O16" s="9" t="s">
        <v>63</v>
      </c>
      <c r="P16" s="9" t="s">
        <v>63</v>
      </c>
      <c r="Q16" s="9" t="s">
        <v>63</v>
      </c>
      <c r="R16" s="9" t="s">
        <v>63</v>
      </c>
      <c r="S16" s="9" t="str">
        <f t="shared" si="0"/>
        <v>False</v>
      </c>
      <c r="T16" s="9">
        <f t="shared" si="1"/>
        <v>0</v>
      </c>
      <c r="U16" s="24" t="s">
        <v>1343</v>
      </c>
      <c r="V16" s="25">
        <v>63</v>
      </c>
      <c r="W16" s="28" t="s">
        <v>21</v>
      </c>
      <c r="X16" s="29" t="s">
        <v>109</v>
      </c>
      <c r="Y16" s="26" t="s">
        <v>19</v>
      </c>
      <c r="Z16" s="40" t="s">
        <v>108</v>
      </c>
      <c r="AA16" s="26" t="s">
        <v>19</v>
      </c>
      <c r="AB16" s="27" t="s">
        <v>67</v>
      </c>
      <c r="AC16" s="30" t="s">
        <v>68</v>
      </c>
      <c r="AD16" s="30" t="s">
        <v>68</v>
      </c>
      <c r="AE16" s="30" t="s">
        <v>68</v>
      </c>
      <c r="AF16" s="30" t="s">
        <v>68</v>
      </c>
      <c r="AG16" s="30" t="s">
        <v>68</v>
      </c>
      <c r="AH16" s="30" t="s">
        <v>68</v>
      </c>
      <c r="AI16" s="17" t="str">
        <f t="shared" si="2"/>
        <v>N</v>
      </c>
      <c r="AJ16" s="17" t="str">
        <f t="shared" si="3"/>
        <v>Y</v>
      </c>
      <c r="AK16" s="17" t="str">
        <f t="shared" si="4"/>
        <v>Y</v>
      </c>
      <c r="AL16" s="30" t="s">
        <v>65</v>
      </c>
      <c r="AM16" s="30" t="s">
        <v>65</v>
      </c>
      <c r="AN16" s="30" t="s">
        <v>65</v>
      </c>
      <c r="AO16" s="30" t="s">
        <v>65</v>
      </c>
      <c r="AP16" s="30" t="s">
        <v>65</v>
      </c>
      <c r="AQ16" s="30" t="s">
        <v>64</v>
      </c>
      <c r="AR16" s="17" t="str">
        <f t="shared" si="5"/>
        <v>N</v>
      </c>
      <c r="AS16" s="25">
        <v>1</v>
      </c>
      <c r="AT16" s="30" t="s">
        <v>64</v>
      </c>
      <c r="AU16" s="30" t="s">
        <v>71</v>
      </c>
      <c r="AV16" s="30" t="s">
        <v>68</v>
      </c>
      <c r="AW16" s="30" t="s">
        <v>68</v>
      </c>
      <c r="AX16" s="30" t="s">
        <v>68</v>
      </c>
      <c r="AY16" s="30" t="s">
        <v>68</v>
      </c>
      <c r="AZ16" s="31">
        <v>1</v>
      </c>
      <c r="BA16" s="32">
        <v>0</v>
      </c>
      <c r="BB16" s="32">
        <v>0</v>
      </c>
      <c r="BC16" s="33">
        <v>1</v>
      </c>
      <c r="BD16" s="34">
        <v>0</v>
      </c>
      <c r="BE16" s="19" t="str">
        <f t="shared" si="6"/>
        <v>N</v>
      </c>
      <c r="BF16" s="35" t="s">
        <v>64</v>
      </c>
      <c r="BG16" s="36" t="s">
        <v>65</v>
      </c>
      <c r="BH16" s="36" t="s">
        <v>65</v>
      </c>
      <c r="BI16" s="36" t="s">
        <v>65</v>
      </c>
      <c r="BJ16" s="30" t="s">
        <v>72</v>
      </c>
      <c r="BK16" s="37" t="s">
        <v>68</v>
      </c>
      <c r="BL16" s="37" t="s">
        <v>68</v>
      </c>
      <c r="BM16" s="37" t="s">
        <v>68</v>
      </c>
      <c r="BN16" s="37" t="s">
        <v>68</v>
      </c>
    </row>
    <row r="17" spans="1:66" hidden="1" x14ac:dyDescent="0.3">
      <c r="A17" s="9" t="s">
        <v>242</v>
      </c>
      <c r="B17" s="9" t="s">
        <v>243</v>
      </c>
      <c r="C17" s="9">
        <v>2012</v>
      </c>
      <c r="D17" s="9" t="s">
        <v>244</v>
      </c>
      <c r="E17" s="9">
        <v>0</v>
      </c>
      <c r="F17" s="9" t="s">
        <v>245</v>
      </c>
      <c r="G17" s="10" t="s">
        <v>246</v>
      </c>
      <c r="H17" s="9" t="s">
        <v>247</v>
      </c>
      <c r="I17" s="9" t="s">
        <v>248</v>
      </c>
      <c r="J17" s="9" t="s">
        <v>249</v>
      </c>
      <c r="K17" s="9" t="s">
        <v>250</v>
      </c>
      <c r="L17" s="9" t="s">
        <v>154</v>
      </c>
      <c r="M17" s="9" t="s">
        <v>169</v>
      </c>
      <c r="N17" s="9" t="s">
        <v>143</v>
      </c>
      <c r="O17" s="9" t="s">
        <v>63</v>
      </c>
      <c r="P17" s="9" t="s">
        <v>63</v>
      </c>
      <c r="Q17" s="9" t="s">
        <v>63</v>
      </c>
      <c r="R17" s="9" t="s">
        <v>63</v>
      </c>
      <c r="S17" s="9" t="str">
        <f t="shared" si="0"/>
        <v>False</v>
      </c>
      <c r="T17" s="9">
        <f t="shared" si="1"/>
        <v>0</v>
      </c>
      <c r="U17" s="24" t="s">
        <v>144</v>
      </c>
      <c r="V17" s="25">
        <v>823</v>
      </c>
      <c r="W17" s="39" t="s">
        <v>20</v>
      </c>
      <c r="X17" s="27" t="s">
        <v>67</v>
      </c>
      <c r="Y17" s="28" t="s">
        <v>21</v>
      </c>
      <c r="Z17" s="27" t="s">
        <v>67</v>
      </c>
      <c r="AA17" s="28" t="s">
        <v>21</v>
      </c>
      <c r="AB17" s="30" t="s">
        <v>68</v>
      </c>
      <c r="AC17" s="30" t="s">
        <v>68</v>
      </c>
      <c r="AD17" s="30" t="s">
        <v>68</v>
      </c>
      <c r="AE17" s="30" t="s">
        <v>68</v>
      </c>
      <c r="AF17" s="30" t="s">
        <v>68</v>
      </c>
      <c r="AG17" s="30" t="s">
        <v>68</v>
      </c>
      <c r="AH17" s="30" t="s">
        <v>68</v>
      </c>
      <c r="AI17" s="17" t="str">
        <f t="shared" si="2"/>
        <v>Y</v>
      </c>
      <c r="AJ17" s="17" t="str">
        <f t="shared" si="3"/>
        <v>Y</v>
      </c>
      <c r="AK17" s="17" t="str">
        <f t="shared" si="4"/>
        <v>N</v>
      </c>
      <c r="AL17" s="30" t="s">
        <v>64</v>
      </c>
      <c r="AM17" s="30" t="s">
        <v>65</v>
      </c>
      <c r="AN17" s="30" t="s">
        <v>65</v>
      </c>
      <c r="AO17" s="30" t="s">
        <v>65</v>
      </c>
      <c r="AP17" s="30" t="s">
        <v>65</v>
      </c>
      <c r="AQ17" s="30" t="s">
        <v>65</v>
      </c>
      <c r="AR17" s="17" t="str">
        <f t="shared" si="5"/>
        <v>N</v>
      </c>
      <c r="AS17" s="25">
        <v>0</v>
      </c>
      <c r="AT17" s="30" t="s">
        <v>65</v>
      </c>
      <c r="AU17" s="30" t="s">
        <v>71</v>
      </c>
      <c r="AV17" s="30" t="s">
        <v>68</v>
      </c>
      <c r="AW17" s="30" t="s">
        <v>68</v>
      </c>
      <c r="AX17" s="30" t="s">
        <v>68</v>
      </c>
      <c r="AY17" s="30" t="s">
        <v>68</v>
      </c>
      <c r="AZ17" s="31">
        <v>1</v>
      </c>
      <c r="BA17" s="33">
        <v>1</v>
      </c>
      <c r="BB17" s="32">
        <v>0</v>
      </c>
      <c r="BC17" s="32">
        <v>0</v>
      </c>
      <c r="BD17" s="34">
        <v>0</v>
      </c>
      <c r="BE17" s="19" t="str">
        <f t="shared" si="6"/>
        <v>N</v>
      </c>
      <c r="BF17" s="36" t="s">
        <v>65</v>
      </c>
      <c r="BG17" s="48" t="s">
        <v>96</v>
      </c>
      <c r="BH17" s="36" t="s">
        <v>65</v>
      </c>
      <c r="BI17" s="36" t="s">
        <v>65</v>
      </c>
      <c r="BJ17" s="30" t="s">
        <v>72</v>
      </c>
      <c r="BK17" s="37" t="s">
        <v>68</v>
      </c>
      <c r="BL17" s="37" t="s">
        <v>68</v>
      </c>
      <c r="BM17" s="37" t="s">
        <v>68</v>
      </c>
      <c r="BN17" s="37" t="s">
        <v>68</v>
      </c>
    </row>
    <row r="18" spans="1:66" hidden="1" x14ac:dyDescent="0.3">
      <c r="A18" s="9" t="s">
        <v>253</v>
      </c>
      <c r="B18" s="9" t="s">
        <v>254</v>
      </c>
      <c r="C18" s="9">
        <v>2009</v>
      </c>
      <c r="D18" s="9" t="s">
        <v>255</v>
      </c>
      <c r="E18" s="9">
        <v>10</v>
      </c>
      <c r="F18" s="9" t="s">
        <v>256</v>
      </c>
      <c r="G18" s="10" t="s">
        <v>257</v>
      </c>
      <c r="H18" s="9" t="s">
        <v>258</v>
      </c>
      <c r="I18" s="9" t="s">
        <v>259</v>
      </c>
      <c r="J18" s="9" t="s">
        <v>260</v>
      </c>
      <c r="K18" s="9" t="s">
        <v>261</v>
      </c>
      <c r="L18" s="9" t="s">
        <v>168</v>
      </c>
      <c r="M18" s="9" t="s">
        <v>169</v>
      </c>
      <c r="N18" s="9" t="s">
        <v>62</v>
      </c>
      <c r="O18" s="9" t="s">
        <v>63</v>
      </c>
      <c r="P18" s="9" t="s">
        <v>63</v>
      </c>
      <c r="Q18" s="9" t="s">
        <v>63</v>
      </c>
      <c r="R18" s="9" t="s">
        <v>63</v>
      </c>
      <c r="S18" s="9" t="str">
        <f t="shared" si="0"/>
        <v>False</v>
      </c>
      <c r="T18" s="9">
        <f t="shared" si="1"/>
        <v>0</v>
      </c>
      <c r="U18" s="38" t="s">
        <v>66</v>
      </c>
      <c r="V18" s="42">
        <v>218</v>
      </c>
      <c r="W18" s="39" t="s">
        <v>20</v>
      </c>
      <c r="X18" s="27" t="s">
        <v>67</v>
      </c>
      <c r="Y18" s="43" t="s">
        <v>68</v>
      </c>
      <c r="Z18" s="43" t="s">
        <v>68</v>
      </c>
      <c r="AA18" s="43" t="s">
        <v>68</v>
      </c>
      <c r="AB18" s="43" t="s">
        <v>68</v>
      </c>
      <c r="AC18" s="43" t="s">
        <v>68</v>
      </c>
      <c r="AD18" s="43" t="s">
        <v>68</v>
      </c>
      <c r="AE18" s="43" t="s">
        <v>68</v>
      </c>
      <c r="AF18" s="43" t="s">
        <v>68</v>
      </c>
      <c r="AG18" s="43" t="s">
        <v>68</v>
      </c>
      <c r="AH18" s="43" t="s">
        <v>68</v>
      </c>
      <c r="AI18" s="17" t="str">
        <f t="shared" si="2"/>
        <v>Y</v>
      </c>
      <c r="AJ18" s="17" t="str">
        <f t="shared" si="3"/>
        <v>Y</v>
      </c>
      <c r="AK18" s="17" t="str">
        <f t="shared" si="4"/>
        <v>N</v>
      </c>
      <c r="AL18" s="43" t="s">
        <v>64</v>
      </c>
      <c r="AM18" s="43" t="s">
        <v>65</v>
      </c>
      <c r="AN18" s="43" t="s">
        <v>65</v>
      </c>
      <c r="AO18" s="43" t="s">
        <v>65</v>
      </c>
      <c r="AP18" s="43" t="s">
        <v>65</v>
      </c>
      <c r="AQ18" s="43" t="s">
        <v>65</v>
      </c>
      <c r="AR18" s="17" t="str">
        <f t="shared" si="5"/>
        <v>N</v>
      </c>
      <c r="AS18" s="42">
        <v>2</v>
      </c>
      <c r="AT18" s="43" t="s">
        <v>65</v>
      </c>
      <c r="AU18" s="43" t="s">
        <v>69</v>
      </c>
      <c r="AV18" s="43" t="s">
        <v>70</v>
      </c>
      <c r="AW18" s="43" t="s">
        <v>71</v>
      </c>
      <c r="AX18" s="43" t="s">
        <v>68</v>
      </c>
      <c r="AY18" s="43" t="s">
        <v>68</v>
      </c>
      <c r="AZ18" s="44">
        <v>3</v>
      </c>
      <c r="BA18" s="33">
        <v>1</v>
      </c>
      <c r="BB18" s="32">
        <v>0</v>
      </c>
      <c r="BC18" s="32">
        <v>0</v>
      </c>
      <c r="BD18" s="34">
        <v>0</v>
      </c>
      <c r="BE18" s="19" t="str">
        <f t="shared" si="6"/>
        <v>N</v>
      </c>
      <c r="BF18" s="36" t="s">
        <v>65</v>
      </c>
      <c r="BG18" s="35" t="s">
        <v>64</v>
      </c>
      <c r="BH18" s="36" t="s">
        <v>65</v>
      </c>
      <c r="BI18" s="36" t="s">
        <v>65</v>
      </c>
      <c r="BJ18" s="30" t="s">
        <v>72</v>
      </c>
      <c r="BK18" s="37" t="s">
        <v>68</v>
      </c>
      <c r="BL18" s="37" t="s">
        <v>68</v>
      </c>
      <c r="BM18" s="37" t="s">
        <v>68</v>
      </c>
      <c r="BN18" s="37" t="s">
        <v>68</v>
      </c>
    </row>
    <row r="19" spans="1:66" hidden="1" x14ac:dyDescent="0.3">
      <c r="A19" s="9" t="s">
        <v>264</v>
      </c>
      <c r="B19" s="9" t="s">
        <v>265</v>
      </c>
      <c r="C19" s="9">
        <v>2021</v>
      </c>
      <c r="D19" s="9" t="s">
        <v>136</v>
      </c>
      <c r="E19" s="9">
        <v>8</v>
      </c>
      <c r="F19" s="9" t="s">
        <v>266</v>
      </c>
      <c r="G19" s="10" t="s">
        <v>267</v>
      </c>
      <c r="H19" s="9" t="s">
        <v>268</v>
      </c>
      <c r="I19" s="9" t="s">
        <v>269</v>
      </c>
      <c r="J19" s="9" t="s">
        <v>270</v>
      </c>
      <c r="K19" s="9" t="s">
        <v>271</v>
      </c>
      <c r="L19" s="9" t="s">
        <v>61</v>
      </c>
      <c r="M19" s="9" t="s">
        <v>61</v>
      </c>
      <c r="N19" s="9" t="s">
        <v>1310</v>
      </c>
      <c r="O19" s="9" t="s">
        <v>63</v>
      </c>
      <c r="P19" s="9" t="s">
        <v>83</v>
      </c>
      <c r="Q19" s="9" t="s">
        <v>83</v>
      </c>
      <c r="R19" s="9" t="s">
        <v>83</v>
      </c>
      <c r="S19" s="9" t="str">
        <f t="shared" si="0"/>
        <v>True</v>
      </c>
      <c r="T19" s="9">
        <f t="shared" si="1"/>
        <v>3</v>
      </c>
      <c r="U19" s="38" t="s">
        <v>1311</v>
      </c>
      <c r="V19" s="25">
        <v>941</v>
      </c>
      <c r="W19" s="39" t="s">
        <v>20</v>
      </c>
      <c r="X19" s="40" t="s">
        <v>108</v>
      </c>
      <c r="Y19" s="28" t="s">
        <v>21</v>
      </c>
      <c r="Z19" s="30" t="s">
        <v>68</v>
      </c>
      <c r="AA19" s="28" t="s">
        <v>21</v>
      </c>
      <c r="AB19" s="27" t="s">
        <v>67</v>
      </c>
      <c r="AC19" s="30" t="s">
        <v>68</v>
      </c>
      <c r="AD19" s="30" t="s">
        <v>68</v>
      </c>
      <c r="AE19" s="30" t="s">
        <v>68</v>
      </c>
      <c r="AF19" s="30" t="s">
        <v>68</v>
      </c>
      <c r="AG19" s="30" t="s">
        <v>68</v>
      </c>
      <c r="AH19" s="30" t="s">
        <v>68</v>
      </c>
      <c r="AI19" s="17" t="str">
        <f t="shared" si="2"/>
        <v>Y</v>
      </c>
      <c r="AJ19" s="17" t="str">
        <f t="shared" si="3"/>
        <v>Y</v>
      </c>
      <c r="AK19" s="17" t="str">
        <f t="shared" si="4"/>
        <v>Y</v>
      </c>
      <c r="AL19" s="30" t="s">
        <v>64</v>
      </c>
      <c r="AM19" s="30" t="s">
        <v>68</v>
      </c>
      <c r="AN19" s="30" t="s">
        <v>68</v>
      </c>
      <c r="AO19" s="30" t="s">
        <v>64</v>
      </c>
      <c r="AP19" s="30" t="s">
        <v>68</v>
      </c>
      <c r="AQ19" s="30" t="s">
        <v>68</v>
      </c>
      <c r="AR19" s="17" t="str">
        <f t="shared" si="5"/>
        <v>Y</v>
      </c>
      <c r="AS19" s="25">
        <v>4</v>
      </c>
      <c r="AT19" s="30" t="s">
        <v>68</v>
      </c>
      <c r="AU19" s="30" t="s">
        <v>70</v>
      </c>
      <c r="AV19" s="30" t="s">
        <v>68</v>
      </c>
      <c r="AW19" s="30" t="s">
        <v>68</v>
      </c>
      <c r="AX19" s="30" t="s">
        <v>68</v>
      </c>
      <c r="AY19" s="30" t="s">
        <v>68</v>
      </c>
      <c r="AZ19" s="31">
        <v>1</v>
      </c>
      <c r="BA19" s="33">
        <v>1</v>
      </c>
      <c r="BB19" s="32">
        <v>0</v>
      </c>
      <c r="BC19" s="33">
        <v>1</v>
      </c>
      <c r="BD19" s="34">
        <v>0</v>
      </c>
      <c r="BE19" s="19" t="str">
        <f t="shared" si="6"/>
        <v>Y</v>
      </c>
      <c r="BF19" s="48" t="s">
        <v>96</v>
      </c>
      <c r="BG19" s="48" t="s">
        <v>96</v>
      </c>
      <c r="BH19" s="36" t="s">
        <v>65</v>
      </c>
      <c r="BI19" s="36" t="s">
        <v>65</v>
      </c>
      <c r="BJ19" s="30" t="s">
        <v>219</v>
      </c>
      <c r="BK19" s="37" t="s">
        <v>68</v>
      </c>
      <c r="BL19" s="37" t="s">
        <v>68</v>
      </c>
      <c r="BM19" s="37" t="s">
        <v>68</v>
      </c>
      <c r="BN19" s="37" t="s">
        <v>68</v>
      </c>
    </row>
    <row r="20" spans="1:66" x14ac:dyDescent="0.3">
      <c r="A20" s="9" t="s">
        <v>274</v>
      </c>
      <c r="B20" s="9" t="s">
        <v>275</v>
      </c>
      <c r="C20" s="9">
        <v>2013</v>
      </c>
      <c r="D20" s="9" t="s">
        <v>276</v>
      </c>
      <c r="E20" s="9">
        <v>43</v>
      </c>
      <c r="F20" s="9" t="s">
        <v>277</v>
      </c>
      <c r="G20" s="10" t="s">
        <v>278</v>
      </c>
      <c r="H20" s="9" t="s">
        <v>279</v>
      </c>
      <c r="I20" s="9" t="s">
        <v>280</v>
      </c>
      <c r="J20" s="9" t="s">
        <v>281</v>
      </c>
      <c r="K20" s="9" t="s">
        <v>282</v>
      </c>
      <c r="L20" s="9" t="s">
        <v>168</v>
      </c>
      <c r="M20" s="9" t="s">
        <v>169</v>
      </c>
      <c r="N20" s="9" t="s">
        <v>170</v>
      </c>
      <c r="O20" s="9" t="s">
        <v>83</v>
      </c>
      <c r="P20" s="9" t="s">
        <v>83</v>
      </c>
      <c r="Q20" s="9" t="s">
        <v>83</v>
      </c>
      <c r="R20" s="9" t="s">
        <v>63</v>
      </c>
      <c r="S20" s="9" t="str">
        <f t="shared" si="0"/>
        <v>True</v>
      </c>
      <c r="T20" s="9">
        <f t="shared" si="1"/>
        <v>3</v>
      </c>
      <c r="U20" s="24" t="s">
        <v>171</v>
      </c>
      <c r="V20" s="25">
        <v>742</v>
      </c>
      <c r="W20" s="26" t="s">
        <v>19</v>
      </c>
      <c r="X20" s="29" t="s">
        <v>109</v>
      </c>
      <c r="Y20" s="26" t="s">
        <v>19</v>
      </c>
      <c r="Z20" s="27" t="s">
        <v>67</v>
      </c>
      <c r="AA20" s="39" t="s">
        <v>20</v>
      </c>
      <c r="AB20" s="27" t="s">
        <v>67</v>
      </c>
      <c r="AC20" s="30" t="s">
        <v>68</v>
      </c>
      <c r="AD20" s="30" t="s">
        <v>68</v>
      </c>
      <c r="AE20" s="30" t="s">
        <v>68</v>
      </c>
      <c r="AF20" s="30" t="s">
        <v>68</v>
      </c>
      <c r="AG20" s="30" t="s">
        <v>68</v>
      </c>
      <c r="AH20" s="30" t="s">
        <v>68</v>
      </c>
      <c r="AI20" s="17" t="str">
        <f t="shared" si="2"/>
        <v>Y</v>
      </c>
      <c r="AJ20" s="17" t="str">
        <f t="shared" si="3"/>
        <v>N</v>
      </c>
      <c r="AK20" s="17" t="str">
        <f t="shared" si="4"/>
        <v>Y</v>
      </c>
      <c r="AL20" s="30" t="s">
        <v>65</v>
      </c>
      <c r="AM20" s="30" t="s">
        <v>65</v>
      </c>
      <c r="AN20" s="30" t="s">
        <v>65</v>
      </c>
      <c r="AO20" s="30" t="s">
        <v>65</v>
      </c>
      <c r="AP20" s="30" t="s">
        <v>64</v>
      </c>
      <c r="AQ20" s="30" t="s">
        <v>65</v>
      </c>
      <c r="AR20" s="17" t="str">
        <f t="shared" si="5"/>
        <v>N</v>
      </c>
      <c r="AS20" s="25">
        <v>1</v>
      </c>
      <c r="AT20" s="30" t="s">
        <v>65</v>
      </c>
      <c r="AU20" s="30" t="s">
        <v>70</v>
      </c>
      <c r="AV20" s="30" t="s">
        <v>71</v>
      </c>
      <c r="AW20" s="30" t="s">
        <v>68</v>
      </c>
      <c r="AX20" s="30" t="s">
        <v>68</v>
      </c>
      <c r="AY20" s="30" t="s">
        <v>68</v>
      </c>
      <c r="AZ20" s="46">
        <v>2</v>
      </c>
      <c r="BA20" s="32">
        <v>0</v>
      </c>
      <c r="BB20" s="33">
        <v>1</v>
      </c>
      <c r="BC20" s="32">
        <v>0</v>
      </c>
      <c r="BD20" s="34">
        <v>0</v>
      </c>
      <c r="BE20" s="19" t="str">
        <f t="shared" si="6"/>
        <v>N</v>
      </c>
      <c r="BF20" s="47" t="s">
        <v>172</v>
      </c>
      <c r="BG20" s="36" t="s">
        <v>65</v>
      </c>
      <c r="BH20" s="35" t="s">
        <v>64</v>
      </c>
      <c r="BI20" s="36" t="s">
        <v>65</v>
      </c>
      <c r="BJ20" s="37" t="s">
        <v>68</v>
      </c>
      <c r="BK20" s="37" t="s">
        <v>68</v>
      </c>
      <c r="BL20" s="37" t="s">
        <v>68</v>
      </c>
      <c r="BM20" s="37" t="s">
        <v>68</v>
      </c>
      <c r="BN20" s="37" t="s">
        <v>68</v>
      </c>
    </row>
    <row r="21" spans="1:66" hidden="1" x14ac:dyDescent="0.3">
      <c r="A21" s="9" t="s">
        <v>285</v>
      </c>
      <c r="B21" s="9" t="s">
        <v>286</v>
      </c>
      <c r="C21" s="9">
        <v>2022</v>
      </c>
      <c r="D21" s="9" t="s">
        <v>287</v>
      </c>
      <c r="E21" s="9">
        <v>1</v>
      </c>
      <c r="F21" s="9" t="s">
        <v>288</v>
      </c>
      <c r="G21" s="10" t="s">
        <v>289</v>
      </c>
      <c r="H21" s="9" t="s">
        <v>290</v>
      </c>
      <c r="I21" s="9" t="s">
        <v>291</v>
      </c>
      <c r="J21" s="9" t="s">
        <v>292</v>
      </c>
      <c r="K21" s="9" t="s">
        <v>293</v>
      </c>
      <c r="L21" s="9" t="s">
        <v>168</v>
      </c>
      <c r="M21" s="9" t="s">
        <v>169</v>
      </c>
      <c r="N21" s="9" t="s">
        <v>1606</v>
      </c>
      <c r="O21" s="9" t="s">
        <v>83</v>
      </c>
      <c r="P21" s="9" t="s">
        <v>63</v>
      </c>
      <c r="Q21" s="9" t="s">
        <v>63</v>
      </c>
      <c r="R21" s="9" t="s">
        <v>63</v>
      </c>
      <c r="S21" s="9" t="str">
        <f t="shared" si="0"/>
        <v>False</v>
      </c>
      <c r="T21" s="9">
        <f t="shared" si="1"/>
        <v>1</v>
      </c>
      <c r="U21" s="24" t="s">
        <v>1607</v>
      </c>
      <c r="V21" s="42">
        <v>1101</v>
      </c>
      <c r="W21" s="39" t="s">
        <v>20</v>
      </c>
      <c r="X21" s="27" t="s">
        <v>67</v>
      </c>
      <c r="Y21" s="28" t="s">
        <v>21</v>
      </c>
      <c r="Z21" s="27" t="s">
        <v>67</v>
      </c>
      <c r="AA21" s="39" t="s">
        <v>20</v>
      </c>
      <c r="AB21" s="29" t="s">
        <v>109</v>
      </c>
      <c r="AC21" s="43" t="s">
        <v>68</v>
      </c>
      <c r="AD21" s="43" t="s">
        <v>68</v>
      </c>
      <c r="AE21" s="43" t="s">
        <v>68</v>
      </c>
      <c r="AF21" s="43" t="s">
        <v>68</v>
      </c>
      <c r="AG21" s="43" t="s">
        <v>68</v>
      </c>
      <c r="AH21" s="43" t="s">
        <v>68</v>
      </c>
      <c r="AI21" s="17" t="str">
        <f t="shared" si="2"/>
        <v>Y</v>
      </c>
      <c r="AJ21" s="17" t="str">
        <f t="shared" si="3"/>
        <v>Y</v>
      </c>
      <c r="AK21" s="17" t="str">
        <f t="shared" si="4"/>
        <v>Y</v>
      </c>
      <c r="AL21" s="43" t="s">
        <v>64</v>
      </c>
      <c r="AM21" s="43" t="s">
        <v>64</v>
      </c>
      <c r="AN21" s="43" t="s">
        <v>65</v>
      </c>
      <c r="AO21" s="43" t="s">
        <v>65</v>
      </c>
      <c r="AP21" s="43" t="s">
        <v>65</v>
      </c>
      <c r="AQ21" s="43" t="s">
        <v>65</v>
      </c>
      <c r="AR21" s="17" t="str">
        <f t="shared" si="5"/>
        <v>Y</v>
      </c>
      <c r="AS21" s="42">
        <v>1</v>
      </c>
      <c r="AT21" s="43" t="s">
        <v>65</v>
      </c>
      <c r="AU21" s="43" t="s">
        <v>70</v>
      </c>
      <c r="AV21" s="43" t="s">
        <v>133</v>
      </c>
      <c r="AW21" s="43" t="s">
        <v>71</v>
      </c>
      <c r="AX21" s="43" t="s">
        <v>68</v>
      </c>
      <c r="AY21" s="43" t="s">
        <v>68</v>
      </c>
      <c r="AZ21" s="44">
        <v>3</v>
      </c>
      <c r="BA21" s="33">
        <v>1</v>
      </c>
      <c r="BB21" s="33">
        <v>1</v>
      </c>
      <c r="BC21" s="32">
        <v>0</v>
      </c>
      <c r="BD21" s="34">
        <v>0</v>
      </c>
      <c r="BE21" s="19" t="str">
        <f t="shared" si="6"/>
        <v>Y</v>
      </c>
      <c r="BF21" s="36" t="s">
        <v>65</v>
      </c>
      <c r="BG21" s="35" t="s">
        <v>64</v>
      </c>
      <c r="BH21" s="35" t="s">
        <v>64</v>
      </c>
      <c r="BI21" s="35" t="s">
        <v>64</v>
      </c>
      <c r="BJ21" s="30" t="s">
        <v>196</v>
      </c>
      <c r="BK21" s="37" t="s">
        <v>68</v>
      </c>
      <c r="BL21" s="37" t="s">
        <v>68</v>
      </c>
      <c r="BM21" s="37" t="s">
        <v>68</v>
      </c>
      <c r="BN21" s="37" t="s">
        <v>68</v>
      </c>
    </row>
    <row r="22" spans="1:66" x14ac:dyDescent="0.3">
      <c r="A22" s="9" t="s">
        <v>296</v>
      </c>
      <c r="B22" s="9" t="s">
        <v>297</v>
      </c>
      <c r="C22" s="9">
        <v>2022</v>
      </c>
      <c r="D22" s="9" t="s">
        <v>298</v>
      </c>
      <c r="E22" s="9">
        <v>8</v>
      </c>
      <c r="F22" s="9" t="s">
        <v>299</v>
      </c>
      <c r="G22" s="10" t="s">
        <v>300</v>
      </c>
      <c r="H22" s="9" t="s">
        <v>301</v>
      </c>
      <c r="I22" s="9" t="s">
        <v>302</v>
      </c>
      <c r="J22" s="9" t="s">
        <v>303</v>
      </c>
      <c r="K22" s="9" t="s">
        <v>304</v>
      </c>
      <c r="L22" s="9" t="s">
        <v>168</v>
      </c>
      <c r="M22" s="9" t="s">
        <v>169</v>
      </c>
      <c r="N22" s="9" t="s">
        <v>1490</v>
      </c>
      <c r="O22" s="9" t="s">
        <v>83</v>
      </c>
      <c r="P22" s="9" t="s">
        <v>63</v>
      </c>
      <c r="Q22" s="9" t="s">
        <v>83</v>
      </c>
      <c r="R22" s="9" t="s">
        <v>83</v>
      </c>
      <c r="S22" s="9" t="str">
        <f t="shared" si="0"/>
        <v>True</v>
      </c>
      <c r="T22" s="9">
        <f t="shared" si="1"/>
        <v>3</v>
      </c>
      <c r="U22" s="41" t="s">
        <v>1491</v>
      </c>
      <c r="V22" s="25">
        <v>1102</v>
      </c>
      <c r="W22" s="28" t="s">
        <v>21</v>
      </c>
      <c r="X22" s="27" t="s">
        <v>67</v>
      </c>
      <c r="Y22" s="26" t="s">
        <v>19</v>
      </c>
      <c r="Z22" s="40" t="s">
        <v>108</v>
      </c>
      <c r="AA22" s="30" t="s">
        <v>68</v>
      </c>
      <c r="AB22" s="30" t="s">
        <v>68</v>
      </c>
      <c r="AC22" s="30" t="s">
        <v>68</v>
      </c>
      <c r="AD22" s="30" t="s">
        <v>68</v>
      </c>
      <c r="AE22" s="30" t="s">
        <v>68</v>
      </c>
      <c r="AF22" s="30" t="s">
        <v>68</v>
      </c>
      <c r="AG22" s="30" t="s">
        <v>68</v>
      </c>
      <c r="AH22" s="30" t="s">
        <v>68</v>
      </c>
      <c r="AI22" s="17" t="str">
        <f t="shared" si="2"/>
        <v>Y</v>
      </c>
      <c r="AJ22" s="17" t="str">
        <f t="shared" si="3"/>
        <v>N</v>
      </c>
      <c r="AK22" s="17" t="str">
        <f t="shared" si="4"/>
        <v>Y</v>
      </c>
      <c r="AL22" s="30" t="s">
        <v>65</v>
      </c>
      <c r="AM22" s="30" t="s">
        <v>65</v>
      </c>
      <c r="AN22" s="30" t="s">
        <v>65</v>
      </c>
      <c r="AO22" s="30" t="s">
        <v>65</v>
      </c>
      <c r="AP22" s="30" t="s">
        <v>64</v>
      </c>
      <c r="AQ22" s="30" t="s">
        <v>65</v>
      </c>
      <c r="AR22" s="17" t="str">
        <f t="shared" si="5"/>
        <v>N</v>
      </c>
      <c r="AS22" s="25">
        <v>2</v>
      </c>
      <c r="AT22" s="30" t="s">
        <v>64</v>
      </c>
      <c r="AU22" s="30" t="s">
        <v>70</v>
      </c>
      <c r="AV22" s="30" t="s">
        <v>71</v>
      </c>
      <c r="AW22" s="30" t="s">
        <v>68</v>
      </c>
      <c r="AX22" s="30" t="s">
        <v>68</v>
      </c>
      <c r="AY22" s="30" t="s">
        <v>68</v>
      </c>
      <c r="AZ22" s="46">
        <v>2</v>
      </c>
      <c r="BA22" s="32">
        <v>0</v>
      </c>
      <c r="BB22" s="33">
        <v>1</v>
      </c>
      <c r="BC22" s="32">
        <v>0</v>
      </c>
      <c r="BD22" s="34">
        <v>0</v>
      </c>
      <c r="BE22" s="19" t="str">
        <f t="shared" si="6"/>
        <v>N</v>
      </c>
      <c r="BF22" s="37" t="s">
        <v>68</v>
      </c>
      <c r="BG22" s="37" t="s">
        <v>68</v>
      </c>
      <c r="BH22" s="35" t="s">
        <v>64</v>
      </c>
      <c r="BI22" s="37" t="s">
        <v>68</v>
      </c>
      <c r="BJ22" s="30" t="s">
        <v>196</v>
      </c>
      <c r="BK22" s="37" t="s">
        <v>68</v>
      </c>
      <c r="BL22" s="37" t="s">
        <v>68</v>
      </c>
      <c r="BM22" s="37" t="s">
        <v>68</v>
      </c>
      <c r="BN22" s="37" t="s">
        <v>68</v>
      </c>
    </row>
    <row r="23" spans="1:66" hidden="1" x14ac:dyDescent="0.3">
      <c r="A23" s="9" t="s">
        <v>307</v>
      </c>
      <c r="B23" s="9" t="s">
        <v>308</v>
      </c>
      <c r="C23" s="9">
        <v>2018</v>
      </c>
      <c r="D23" s="9" t="s">
        <v>309</v>
      </c>
      <c r="E23" s="9">
        <v>9</v>
      </c>
      <c r="F23" s="9" t="s">
        <v>310</v>
      </c>
      <c r="G23" s="10" t="s">
        <v>311</v>
      </c>
      <c r="H23" s="9" t="s">
        <v>312</v>
      </c>
      <c r="I23" s="9" t="s">
        <v>313</v>
      </c>
      <c r="J23" s="9"/>
      <c r="K23" s="9" t="s">
        <v>314</v>
      </c>
      <c r="L23" s="9" t="s">
        <v>154</v>
      </c>
      <c r="M23" s="9" t="s">
        <v>169</v>
      </c>
      <c r="N23" s="9" t="s">
        <v>560</v>
      </c>
      <c r="O23" s="9" t="s">
        <v>63</v>
      </c>
      <c r="P23" s="9" t="s">
        <v>63</v>
      </c>
      <c r="Q23" s="9" t="s">
        <v>83</v>
      </c>
      <c r="R23" s="9" t="s">
        <v>83</v>
      </c>
      <c r="S23" s="9" t="str">
        <f t="shared" si="0"/>
        <v>True</v>
      </c>
      <c r="T23" s="9">
        <f t="shared" si="1"/>
        <v>2</v>
      </c>
      <c r="U23" s="24" t="s">
        <v>84</v>
      </c>
      <c r="V23" s="25">
        <v>891</v>
      </c>
      <c r="W23" s="39" t="s">
        <v>20</v>
      </c>
      <c r="X23" s="27" t="s">
        <v>67</v>
      </c>
      <c r="Y23" s="28" t="s">
        <v>21</v>
      </c>
      <c r="Z23" s="27" t="s">
        <v>67</v>
      </c>
      <c r="AA23" s="30" t="s">
        <v>68</v>
      </c>
      <c r="AB23" s="30" t="s">
        <v>68</v>
      </c>
      <c r="AC23" s="30" t="s">
        <v>68</v>
      </c>
      <c r="AD23" s="30" t="s">
        <v>68</v>
      </c>
      <c r="AE23" s="30" t="s">
        <v>68</v>
      </c>
      <c r="AF23" s="30" t="s">
        <v>68</v>
      </c>
      <c r="AG23" s="30" t="s">
        <v>68</v>
      </c>
      <c r="AH23" s="30" t="s">
        <v>68</v>
      </c>
      <c r="AI23" s="17" t="str">
        <f t="shared" si="2"/>
        <v>Y</v>
      </c>
      <c r="AJ23" s="17" t="str">
        <f t="shared" si="3"/>
        <v>Y</v>
      </c>
      <c r="AK23" s="17" t="str">
        <f t="shared" si="4"/>
        <v>N</v>
      </c>
      <c r="AL23" s="30" t="s">
        <v>64</v>
      </c>
      <c r="AM23" s="30" t="s">
        <v>65</v>
      </c>
      <c r="AN23" s="30" t="s">
        <v>64</v>
      </c>
      <c r="AO23" s="30" t="s">
        <v>65</v>
      </c>
      <c r="AP23" s="30" t="s">
        <v>65</v>
      </c>
      <c r="AQ23" s="30" t="s">
        <v>65</v>
      </c>
      <c r="AR23" s="17" t="str">
        <f t="shared" si="5"/>
        <v>N</v>
      </c>
      <c r="AS23" s="25">
        <v>1</v>
      </c>
      <c r="AT23" s="30" t="s">
        <v>65</v>
      </c>
      <c r="AU23" s="30" t="s">
        <v>71</v>
      </c>
      <c r="AV23" s="30" t="s">
        <v>70</v>
      </c>
      <c r="AW23" s="30" t="s">
        <v>68</v>
      </c>
      <c r="AX23" s="30" t="s">
        <v>68</v>
      </c>
      <c r="AY23" s="30" t="s">
        <v>68</v>
      </c>
      <c r="AZ23" s="46">
        <v>2</v>
      </c>
      <c r="BA23" s="33">
        <v>1</v>
      </c>
      <c r="BB23" s="32">
        <v>0</v>
      </c>
      <c r="BC23" s="32">
        <v>0</v>
      </c>
      <c r="BD23" s="34">
        <v>0</v>
      </c>
      <c r="BE23" s="19" t="str">
        <f t="shared" si="6"/>
        <v>N</v>
      </c>
      <c r="BF23" s="36" t="s">
        <v>65</v>
      </c>
      <c r="BG23" s="35" t="s">
        <v>64</v>
      </c>
      <c r="BH23" s="36" t="s">
        <v>65</v>
      </c>
      <c r="BI23" s="36" t="s">
        <v>65</v>
      </c>
      <c r="BJ23" s="30" t="s">
        <v>85</v>
      </c>
      <c r="BK23" s="37" t="s">
        <v>68</v>
      </c>
      <c r="BL23" s="37" t="s">
        <v>68</v>
      </c>
      <c r="BM23" s="37" t="s">
        <v>68</v>
      </c>
      <c r="BN23" s="37" t="s">
        <v>68</v>
      </c>
    </row>
    <row r="24" spans="1:66" hidden="1" x14ac:dyDescent="0.3">
      <c r="A24" s="9" t="s">
        <v>317</v>
      </c>
      <c r="B24" s="9" t="s">
        <v>318</v>
      </c>
      <c r="C24" s="9">
        <v>2021</v>
      </c>
      <c r="D24" s="9" t="s">
        <v>75</v>
      </c>
      <c r="E24" s="9">
        <v>3</v>
      </c>
      <c r="F24" s="9" t="s">
        <v>319</v>
      </c>
      <c r="G24" s="10" t="s">
        <v>320</v>
      </c>
      <c r="H24" s="9" t="s">
        <v>321</v>
      </c>
      <c r="I24" s="9" t="s">
        <v>322</v>
      </c>
      <c r="J24" s="9" t="s">
        <v>323</v>
      </c>
      <c r="K24" s="9" t="s">
        <v>324</v>
      </c>
      <c r="L24" s="9" t="s">
        <v>61</v>
      </c>
      <c r="M24" s="9" t="s">
        <v>61</v>
      </c>
      <c r="N24" s="9" t="s">
        <v>1362</v>
      </c>
      <c r="O24" s="9" t="s">
        <v>63</v>
      </c>
      <c r="P24" s="9" t="s">
        <v>63</v>
      </c>
      <c r="Q24" s="9" t="s">
        <v>63</v>
      </c>
      <c r="R24" s="9" t="s">
        <v>83</v>
      </c>
      <c r="S24" s="9" t="str">
        <f t="shared" si="0"/>
        <v>True</v>
      </c>
      <c r="T24" s="9">
        <f t="shared" si="1"/>
        <v>1</v>
      </c>
      <c r="U24" s="41" t="s">
        <v>1363</v>
      </c>
      <c r="V24" s="42">
        <v>1806</v>
      </c>
      <c r="W24" s="28" t="s">
        <v>21</v>
      </c>
      <c r="X24" s="27" t="s">
        <v>67</v>
      </c>
      <c r="Y24" s="26" t="s">
        <v>19</v>
      </c>
      <c r="Z24" s="40" t="s">
        <v>108</v>
      </c>
      <c r="AA24" s="28" t="s">
        <v>21</v>
      </c>
      <c r="AB24" s="43" t="s">
        <v>68</v>
      </c>
      <c r="AC24" s="43" t="s">
        <v>68</v>
      </c>
      <c r="AD24" s="43" t="s">
        <v>68</v>
      </c>
      <c r="AE24" s="43" t="s">
        <v>68</v>
      </c>
      <c r="AF24" s="43" t="s">
        <v>68</v>
      </c>
      <c r="AG24" s="43" t="s">
        <v>68</v>
      </c>
      <c r="AH24" s="43" t="s">
        <v>68</v>
      </c>
      <c r="AI24" s="17" t="str">
        <f t="shared" si="2"/>
        <v>N</v>
      </c>
      <c r="AJ24" s="17" t="str">
        <f t="shared" si="3"/>
        <v>Y</v>
      </c>
      <c r="AK24" s="17" t="str">
        <f t="shared" si="4"/>
        <v>Y</v>
      </c>
      <c r="AL24" s="43" t="s">
        <v>68</v>
      </c>
      <c r="AM24" s="43" t="s">
        <v>68</v>
      </c>
      <c r="AN24" s="43" t="s">
        <v>68</v>
      </c>
      <c r="AO24" s="43" t="s">
        <v>68</v>
      </c>
      <c r="AP24" s="43" t="s">
        <v>68</v>
      </c>
      <c r="AQ24" s="43" t="s">
        <v>64</v>
      </c>
      <c r="AR24" s="17" t="str">
        <f t="shared" si="5"/>
        <v>N</v>
      </c>
      <c r="AS24" s="43" t="s">
        <v>68</v>
      </c>
      <c r="AT24" s="43" t="s">
        <v>68</v>
      </c>
      <c r="AU24" s="43" t="s">
        <v>71</v>
      </c>
      <c r="AV24" s="43" t="s">
        <v>133</v>
      </c>
      <c r="AW24" s="43" t="s">
        <v>68</v>
      </c>
      <c r="AX24" s="43" t="s">
        <v>68</v>
      </c>
      <c r="AY24" s="43" t="s">
        <v>68</v>
      </c>
      <c r="AZ24" s="42">
        <v>2</v>
      </c>
      <c r="BA24" s="42">
        <v>0</v>
      </c>
      <c r="BB24" s="42">
        <v>0</v>
      </c>
      <c r="BC24" s="42">
        <v>1</v>
      </c>
      <c r="BD24" s="42">
        <v>0</v>
      </c>
      <c r="BE24" s="19" t="str">
        <f t="shared" si="6"/>
        <v>N</v>
      </c>
      <c r="BF24" s="43" t="s">
        <v>64</v>
      </c>
      <c r="BG24" s="43" t="s">
        <v>65</v>
      </c>
      <c r="BH24" s="43" t="s">
        <v>65</v>
      </c>
      <c r="BI24" s="43" t="s">
        <v>65</v>
      </c>
      <c r="BJ24" s="43" t="s">
        <v>72</v>
      </c>
      <c r="BK24" s="43" t="s">
        <v>68</v>
      </c>
      <c r="BL24" s="43" t="s">
        <v>68</v>
      </c>
      <c r="BM24" s="43" t="s">
        <v>68</v>
      </c>
      <c r="BN24" s="43" t="s">
        <v>68</v>
      </c>
    </row>
    <row r="25" spans="1:66" hidden="1" x14ac:dyDescent="0.3">
      <c r="A25" s="9" t="s">
        <v>327</v>
      </c>
      <c r="B25" s="9" t="s">
        <v>328</v>
      </c>
      <c r="C25" s="9">
        <v>2019</v>
      </c>
      <c r="D25" s="9" t="s">
        <v>329</v>
      </c>
      <c r="E25" s="9">
        <v>2</v>
      </c>
      <c r="F25" s="9" t="s">
        <v>330</v>
      </c>
      <c r="G25" s="10" t="s">
        <v>331</v>
      </c>
      <c r="H25" s="9" t="s">
        <v>332</v>
      </c>
      <c r="I25" s="9" t="s">
        <v>333</v>
      </c>
      <c r="J25" s="9" t="s">
        <v>334</v>
      </c>
      <c r="K25" s="9" t="s">
        <v>335</v>
      </c>
      <c r="L25" s="9" t="s">
        <v>168</v>
      </c>
      <c r="M25" s="9" t="s">
        <v>169</v>
      </c>
      <c r="N25" s="9" t="s">
        <v>882</v>
      </c>
      <c r="O25" s="9" t="s">
        <v>63</v>
      </c>
      <c r="P25" s="9" t="s">
        <v>83</v>
      </c>
      <c r="Q25" s="9" t="s">
        <v>63</v>
      </c>
      <c r="R25" s="9" t="s">
        <v>83</v>
      </c>
      <c r="S25" s="9" t="str">
        <f t="shared" si="0"/>
        <v>True</v>
      </c>
      <c r="T25" s="9">
        <f t="shared" si="1"/>
        <v>2</v>
      </c>
      <c r="U25" s="11" t="s">
        <v>883</v>
      </c>
      <c r="V25" s="25">
        <v>88</v>
      </c>
      <c r="W25" s="39" t="s">
        <v>20</v>
      </c>
      <c r="X25" s="27" t="s">
        <v>67</v>
      </c>
      <c r="Y25" s="26" t="s">
        <v>19</v>
      </c>
      <c r="Z25" s="40" t="s">
        <v>108</v>
      </c>
      <c r="AA25" s="28" t="s">
        <v>21</v>
      </c>
      <c r="AB25" s="27" t="s">
        <v>67</v>
      </c>
      <c r="AC25" s="26" t="s">
        <v>19</v>
      </c>
      <c r="AD25" s="27" t="s">
        <v>67</v>
      </c>
      <c r="AE25" s="30" t="s">
        <v>68</v>
      </c>
      <c r="AF25" s="30" t="s">
        <v>68</v>
      </c>
      <c r="AG25" s="30" t="s">
        <v>68</v>
      </c>
      <c r="AH25" s="30" t="s">
        <v>68</v>
      </c>
      <c r="AI25" s="17" t="str">
        <f t="shared" si="2"/>
        <v>Y</v>
      </c>
      <c r="AJ25" s="17" t="str">
        <f t="shared" si="3"/>
        <v>Y</v>
      </c>
      <c r="AK25" s="17" t="str">
        <f t="shared" si="4"/>
        <v>Y</v>
      </c>
      <c r="AL25" s="30" t="s">
        <v>64</v>
      </c>
      <c r="AM25" s="30" t="s">
        <v>68</v>
      </c>
      <c r="AN25" s="30" t="s">
        <v>68</v>
      </c>
      <c r="AO25" s="30" t="s">
        <v>68</v>
      </c>
      <c r="AP25" s="30" t="s">
        <v>68</v>
      </c>
      <c r="AQ25" s="30" t="s">
        <v>64</v>
      </c>
      <c r="AR25" s="17" t="str">
        <f t="shared" si="5"/>
        <v>Y</v>
      </c>
      <c r="AS25" s="25">
        <v>1</v>
      </c>
      <c r="AT25" s="30" t="s">
        <v>64</v>
      </c>
      <c r="AU25" s="30" t="s">
        <v>68</v>
      </c>
      <c r="AV25" s="30" t="s">
        <v>68</v>
      </c>
      <c r="AW25" s="30" t="s">
        <v>68</v>
      </c>
      <c r="AX25" s="30" t="s">
        <v>68</v>
      </c>
      <c r="AY25" s="30" t="s">
        <v>68</v>
      </c>
      <c r="AZ25" s="25">
        <v>0</v>
      </c>
      <c r="BA25" s="33">
        <v>1</v>
      </c>
      <c r="BB25" s="32">
        <v>0</v>
      </c>
      <c r="BC25" s="33">
        <v>1</v>
      </c>
      <c r="BD25" s="34">
        <v>0</v>
      </c>
      <c r="BE25" s="19" t="str">
        <f t="shared" si="6"/>
        <v>Y</v>
      </c>
      <c r="BF25" s="47" t="s">
        <v>172</v>
      </c>
      <c r="BG25" s="47" t="s">
        <v>172</v>
      </c>
      <c r="BH25" s="37" t="s">
        <v>68</v>
      </c>
      <c r="BI25" s="47" t="s">
        <v>172</v>
      </c>
      <c r="BJ25" s="30" t="s">
        <v>72</v>
      </c>
      <c r="BK25" s="37" t="s">
        <v>68</v>
      </c>
      <c r="BL25" s="37" t="s">
        <v>68</v>
      </c>
      <c r="BM25" s="37" t="s">
        <v>68</v>
      </c>
      <c r="BN25" s="37" t="s">
        <v>68</v>
      </c>
    </row>
    <row r="26" spans="1:66" hidden="1" x14ac:dyDescent="0.3">
      <c r="A26" s="9" t="s">
        <v>338</v>
      </c>
      <c r="B26" s="9" t="s">
        <v>339</v>
      </c>
      <c r="C26" s="9">
        <v>2020</v>
      </c>
      <c r="D26" s="9" t="s">
        <v>340</v>
      </c>
      <c r="E26" s="9">
        <v>7</v>
      </c>
      <c r="F26" s="9" t="s">
        <v>341</v>
      </c>
      <c r="G26" s="10" t="s">
        <v>342</v>
      </c>
      <c r="H26" s="9" t="s">
        <v>343</v>
      </c>
      <c r="I26" s="9" t="s">
        <v>344</v>
      </c>
      <c r="J26" s="9" t="s">
        <v>345</v>
      </c>
      <c r="K26" s="9" t="s">
        <v>346</v>
      </c>
      <c r="L26" s="9" t="s">
        <v>154</v>
      </c>
      <c r="M26" s="9" t="s">
        <v>155</v>
      </c>
      <c r="N26" s="9" t="s">
        <v>1111</v>
      </c>
      <c r="O26" s="9" t="s">
        <v>83</v>
      </c>
      <c r="P26" s="9" t="s">
        <v>63</v>
      </c>
      <c r="Q26" s="9" t="s">
        <v>83</v>
      </c>
      <c r="R26" s="9" t="s">
        <v>63</v>
      </c>
      <c r="S26" s="9" t="str">
        <f t="shared" si="0"/>
        <v>True</v>
      </c>
      <c r="T26" s="9">
        <f t="shared" si="1"/>
        <v>2</v>
      </c>
      <c r="U26" s="24" t="s">
        <v>1112</v>
      </c>
      <c r="V26" s="25">
        <v>683</v>
      </c>
      <c r="W26" s="39" t="s">
        <v>20</v>
      </c>
      <c r="X26" s="27" t="s">
        <v>67</v>
      </c>
      <c r="Y26" s="28" t="s">
        <v>21</v>
      </c>
      <c r="Z26" s="27" t="s">
        <v>67</v>
      </c>
      <c r="AA26" s="30" t="s">
        <v>68</v>
      </c>
      <c r="AB26" s="30" t="s">
        <v>68</v>
      </c>
      <c r="AC26" s="30" t="s">
        <v>68</v>
      </c>
      <c r="AD26" s="30" t="s">
        <v>68</v>
      </c>
      <c r="AE26" s="30" t="s">
        <v>68</v>
      </c>
      <c r="AF26" s="30" t="s">
        <v>68</v>
      </c>
      <c r="AG26" s="30" t="s">
        <v>68</v>
      </c>
      <c r="AH26" s="30" t="s">
        <v>68</v>
      </c>
      <c r="AI26" s="17" t="str">
        <f t="shared" si="2"/>
        <v>Y</v>
      </c>
      <c r="AJ26" s="17" t="str">
        <f t="shared" si="3"/>
        <v>Y</v>
      </c>
      <c r="AK26" s="17" t="str">
        <f t="shared" si="4"/>
        <v>N</v>
      </c>
      <c r="AL26" s="30" t="s">
        <v>64</v>
      </c>
      <c r="AM26" s="30" t="s">
        <v>65</v>
      </c>
      <c r="AN26" s="30" t="s">
        <v>65</v>
      </c>
      <c r="AO26" s="30" t="s">
        <v>65</v>
      </c>
      <c r="AP26" s="30" t="s">
        <v>65</v>
      </c>
      <c r="AQ26" s="30" t="s">
        <v>65</v>
      </c>
      <c r="AR26" s="17" t="str">
        <f t="shared" si="5"/>
        <v>N</v>
      </c>
      <c r="AS26" s="25">
        <v>0</v>
      </c>
      <c r="AT26" s="30" t="s">
        <v>65</v>
      </c>
      <c r="AU26" s="30" t="s">
        <v>133</v>
      </c>
      <c r="AV26" s="30" t="s">
        <v>68</v>
      </c>
      <c r="AW26" s="30" t="s">
        <v>68</v>
      </c>
      <c r="AX26" s="30" t="s">
        <v>68</v>
      </c>
      <c r="AY26" s="30" t="s">
        <v>68</v>
      </c>
      <c r="AZ26" s="31">
        <v>1</v>
      </c>
      <c r="BA26" s="33">
        <v>1</v>
      </c>
      <c r="BB26" s="32">
        <v>0</v>
      </c>
      <c r="BC26" s="32">
        <v>0</v>
      </c>
      <c r="BD26" s="34">
        <v>0</v>
      </c>
      <c r="BE26" s="19" t="str">
        <f t="shared" si="6"/>
        <v>N</v>
      </c>
      <c r="BF26" s="36" t="s">
        <v>65</v>
      </c>
      <c r="BG26" s="35" t="s">
        <v>64</v>
      </c>
      <c r="BH26" s="36" t="s">
        <v>65</v>
      </c>
      <c r="BI26" s="36" t="s">
        <v>65</v>
      </c>
      <c r="BJ26" s="37" t="s">
        <v>68</v>
      </c>
      <c r="BK26" s="37" t="s">
        <v>68</v>
      </c>
      <c r="BL26" s="37" t="s">
        <v>68</v>
      </c>
      <c r="BM26" s="37" t="s">
        <v>68</v>
      </c>
      <c r="BN26" s="37" t="s">
        <v>68</v>
      </c>
    </row>
    <row r="27" spans="1:66" hidden="1" x14ac:dyDescent="0.3">
      <c r="A27" s="9" t="s">
        <v>349</v>
      </c>
      <c r="B27" s="9" t="s">
        <v>350</v>
      </c>
      <c r="C27" s="9">
        <v>2019</v>
      </c>
      <c r="D27" s="9" t="s">
        <v>351</v>
      </c>
      <c r="E27" s="9">
        <v>5</v>
      </c>
      <c r="F27" s="9" t="s">
        <v>352</v>
      </c>
      <c r="G27" s="10" t="s">
        <v>353</v>
      </c>
      <c r="H27" s="9" t="s">
        <v>354</v>
      </c>
      <c r="I27" s="9" t="s">
        <v>355</v>
      </c>
      <c r="J27" s="9" t="s">
        <v>356</v>
      </c>
      <c r="K27" s="9" t="s">
        <v>357</v>
      </c>
      <c r="L27" s="9" t="s">
        <v>168</v>
      </c>
      <c r="M27" s="9" t="s">
        <v>169</v>
      </c>
      <c r="N27" s="9" t="s">
        <v>848</v>
      </c>
      <c r="O27" s="9" t="s">
        <v>63</v>
      </c>
      <c r="P27" s="9" t="s">
        <v>83</v>
      </c>
      <c r="Q27" s="9" t="s">
        <v>83</v>
      </c>
      <c r="R27" s="9" t="s">
        <v>63</v>
      </c>
      <c r="S27" s="9" t="str">
        <f t="shared" si="0"/>
        <v>True</v>
      </c>
      <c r="T27" s="9">
        <f t="shared" si="1"/>
        <v>2</v>
      </c>
      <c r="U27" s="38" t="s">
        <v>849</v>
      </c>
      <c r="V27" s="42">
        <v>23</v>
      </c>
      <c r="W27" s="39" t="s">
        <v>20</v>
      </c>
      <c r="X27" s="27" t="s">
        <v>67</v>
      </c>
      <c r="Y27" s="28" t="s">
        <v>21</v>
      </c>
      <c r="Z27" s="29" t="s">
        <v>109</v>
      </c>
      <c r="AA27" s="43" t="s">
        <v>68</v>
      </c>
      <c r="AB27" s="43" t="s">
        <v>68</v>
      </c>
      <c r="AC27" s="43" t="s">
        <v>68</v>
      </c>
      <c r="AD27" s="43" t="s">
        <v>68</v>
      </c>
      <c r="AE27" s="43" t="s">
        <v>68</v>
      </c>
      <c r="AF27" s="43" t="s">
        <v>68</v>
      </c>
      <c r="AG27" s="43" t="s">
        <v>68</v>
      </c>
      <c r="AH27" s="43" t="s">
        <v>68</v>
      </c>
      <c r="AI27" s="17" t="str">
        <f t="shared" si="2"/>
        <v>Y</v>
      </c>
      <c r="AJ27" s="17" t="str">
        <f t="shared" si="3"/>
        <v>Y</v>
      </c>
      <c r="AK27" s="17" t="str">
        <f t="shared" si="4"/>
        <v>N</v>
      </c>
      <c r="AL27" s="43" t="s">
        <v>64</v>
      </c>
      <c r="AM27" s="43" t="s">
        <v>68</v>
      </c>
      <c r="AN27" s="43" t="s">
        <v>68</v>
      </c>
      <c r="AO27" s="43" t="s">
        <v>68</v>
      </c>
      <c r="AP27" s="43" t="s">
        <v>68</v>
      </c>
      <c r="AQ27" s="43" t="s">
        <v>68</v>
      </c>
      <c r="AR27" s="17" t="str">
        <f t="shared" si="5"/>
        <v>N</v>
      </c>
      <c r="AS27" s="42">
        <v>1</v>
      </c>
      <c r="AT27" s="43" t="s">
        <v>68</v>
      </c>
      <c r="AU27" s="43" t="s">
        <v>70</v>
      </c>
      <c r="AV27" s="43" t="s">
        <v>69</v>
      </c>
      <c r="AW27" s="43" t="s">
        <v>71</v>
      </c>
      <c r="AX27" s="43" t="s">
        <v>68</v>
      </c>
      <c r="AY27" s="43" t="s">
        <v>68</v>
      </c>
      <c r="AZ27" s="44">
        <v>3</v>
      </c>
      <c r="BA27" s="33">
        <v>1</v>
      </c>
      <c r="BB27" s="32">
        <v>0</v>
      </c>
      <c r="BC27" s="32">
        <v>0</v>
      </c>
      <c r="BD27" s="34">
        <v>0</v>
      </c>
      <c r="BE27" s="19" t="str">
        <f t="shared" si="6"/>
        <v>N</v>
      </c>
      <c r="BF27" s="37" t="s">
        <v>68</v>
      </c>
      <c r="BG27" s="35" t="s">
        <v>64</v>
      </c>
      <c r="BH27" s="37" t="s">
        <v>68</v>
      </c>
      <c r="BI27" s="37" t="s">
        <v>68</v>
      </c>
      <c r="BJ27" s="30" t="s">
        <v>72</v>
      </c>
      <c r="BK27" s="37" t="s">
        <v>68</v>
      </c>
      <c r="BL27" s="37" t="s">
        <v>68</v>
      </c>
      <c r="BM27" s="37" t="s">
        <v>68</v>
      </c>
      <c r="BN27" s="37" t="s">
        <v>68</v>
      </c>
    </row>
    <row r="28" spans="1:66" hidden="1" x14ac:dyDescent="0.3">
      <c r="A28" s="9" t="s">
        <v>360</v>
      </c>
      <c r="B28" s="9" t="s">
        <v>361</v>
      </c>
      <c r="C28" s="9">
        <v>2017</v>
      </c>
      <c r="D28" s="9" t="s">
        <v>362</v>
      </c>
      <c r="E28" s="9">
        <v>23</v>
      </c>
      <c r="F28" s="9" t="s">
        <v>363</v>
      </c>
      <c r="G28" s="10" t="s">
        <v>364</v>
      </c>
      <c r="H28" s="9" t="s">
        <v>365</v>
      </c>
      <c r="I28" s="9" t="s">
        <v>366</v>
      </c>
      <c r="J28" s="9" t="s">
        <v>367</v>
      </c>
      <c r="K28" s="9" t="s">
        <v>368</v>
      </c>
      <c r="L28" s="9" t="s">
        <v>168</v>
      </c>
      <c r="M28" s="9" t="s">
        <v>169</v>
      </c>
      <c r="N28" s="9" t="s">
        <v>401</v>
      </c>
      <c r="O28" s="9" t="s">
        <v>83</v>
      </c>
      <c r="P28" s="9" t="s">
        <v>83</v>
      </c>
      <c r="Q28" s="9" t="s">
        <v>63</v>
      </c>
      <c r="R28" s="9" t="s">
        <v>63</v>
      </c>
      <c r="S28" s="9" t="str">
        <f t="shared" si="0"/>
        <v>False</v>
      </c>
      <c r="T28" s="9">
        <f t="shared" si="1"/>
        <v>2</v>
      </c>
      <c r="U28" s="24" t="s">
        <v>402</v>
      </c>
      <c r="V28" s="25">
        <v>756</v>
      </c>
      <c r="W28" s="39" t="s">
        <v>20</v>
      </c>
      <c r="X28" s="27" t="s">
        <v>67</v>
      </c>
      <c r="Y28" s="39" t="s">
        <v>20</v>
      </c>
      <c r="Z28" s="40" t="s">
        <v>108</v>
      </c>
      <c r="AA28" s="28" t="s">
        <v>21</v>
      </c>
      <c r="AB28" s="40" t="s">
        <v>108</v>
      </c>
      <c r="AC28" s="30" t="s">
        <v>68</v>
      </c>
      <c r="AD28" s="30" t="s">
        <v>68</v>
      </c>
      <c r="AE28" s="30" t="s">
        <v>68</v>
      </c>
      <c r="AF28" s="30" t="s">
        <v>68</v>
      </c>
      <c r="AG28" s="30" t="s">
        <v>68</v>
      </c>
      <c r="AH28" s="30" t="s">
        <v>68</v>
      </c>
      <c r="AI28" s="17" t="str">
        <f t="shared" si="2"/>
        <v>Y</v>
      </c>
      <c r="AJ28" s="17" t="str">
        <f t="shared" si="3"/>
        <v>Y</v>
      </c>
      <c r="AK28" s="17" t="str">
        <f t="shared" si="4"/>
        <v>N</v>
      </c>
      <c r="AL28" s="30" t="s">
        <v>64</v>
      </c>
      <c r="AM28" s="30" t="s">
        <v>65</v>
      </c>
      <c r="AN28" s="30" t="s">
        <v>65</v>
      </c>
      <c r="AO28" s="30" t="s">
        <v>65</v>
      </c>
      <c r="AP28" s="30" t="s">
        <v>65</v>
      </c>
      <c r="AQ28" s="30" t="s">
        <v>65</v>
      </c>
      <c r="AR28" s="17" t="str">
        <f t="shared" si="5"/>
        <v>N</v>
      </c>
      <c r="AS28" s="25">
        <v>1</v>
      </c>
      <c r="AT28" s="30" t="s">
        <v>64</v>
      </c>
      <c r="AU28" s="30" t="s">
        <v>70</v>
      </c>
      <c r="AV28" s="30" t="s">
        <v>133</v>
      </c>
      <c r="AW28" s="30" t="s">
        <v>68</v>
      </c>
      <c r="AX28" s="30" t="s">
        <v>68</v>
      </c>
      <c r="AY28" s="30" t="s">
        <v>68</v>
      </c>
      <c r="AZ28" s="46">
        <v>2</v>
      </c>
      <c r="BA28" s="33">
        <v>1</v>
      </c>
      <c r="BB28" s="32">
        <v>0</v>
      </c>
      <c r="BC28" s="32">
        <v>0</v>
      </c>
      <c r="BD28" s="34">
        <v>0</v>
      </c>
      <c r="BE28" s="19" t="str">
        <f t="shared" si="6"/>
        <v>N</v>
      </c>
      <c r="BF28" s="36" t="s">
        <v>65</v>
      </c>
      <c r="BG28" s="35" t="s">
        <v>64</v>
      </c>
      <c r="BH28" s="36" t="s">
        <v>65</v>
      </c>
      <c r="BI28" s="36" t="s">
        <v>65</v>
      </c>
      <c r="BJ28" s="30" t="s">
        <v>72</v>
      </c>
      <c r="BK28" s="37" t="s">
        <v>68</v>
      </c>
      <c r="BL28" s="37" t="s">
        <v>68</v>
      </c>
      <c r="BM28" s="37" t="s">
        <v>68</v>
      </c>
      <c r="BN28" s="37" t="s">
        <v>68</v>
      </c>
    </row>
    <row r="29" spans="1:66" hidden="1" x14ac:dyDescent="0.3">
      <c r="A29" s="9" t="s">
        <v>371</v>
      </c>
      <c r="B29" s="9" t="s">
        <v>372</v>
      </c>
      <c r="C29" s="9">
        <v>2021</v>
      </c>
      <c r="D29" s="9" t="s">
        <v>373</v>
      </c>
      <c r="E29" s="9">
        <v>0</v>
      </c>
      <c r="F29" s="9" t="s">
        <v>374</v>
      </c>
      <c r="G29" s="10" t="s">
        <v>375</v>
      </c>
      <c r="H29" s="9" t="s">
        <v>376</v>
      </c>
      <c r="I29" s="9" t="s">
        <v>377</v>
      </c>
      <c r="J29" s="9" t="s">
        <v>378</v>
      </c>
      <c r="K29" s="9" t="s">
        <v>379</v>
      </c>
      <c r="L29" s="9" t="s">
        <v>168</v>
      </c>
      <c r="M29" s="9" t="s">
        <v>169</v>
      </c>
      <c r="N29" s="9" t="s">
        <v>1418</v>
      </c>
      <c r="O29" s="9" t="s">
        <v>83</v>
      </c>
      <c r="P29" s="9" t="s">
        <v>83</v>
      </c>
      <c r="Q29" s="9" t="s">
        <v>83</v>
      </c>
      <c r="R29" s="9" t="s">
        <v>83</v>
      </c>
      <c r="S29" s="9" t="str">
        <f t="shared" si="0"/>
        <v>True</v>
      </c>
      <c r="T29" s="9">
        <f t="shared" si="1"/>
        <v>4</v>
      </c>
      <c r="U29" s="11" t="s">
        <v>1419</v>
      </c>
      <c r="V29" s="25">
        <v>1807</v>
      </c>
      <c r="W29" s="39" t="s">
        <v>20</v>
      </c>
      <c r="X29" s="40" t="s">
        <v>108</v>
      </c>
      <c r="Y29" s="26" t="s">
        <v>19</v>
      </c>
      <c r="Z29" s="30" t="s">
        <v>68</v>
      </c>
      <c r="AA29" s="39" t="s">
        <v>20</v>
      </c>
      <c r="AB29" s="27" t="s">
        <v>67</v>
      </c>
      <c r="AC29" s="26" t="s">
        <v>19</v>
      </c>
      <c r="AD29" s="27" t="s">
        <v>67</v>
      </c>
      <c r="AE29" s="30" t="s">
        <v>68</v>
      </c>
      <c r="AF29" s="30" t="s">
        <v>68</v>
      </c>
      <c r="AG29" s="30" t="s">
        <v>68</v>
      </c>
      <c r="AH29" s="30" t="s">
        <v>68</v>
      </c>
      <c r="AI29" s="17" t="str">
        <f t="shared" si="2"/>
        <v>Y</v>
      </c>
      <c r="AJ29" s="17" t="str">
        <f t="shared" si="3"/>
        <v>N</v>
      </c>
      <c r="AK29" s="17" t="str">
        <f t="shared" si="4"/>
        <v>Y</v>
      </c>
      <c r="AL29" s="30" t="s">
        <v>68</v>
      </c>
      <c r="AM29" s="30" t="s">
        <v>64</v>
      </c>
      <c r="AN29" s="30" t="s">
        <v>68</v>
      </c>
      <c r="AO29" s="30" t="s">
        <v>68</v>
      </c>
      <c r="AP29" s="30" t="s">
        <v>68</v>
      </c>
      <c r="AQ29" s="30" t="s">
        <v>68</v>
      </c>
      <c r="AR29" s="17" t="str">
        <f t="shared" si="5"/>
        <v>N</v>
      </c>
      <c r="AS29" s="30" t="s">
        <v>68</v>
      </c>
      <c r="AT29" s="30" t="s">
        <v>64</v>
      </c>
      <c r="AU29" s="30" t="s">
        <v>70</v>
      </c>
      <c r="AV29" s="30" t="s">
        <v>69</v>
      </c>
      <c r="AW29" s="30" t="s">
        <v>68</v>
      </c>
      <c r="AX29" s="30" t="s">
        <v>68</v>
      </c>
      <c r="AY29" s="30" t="s">
        <v>68</v>
      </c>
      <c r="AZ29" s="25">
        <v>2</v>
      </c>
      <c r="BA29" s="25">
        <v>0</v>
      </c>
      <c r="BB29" s="25">
        <v>1</v>
      </c>
      <c r="BC29" s="25">
        <v>0</v>
      </c>
      <c r="BD29" s="25">
        <v>0</v>
      </c>
      <c r="BE29" s="19" t="str">
        <f t="shared" si="6"/>
        <v>N</v>
      </c>
      <c r="BF29" s="30" t="s">
        <v>65</v>
      </c>
      <c r="BG29" s="30" t="s">
        <v>65</v>
      </c>
      <c r="BH29" s="30" t="s">
        <v>64</v>
      </c>
      <c r="BI29" s="30" t="s">
        <v>65</v>
      </c>
      <c r="BJ29" s="30" t="s">
        <v>72</v>
      </c>
      <c r="BK29" s="30" t="s">
        <v>68</v>
      </c>
      <c r="BL29" s="30" t="s">
        <v>68</v>
      </c>
      <c r="BM29" s="30" t="s">
        <v>68</v>
      </c>
      <c r="BN29" s="30" t="s">
        <v>68</v>
      </c>
    </row>
    <row r="30" spans="1:66" hidden="1" x14ac:dyDescent="0.3">
      <c r="A30" s="9" t="s">
        <v>382</v>
      </c>
      <c r="B30" s="9" t="s">
        <v>383</v>
      </c>
      <c r="C30" s="9">
        <v>2018</v>
      </c>
      <c r="D30" s="9" t="s">
        <v>384</v>
      </c>
      <c r="E30" s="9">
        <v>50</v>
      </c>
      <c r="F30" s="9" t="s">
        <v>385</v>
      </c>
      <c r="G30" s="10" t="s">
        <v>386</v>
      </c>
      <c r="H30" s="9" t="s">
        <v>387</v>
      </c>
      <c r="I30" s="9" t="s">
        <v>388</v>
      </c>
      <c r="J30" s="9" t="s">
        <v>389</v>
      </c>
      <c r="K30" s="9" t="s">
        <v>390</v>
      </c>
      <c r="L30" s="9" t="s">
        <v>168</v>
      </c>
      <c r="M30" s="9" t="s">
        <v>169</v>
      </c>
      <c r="N30" s="9" t="s">
        <v>505</v>
      </c>
      <c r="O30" s="9" t="s">
        <v>63</v>
      </c>
      <c r="P30" s="9" t="s">
        <v>63</v>
      </c>
      <c r="Q30" s="9" t="s">
        <v>83</v>
      </c>
      <c r="R30" s="9" t="s">
        <v>63</v>
      </c>
      <c r="S30" s="9" t="str">
        <f t="shared" si="0"/>
        <v>True</v>
      </c>
      <c r="T30" s="9">
        <f t="shared" si="1"/>
        <v>1</v>
      </c>
      <c r="U30" s="24" t="s">
        <v>506</v>
      </c>
      <c r="V30" s="25">
        <v>436</v>
      </c>
      <c r="W30" s="26" t="s">
        <v>19</v>
      </c>
      <c r="X30" s="27" t="s">
        <v>67</v>
      </c>
      <c r="Y30" s="39" t="s">
        <v>20</v>
      </c>
      <c r="Z30" s="40" t="s">
        <v>108</v>
      </c>
      <c r="AA30" s="28" t="s">
        <v>21</v>
      </c>
      <c r="AB30" s="27" t="s">
        <v>67</v>
      </c>
      <c r="AC30" s="30" t="s">
        <v>68</v>
      </c>
      <c r="AD30" s="30" t="s">
        <v>68</v>
      </c>
      <c r="AE30" s="30" t="s">
        <v>68</v>
      </c>
      <c r="AF30" s="30" t="s">
        <v>68</v>
      </c>
      <c r="AG30" s="30" t="s">
        <v>68</v>
      </c>
      <c r="AH30" s="30" t="s">
        <v>68</v>
      </c>
      <c r="AI30" s="17" t="str">
        <f t="shared" si="2"/>
        <v>Y</v>
      </c>
      <c r="AJ30" s="17" t="str">
        <f t="shared" si="3"/>
        <v>Y</v>
      </c>
      <c r="AK30" s="17" t="str">
        <f t="shared" si="4"/>
        <v>Y</v>
      </c>
      <c r="AL30" s="30" t="s">
        <v>64</v>
      </c>
      <c r="AM30" s="30" t="s">
        <v>68</v>
      </c>
      <c r="AN30" s="30" t="s">
        <v>68</v>
      </c>
      <c r="AO30" s="30" t="s">
        <v>68</v>
      </c>
      <c r="AP30" s="30" t="s">
        <v>68</v>
      </c>
      <c r="AQ30" s="30" t="s">
        <v>64</v>
      </c>
      <c r="AR30" s="17" t="str">
        <f t="shared" si="5"/>
        <v>Y</v>
      </c>
      <c r="AS30" s="25">
        <v>2</v>
      </c>
      <c r="AT30" s="30" t="s">
        <v>64</v>
      </c>
      <c r="AU30" s="30" t="s">
        <v>71</v>
      </c>
      <c r="AV30" s="30" t="s">
        <v>68</v>
      </c>
      <c r="AW30" s="30" t="s">
        <v>68</v>
      </c>
      <c r="AX30" s="30" t="s">
        <v>68</v>
      </c>
      <c r="AY30" s="30" t="s">
        <v>68</v>
      </c>
      <c r="AZ30" s="31">
        <v>1</v>
      </c>
      <c r="BA30" s="33">
        <v>1</v>
      </c>
      <c r="BB30" s="32">
        <v>0</v>
      </c>
      <c r="BC30" s="33">
        <v>1</v>
      </c>
      <c r="BD30" s="34">
        <v>0</v>
      </c>
      <c r="BE30" s="19" t="str">
        <f t="shared" si="6"/>
        <v>Y</v>
      </c>
      <c r="BF30" s="35" t="s">
        <v>64</v>
      </c>
      <c r="BG30" s="35" t="s">
        <v>64</v>
      </c>
      <c r="BH30" s="37" t="s">
        <v>68</v>
      </c>
      <c r="BI30" s="35" t="s">
        <v>64</v>
      </c>
      <c r="BJ30" s="30" t="s">
        <v>72</v>
      </c>
      <c r="BK30" s="37" t="s">
        <v>68</v>
      </c>
      <c r="BL30" s="37" t="s">
        <v>68</v>
      </c>
      <c r="BM30" s="37" t="s">
        <v>68</v>
      </c>
      <c r="BN30" s="37" t="s">
        <v>68</v>
      </c>
    </row>
    <row r="31" spans="1:66" hidden="1" x14ac:dyDescent="0.3">
      <c r="A31" s="9" t="s">
        <v>393</v>
      </c>
      <c r="B31" s="9" t="s">
        <v>394</v>
      </c>
      <c r="C31" s="9">
        <v>2020</v>
      </c>
      <c r="D31" s="9" t="s">
        <v>136</v>
      </c>
      <c r="E31" s="9">
        <v>7</v>
      </c>
      <c r="F31" s="9" t="s">
        <v>395</v>
      </c>
      <c r="G31" s="10" t="s">
        <v>396</v>
      </c>
      <c r="H31" s="9" t="s">
        <v>397</v>
      </c>
      <c r="I31" s="9" t="s">
        <v>398</v>
      </c>
      <c r="J31" s="9" t="s">
        <v>399</v>
      </c>
      <c r="K31" s="9" t="s">
        <v>400</v>
      </c>
      <c r="L31" s="9" t="s">
        <v>61</v>
      </c>
      <c r="M31" s="9" t="s">
        <v>61</v>
      </c>
      <c r="N31" s="9" t="s">
        <v>1121</v>
      </c>
      <c r="O31" s="9" t="s">
        <v>63</v>
      </c>
      <c r="P31" s="9" t="s">
        <v>83</v>
      </c>
      <c r="Q31" s="9" t="s">
        <v>63</v>
      </c>
      <c r="R31" s="9" t="s">
        <v>63</v>
      </c>
      <c r="S31" s="9" t="str">
        <f t="shared" si="0"/>
        <v>False</v>
      </c>
      <c r="T31" s="9">
        <f t="shared" si="1"/>
        <v>1</v>
      </c>
      <c r="U31" s="38" t="s">
        <v>1122</v>
      </c>
      <c r="V31" s="42">
        <v>475</v>
      </c>
      <c r="W31" s="39" t="s">
        <v>20</v>
      </c>
      <c r="X31" s="27" t="s">
        <v>67</v>
      </c>
      <c r="Y31" s="28" t="s">
        <v>21</v>
      </c>
      <c r="Z31" s="27" t="s">
        <v>67</v>
      </c>
      <c r="AA31" s="39" t="s">
        <v>20</v>
      </c>
      <c r="AB31" s="40" t="s">
        <v>108</v>
      </c>
      <c r="AC31" s="43" t="s">
        <v>68</v>
      </c>
      <c r="AD31" s="43" t="s">
        <v>68</v>
      </c>
      <c r="AE31" s="43" t="s">
        <v>68</v>
      </c>
      <c r="AF31" s="43" t="s">
        <v>68</v>
      </c>
      <c r="AG31" s="43" t="s">
        <v>68</v>
      </c>
      <c r="AH31" s="43" t="s">
        <v>68</v>
      </c>
      <c r="AI31" s="17" t="str">
        <f t="shared" si="2"/>
        <v>Y</v>
      </c>
      <c r="AJ31" s="17" t="str">
        <f t="shared" si="3"/>
        <v>Y</v>
      </c>
      <c r="AK31" s="17" t="str">
        <f t="shared" si="4"/>
        <v>N</v>
      </c>
      <c r="AL31" s="43" t="s">
        <v>64</v>
      </c>
      <c r="AM31" s="43" t="s">
        <v>65</v>
      </c>
      <c r="AN31" s="43" t="s">
        <v>65</v>
      </c>
      <c r="AO31" s="43" t="s">
        <v>65</v>
      </c>
      <c r="AP31" s="43" t="s">
        <v>65</v>
      </c>
      <c r="AQ31" s="43" t="s">
        <v>65</v>
      </c>
      <c r="AR31" s="17" t="str">
        <f t="shared" si="5"/>
        <v>N</v>
      </c>
      <c r="AS31" s="42">
        <v>1</v>
      </c>
      <c r="AT31" s="43" t="s">
        <v>64</v>
      </c>
      <c r="AU31" s="43" t="s">
        <v>70</v>
      </c>
      <c r="AV31" s="43" t="s">
        <v>133</v>
      </c>
      <c r="AW31" s="43" t="s">
        <v>158</v>
      </c>
      <c r="AX31" s="43" t="s">
        <v>68</v>
      </c>
      <c r="AY31" s="43" t="s">
        <v>68</v>
      </c>
      <c r="AZ31" s="44">
        <v>3</v>
      </c>
      <c r="BA31" s="33">
        <v>1</v>
      </c>
      <c r="BB31" s="32">
        <v>0</v>
      </c>
      <c r="BC31" s="32">
        <v>0</v>
      </c>
      <c r="BD31" s="34">
        <v>0</v>
      </c>
      <c r="BE31" s="19" t="str">
        <f t="shared" si="6"/>
        <v>N</v>
      </c>
      <c r="BF31" s="36" t="s">
        <v>65</v>
      </c>
      <c r="BG31" s="35" t="s">
        <v>64</v>
      </c>
      <c r="BH31" s="36" t="s">
        <v>65</v>
      </c>
      <c r="BI31" s="36" t="s">
        <v>65</v>
      </c>
      <c r="BJ31" s="30" t="s">
        <v>72</v>
      </c>
      <c r="BK31" s="37" t="s">
        <v>68</v>
      </c>
      <c r="BL31" s="37" t="s">
        <v>68</v>
      </c>
      <c r="BM31" s="37" t="s">
        <v>68</v>
      </c>
      <c r="BN31" s="37" t="s">
        <v>68</v>
      </c>
    </row>
    <row r="32" spans="1:66" hidden="1" x14ac:dyDescent="0.3">
      <c r="A32" s="9" t="s">
        <v>403</v>
      </c>
      <c r="B32" s="9" t="s">
        <v>404</v>
      </c>
      <c r="C32" s="9">
        <v>2021</v>
      </c>
      <c r="D32" s="9" t="s">
        <v>99</v>
      </c>
      <c r="E32" s="9">
        <v>3</v>
      </c>
      <c r="F32" s="9" t="s">
        <v>405</v>
      </c>
      <c r="G32" s="10" t="s">
        <v>406</v>
      </c>
      <c r="H32" s="9" t="s">
        <v>407</v>
      </c>
      <c r="I32" s="9" t="s">
        <v>408</v>
      </c>
      <c r="J32" s="9" t="s">
        <v>409</v>
      </c>
      <c r="K32" s="9" t="s">
        <v>410</v>
      </c>
      <c r="L32" s="9" t="s">
        <v>61</v>
      </c>
      <c r="M32" s="9" t="s">
        <v>61</v>
      </c>
      <c r="N32" s="9" t="s">
        <v>1372</v>
      </c>
      <c r="O32" s="9" t="s">
        <v>83</v>
      </c>
      <c r="P32" s="9" t="s">
        <v>63</v>
      </c>
      <c r="Q32" s="9" t="s">
        <v>83</v>
      </c>
      <c r="R32" s="9" t="s">
        <v>63</v>
      </c>
      <c r="S32" s="9" t="str">
        <f t="shared" si="0"/>
        <v>True</v>
      </c>
      <c r="T32" s="9">
        <f t="shared" si="1"/>
        <v>2</v>
      </c>
      <c r="U32" s="24" t="s">
        <v>1373</v>
      </c>
      <c r="V32" s="42">
        <v>1123</v>
      </c>
      <c r="W32" s="39" t="s">
        <v>20</v>
      </c>
      <c r="X32" s="27" t="s">
        <v>67</v>
      </c>
      <c r="Y32" s="28" t="s">
        <v>21</v>
      </c>
      <c r="Z32" s="27" t="s">
        <v>67</v>
      </c>
      <c r="AA32" s="39" t="s">
        <v>20</v>
      </c>
      <c r="AB32" s="43" t="s">
        <v>68</v>
      </c>
      <c r="AC32" s="43" t="s">
        <v>68</v>
      </c>
      <c r="AD32" s="43" t="s">
        <v>68</v>
      </c>
      <c r="AE32" s="43" t="s">
        <v>68</v>
      </c>
      <c r="AF32" s="43" t="s">
        <v>68</v>
      </c>
      <c r="AG32" s="43" t="s">
        <v>68</v>
      </c>
      <c r="AH32" s="43" t="s">
        <v>68</v>
      </c>
      <c r="AI32" s="17" t="str">
        <f t="shared" si="2"/>
        <v>Y</v>
      </c>
      <c r="AJ32" s="17" t="str">
        <f t="shared" si="3"/>
        <v>Y</v>
      </c>
      <c r="AK32" s="17" t="str">
        <f t="shared" si="4"/>
        <v>N</v>
      </c>
      <c r="AL32" s="43" t="s">
        <v>64</v>
      </c>
      <c r="AM32" s="43" t="s">
        <v>65</v>
      </c>
      <c r="AN32" s="43" t="s">
        <v>65</v>
      </c>
      <c r="AO32" s="43" t="s">
        <v>65</v>
      </c>
      <c r="AP32" s="43" t="s">
        <v>65</v>
      </c>
      <c r="AQ32" s="43" t="s">
        <v>65</v>
      </c>
      <c r="AR32" s="17" t="str">
        <f t="shared" si="5"/>
        <v>N</v>
      </c>
      <c r="AS32" s="43" t="s">
        <v>64</v>
      </c>
      <c r="AT32" s="43" t="s">
        <v>64</v>
      </c>
      <c r="AU32" s="43" t="s">
        <v>68</v>
      </c>
      <c r="AV32" s="43" t="s">
        <v>68</v>
      </c>
      <c r="AW32" s="43" t="s">
        <v>68</v>
      </c>
      <c r="AX32" s="43" t="s">
        <v>68</v>
      </c>
      <c r="AY32" s="43" t="s">
        <v>68</v>
      </c>
      <c r="AZ32" s="25">
        <v>0</v>
      </c>
      <c r="BA32" s="33">
        <v>1</v>
      </c>
      <c r="BB32" s="32">
        <v>0</v>
      </c>
      <c r="BC32" s="32">
        <v>0</v>
      </c>
      <c r="BD32" s="34">
        <v>0</v>
      </c>
      <c r="BE32" s="19" t="str">
        <f t="shared" si="6"/>
        <v>N</v>
      </c>
      <c r="BF32" s="36" t="s">
        <v>65</v>
      </c>
      <c r="BG32" s="35" t="s">
        <v>64</v>
      </c>
      <c r="BH32" s="36" t="s">
        <v>65</v>
      </c>
      <c r="BI32" s="36" t="s">
        <v>65</v>
      </c>
      <c r="BJ32" s="30" t="s">
        <v>72</v>
      </c>
      <c r="BK32" s="37" t="s">
        <v>68</v>
      </c>
      <c r="BL32" s="37" t="s">
        <v>68</v>
      </c>
      <c r="BM32" s="37" t="s">
        <v>68</v>
      </c>
      <c r="BN32" s="37" t="s">
        <v>68</v>
      </c>
    </row>
    <row r="33" spans="1:66" hidden="1" x14ac:dyDescent="0.3">
      <c r="A33" s="9" t="s">
        <v>413</v>
      </c>
      <c r="B33" s="9" t="s">
        <v>414</v>
      </c>
      <c r="C33" s="9">
        <v>2021</v>
      </c>
      <c r="D33" s="9" t="s">
        <v>415</v>
      </c>
      <c r="E33" s="9">
        <v>9</v>
      </c>
      <c r="F33" s="9" t="s">
        <v>416</v>
      </c>
      <c r="G33" s="10" t="s">
        <v>417</v>
      </c>
      <c r="H33" s="9" t="s">
        <v>418</v>
      </c>
      <c r="I33" s="9" t="s">
        <v>419</v>
      </c>
      <c r="J33" s="9" t="s">
        <v>420</v>
      </c>
      <c r="K33" s="9" t="s">
        <v>421</v>
      </c>
      <c r="L33" s="9" t="s">
        <v>168</v>
      </c>
      <c r="M33" s="9" t="s">
        <v>169</v>
      </c>
      <c r="N33" s="9" t="s">
        <v>1299</v>
      </c>
      <c r="O33" s="9" t="s">
        <v>63</v>
      </c>
      <c r="P33" s="9" t="s">
        <v>83</v>
      </c>
      <c r="Q33" s="9" t="s">
        <v>83</v>
      </c>
      <c r="R33" s="9" t="s">
        <v>83</v>
      </c>
      <c r="S33" s="9" t="str">
        <f t="shared" si="0"/>
        <v>True</v>
      </c>
      <c r="T33" s="9">
        <f t="shared" si="1"/>
        <v>3</v>
      </c>
      <c r="U33" s="38" t="s">
        <v>1300</v>
      </c>
      <c r="V33" s="25">
        <v>1128</v>
      </c>
      <c r="W33" s="39" t="s">
        <v>20</v>
      </c>
      <c r="X33" s="40" t="s">
        <v>108</v>
      </c>
      <c r="Y33" s="28" t="s">
        <v>21</v>
      </c>
      <c r="Z33" s="27" t="s">
        <v>67</v>
      </c>
      <c r="AA33" s="26" t="s">
        <v>19</v>
      </c>
      <c r="AB33" s="30" t="s">
        <v>68</v>
      </c>
      <c r="AC33" s="39" t="s">
        <v>20</v>
      </c>
      <c r="AD33" s="27" t="s">
        <v>67</v>
      </c>
      <c r="AE33" s="26" t="s">
        <v>19</v>
      </c>
      <c r="AF33" s="29" t="s">
        <v>109</v>
      </c>
      <c r="AG33" s="30" t="s">
        <v>68</v>
      </c>
      <c r="AH33" s="30" t="s">
        <v>68</v>
      </c>
      <c r="AI33" s="17" t="str">
        <f t="shared" si="2"/>
        <v>Y</v>
      </c>
      <c r="AJ33" s="17" t="str">
        <f t="shared" si="3"/>
        <v>Y</v>
      </c>
      <c r="AK33" s="17" t="str">
        <f t="shared" si="4"/>
        <v>Y</v>
      </c>
      <c r="AL33" s="30" t="s">
        <v>64</v>
      </c>
      <c r="AM33" s="30" t="s">
        <v>64</v>
      </c>
      <c r="AN33" s="30" t="s">
        <v>68</v>
      </c>
      <c r="AO33" s="30" t="s">
        <v>64</v>
      </c>
      <c r="AP33" s="30" t="s">
        <v>68</v>
      </c>
      <c r="AQ33" s="30" t="s">
        <v>68</v>
      </c>
      <c r="AR33" s="17" t="str">
        <f t="shared" si="5"/>
        <v>Y</v>
      </c>
      <c r="AS33" s="30" t="s">
        <v>68</v>
      </c>
      <c r="AT33" s="30" t="s">
        <v>68</v>
      </c>
      <c r="AU33" s="30" t="s">
        <v>68</v>
      </c>
      <c r="AV33" s="30" t="s">
        <v>68</v>
      </c>
      <c r="AW33" s="30" t="s">
        <v>68</v>
      </c>
      <c r="AX33" s="30" t="s">
        <v>68</v>
      </c>
      <c r="AY33" s="30" t="s">
        <v>68</v>
      </c>
      <c r="AZ33" s="25">
        <v>0</v>
      </c>
      <c r="BA33" s="33">
        <v>1</v>
      </c>
      <c r="BB33" s="33">
        <v>1</v>
      </c>
      <c r="BC33" s="33">
        <v>1</v>
      </c>
      <c r="BD33" s="49">
        <v>1</v>
      </c>
      <c r="BE33" s="19" t="str">
        <f t="shared" si="6"/>
        <v>Y</v>
      </c>
      <c r="BF33" s="35" t="s">
        <v>64</v>
      </c>
      <c r="BG33" s="35" t="s">
        <v>64</v>
      </c>
      <c r="BH33" s="35" t="s">
        <v>64</v>
      </c>
      <c r="BI33" s="35" t="s">
        <v>64</v>
      </c>
      <c r="BJ33" s="30" t="s">
        <v>72</v>
      </c>
      <c r="BK33" s="37" t="s">
        <v>68</v>
      </c>
      <c r="BL33" s="37" t="s">
        <v>68</v>
      </c>
      <c r="BM33" s="37" t="s">
        <v>68</v>
      </c>
      <c r="BN33" s="37" t="s">
        <v>68</v>
      </c>
    </row>
    <row r="34" spans="1:66" hidden="1" x14ac:dyDescent="0.3">
      <c r="A34" s="9" t="s">
        <v>424</v>
      </c>
      <c r="B34" s="9" t="s">
        <v>425</v>
      </c>
      <c r="C34" s="9">
        <v>2016</v>
      </c>
      <c r="D34" s="9" t="s">
        <v>426</v>
      </c>
      <c r="E34" s="9">
        <v>6</v>
      </c>
      <c r="F34" s="9"/>
      <c r="G34" s="9"/>
      <c r="H34" s="9" t="s">
        <v>427</v>
      </c>
      <c r="I34" s="9" t="s">
        <v>428</v>
      </c>
      <c r="J34" s="9" t="s">
        <v>429</v>
      </c>
      <c r="K34" s="9" t="s">
        <v>430</v>
      </c>
      <c r="L34" s="9" t="s">
        <v>168</v>
      </c>
      <c r="M34" s="9" t="s">
        <v>155</v>
      </c>
      <c r="N34" s="9" t="s">
        <v>315</v>
      </c>
      <c r="O34" s="9" t="s">
        <v>63</v>
      </c>
      <c r="P34" s="9" t="s">
        <v>83</v>
      </c>
      <c r="Q34" s="9" t="s">
        <v>83</v>
      </c>
      <c r="R34" s="9" t="s">
        <v>63</v>
      </c>
      <c r="S34" s="9" t="str">
        <f t="shared" ref="S34:S65" si="7">IF(OR(Q34="True",R34="True"),"True","False")</f>
        <v>True</v>
      </c>
      <c r="T34" s="9">
        <f t="shared" ref="T34:T65" si="8">COUNTIF(O34:R34,"True")</f>
        <v>2</v>
      </c>
      <c r="U34" s="24" t="s">
        <v>316</v>
      </c>
      <c r="V34" s="25">
        <v>275</v>
      </c>
      <c r="W34" s="39" t="s">
        <v>20</v>
      </c>
      <c r="X34" s="27" t="s">
        <v>67</v>
      </c>
      <c r="Y34" s="28" t="s">
        <v>21</v>
      </c>
      <c r="Z34" s="29" t="s">
        <v>109</v>
      </c>
      <c r="AA34" s="30" t="s">
        <v>68</v>
      </c>
      <c r="AB34" s="30" t="s">
        <v>68</v>
      </c>
      <c r="AC34" s="30" t="s">
        <v>68</v>
      </c>
      <c r="AD34" s="30" t="s">
        <v>68</v>
      </c>
      <c r="AE34" s="30" t="s">
        <v>68</v>
      </c>
      <c r="AF34" s="30" t="s">
        <v>68</v>
      </c>
      <c r="AG34" s="30" t="s">
        <v>68</v>
      </c>
      <c r="AH34" s="30" t="s">
        <v>68</v>
      </c>
      <c r="AI34" s="17" t="str">
        <f t="shared" ref="AI34:AI65" si="9">IF(OR(AL34="Y",AM34="Y",AN34="Y",AP34="Y"),"Y","N")</f>
        <v>Y</v>
      </c>
      <c r="AJ34" s="17" t="str">
        <f t="shared" ref="AJ34:AJ65" si="10">IF(OR(AL34="Y",AN34="Y",AO34="Y",AQ34="Y"),"Y","N")</f>
        <v>Y</v>
      </c>
      <c r="AK34" s="17" t="str">
        <f t="shared" ref="AK34:AK65" si="11">IF(OR(AM34="Y",AO34="Y",AP34="Y",AQ34="Y"),"Y","N")</f>
        <v>N</v>
      </c>
      <c r="AL34" s="30" t="s">
        <v>64</v>
      </c>
      <c r="AM34" s="30" t="s">
        <v>68</v>
      </c>
      <c r="AN34" s="30" t="s">
        <v>68</v>
      </c>
      <c r="AO34" s="30" t="s">
        <v>68</v>
      </c>
      <c r="AP34" s="30" t="s">
        <v>68</v>
      </c>
      <c r="AQ34" s="30" t="s">
        <v>68</v>
      </c>
      <c r="AR34" s="17" t="str">
        <f t="shared" ref="AR34:AR65" si="12">IF(AND(AI34="Y",AJ34="Y",AK34="Y"),"Y","N")</f>
        <v>N</v>
      </c>
      <c r="AS34" s="25">
        <v>1</v>
      </c>
      <c r="AT34" s="30" t="s">
        <v>64</v>
      </c>
      <c r="AU34" s="30" t="s">
        <v>69</v>
      </c>
      <c r="AV34" s="30" t="s">
        <v>70</v>
      </c>
      <c r="AW34" s="30" t="s">
        <v>71</v>
      </c>
      <c r="AX34" s="30" t="s">
        <v>68</v>
      </c>
      <c r="AY34" s="30" t="s">
        <v>68</v>
      </c>
      <c r="AZ34" s="44">
        <v>3</v>
      </c>
      <c r="BA34" s="33">
        <v>1</v>
      </c>
      <c r="BB34" s="32">
        <v>0</v>
      </c>
      <c r="BC34" s="32">
        <v>0</v>
      </c>
      <c r="BD34" s="34">
        <v>0</v>
      </c>
      <c r="BE34" s="19" t="str">
        <f t="shared" ref="BE34:BE65" si="13">IF(AND(BA34=1,BB34=1),"Y",IF(AND(BB34=1,BC34=1),"Y",IF(AND(BA34=1,BC34=1),"Y","N")))</f>
        <v>N</v>
      </c>
      <c r="BF34" s="37" t="s">
        <v>68</v>
      </c>
      <c r="BG34" s="35" t="s">
        <v>64</v>
      </c>
      <c r="BH34" s="37" t="s">
        <v>68</v>
      </c>
      <c r="BI34" s="37" t="s">
        <v>68</v>
      </c>
      <c r="BJ34" s="30" t="s">
        <v>196</v>
      </c>
      <c r="BK34" s="30" t="s">
        <v>219</v>
      </c>
      <c r="BL34" s="37" t="s">
        <v>68</v>
      </c>
      <c r="BM34" s="37" t="s">
        <v>68</v>
      </c>
      <c r="BN34" s="37" t="s">
        <v>68</v>
      </c>
    </row>
    <row r="35" spans="1:66" hidden="1" x14ac:dyDescent="0.3">
      <c r="A35" s="9" t="s">
        <v>433</v>
      </c>
      <c r="B35" s="9" t="s">
        <v>434</v>
      </c>
      <c r="C35" s="9">
        <v>2017</v>
      </c>
      <c r="D35" s="9" t="s">
        <v>435</v>
      </c>
      <c r="E35" s="9">
        <v>6</v>
      </c>
      <c r="F35" s="9" t="s">
        <v>436</v>
      </c>
      <c r="G35" s="10" t="s">
        <v>437</v>
      </c>
      <c r="H35" s="9" t="s">
        <v>438</v>
      </c>
      <c r="I35" s="9" t="s">
        <v>439</v>
      </c>
      <c r="J35" s="9"/>
      <c r="K35" s="9" t="s">
        <v>440</v>
      </c>
      <c r="L35" s="9" t="s">
        <v>61</v>
      </c>
      <c r="M35" s="9" t="s">
        <v>61</v>
      </c>
      <c r="N35" s="9" t="s">
        <v>431</v>
      </c>
      <c r="O35" s="9" t="s">
        <v>63</v>
      </c>
      <c r="P35" s="9" t="s">
        <v>63</v>
      </c>
      <c r="Q35" s="9" t="s">
        <v>63</v>
      </c>
      <c r="R35" s="9" t="s">
        <v>63</v>
      </c>
      <c r="S35" s="9" t="str">
        <f t="shared" si="7"/>
        <v>False</v>
      </c>
      <c r="T35" s="9">
        <f t="shared" si="8"/>
        <v>0</v>
      </c>
      <c r="U35" s="24" t="s">
        <v>432</v>
      </c>
      <c r="V35" s="25">
        <v>613</v>
      </c>
      <c r="W35" s="39" t="s">
        <v>20</v>
      </c>
      <c r="X35" s="29" t="s">
        <v>109</v>
      </c>
      <c r="Y35" s="39" t="s">
        <v>20</v>
      </c>
      <c r="Z35" s="27" t="s">
        <v>67</v>
      </c>
      <c r="AA35" s="39" t="s">
        <v>20</v>
      </c>
      <c r="AB35" s="40" t="s">
        <v>108</v>
      </c>
      <c r="AC35" s="28" t="s">
        <v>21</v>
      </c>
      <c r="AD35" s="27" t="s">
        <v>67</v>
      </c>
      <c r="AE35" s="30" t="s">
        <v>68</v>
      </c>
      <c r="AF35" s="30" t="s">
        <v>68</v>
      </c>
      <c r="AG35" s="30" t="s">
        <v>68</v>
      </c>
      <c r="AH35" s="30" t="s">
        <v>68</v>
      </c>
      <c r="AI35" s="17" t="str">
        <f t="shared" si="9"/>
        <v>Y</v>
      </c>
      <c r="AJ35" s="17" t="str">
        <f t="shared" si="10"/>
        <v>Y</v>
      </c>
      <c r="AK35" s="17" t="str">
        <f t="shared" si="11"/>
        <v>N</v>
      </c>
      <c r="AL35" s="30" t="s">
        <v>68</v>
      </c>
      <c r="AM35" s="30" t="s">
        <v>68</v>
      </c>
      <c r="AN35" s="30" t="s">
        <v>64</v>
      </c>
      <c r="AO35" s="30" t="s">
        <v>68</v>
      </c>
      <c r="AP35" s="30" t="s">
        <v>68</v>
      </c>
      <c r="AQ35" s="30" t="s">
        <v>68</v>
      </c>
      <c r="AR35" s="17" t="str">
        <f t="shared" si="12"/>
        <v>N</v>
      </c>
      <c r="AS35" s="25">
        <v>1</v>
      </c>
      <c r="AT35" s="30" t="s">
        <v>64</v>
      </c>
      <c r="AU35" s="30" t="s">
        <v>70</v>
      </c>
      <c r="AV35" s="30" t="s">
        <v>71</v>
      </c>
      <c r="AW35" s="30" t="s">
        <v>158</v>
      </c>
      <c r="AX35" s="30" t="s">
        <v>133</v>
      </c>
      <c r="AY35" s="30" t="s">
        <v>68</v>
      </c>
      <c r="AZ35" s="50">
        <v>4</v>
      </c>
      <c r="BA35" s="33">
        <v>1</v>
      </c>
      <c r="BB35" s="32">
        <v>0</v>
      </c>
      <c r="BC35" s="32">
        <v>0</v>
      </c>
      <c r="BD35" s="34">
        <v>0</v>
      </c>
      <c r="BE35" s="19" t="str">
        <f t="shared" si="13"/>
        <v>N</v>
      </c>
      <c r="BF35" s="37" t="s">
        <v>68</v>
      </c>
      <c r="BG35" s="35" t="s">
        <v>64</v>
      </c>
      <c r="BH35" s="37" t="s">
        <v>68</v>
      </c>
      <c r="BI35" s="37" t="s">
        <v>68</v>
      </c>
      <c r="BJ35" s="30" t="s">
        <v>196</v>
      </c>
      <c r="BK35" s="37" t="s">
        <v>68</v>
      </c>
      <c r="BL35" s="37" t="s">
        <v>68</v>
      </c>
      <c r="BM35" s="37" t="s">
        <v>68</v>
      </c>
      <c r="BN35" s="37" t="s">
        <v>68</v>
      </c>
    </row>
    <row r="36" spans="1:66" hidden="1" x14ac:dyDescent="0.3">
      <c r="A36" s="9" t="s">
        <v>443</v>
      </c>
      <c r="B36" s="9" t="s">
        <v>444</v>
      </c>
      <c r="C36" s="9">
        <v>2020</v>
      </c>
      <c r="D36" s="9" t="s">
        <v>445</v>
      </c>
      <c r="E36" s="9">
        <v>3</v>
      </c>
      <c r="F36" s="9" t="s">
        <v>446</v>
      </c>
      <c r="G36" s="10" t="s">
        <v>447</v>
      </c>
      <c r="H36" s="9" t="s">
        <v>448</v>
      </c>
      <c r="I36" s="9" t="s">
        <v>449</v>
      </c>
      <c r="J36" s="9" t="s">
        <v>450</v>
      </c>
      <c r="K36" s="9" t="s">
        <v>451</v>
      </c>
      <c r="L36" s="9" t="s">
        <v>168</v>
      </c>
      <c r="M36" s="9" t="s">
        <v>169</v>
      </c>
      <c r="N36" s="9" t="s">
        <v>1155</v>
      </c>
      <c r="O36" s="9" t="s">
        <v>83</v>
      </c>
      <c r="P36" s="9" t="s">
        <v>83</v>
      </c>
      <c r="Q36" s="9" t="s">
        <v>83</v>
      </c>
      <c r="R36" s="9" t="s">
        <v>63</v>
      </c>
      <c r="S36" s="9" t="str">
        <f t="shared" si="7"/>
        <v>True</v>
      </c>
      <c r="T36" s="9">
        <f t="shared" si="8"/>
        <v>3</v>
      </c>
      <c r="U36" s="38" t="s">
        <v>1156</v>
      </c>
      <c r="V36" s="42">
        <v>232</v>
      </c>
      <c r="W36" s="28" t="s">
        <v>21</v>
      </c>
      <c r="X36" s="27" t="s">
        <v>67</v>
      </c>
      <c r="Y36" s="39" t="s">
        <v>20</v>
      </c>
      <c r="Z36" s="27" t="s">
        <v>67</v>
      </c>
      <c r="AA36" s="39" t="s">
        <v>20</v>
      </c>
      <c r="AB36" s="29" t="s">
        <v>109</v>
      </c>
      <c r="AC36" s="28" t="s">
        <v>21</v>
      </c>
      <c r="AD36" s="29" t="s">
        <v>109</v>
      </c>
      <c r="AE36" s="43" t="s">
        <v>68</v>
      </c>
      <c r="AF36" s="43" t="s">
        <v>68</v>
      </c>
      <c r="AG36" s="43" t="s">
        <v>68</v>
      </c>
      <c r="AH36" s="43" t="s">
        <v>68</v>
      </c>
      <c r="AI36" s="17" t="str">
        <f t="shared" si="9"/>
        <v>Y</v>
      </c>
      <c r="AJ36" s="17" t="str">
        <f t="shared" si="10"/>
        <v>Y</v>
      </c>
      <c r="AK36" s="17" t="str">
        <f t="shared" si="11"/>
        <v>N</v>
      </c>
      <c r="AL36" s="43" t="s">
        <v>64</v>
      </c>
      <c r="AM36" s="43" t="s">
        <v>65</v>
      </c>
      <c r="AN36" s="43" t="s">
        <v>65</v>
      </c>
      <c r="AO36" s="43" t="s">
        <v>65</v>
      </c>
      <c r="AP36" s="43" t="s">
        <v>65</v>
      </c>
      <c r="AQ36" s="43" t="s">
        <v>65</v>
      </c>
      <c r="AR36" s="17" t="str">
        <f t="shared" si="12"/>
        <v>N</v>
      </c>
      <c r="AS36" s="42">
        <v>5</v>
      </c>
      <c r="AT36" s="43" t="s">
        <v>64</v>
      </c>
      <c r="AU36" s="43" t="s">
        <v>70</v>
      </c>
      <c r="AV36" s="43" t="s">
        <v>133</v>
      </c>
      <c r="AW36" s="43" t="s">
        <v>71</v>
      </c>
      <c r="AX36" s="43" t="s">
        <v>158</v>
      </c>
      <c r="AY36" s="43" t="s">
        <v>184</v>
      </c>
      <c r="AZ36" s="45">
        <v>5</v>
      </c>
      <c r="BA36" s="33">
        <v>1</v>
      </c>
      <c r="BB36" s="32">
        <v>0</v>
      </c>
      <c r="BC36" s="32">
        <v>0</v>
      </c>
      <c r="BD36" s="34">
        <v>0</v>
      </c>
      <c r="BE36" s="19" t="str">
        <f t="shared" si="13"/>
        <v>N</v>
      </c>
      <c r="BF36" s="37" t="s">
        <v>68</v>
      </c>
      <c r="BG36" s="35" t="s">
        <v>64</v>
      </c>
      <c r="BH36" s="37" t="s">
        <v>68</v>
      </c>
      <c r="BI36" s="37" t="s">
        <v>68</v>
      </c>
      <c r="BJ36" s="30" t="s">
        <v>72</v>
      </c>
      <c r="BK36" s="37" t="s">
        <v>68</v>
      </c>
      <c r="BL36" s="37" t="s">
        <v>68</v>
      </c>
      <c r="BM36" s="37" t="s">
        <v>68</v>
      </c>
      <c r="BN36" s="37" t="s">
        <v>68</v>
      </c>
    </row>
    <row r="37" spans="1:66" x14ac:dyDescent="0.3">
      <c r="A37" s="9" t="s">
        <v>454</v>
      </c>
      <c r="B37" s="9" t="s">
        <v>455</v>
      </c>
      <c r="C37" s="9">
        <v>2019</v>
      </c>
      <c r="D37" s="9" t="s">
        <v>456</v>
      </c>
      <c r="E37" s="9">
        <v>36</v>
      </c>
      <c r="F37" s="9" t="s">
        <v>457</v>
      </c>
      <c r="G37" s="10" t="s">
        <v>458</v>
      </c>
      <c r="H37" s="9" t="s">
        <v>459</v>
      </c>
      <c r="I37" s="9" t="s">
        <v>460</v>
      </c>
      <c r="J37" s="9" t="s">
        <v>461</v>
      </c>
      <c r="K37" s="9" t="s">
        <v>462</v>
      </c>
      <c r="L37" s="9" t="s">
        <v>168</v>
      </c>
      <c r="M37" s="9" t="s">
        <v>169</v>
      </c>
      <c r="N37" s="9" t="s">
        <v>654</v>
      </c>
      <c r="O37" s="9" t="s">
        <v>63</v>
      </c>
      <c r="P37" s="9" t="s">
        <v>63</v>
      </c>
      <c r="Q37" s="9" t="s">
        <v>83</v>
      </c>
      <c r="R37" s="9" t="s">
        <v>63</v>
      </c>
      <c r="S37" s="9" t="str">
        <f t="shared" si="7"/>
        <v>True</v>
      </c>
      <c r="T37" s="9">
        <f t="shared" si="8"/>
        <v>1</v>
      </c>
      <c r="U37" s="11" t="s">
        <v>655</v>
      </c>
      <c r="V37" s="42">
        <v>1620</v>
      </c>
      <c r="W37" s="26" t="s">
        <v>19</v>
      </c>
      <c r="X37" s="27" t="s">
        <v>67</v>
      </c>
      <c r="Y37" s="39" t="s">
        <v>20</v>
      </c>
      <c r="Z37" s="40" t="s">
        <v>108</v>
      </c>
      <c r="AA37" s="43" t="s">
        <v>68</v>
      </c>
      <c r="AB37" s="43" t="s">
        <v>68</v>
      </c>
      <c r="AC37" s="43" t="s">
        <v>68</v>
      </c>
      <c r="AD37" s="43" t="s">
        <v>68</v>
      </c>
      <c r="AE37" s="43" t="s">
        <v>68</v>
      </c>
      <c r="AF37" s="43" t="s">
        <v>68</v>
      </c>
      <c r="AG37" s="43" t="s">
        <v>68</v>
      </c>
      <c r="AH37" s="43" t="s">
        <v>68</v>
      </c>
      <c r="AI37" s="17" t="str">
        <f t="shared" si="9"/>
        <v>Y</v>
      </c>
      <c r="AJ37" s="17" t="str">
        <f t="shared" si="10"/>
        <v>N</v>
      </c>
      <c r="AK37" s="17" t="str">
        <f t="shared" si="11"/>
        <v>Y</v>
      </c>
      <c r="AL37" s="43" t="s">
        <v>68</v>
      </c>
      <c r="AM37" s="43" t="s">
        <v>68</v>
      </c>
      <c r="AN37" s="43" t="s">
        <v>68</v>
      </c>
      <c r="AO37" s="43" t="s">
        <v>68</v>
      </c>
      <c r="AP37" s="43" t="s">
        <v>64</v>
      </c>
      <c r="AQ37" s="43" t="s">
        <v>68</v>
      </c>
      <c r="AR37" s="17" t="str">
        <f t="shared" si="12"/>
        <v>N</v>
      </c>
      <c r="AS37" s="42">
        <v>1</v>
      </c>
      <c r="AT37" s="43" t="s">
        <v>64</v>
      </c>
      <c r="AU37" s="43" t="s">
        <v>70</v>
      </c>
      <c r="AV37" s="43" t="s">
        <v>68</v>
      </c>
      <c r="AW37" s="43" t="s">
        <v>68</v>
      </c>
      <c r="AX37" s="43" t="s">
        <v>68</v>
      </c>
      <c r="AY37" s="43" t="s">
        <v>68</v>
      </c>
      <c r="AZ37" s="42">
        <v>1</v>
      </c>
      <c r="BA37" s="42">
        <v>0</v>
      </c>
      <c r="BB37" s="42">
        <v>1</v>
      </c>
      <c r="BC37" s="42">
        <v>0</v>
      </c>
      <c r="BD37" s="42">
        <v>0</v>
      </c>
      <c r="BE37" s="19" t="str">
        <f t="shared" si="13"/>
        <v>N</v>
      </c>
      <c r="BF37" s="43" t="s">
        <v>65</v>
      </c>
      <c r="BG37" s="43" t="s">
        <v>65</v>
      </c>
      <c r="BH37" s="43" t="s">
        <v>64</v>
      </c>
      <c r="BI37" s="43" t="s">
        <v>65</v>
      </c>
      <c r="BJ37" s="43" t="s">
        <v>72</v>
      </c>
      <c r="BK37" s="43" t="s">
        <v>68</v>
      </c>
      <c r="BL37" s="43" t="s">
        <v>68</v>
      </c>
      <c r="BM37" s="43" t="s">
        <v>68</v>
      </c>
      <c r="BN37" s="43" t="s">
        <v>68</v>
      </c>
    </row>
    <row r="38" spans="1:66" hidden="1" x14ac:dyDescent="0.3">
      <c r="A38" s="9" t="s">
        <v>465</v>
      </c>
      <c r="B38" s="9" t="s">
        <v>466</v>
      </c>
      <c r="C38" s="9">
        <v>2010</v>
      </c>
      <c r="D38" s="9" t="s">
        <v>467</v>
      </c>
      <c r="E38" s="9">
        <v>2</v>
      </c>
      <c r="F38" s="9"/>
      <c r="G38" s="9"/>
      <c r="H38" s="9" t="s">
        <v>468</v>
      </c>
      <c r="I38" s="9" t="s">
        <v>469</v>
      </c>
      <c r="J38" s="9" t="s">
        <v>470</v>
      </c>
      <c r="K38" s="9" t="s">
        <v>471</v>
      </c>
      <c r="L38" s="9" t="s">
        <v>168</v>
      </c>
      <c r="M38" s="9" t="s">
        <v>155</v>
      </c>
      <c r="N38" s="9" t="s">
        <v>94</v>
      </c>
      <c r="O38" s="9" t="s">
        <v>83</v>
      </c>
      <c r="P38" s="9" t="s">
        <v>83</v>
      </c>
      <c r="Q38" s="9" t="s">
        <v>63</v>
      </c>
      <c r="R38" s="9" t="s">
        <v>83</v>
      </c>
      <c r="S38" s="9" t="str">
        <f t="shared" si="7"/>
        <v>True</v>
      </c>
      <c r="T38" s="9">
        <f t="shared" si="8"/>
        <v>3</v>
      </c>
      <c r="U38" s="24" t="s">
        <v>95</v>
      </c>
      <c r="V38" s="25">
        <v>482</v>
      </c>
      <c r="W38" s="39" t="s">
        <v>20</v>
      </c>
      <c r="X38" s="27" t="s">
        <v>67</v>
      </c>
      <c r="Y38" s="28" t="s">
        <v>21</v>
      </c>
      <c r="Z38" s="27" t="s">
        <v>67</v>
      </c>
      <c r="AA38" s="30" t="s">
        <v>68</v>
      </c>
      <c r="AB38" s="30" t="s">
        <v>68</v>
      </c>
      <c r="AC38" s="30" t="s">
        <v>68</v>
      </c>
      <c r="AD38" s="30" t="s">
        <v>68</v>
      </c>
      <c r="AE38" s="30" t="s">
        <v>68</v>
      </c>
      <c r="AF38" s="30" t="s">
        <v>68</v>
      </c>
      <c r="AG38" s="30" t="s">
        <v>68</v>
      </c>
      <c r="AH38" s="30" t="s">
        <v>68</v>
      </c>
      <c r="AI38" s="17" t="str">
        <f t="shared" si="9"/>
        <v>Y</v>
      </c>
      <c r="AJ38" s="17" t="str">
        <f t="shared" si="10"/>
        <v>Y</v>
      </c>
      <c r="AK38" s="17" t="str">
        <f t="shared" si="11"/>
        <v>N</v>
      </c>
      <c r="AL38" s="30" t="s">
        <v>64</v>
      </c>
      <c r="AM38" s="30" t="s">
        <v>65</v>
      </c>
      <c r="AN38" s="30" t="s">
        <v>65</v>
      </c>
      <c r="AO38" s="30" t="s">
        <v>65</v>
      </c>
      <c r="AP38" s="30" t="s">
        <v>65</v>
      </c>
      <c r="AQ38" s="30" t="s">
        <v>65</v>
      </c>
      <c r="AR38" s="17" t="str">
        <f t="shared" si="12"/>
        <v>N</v>
      </c>
      <c r="AS38" s="25">
        <v>1</v>
      </c>
      <c r="AT38" s="30" t="s">
        <v>65</v>
      </c>
      <c r="AU38" s="30" t="s">
        <v>70</v>
      </c>
      <c r="AV38" s="30" t="s">
        <v>71</v>
      </c>
      <c r="AW38" s="30" t="s">
        <v>68</v>
      </c>
      <c r="AX38" s="30" t="s">
        <v>68</v>
      </c>
      <c r="AY38" s="30" t="s">
        <v>68</v>
      </c>
      <c r="AZ38" s="46">
        <v>2</v>
      </c>
      <c r="BA38" s="33">
        <v>1</v>
      </c>
      <c r="BB38" s="32">
        <v>0</v>
      </c>
      <c r="BC38" s="32">
        <v>0</v>
      </c>
      <c r="BD38" s="34">
        <v>0</v>
      </c>
      <c r="BE38" s="19" t="str">
        <f t="shared" si="13"/>
        <v>N</v>
      </c>
      <c r="BF38" s="37" t="s">
        <v>68</v>
      </c>
      <c r="BG38" s="48" t="s">
        <v>96</v>
      </c>
      <c r="BH38" s="37" t="s">
        <v>68</v>
      </c>
      <c r="BI38" s="37" t="s">
        <v>68</v>
      </c>
      <c r="BJ38" s="30" t="s">
        <v>72</v>
      </c>
      <c r="BK38" s="37" t="s">
        <v>68</v>
      </c>
      <c r="BL38" s="37" t="s">
        <v>68</v>
      </c>
      <c r="BM38" s="37" t="s">
        <v>68</v>
      </c>
      <c r="BN38" s="37" t="s">
        <v>68</v>
      </c>
    </row>
    <row r="39" spans="1:66" hidden="1" x14ac:dyDescent="0.3">
      <c r="A39" s="9" t="s">
        <v>474</v>
      </c>
      <c r="B39" s="9" t="s">
        <v>475</v>
      </c>
      <c r="C39" s="9">
        <v>2021</v>
      </c>
      <c r="D39" s="9" t="s">
        <v>476</v>
      </c>
      <c r="E39" s="9">
        <v>10</v>
      </c>
      <c r="F39" s="9" t="s">
        <v>477</v>
      </c>
      <c r="G39" s="10" t="s">
        <v>478</v>
      </c>
      <c r="H39" s="9" t="s">
        <v>479</v>
      </c>
      <c r="I39" s="9" t="s">
        <v>480</v>
      </c>
      <c r="J39" s="9" t="s">
        <v>481</v>
      </c>
      <c r="K39" s="9" t="s">
        <v>482</v>
      </c>
      <c r="L39" s="9" t="s">
        <v>168</v>
      </c>
      <c r="M39" s="9" t="s">
        <v>169</v>
      </c>
      <c r="N39" s="9" t="s">
        <v>1280</v>
      </c>
      <c r="O39" s="9" t="s">
        <v>83</v>
      </c>
      <c r="P39" s="9" t="s">
        <v>83</v>
      </c>
      <c r="Q39" s="9" t="s">
        <v>83</v>
      </c>
      <c r="R39" s="9" t="s">
        <v>63</v>
      </c>
      <c r="S39" s="9" t="str">
        <f t="shared" si="7"/>
        <v>True</v>
      </c>
      <c r="T39" s="9">
        <f t="shared" si="8"/>
        <v>3</v>
      </c>
      <c r="U39" s="51" t="s">
        <v>1281</v>
      </c>
      <c r="V39" s="42">
        <v>1133</v>
      </c>
      <c r="W39" s="39" t="s">
        <v>20</v>
      </c>
      <c r="X39" s="27" t="s">
        <v>67</v>
      </c>
      <c r="Y39" s="39" t="s">
        <v>20</v>
      </c>
      <c r="Z39" s="29" t="s">
        <v>109</v>
      </c>
      <c r="AA39" s="28" t="s">
        <v>21</v>
      </c>
      <c r="AB39" s="27" t="s">
        <v>67</v>
      </c>
      <c r="AC39" s="43" t="s">
        <v>68</v>
      </c>
      <c r="AD39" s="43" t="s">
        <v>68</v>
      </c>
      <c r="AE39" s="43" t="s">
        <v>68</v>
      </c>
      <c r="AF39" s="43" t="s">
        <v>68</v>
      </c>
      <c r="AG39" s="43" t="s">
        <v>68</v>
      </c>
      <c r="AH39" s="43" t="s">
        <v>68</v>
      </c>
      <c r="AI39" s="17" t="str">
        <f t="shared" si="9"/>
        <v>Y</v>
      </c>
      <c r="AJ39" s="17" t="str">
        <f t="shared" si="10"/>
        <v>Y</v>
      </c>
      <c r="AK39" s="17" t="str">
        <f t="shared" si="11"/>
        <v>N</v>
      </c>
      <c r="AL39" s="43" t="s">
        <v>64</v>
      </c>
      <c r="AM39" s="43" t="s">
        <v>65</v>
      </c>
      <c r="AN39" s="43" t="s">
        <v>65</v>
      </c>
      <c r="AO39" s="43" t="s">
        <v>65</v>
      </c>
      <c r="AP39" s="43" t="s">
        <v>65</v>
      </c>
      <c r="AQ39" s="43" t="s">
        <v>65</v>
      </c>
      <c r="AR39" s="17" t="str">
        <f t="shared" si="12"/>
        <v>N</v>
      </c>
      <c r="AS39" s="42">
        <v>1</v>
      </c>
      <c r="AT39" s="43" t="s">
        <v>64</v>
      </c>
      <c r="AU39" s="43" t="s">
        <v>68</v>
      </c>
      <c r="AV39" s="43" t="s">
        <v>68</v>
      </c>
      <c r="AW39" s="43" t="s">
        <v>68</v>
      </c>
      <c r="AX39" s="43" t="s">
        <v>68</v>
      </c>
      <c r="AY39" s="43" t="s">
        <v>68</v>
      </c>
      <c r="AZ39" s="25">
        <v>0</v>
      </c>
      <c r="BA39" s="33">
        <v>1</v>
      </c>
      <c r="BB39" s="32">
        <v>0</v>
      </c>
      <c r="BC39" s="32">
        <v>0</v>
      </c>
      <c r="BD39" s="34">
        <v>0</v>
      </c>
      <c r="BE39" s="19" t="str">
        <f t="shared" si="13"/>
        <v>N</v>
      </c>
      <c r="BF39" s="36" t="s">
        <v>65</v>
      </c>
      <c r="BG39" s="35" t="s">
        <v>64</v>
      </c>
      <c r="BH39" s="36" t="s">
        <v>65</v>
      </c>
      <c r="BI39" s="36" t="s">
        <v>65</v>
      </c>
      <c r="BJ39" s="37" t="s">
        <v>68</v>
      </c>
      <c r="BK39" s="37" t="s">
        <v>68</v>
      </c>
      <c r="BL39" s="37" t="s">
        <v>68</v>
      </c>
      <c r="BM39" s="37" t="s">
        <v>68</v>
      </c>
      <c r="BN39" s="37" t="s">
        <v>68</v>
      </c>
    </row>
    <row r="40" spans="1:66" hidden="1" x14ac:dyDescent="0.3">
      <c r="A40" s="9" t="s">
        <v>485</v>
      </c>
      <c r="B40" s="9" t="s">
        <v>486</v>
      </c>
      <c r="C40" s="9">
        <v>2015</v>
      </c>
      <c r="D40" s="9" t="s">
        <v>487</v>
      </c>
      <c r="E40" s="9">
        <v>52</v>
      </c>
      <c r="F40" s="9" t="s">
        <v>488</v>
      </c>
      <c r="G40" s="10" t="s">
        <v>489</v>
      </c>
      <c r="H40" s="9" t="s">
        <v>490</v>
      </c>
      <c r="I40" s="9" t="s">
        <v>491</v>
      </c>
      <c r="J40" s="9" t="s">
        <v>492</v>
      </c>
      <c r="K40" s="9" t="s">
        <v>493</v>
      </c>
      <c r="L40" s="9" t="s">
        <v>168</v>
      </c>
      <c r="M40" s="9" t="s">
        <v>169</v>
      </c>
      <c r="N40" s="9" t="s">
        <v>217</v>
      </c>
      <c r="O40" s="9" t="s">
        <v>63</v>
      </c>
      <c r="P40" s="9" t="s">
        <v>63</v>
      </c>
      <c r="Q40" s="9" t="s">
        <v>83</v>
      </c>
      <c r="R40" s="9" t="s">
        <v>63</v>
      </c>
      <c r="S40" s="9" t="str">
        <f t="shared" si="7"/>
        <v>True</v>
      </c>
      <c r="T40" s="9">
        <f t="shared" si="8"/>
        <v>1</v>
      </c>
      <c r="U40" s="24" t="s">
        <v>218</v>
      </c>
      <c r="V40" s="25">
        <v>643</v>
      </c>
      <c r="W40" s="26" t="s">
        <v>19</v>
      </c>
      <c r="X40" s="27" t="s">
        <v>67</v>
      </c>
      <c r="Y40" s="30" t="s">
        <v>68</v>
      </c>
      <c r="Z40" s="30" t="s">
        <v>68</v>
      </c>
      <c r="AA40" s="30" t="s">
        <v>68</v>
      </c>
      <c r="AB40" s="30" t="s">
        <v>68</v>
      </c>
      <c r="AC40" s="30" t="s">
        <v>68</v>
      </c>
      <c r="AD40" s="30" t="s">
        <v>68</v>
      </c>
      <c r="AE40" s="30" t="s">
        <v>68</v>
      </c>
      <c r="AF40" s="30" t="s">
        <v>68</v>
      </c>
      <c r="AG40" s="30" t="s">
        <v>68</v>
      </c>
      <c r="AH40" s="30" t="s">
        <v>68</v>
      </c>
      <c r="AI40" s="17" t="str">
        <f t="shared" si="9"/>
        <v>N</v>
      </c>
      <c r="AJ40" s="17" t="str">
        <f t="shared" si="10"/>
        <v>Y</v>
      </c>
      <c r="AK40" s="17" t="str">
        <f t="shared" si="11"/>
        <v>Y</v>
      </c>
      <c r="AL40" s="30" t="s">
        <v>65</v>
      </c>
      <c r="AM40" s="30" t="s">
        <v>65</v>
      </c>
      <c r="AN40" s="30" t="s">
        <v>65</v>
      </c>
      <c r="AO40" s="30" t="s">
        <v>65</v>
      </c>
      <c r="AP40" s="30" t="s">
        <v>65</v>
      </c>
      <c r="AQ40" s="30" t="s">
        <v>64</v>
      </c>
      <c r="AR40" s="17" t="str">
        <f t="shared" si="12"/>
        <v>N</v>
      </c>
      <c r="AS40" s="25">
        <v>3</v>
      </c>
      <c r="AT40" s="30" t="s">
        <v>65</v>
      </c>
      <c r="AU40" s="30" t="s">
        <v>68</v>
      </c>
      <c r="AV40" s="30" t="s">
        <v>68</v>
      </c>
      <c r="AW40" s="30" t="s">
        <v>68</v>
      </c>
      <c r="AX40" s="30" t="s">
        <v>68</v>
      </c>
      <c r="AY40" s="30" t="s">
        <v>68</v>
      </c>
      <c r="AZ40" s="25">
        <v>0</v>
      </c>
      <c r="BA40" s="32">
        <v>0</v>
      </c>
      <c r="BB40" s="32">
        <v>0</v>
      </c>
      <c r="BC40" s="33">
        <v>1</v>
      </c>
      <c r="BD40" s="34">
        <v>0</v>
      </c>
      <c r="BE40" s="19" t="str">
        <f t="shared" si="13"/>
        <v>N</v>
      </c>
      <c r="BF40" s="48" t="s">
        <v>96</v>
      </c>
      <c r="BG40" s="36" t="s">
        <v>65</v>
      </c>
      <c r="BH40" s="35" t="s">
        <v>64</v>
      </c>
      <c r="BI40" s="36" t="s">
        <v>65</v>
      </c>
      <c r="BJ40" s="30" t="s">
        <v>196</v>
      </c>
      <c r="BK40" s="30" t="s">
        <v>219</v>
      </c>
      <c r="BL40" s="30" t="s">
        <v>72</v>
      </c>
      <c r="BM40" s="37" t="s">
        <v>68</v>
      </c>
      <c r="BN40" s="37" t="s">
        <v>68</v>
      </c>
    </row>
    <row r="41" spans="1:66" hidden="1" x14ac:dyDescent="0.3">
      <c r="A41" s="9" t="s">
        <v>496</v>
      </c>
      <c r="B41" s="9" t="s">
        <v>497</v>
      </c>
      <c r="C41" s="9">
        <v>2017</v>
      </c>
      <c r="D41" s="9" t="s">
        <v>498</v>
      </c>
      <c r="E41" s="9">
        <v>3</v>
      </c>
      <c r="F41" s="9" t="s">
        <v>499</v>
      </c>
      <c r="G41" s="10" t="s">
        <v>500</v>
      </c>
      <c r="H41" s="9" t="s">
        <v>501</v>
      </c>
      <c r="I41" s="9" t="s">
        <v>502</v>
      </c>
      <c r="J41" s="9" t="s">
        <v>503</v>
      </c>
      <c r="K41" s="9" t="s">
        <v>504</v>
      </c>
      <c r="L41" s="9" t="s">
        <v>168</v>
      </c>
      <c r="M41" s="9" t="s">
        <v>169</v>
      </c>
      <c r="N41" s="9" t="s">
        <v>452</v>
      </c>
      <c r="O41" s="9" t="s">
        <v>63</v>
      </c>
      <c r="P41" s="9" t="s">
        <v>63</v>
      </c>
      <c r="Q41" s="9" t="s">
        <v>63</v>
      </c>
      <c r="R41" s="9" t="s">
        <v>63</v>
      </c>
      <c r="S41" s="9" t="str">
        <f t="shared" si="7"/>
        <v>False</v>
      </c>
      <c r="T41" s="9">
        <f t="shared" si="8"/>
        <v>0</v>
      </c>
      <c r="U41" s="24" t="s">
        <v>453</v>
      </c>
      <c r="V41" s="25">
        <v>751</v>
      </c>
      <c r="W41" s="39" t="s">
        <v>20</v>
      </c>
      <c r="X41" s="27" t="s">
        <v>67</v>
      </c>
      <c r="Y41" s="28" t="s">
        <v>21</v>
      </c>
      <c r="Z41" s="29" t="s">
        <v>109</v>
      </c>
      <c r="AA41" s="30" t="s">
        <v>68</v>
      </c>
      <c r="AB41" s="30" t="s">
        <v>68</v>
      </c>
      <c r="AC41" s="30" t="s">
        <v>68</v>
      </c>
      <c r="AD41" s="30" t="s">
        <v>68</v>
      </c>
      <c r="AE41" s="30" t="s">
        <v>68</v>
      </c>
      <c r="AF41" s="30" t="s">
        <v>68</v>
      </c>
      <c r="AG41" s="30" t="s">
        <v>68</v>
      </c>
      <c r="AH41" s="30" t="s">
        <v>68</v>
      </c>
      <c r="AI41" s="17" t="str">
        <f t="shared" si="9"/>
        <v>Y</v>
      </c>
      <c r="AJ41" s="17" t="str">
        <f t="shared" si="10"/>
        <v>Y</v>
      </c>
      <c r="AK41" s="17" t="str">
        <f t="shared" si="11"/>
        <v>Y</v>
      </c>
      <c r="AL41" s="30" t="s">
        <v>64</v>
      </c>
      <c r="AM41" s="30" t="s">
        <v>64</v>
      </c>
      <c r="AN41" s="30" t="s">
        <v>68</v>
      </c>
      <c r="AO41" s="30" t="s">
        <v>68</v>
      </c>
      <c r="AP41" s="30" t="s">
        <v>68</v>
      </c>
      <c r="AQ41" s="30" t="s">
        <v>68</v>
      </c>
      <c r="AR41" s="17" t="str">
        <f t="shared" si="12"/>
        <v>Y</v>
      </c>
      <c r="AS41" s="25">
        <v>1</v>
      </c>
      <c r="AT41" s="30" t="s">
        <v>68</v>
      </c>
      <c r="AU41" s="30" t="s">
        <v>70</v>
      </c>
      <c r="AV41" s="30" t="s">
        <v>69</v>
      </c>
      <c r="AW41" s="30" t="s">
        <v>68</v>
      </c>
      <c r="AX41" s="30" t="s">
        <v>68</v>
      </c>
      <c r="AY41" s="30" t="s">
        <v>68</v>
      </c>
      <c r="AZ41" s="46">
        <v>2</v>
      </c>
      <c r="BA41" s="33">
        <v>1</v>
      </c>
      <c r="BB41" s="33">
        <v>1</v>
      </c>
      <c r="BC41" s="32">
        <v>0</v>
      </c>
      <c r="BD41" s="34">
        <v>0</v>
      </c>
      <c r="BE41" s="19" t="str">
        <f t="shared" si="13"/>
        <v>Y</v>
      </c>
      <c r="BF41" s="37" t="s">
        <v>68</v>
      </c>
      <c r="BG41" s="35" t="s">
        <v>64</v>
      </c>
      <c r="BH41" s="35" t="s">
        <v>64</v>
      </c>
      <c r="BI41" s="35" t="s">
        <v>64</v>
      </c>
      <c r="BJ41" s="37" t="s">
        <v>68</v>
      </c>
      <c r="BK41" s="37" t="s">
        <v>68</v>
      </c>
      <c r="BL41" s="37" t="s">
        <v>68</v>
      </c>
      <c r="BM41" s="37" t="s">
        <v>68</v>
      </c>
      <c r="BN41" s="37" t="s">
        <v>68</v>
      </c>
    </row>
    <row r="42" spans="1:66" hidden="1" x14ac:dyDescent="0.3">
      <c r="A42" s="9" t="s">
        <v>507</v>
      </c>
      <c r="B42" s="9" t="s">
        <v>508</v>
      </c>
      <c r="C42" s="9">
        <v>2017</v>
      </c>
      <c r="D42" s="9" t="s">
        <v>509</v>
      </c>
      <c r="E42" s="9">
        <v>64</v>
      </c>
      <c r="F42" s="9" t="s">
        <v>510</v>
      </c>
      <c r="G42" s="10" t="s">
        <v>511</v>
      </c>
      <c r="H42" s="9" t="s">
        <v>512</v>
      </c>
      <c r="I42" s="9" t="s">
        <v>513</v>
      </c>
      <c r="J42" s="9" t="s">
        <v>514</v>
      </c>
      <c r="K42" s="9" t="s">
        <v>515</v>
      </c>
      <c r="L42" s="9" t="s">
        <v>61</v>
      </c>
      <c r="M42" s="9" t="s">
        <v>61</v>
      </c>
      <c r="N42" s="9" t="s">
        <v>369</v>
      </c>
      <c r="O42" s="9" t="s">
        <v>63</v>
      </c>
      <c r="P42" s="9" t="s">
        <v>63</v>
      </c>
      <c r="Q42" s="9" t="s">
        <v>63</v>
      </c>
      <c r="R42" s="9" t="s">
        <v>63</v>
      </c>
      <c r="S42" s="9" t="str">
        <f t="shared" si="7"/>
        <v>False</v>
      </c>
      <c r="T42" s="9">
        <f t="shared" si="8"/>
        <v>0</v>
      </c>
      <c r="U42" s="24" t="s">
        <v>370</v>
      </c>
      <c r="V42" s="25">
        <v>699</v>
      </c>
      <c r="W42" s="39" t="s">
        <v>20</v>
      </c>
      <c r="X42" s="27" t="s">
        <v>67</v>
      </c>
      <c r="Y42" s="28" t="s">
        <v>21</v>
      </c>
      <c r="Z42" s="27" t="s">
        <v>67</v>
      </c>
      <c r="AA42" s="30" t="s">
        <v>68</v>
      </c>
      <c r="AB42" s="30" t="s">
        <v>68</v>
      </c>
      <c r="AC42" s="30" t="s">
        <v>68</v>
      </c>
      <c r="AD42" s="30" t="s">
        <v>68</v>
      </c>
      <c r="AE42" s="30" t="s">
        <v>68</v>
      </c>
      <c r="AF42" s="30" t="s">
        <v>68</v>
      </c>
      <c r="AG42" s="30" t="s">
        <v>68</v>
      </c>
      <c r="AH42" s="30" t="s">
        <v>68</v>
      </c>
      <c r="AI42" s="17" t="str">
        <f t="shared" si="9"/>
        <v>Y</v>
      </c>
      <c r="AJ42" s="17" t="str">
        <f t="shared" si="10"/>
        <v>Y</v>
      </c>
      <c r="AK42" s="17" t="str">
        <f t="shared" si="11"/>
        <v>N</v>
      </c>
      <c r="AL42" s="30" t="s">
        <v>64</v>
      </c>
      <c r="AM42" s="30" t="s">
        <v>65</v>
      </c>
      <c r="AN42" s="30" t="s">
        <v>65</v>
      </c>
      <c r="AO42" s="30" t="s">
        <v>65</v>
      </c>
      <c r="AP42" s="30" t="s">
        <v>65</v>
      </c>
      <c r="AQ42" s="30" t="s">
        <v>65</v>
      </c>
      <c r="AR42" s="17" t="str">
        <f t="shared" si="12"/>
        <v>N</v>
      </c>
      <c r="AS42" s="25">
        <v>0</v>
      </c>
      <c r="AT42" s="30" t="s">
        <v>65</v>
      </c>
      <c r="AU42" s="30" t="s">
        <v>70</v>
      </c>
      <c r="AV42" s="30" t="s">
        <v>133</v>
      </c>
      <c r="AW42" s="30" t="s">
        <v>68</v>
      </c>
      <c r="AX42" s="30" t="s">
        <v>68</v>
      </c>
      <c r="AY42" s="30" t="s">
        <v>68</v>
      </c>
      <c r="AZ42" s="46">
        <v>2</v>
      </c>
      <c r="BA42" s="33">
        <v>1</v>
      </c>
      <c r="BB42" s="32">
        <v>0</v>
      </c>
      <c r="BC42" s="32">
        <v>0</v>
      </c>
      <c r="BD42" s="34">
        <v>0</v>
      </c>
      <c r="BE42" s="19" t="str">
        <f t="shared" si="13"/>
        <v>N</v>
      </c>
      <c r="BF42" s="36" t="s">
        <v>65</v>
      </c>
      <c r="BG42" s="35" t="s">
        <v>64</v>
      </c>
      <c r="BH42" s="36" t="s">
        <v>65</v>
      </c>
      <c r="BI42" s="36" t="s">
        <v>65</v>
      </c>
      <c r="BJ42" s="30" t="s">
        <v>196</v>
      </c>
      <c r="BK42" s="37" t="s">
        <v>68</v>
      </c>
      <c r="BL42" s="37" t="s">
        <v>68</v>
      </c>
      <c r="BM42" s="37" t="s">
        <v>68</v>
      </c>
      <c r="BN42" s="37" t="s">
        <v>68</v>
      </c>
    </row>
    <row r="43" spans="1:66" hidden="1" x14ac:dyDescent="0.3">
      <c r="A43" s="9" t="s">
        <v>518</v>
      </c>
      <c r="B43" s="9" t="s">
        <v>519</v>
      </c>
      <c r="C43" s="9">
        <v>2020</v>
      </c>
      <c r="D43" s="9" t="s">
        <v>520</v>
      </c>
      <c r="E43" s="9">
        <v>17</v>
      </c>
      <c r="F43" s="9" t="s">
        <v>521</v>
      </c>
      <c r="G43" s="10" t="s">
        <v>522</v>
      </c>
      <c r="H43" s="9" t="s">
        <v>523</v>
      </c>
      <c r="I43" s="9" t="s">
        <v>524</v>
      </c>
      <c r="J43" s="9" t="s">
        <v>525</v>
      </c>
      <c r="K43" s="9" t="s">
        <v>526</v>
      </c>
      <c r="L43" s="9" t="s">
        <v>61</v>
      </c>
      <c r="M43" s="9" t="s">
        <v>61</v>
      </c>
      <c r="N43" s="9" t="s">
        <v>976</v>
      </c>
      <c r="O43" s="9" t="s">
        <v>63</v>
      </c>
      <c r="P43" s="9" t="s">
        <v>63</v>
      </c>
      <c r="Q43" s="9" t="s">
        <v>83</v>
      </c>
      <c r="R43" s="9" t="s">
        <v>83</v>
      </c>
      <c r="S43" s="9" t="str">
        <f t="shared" si="7"/>
        <v>True</v>
      </c>
      <c r="T43" s="9">
        <f t="shared" si="8"/>
        <v>2</v>
      </c>
      <c r="U43" s="38" t="s">
        <v>977</v>
      </c>
      <c r="V43" s="42">
        <v>781</v>
      </c>
      <c r="W43" s="39" t="s">
        <v>20</v>
      </c>
      <c r="X43" s="40" t="s">
        <v>108</v>
      </c>
      <c r="Y43" s="39" t="s">
        <v>20</v>
      </c>
      <c r="Z43" s="29" t="s">
        <v>109</v>
      </c>
      <c r="AA43" s="43" t="s">
        <v>68</v>
      </c>
      <c r="AB43" s="43" t="s">
        <v>68</v>
      </c>
      <c r="AC43" s="43" t="s">
        <v>68</v>
      </c>
      <c r="AD43" s="43" t="s">
        <v>68</v>
      </c>
      <c r="AE43" s="43" t="s">
        <v>68</v>
      </c>
      <c r="AF43" s="43" t="s">
        <v>68</v>
      </c>
      <c r="AG43" s="43" t="s">
        <v>68</v>
      </c>
      <c r="AH43" s="43" t="s">
        <v>68</v>
      </c>
      <c r="AI43" s="17" t="str">
        <f t="shared" si="9"/>
        <v>Y</v>
      </c>
      <c r="AJ43" s="17" t="str">
        <f t="shared" si="10"/>
        <v>Y</v>
      </c>
      <c r="AK43" s="17" t="str">
        <f t="shared" si="11"/>
        <v>N</v>
      </c>
      <c r="AL43" s="43" t="s">
        <v>64</v>
      </c>
      <c r="AM43" s="43" t="s">
        <v>65</v>
      </c>
      <c r="AN43" s="43" t="s">
        <v>64</v>
      </c>
      <c r="AO43" s="43" t="s">
        <v>65</v>
      </c>
      <c r="AP43" s="43" t="s">
        <v>65</v>
      </c>
      <c r="AQ43" s="43" t="s">
        <v>65</v>
      </c>
      <c r="AR43" s="17" t="str">
        <f t="shared" si="12"/>
        <v>N</v>
      </c>
      <c r="AS43" s="42">
        <v>5</v>
      </c>
      <c r="AT43" s="43" t="s">
        <v>64</v>
      </c>
      <c r="AU43" s="43" t="s">
        <v>69</v>
      </c>
      <c r="AV43" s="43" t="s">
        <v>70</v>
      </c>
      <c r="AW43" s="43" t="s">
        <v>158</v>
      </c>
      <c r="AX43" s="43" t="s">
        <v>68</v>
      </c>
      <c r="AY43" s="43" t="s">
        <v>68</v>
      </c>
      <c r="AZ43" s="44">
        <v>3</v>
      </c>
      <c r="BA43" s="33">
        <v>1</v>
      </c>
      <c r="BB43" s="32">
        <v>0</v>
      </c>
      <c r="BC43" s="32">
        <v>0</v>
      </c>
      <c r="BD43" s="34">
        <v>0</v>
      </c>
      <c r="BE43" s="19" t="str">
        <f t="shared" si="13"/>
        <v>N</v>
      </c>
      <c r="BF43" s="36" t="s">
        <v>65</v>
      </c>
      <c r="BG43" s="48" t="s">
        <v>96</v>
      </c>
      <c r="BH43" s="36" t="s">
        <v>65</v>
      </c>
      <c r="BI43" s="36" t="s">
        <v>65</v>
      </c>
      <c r="BJ43" s="37" t="s">
        <v>68</v>
      </c>
      <c r="BK43" s="37" t="s">
        <v>68</v>
      </c>
      <c r="BL43" s="37" t="s">
        <v>68</v>
      </c>
      <c r="BM43" s="37" t="s">
        <v>68</v>
      </c>
      <c r="BN43" s="37" t="s">
        <v>68</v>
      </c>
    </row>
    <row r="44" spans="1:66" hidden="1" x14ac:dyDescent="0.3">
      <c r="A44" s="9" t="s">
        <v>529</v>
      </c>
      <c r="B44" s="9" t="s">
        <v>530</v>
      </c>
      <c r="C44" s="9">
        <v>2012</v>
      </c>
      <c r="D44" s="9" t="s">
        <v>531</v>
      </c>
      <c r="E44" s="9">
        <v>2</v>
      </c>
      <c r="F44" s="9" t="s">
        <v>532</v>
      </c>
      <c r="G44" s="10" t="s">
        <v>533</v>
      </c>
      <c r="H44" s="9" t="s">
        <v>534</v>
      </c>
      <c r="I44" s="9" t="s">
        <v>535</v>
      </c>
      <c r="J44" s="9" t="s">
        <v>536</v>
      </c>
      <c r="K44" s="9" t="s">
        <v>537</v>
      </c>
      <c r="L44" s="9" t="s">
        <v>168</v>
      </c>
      <c r="M44" s="9" t="s">
        <v>155</v>
      </c>
      <c r="N44" s="9" t="s">
        <v>131</v>
      </c>
      <c r="O44" s="9" t="s">
        <v>83</v>
      </c>
      <c r="P44" s="9" t="s">
        <v>63</v>
      </c>
      <c r="Q44" s="9" t="s">
        <v>83</v>
      </c>
      <c r="R44" s="9" t="s">
        <v>63</v>
      </c>
      <c r="S44" s="9" t="str">
        <f t="shared" si="7"/>
        <v>True</v>
      </c>
      <c r="T44" s="9">
        <f t="shared" si="8"/>
        <v>2</v>
      </c>
      <c r="U44" s="24" t="s">
        <v>132</v>
      </c>
      <c r="V44" s="25">
        <v>313</v>
      </c>
      <c r="W44" s="39" t="s">
        <v>20</v>
      </c>
      <c r="X44" s="27" t="s">
        <v>67</v>
      </c>
      <c r="Y44" s="28" t="s">
        <v>21</v>
      </c>
      <c r="Z44" s="27" t="s">
        <v>67</v>
      </c>
      <c r="AA44" s="30" t="s">
        <v>68</v>
      </c>
      <c r="AB44" s="30" t="s">
        <v>68</v>
      </c>
      <c r="AC44" s="30" t="s">
        <v>68</v>
      </c>
      <c r="AD44" s="30" t="s">
        <v>68</v>
      </c>
      <c r="AE44" s="30" t="s">
        <v>68</v>
      </c>
      <c r="AF44" s="30" t="s">
        <v>68</v>
      </c>
      <c r="AG44" s="30" t="s">
        <v>68</v>
      </c>
      <c r="AH44" s="30" t="s">
        <v>68</v>
      </c>
      <c r="AI44" s="17" t="str">
        <f t="shared" si="9"/>
        <v>Y</v>
      </c>
      <c r="AJ44" s="17" t="str">
        <f t="shared" si="10"/>
        <v>Y</v>
      </c>
      <c r="AK44" s="17" t="str">
        <f t="shared" si="11"/>
        <v>N</v>
      </c>
      <c r="AL44" s="30" t="s">
        <v>64</v>
      </c>
      <c r="AM44" s="30" t="s">
        <v>68</v>
      </c>
      <c r="AN44" s="30" t="s">
        <v>68</v>
      </c>
      <c r="AO44" s="30" t="s">
        <v>68</v>
      </c>
      <c r="AP44" s="30" t="s">
        <v>68</v>
      </c>
      <c r="AQ44" s="30" t="s">
        <v>68</v>
      </c>
      <c r="AR44" s="17" t="str">
        <f t="shared" si="12"/>
        <v>N</v>
      </c>
      <c r="AS44" s="30" t="s">
        <v>68</v>
      </c>
      <c r="AT44" s="30" t="s">
        <v>65</v>
      </c>
      <c r="AU44" s="30" t="s">
        <v>133</v>
      </c>
      <c r="AV44" s="30" t="s">
        <v>68</v>
      </c>
      <c r="AW44" s="30" t="s">
        <v>68</v>
      </c>
      <c r="AX44" s="30" t="s">
        <v>68</v>
      </c>
      <c r="AY44" s="30" t="s">
        <v>68</v>
      </c>
      <c r="AZ44" s="31">
        <v>1</v>
      </c>
      <c r="BA44" s="33">
        <v>1</v>
      </c>
      <c r="BB44" s="32">
        <v>0</v>
      </c>
      <c r="BC44" s="32">
        <v>0</v>
      </c>
      <c r="BD44" s="34">
        <v>0</v>
      </c>
      <c r="BE44" s="19" t="str">
        <f t="shared" si="13"/>
        <v>N</v>
      </c>
      <c r="BF44" s="36" t="s">
        <v>65</v>
      </c>
      <c r="BG44" s="35" t="s">
        <v>64</v>
      </c>
      <c r="BH44" s="36" t="s">
        <v>65</v>
      </c>
      <c r="BI44" s="36" t="s">
        <v>65</v>
      </c>
      <c r="BJ44" s="37" t="s">
        <v>68</v>
      </c>
      <c r="BK44" s="37" t="s">
        <v>68</v>
      </c>
      <c r="BL44" s="37" t="s">
        <v>68</v>
      </c>
      <c r="BM44" s="37" t="s">
        <v>68</v>
      </c>
      <c r="BN44" s="37" t="s">
        <v>68</v>
      </c>
    </row>
    <row r="45" spans="1:66" hidden="1" x14ac:dyDescent="0.3">
      <c r="A45" s="9" t="s">
        <v>540</v>
      </c>
      <c r="B45" s="9" t="s">
        <v>541</v>
      </c>
      <c r="C45" s="9">
        <v>2022</v>
      </c>
      <c r="D45" s="9" t="s">
        <v>542</v>
      </c>
      <c r="E45" s="9">
        <v>2</v>
      </c>
      <c r="F45" s="9" t="s">
        <v>543</v>
      </c>
      <c r="G45" s="10" t="s">
        <v>544</v>
      </c>
      <c r="H45" s="9" t="s">
        <v>545</v>
      </c>
      <c r="I45" s="9" t="s">
        <v>546</v>
      </c>
      <c r="J45" s="9" t="s">
        <v>547</v>
      </c>
      <c r="K45" s="9" t="s">
        <v>548</v>
      </c>
      <c r="L45" s="9" t="s">
        <v>61</v>
      </c>
      <c r="M45" s="9" t="s">
        <v>61</v>
      </c>
      <c r="N45" s="9" t="s">
        <v>1552</v>
      </c>
      <c r="O45" s="9" t="s">
        <v>63</v>
      </c>
      <c r="P45" s="9" t="s">
        <v>63</v>
      </c>
      <c r="Q45" s="9" t="s">
        <v>63</v>
      </c>
      <c r="R45" s="9" t="s">
        <v>63</v>
      </c>
      <c r="S45" s="9" t="str">
        <f t="shared" si="7"/>
        <v>False</v>
      </c>
      <c r="T45" s="9">
        <f t="shared" si="8"/>
        <v>0</v>
      </c>
      <c r="U45" s="38" t="s">
        <v>1553</v>
      </c>
      <c r="V45" s="25">
        <v>1152</v>
      </c>
      <c r="W45" s="39" t="s">
        <v>20</v>
      </c>
      <c r="X45" s="27" t="s">
        <v>67</v>
      </c>
      <c r="Y45" s="30" t="s">
        <v>68</v>
      </c>
      <c r="Z45" s="30" t="s">
        <v>68</v>
      </c>
      <c r="AA45" s="30" t="s">
        <v>68</v>
      </c>
      <c r="AB45" s="30" t="s">
        <v>68</v>
      </c>
      <c r="AC45" s="30" t="s">
        <v>68</v>
      </c>
      <c r="AD45" s="30" t="s">
        <v>68</v>
      </c>
      <c r="AE45" s="30" t="s">
        <v>68</v>
      </c>
      <c r="AF45" s="30" t="s">
        <v>68</v>
      </c>
      <c r="AG45" s="30" t="s">
        <v>68</v>
      </c>
      <c r="AH45" s="30" t="s">
        <v>68</v>
      </c>
      <c r="AI45" s="17" t="str">
        <f t="shared" si="9"/>
        <v>Y</v>
      </c>
      <c r="AJ45" s="17" t="str">
        <f t="shared" si="10"/>
        <v>Y</v>
      </c>
      <c r="AK45" s="17" t="str">
        <f t="shared" si="11"/>
        <v>N</v>
      </c>
      <c r="AL45" s="30" t="s">
        <v>64</v>
      </c>
      <c r="AM45" s="30" t="s">
        <v>65</v>
      </c>
      <c r="AN45" s="30" t="s">
        <v>65</v>
      </c>
      <c r="AO45" s="30" t="s">
        <v>65</v>
      </c>
      <c r="AP45" s="30" t="s">
        <v>65</v>
      </c>
      <c r="AQ45" s="30" t="s">
        <v>65</v>
      </c>
      <c r="AR45" s="17" t="str">
        <f t="shared" si="12"/>
        <v>N</v>
      </c>
      <c r="AS45" s="30" t="s">
        <v>68</v>
      </c>
      <c r="AT45" s="30" t="s">
        <v>64</v>
      </c>
      <c r="AU45" s="30" t="s">
        <v>71</v>
      </c>
      <c r="AV45" s="30" t="s">
        <v>68</v>
      </c>
      <c r="AW45" s="30" t="s">
        <v>68</v>
      </c>
      <c r="AX45" s="30" t="s">
        <v>68</v>
      </c>
      <c r="AY45" s="30" t="s">
        <v>68</v>
      </c>
      <c r="AZ45" s="31">
        <v>1</v>
      </c>
      <c r="BA45" s="33">
        <v>1</v>
      </c>
      <c r="BB45" s="32">
        <v>0</v>
      </c>
      <c r="BC45" s="32">
        <v>0</v>
      </c>
      <c r="BD45" s="34">
        <v>0</v>
      </c>
      <c r="BE45" s="19" t="str">
        <f t="shared" si="13"/>
        <v>N</v>
      </c>
      <c r="BF45" s="36" t="s">
        <v>65</v>
      </c>
      <c r="BG45" s="35" t="s">
        <v>64</v>
      </c>
      <c r="BH45" s="36" t="s">
        <v>65</v>
      </c>
      <c r="BI45" s="36" t="s">
        <v>65</v>
      </c>
      <c r="BJ45" s="30" t="s">
        <v>72</v>
      </c>
      <c r="BK45" s="37" t="s">
        <v>68</v>
      </c>
      <c r="BL45" s="37" t="s">
        <v>68</v>
      </c>
      <c r="BM45" s="37" t="s">
        <v>68</v>
      </c>
      <c r="BN45" s="37" t="s">
        <v>68</v>
      </c>
    </row>
    <row r="46" spans="1:66" hidden="1" x14ac:dyDescent="0.3">
      <c r="A46" s="9" t="s">
        <v>551</v>
      </c>
      <c r="B46" s="9" t="s">
        <v>552</v>
      </c>
      <c r="C46" s="9">
        <v>2014</v>
      </c>
      <c r="D46" s="9" t="s">
        <v>553</v>
      </c>
      <c r="E46" s="9">
        <v>64</v>
      </c>
      <c r="F46" s="9" t="s">
        <v>554</v>
      </c>
      <c r="G46" s="10" t="s">
        <v>555</v>
      </c>
      <c r="H46" s="9" t="s">
        <v>556</v>
      </c>
      <c r="I46" s="9" t="s">
        <v>557</v>
      </c>
      <c r="J46" s="9" t="s">
        <v>558</v>
      </c>
      <c r="K46" s="9" t="s">
        <v>559</v>
      </c>
      <c r="L46" s="9" t="s">
        <v>168</v>
      </c>
      <c r="M46" s="9" t="s">
        <v>169</v>
      </c>
      <c r="N46" s="9" t="s">
        <v>182</v>
      </c>
      <c r="O46" s="9" t="s">
        <v>63</v>
      </c>
      <c r="P46" s="9" t="s">
        <v>63</v>
      </c>
      <c r="Q46" s="9" t="s">
        <v>63</v>
      </c>
      <c r="R46" s="9" t="s">
        <v>63</v>
      </c>
      <c r="S46" s="9" t="str">
        <f t="shared" si="7"/>
        <v>False</v>
      </c>
      <c r="T46" s="9">
        <f t="shared" si="8"/>
        <v>0</v>
      </c>
      <c r="U46" s="41" t="s">
        <v>183</v>
      </c>
      <c r="V46" s="25">
        <v>1627</v>
      </c>
      <c r="W46" s="39" t="s">
        <v>20</v>
      </c>
      <c r="X46" s="27" t="s">
        <v>67</v>
      </c>
      <c r="Y46" s="28" t="s">
        <v>21</v>
      </c>
      <c r="Z46" s="30" t="s">
        <v>68</v>
      </c>
      <c r="AA46" s="39" t="s">
        <v>20</v>
      </c>
      <c r="AB46" s="40" t="s">
        <v>108</v>
      </c>
      <c r="AC46" s="28" t="s">
        <v>21</v>
      </c>
      <c r="AD46" s="29" t="s">
        <v>109</v>
      </c>
      <c r="AE46" s="30" t="s">
        <v>68</v>
      </c>
      <c r="AF46" s="30" t="s">
        <v>68</v>
      </c>
      <c r="AG46" s="30" t="s">
        <v>68</v>
      </c>
      <c r="AH46" s="30" t="s">
        <v>68</v>
      </c>
      <c r="AI46" s="17" t="str">
        <f t="shared" si="9"/>
        <v>Y</v>
      </c>
      <c r="AJ46" s="17" t="str">
        <f t="shared" si="10"/>
        <v>Y</v>
      </c>
      <c r="AK46" s="17" t="str">
        <f t="shared" si="11"/>
        <v>N</v>
      </c>
      <c r="AL46" s="30" t="s">
        <v>64</v>
      </c>
      <c r="AM46" s="30" t="s">
        <v>68</v>
      </c>
      <c r="AN46" s="30" t="s">
        <v>68</v>
      </c>
      <c r="AO46" s="30" t="s">
        <v>68</v>
      </c>
      <c r="AP46" s="30" t="s">
        <v>68</v>
      </c>
      <c r="AQ46" s="30" t="s">
        <v>68</v>
      </c>
      <c r="AR46" s="17" t="str">
        <f t="shared" si="12"/>
        <v>N</v>
      </c>
      <c r="AS46" s="25">
        <v>1</v>
      </c>
      <c r="AT46" s="30" t="s">
        <v>64</v>
      </c>
      <c r="AU46" s="30" t="s">
        <v>158</v>
      </c>
      <c r="AV46" s="30" t="s">
        <v>184</v>
      </c>
      <c r="AW46" s="30" t="s">
        <v>68</v>
      </c>
      <c r="AX46" s="30" t="s">
        <v>68</v>
      </c>
      <c r="AY46" s="30" t="s">
        <v>68</v>
      </c>
      <c r="AZ46" s="25">
        <v>2</v>
      </c>
      <c r="BA46" s="25">
        <v>1</v>
      </c>
      <c r="BB46" s="25">
        <v>0</v>
      </c>
      <c r="BC46" s="25">
        <v>0</v>
      </c>
      <c r="BD46" s="25">
        <v>0</v>
      </c>
      <c r="BE46" s="19" t="str">
        <f t="shared" si="13"/>
        <v>N</v>
      </c>
      <c r="BF46" s="30" t="s">
        <v>65</v>
      </c>
      <c r="BG46" s="30" t="s">
        <v>64</v>
      </c>
      <c r="BH46" s="30" t="s">
        <v>65</v>
      </c>
      <c r="BI46" s="30" t="s">
        <v>65</v>
      </c>
      <c r="BJ46" s="30" t="s">
        <v>110</v>
      </c>
      <c r="BK46" s="30" t="s">
        <v>68</v>
      </c>
      <c r="BL46" s="30" t="s">
        <v>68</v>
      </c>
      <c r="BM46" s="30" t="s">
        <v>68</v>
      </c>
      <c r="BN46" s="30" t="s">
        <v>68</v>
      </c>
    </row>
    <row r="47" spans="1:66" hidden="1" x14ac:dyDescent="0.3">
      <c r="A47" s="9" t="s">
        <v>561</v>
      </c>
      <c r="B47" s="9" t="s">
        <v>562</v>
      </c>
      <c r="C47" s="9">
        <v>2018</v>
      </c>
      <c r="D47" s="9" t="s">
        <v>563</v>
      </c>
      <c r="E47" s="9">
        <v>57</v>
      </c>
      <c r="F47" s="9" t="s">
        <v>564</v>
      </c>
      <c r="G47" s="10" t="s">
        <v>565</v>
      </c>
      <c r="H47" s="9" t="s">
        <v>566</v>
      </c>
      <c r="I47" s="9" t="s">
        <v>567</v>
      </c>
      <c r="J47" s="9" t="s">
        <v>568</v>
      </c>
      <c r="K47" s="9" t="s">
        <v>569</v>
      </c>
      <c r="L47" s="9" t="s">
        <v>61</v>
      </c>
      <c r="M47" s="9" t="s">
        <v>61</v>
      </c>
      <c r="N47" s="9" t="s">
        <v>494</v>
      </c>
      <c r="O47" s="9" t="s">
        <v>63</v>
      </c>
      <c r="P47" s="9" t="s">
        <v>83</v>
      </c>
      <c r="Q47" s="9" t="s">
        <v>63</v>
      </c>
      <c r="R47" s="9" t="s">
        <v>83</v>
      </c>
      <c r="S47" s="9" t="str">
        <f t="shared" si="7"/>
        <v>True</v>
      </c>
      <c r="T47" s="9">
        <f t="shared" si="8"/>
        <v>2</v>
      </c>
      <c r="U47" s="24" t="s">
        <v>495</v>
      </c>
      <c r="V47" s="25">
        <v>721</v>
      </c>
      <c r="W47" s="39" t="s">
        <v>20</v>
      </c>
      <c r="X47" s="29" t="s">
        <v>109</v>
      </c>
      <c r="Y47" s="28" t="s">
        <v>21</v>
      </c>
      <c r="Z47" s="29" t="s">
        <v>109</v>
      </c>
      <c r="AA47" s="39" t="s">
        <v>20</v>
      </c>
      <c r="AB47" s="27" t="s">
        <v>67</v>
      </c>
      <c r="AC47" s="28" t="s">
        <v>21</v>
      </c>
      <c r="AD47" s="27" t="s">
        <v>67</v>
      </c>
      <c r="AE47" s="30" t="s">
        <v>68</v>
      </c>
      <c r="AF47" s="30" t="s">
        <v>68</v>
      </c>
      <c r="AG47" s="30" t="s">
        <v>68</v>
      </c>
      <c r="AH47" s="30" t="s">
        <v>68</v>
      </c>
      <c r="AI47" s="17" t="str">
        <f t="shared" si="9"/>
        <v>Y</v>
      </c>
      <c r="AJ47" s="17" t="str">
        <f t="shared" si="10"/>
        <v>Y</v>
      </c>
      <c r="AK47" s="17" t="str">
        <f t="shared" si="11"/>
        <v>N</v>
      </c>
      <c r="AL47" s="30" t="s">
        <v>64</v>
      </c>
      <c r="AM47" s="30" t="s">
        <v>68</v>
      </c>
      <c r="AN47" s="30" t="s">
        <v>68</v>
      </c>
      <c r="AO47" s="30" t="s">
        <v>68</v>
      </c>
      <c r="AP47" s="30" t="s">
        <v>68</v>
      </c>
      <c r="AQ47" s="30" t="s">
        <v>68</v>
      </c>
      <c r="AR47" s="17" t="str">
        <f t="shared" si="12"/>
        <v>N</v>
      </c>
      <c r="AS47" s="25">
        <v>4</v>
      </c>
      <c r="AT47" s="30" t="s">
        <v>64</v>
      </c>
      <c r="AU47" s="30" t="s">
        <v>70</v>
      </c>
      <c r="AV47" s="30" t="s">
        <v>184</v>
      </c>
      <c r="AW47" s="30" t="s">
        <v>158</v>
      </c>
      <c r="AX47" s="30" t="s">
        <v>68</v>
      </c>
      <c r="AY47" s="30" t="s">
        <v>68</v>
      </c>
      <c r="AZ47" s="44">
        <v>3</v>
      </c>
      <c r="BA47" s="33">
        <v>1</v>
      </c>
      <c r="BB47" s="32">
        <v>0</v>
      </c>
      <c r="BC47" s="32">
        <v>0</v>
      </c>
      <c r="BD47" s="34">
        <v>0</v>
      </c>
      <c r="BE47" s="19" t="str">
        <f t="shared" si="13"/>
        <v>N</v>
      </c>
      <c r="BF47" s="37" t="s">
        <v>68</v>
      </c>
      <c r="BG47" s="35" t="s">
        <v>64</v>
      </c>
      <c r="BH47" s="37" t="s">
        <v>68</v>
      </c>
      <c r="BI47" s="37" t="s">
        <v>68</v>
      </c>
      <c r="BJ47" s="30" t="s">
        <v>72</v>
      </c>
      <c r="BK47" s="37" t="s">
        <v>68</v>
      </c>
      <c r="BL47" s="37" t="s">
        <v>68</v>
      </c>
      <c r="BM47" s="37" t="s">
        <v>68</v>
      </c>
      <c r="BN47" s="37" t="s">
        <v>68</v>
      </c>
    </row>
    <row r="48" spans="1:66" x14ac:dyDescent="0.3">
      <c r="A48" s="9" t="s">
        <v>572</v>
      </c>
      <c r="B48" s="9" t="s">
        <v>573</v>
      </c>
      <c r="C48" s="9">
        <v>2017</v>
      </c>
      <c r="D48" s="9" t="s">
        <v>574</v>
      </c>
      <c r="E48" s="9">
        <v>32</v>
      </c>
      <c r="F48" s="9" t="s">
        <v>575</v>
      </c>
      <c r="G48" s="10" t="s">
        <v>576</v>
      </c>
      <c r="H48" s="9" t="s">
        <v>577</v>
      </c>
      <c r="I48" s="9" t="s">
        <v>578</v>
      </c>
      <c r="J48" s="9" t="s">
        <v>579</v>
      </c>
      <c r="K48" s="9" t="s">
        <v>580</v>
      </c>
      <c r="L48" s="9" t="s">
        <v>154</v>
      </c>
      <c r="M48" s="9" t="s">
        <v>169</v>
      </c>
      <c r="N48" s="9" t="s">
        <v>391</v>
      </c>
      <c r="O48" s="9" t="s">
        <v>83</v>
      </c>
      <c r="P48" s="9" t="s">
        <v>63</v>
      </c>
      <c r="Q48" s="9" t="s">
        <v>63</v>
      </c>
      <c r="R48" s="9" t="s">
        <v>83</v>
      </c>
      <c r="S48" s="9" t="str">
        <f t="shared" si="7"/>
        <v>True</v>
      </c>
      <c r="T48" s="9">
        <f t="shared" si="8"/>
        <v>2</v>
      </c>
      <c r="U48" s="11" t="s">
        <v>392</v>
      </c>
      <c r="V48" s="42">
        <v>1629</v>
      </c>
      <c r="W48" s="39" t="s">
        <v>20</v>
      </c>
      <c r="X48" s="29" t="s">
        <v>109</v>
      </c>
      <c r="Y48" s="39" t="s">
        <v>20</v>
      </c>
      <c r="Z48" s="27" t="s">
        <v>67</v>
      </c>
      <c r="AA48" s="26" t="s">
        <v>19</v>
      </c>
      <c r="AB48" s="29" t="s">
        <v>109</v>
      </c>
      <c r="AC48" s="43" t="s">
        <v>68</v>
      </c>
      <c r="AD48" s="43" t="s">
        <v>68</v>
      </c>
      <c r="AE48" s="43" t="s">
        <v>68</v>
      </c>
      <c r="AF48" s="43" t="s">
        <v>68</v>
      </c>
      <c r="AG48" s="43" t="s">
        <v>68</v>
      </c>
      <c r="AH48" s="43" t="s">
        <v>68</v>
      </c>
      <c r="AI48" s="17" t="str">
        <f t="shared" si="9"/>
        <v>Y</v>
      </c>
      <c r="AJ48" s="17" t="str">
        <f t="shared" si="10"/>
        <v>N</v>
      </c>
      <c r="AK48" s="17" t="str">
        <f t="shared" si="11"/>
        <v>Y</v>
      </c>
      <c r="AL48" s="43" t="s">
        <v>68</v>
      </c>
      <c r="AM48" s="43" t="s">
        <v>64</v>
      </c>
      <c r="AN48" s="43" t="s">
        <v>68</v>
      </c>
      <c r="AO48" s="43" t="s">
        <v>68</v>
      </c>
      <c r="AP48" s="43" t="s">
        <v>64</v>
      </c>
      <c r="AQ48" s="43" t="s">
        <v>68</v>
      </c>
      <c r="AR48" s="17" t="str">
        <f t="shared" si="12"/>
        <v>N</v>
      </c>
      <c r="AS48" s="43" t="s">
        <v>68</v>
      </c>
      <c r="AT48" s="43" t="s">
        <v>68</v>
      </c>
      <c r="AU48" s="43" t="s">
        <v>70</v>
      </c>
      <c r="AV48" s="43" t="s">
        <v>133</v>
      </c>
      <c r="AW48" s="43" t="s">
        <v>71</v>
      </c>
      <c r="AX48" s="43" t="s">
        <v>158</v>
      </c>
      <c r="AY48" s="43" t="s">
        <v>68</v>
      </c>
      <c r="AZ48" s="42">
        <v>4</v>
      </c>
      <c r="BA48" s="42">
        <v>0</v>
      </c>
      <c r="BB48" s="42">
        <v>1</v>
      </c>
      <c r="BC48" s="42">
        <v>0</v>
      </c>
      <c r="BD48" s="42">
        <v>0</v>
      </c>
      <c r="BE48" s="19" t="str">
        <f t="shared" si="13"/>
        <v>N</v>
      </c>
      <c r="BF48" s="43" t="s">
        <v>65</v>
      </c>
      <c r="BG48" s="43" t="s">
        <v>65</v>
      </c>
      <c r="BH48" s="43" t="s">
        <v>64</v>
      </c>
      <c r="BI48" s="43" t="s">
        <v>65</v>
      </c>
      <c r="BJ48" s="43" t="s">
        <v>72</v>
      </c>
      <c r="BK48" s="43" t="s">
        <v>68</v>
      </c>
      <c r="BL48" s="43" t="s">
        <v>68</v>
      </c>
      <c r="BM48" s="43" t="s">
        <v>68</v>
      </c>
      <c r="BN48" s="43" t="s">
        <v>68</v>
      </c>
    </row>
    <row r="49" spans="1:66" hidden="1" x14ac:dyDescent="0.3">
      <c r="A49" s="9" t="s">
        <v>583</v>
      </c>
      <c r="B49" s="9" t="s">
        <v>584</v>
      </c>
      <c r="C49" s="9">
        <v>2022</v>
      </c>
      <c r="D49" s="9" t="s">
        <v>542</v>
      </c>
      <c r="E49" s="9">
        <v>6</v>
      </c>
      <c r="F49" s="9" t="s">
        <v>585</v>
      </c>
      <c r="G49" s="10" t="s">
        <v>586</v>
      </c>
      <c r="H49" s="9" t="s">
        <v>587</v>
      </c>
      <c r="I49" s="9" t="s">
        <v>588</v>
      </c>
      <c r="J49" s="9" t="s">
        <v>589</v>
      </c>
      <c r="K49" s="9" t="s">
        <v>590</v>
      </c>
      <c r="L49" s="9" t="s">
        <v>61</v>
      </c>
      <c r="M49" s="9" t="s">
        <v>61</v>
      </c>
      <c r="N49" s="9" t="s">
        <v>1500</v>
      </c>
      <c r="O49" s="9" t="s">
        <v>63</v>
      </c>
      <c r="P49" s="9" t="s">
        <v>63</v>
      </c>
      <c r="Q49" s="9" t="s">
        <v>63</v>
      </c>
      <c r="R49" s="9" t="s">
        <v>83</v>
      </c>
      <c r="S49" s="9" t="str">
        <f t="shared" si="7"/>
        <v>True</v>
      </c>
      <c r="T49" s="9">
        <f t="shared" si="8"/>
        <v>1</v>
      </c>
      <c r="U49" s="24" t="s">
        <v>1501</v>
      </c>
      <c r="V49" s="42">
        <v>1170</v>
      </c>
      <c r="W49" s="39" t="s">
        <v>20</v>
      </c>
      <c r="X49" s="27" t="s">
        <v>67</v>
      </c>
      <c r="Y49" s="28" t="s">
        <v>21</v>
      </c>
      <c r="Z49" s="43" t="s">
        <v>68</v>
      </c>
      <c r="AA49" s="43" t="s">
        <v>68</v>
      </c>
      <c r="AB49" s="43" t="s">
        <v>68</v>
      </c>
      <c r="AC49" s="43" t="s">
        <v>68</v>
      </c>
      <c r="AD49" s="43" t="s">
        <v>68</v>
      </c>
      <c r="AE49" s="43" t="s">
        <v>68</v>
      </c>
      <c r="AF49" s="43" t="s">
        <v>68</v>
      </c>
      <c r="AG49" s="43" t="s">
        <v>68</v>
      </c>
      <c r="AH49" s="43" t="s">
        <v>68</v>
      </c>
      <c r="AI49" s="17" t="str">
        <f t="shared" si="9"/>
        <v>Y</v>
      </c>
      <c r="AJ49" s="17" t="str">
        <f t="shared" si="10"/>
        <v>Y</v>
      </c>
      <c r="AK49" s="17" t="str">
        <f t="shared" si="11"/>
        <v>N</v>
      </c>
      <c r="AL49" s="43" t="s">
        <v>64</v>
      </c>
      <c r="AM49" s="43" t="s">
        <v>68</v>
      </c>
      <c r="AN49" s="43" t="s">
        <v>68</v>
      </c>
      <c r="AO49" s="43" t="s">
        <v>68</v>
      </c>
      <c r="AP49" s="43" t="s">
        <v>68</v>
      </c>
      <c r="AQ49" s="43" t="s">
        <v>68</v>
      </c>
      <c r="AR49" s="17" t="str">
        <f t="shared" si="12"/>
        <v>N</v>
      </c>
      <c r="AS49" s="43" t="s">
        <v>68</v>
      </c>
      <c r="AT49" s="43" t="s">
        <v>68</v>
      </c>
      <c r="AU49" s="43" t="s">
        <v>68</v>
      </c>
      <c r="AV49" s="43" t="s">
        <v>68</v>
      </c>
      <c r="AW49" s="43" t="s">
        <v>68</v>
      </c>
      <c r="AX49" s="43" t="s">
        <v>68</v>
      </c>
      <c r="AY49" s="43" t="s">
        <v>68</v>
      </c>
      <c r="AZ49" s="25">
        <v>0</v>
      </c>
      <c r="BA49" s="33">
        <v>1</v>
      </c>
      <c r="BB49" s="32">
        <v>0</v>
      </c>
      <c r="BC49" s="32">
        <v>0</v>
      </c>
      <c r="BD49" s="34">
        <v>0</v>
      </c>
      <c r="BE49" s="19" t="str">
        <f t="shared" si="13"/>
        <v>N</v>
      </c>
      <c r="BF49" s="36" t="s">
        <v>65</v>
      </c>
      <c r="BG49" s="35" t="s">
        <v>64</v>
      </c>
      <c r="BH49" s="36" t="s">
        <v>65</v>
      </c>
      <c r="BI49" s="36" t="s">
        <v>65</v>
      </c>
      <c r="BJ49" s="37" t="s">
        <v>68</v>
      </c>
      <c r="BK49" s="37" t="s">
        <v>68</v>
      </c>
      <c r="BL49" s="37" t="s">
        <v>68</v>
      </c>
      <c r="BM49" s="37" t="s">
        <v>68</v>
      </c>
      <c r="BN49" s="37" t="s">
        <v>68</v>
      </c>
    </row>
    <row r="50" spans="1:66" hidden="1" x14ac:dyDescent="0.3">
      <c r="A50" s="9" t="s">
        <v>593</v>
      </c>
      <c r="B50" s="9" t="s">
        <v>594</v>
      </c>
      <c r="C50" s="9">
        <v>2012</v>
      </c>
      <c r="D50" s="9" t="s">
        <v>595</v>
      </c>
      <c r="E50" s="9">
        <v>3</v>
      </c>
      <c r="F50" s="9" t="s">
        <v>596</v>
      </c>
      <c r="G50" s="10" t="s">
        <v>597</v>
      </c>
      <c r="H50" s="9" t="s">
        <v>598</v>
      </c>
      <c r="I50" s="9" t="s">
        <v>599</v>
      </c>
      <c r="J50" s="9" t="s">
        <v>600</v>
      </c>
      <c r="K50" s="9" t="s">
        <v>601</v>
      </c>
      <c r="L50" s="9" t="s">
        <v>168</v>
      </c>
      <c r="M50" s="9" t="s">
        <v>169</v>
      </c>
      <c r="N50" s="9" t="s">
        <v>120</v>
      </c>
      <c r="O50" s="9" t="s">
        <v>63</v>
      </c>
      <c r="P50" s="9" t="s">
        <v>63</v>
      </c>
      <c r="Q50" s="9" t="s">
        <v>83</v>
      </c>
      <c r="R50" s="9" t="s">
        <v>63</v>
      </c>
      <c r="S50" s="9" t="str">
        <f t="shared" si="7"/>
        <v>True</v>
      </c>
      <c r="T50" s="9">
        <f t="shared" si="8"/>
        <v>1</v>
      </c>
      <c r="U50" s="24" t="s">
        <v>121</v>
      </c>
      <c r="V50" s="25">
        <v>898</v>
      </c>
      <c r="W50" s="39" t="s">
        <v>20</v>
      </c>
      <c r="X50" s="27" t="s">
        <v>67</v>
      </c>
      <c r="Y50" s="28" t="s">
        <v>21</v>
      </c>
      <c r="Z50" s="27" t="s">
        <v>67</v>
      </c>
      <c r="AA50" s="39" t="s">
        <v>20</v>
      </c>
      <c r="AB50" s="40" t="s">
        <v>108</v>
      </c>
      <c r="AC50" s="30" t="s">
        <v>68</v>
      </c>
      <c r="AD50" s="30" t="s">
        <v>68</v>
      </c>
      <c r="AE50" s="30" t="s">
        <v>68</v>
      </c>
      <c r="AF50" s="30" t="s">
        <v>68</v>
      </c>
      <c r="AG50" s="30" t="s">
        <v>68</v>
      </c>
      <c r="AH50" s="30" t="s">
        <v>68</v>
      </c>
      <c r="AI50" s="17" t="str">
        <f t="shared" si="9"/>
        <v>Y</v>
      </c>
      <c r="AJ50" s="17" t="str">
        <f t="shared" si="10"/>
        <v>Y</v>
      </c>
      <c r="AK50" s="17" t="str">
        <f t="shared" si="11"/>
        <v>N</v>
      </c>
      <c r="AL50" s="30" t="s">
        <v>64</v>
      </c>
      <c r="AM50" s="30" t="s">
        <v>65</v>
      </c>
      <c r="AN50" s="30" t="s">
        <v>65</v>
      </c>
      <c r="AO50" s="30" t="s">
        <v>65</v>
      </c>
      <c r="AP50" s="30" t="s">
        <v>65</v>
      </c>
      <c r="AQ50" s="30" t="s">
        <v>65</v>
      </c>
      <c r="AR50" s="17" t="str">
        <f t="shared" si="12"/>
        <v>N</v>
      </c>
      <c r="AS50" s="25">
        <v>1</v>
      </c>
      <c r="AT50" s="30" t="s">
        <v>65</v>
      </c>
      <c r="AU50" s="30" t="s">
        <v>71</v>
      </c>
      <c r="AV50" s="30" t="s">
        <v>68</v>
      </c>
      <c r="AW50" s="30" t="s">
        <v>68</v>
      </c>
      <c r="AX50" s="30" t="s">
        <v>68</v>
      </c>
      <c r="AY50" s="30" t="s">
        <v>68</v>
      </c>
      <c r="AZ50" s="31">
        <v>1</v>
      </c>
      <c r="BA50" s="33">
        <v>1</v>
      </c>
      <c r="BB50" s="32">
        <v>0</v>
      </c>
      <c r="BC50" s="32">
        <v>0</v>
      </c>
      <c r="BD50" s="34">
        <v>0</v>
      </c>
      <c r="BE50" s="19" t="str">
        <f t="shared" si="13"/>
        <v>N</v>
      </c>
      <c r="BF50" s="36" t="s">
        <v>65</v>
      </c>
      <c r="BG50" s="48" t="s">
        <v>96</v>
      </c>
      <c r="BH50" s="36" t="s">
        <v>65</v>
      </c>
      <c r="BI50" s="36" t="s">
        <v>65</v>
      </c>
      <c r="BJ50" s="30" t="s">
        <v>72</v>
      </c>
      <c r="BK50" s="37" t="s">
        <v>68</v>
      </c>
      <c r="BL50" s="37" t="s">
        <v>68</v>
      </c>
      <c r="BM50" s="37" t="s">
        <v>68</v>
      </c>
      <c r="BN50" s="37" t="s">
        <v>68</v>
      </c>
    </row>
    <row r="51" spans="1:66" x14ac:dyDescent="0.3">
      <c r="A51" s="9" t="s">
        <v>604</v>
      </c>
      <c r="B51" s="9" t="s">
        <v>605</v>
      </c>
      <c r="C51" s="9">
        <v>2016</v>
      </c>
      <c r="D51" s="9" t="s">
        <v>606</v>
      </c>
      <c r="E51" s="9">
        <v>1</v>
      </c>
      <c r="F51" s="9" t="s">
        <v>607</v>
      </c>
      <c r="G51" s="10" t="s">
        <v>608</v>
      </c>
      <c r="H51" s="9" t="s">
        <v>609</v>
      </c>
      <c r="I51" s="9" t="s">
        <v>610</v>
      </c>
      <c r="J51" s="9"/>
      <c r="K51" s="9" t="s">
        <v>611</v>
      </c>
      <c r="L51" s="9" t="s">
        <v>154</v>
      </c>
      <c r="M51" s="9" t="s">
        <v>155</v>
      </c>
      <c r="N51" s="9" t="s">
        <v>347</v>
      </c>
      <c r="O51" s="9" t="s">
        <v>63</v>
      </c>
      <c r="P51" s="9" t="s">
        <v>83</v>
      </c>
      <c r="Q51" s="9" t="s">
        <v>63</v>
      </c>
      <c r="R51" s="9" t="s">
        <v>63</v>
      </c>
      <c r="S51" s="9" t="str">
        <f t="shared" si="7"/>
        <v>False</v>
      </c>
      <c r="T51" s="9">
        <f t="shared" si="8"/>
        <v>1</v>
      </c>
      <c r="U51" s="41" t="s">
        <v>348</v>
      </c>
      <c r="V51" s="42">
        <v>314</v>
      </c>
      <c r="W51" s="26" t="s">
        <v>19</v>
      </c>
      <c r="X51" s="40" t="s">
        <v>108</v>
      </c>
      <c r="Y51" s="43" t="s">
        <v>68</v>
      </c>
      <c r="Z51" s="43" t="s">
        <v>68</v>
      </c>
      <c r="AA51" s="39" t="s">
        <v>20</v>
      </c>
      <c r="AB51" s="40" t="s">
        <v>108</v>
      </c>
      <c r="AC51" s="28" t="s">
        <v>21</v>
      </c>
      <c r="AD51" s="27" t="s">
        <v>67</v>
      </c>
      <c r="AE51" s="43" t="s">
        <v>68</v>
      </c>
      <c r="AF51" s="43" t="s">
        <v>68</v>
      </c>
      <c r="AG51" s="43" t="s">
        <v>68</v>
      </c>
      <c r="AH51" s="43" t="s">
        <v>68</v>
      </c>
      <c r="AI51" s="17" t="str">
        <f t="shared" si="9"/>
        <v>Y</v>
      </c>
      <c r="AJ51" s="17" t="str">
        <f t="shared" si="10"/>
        <v>Y</v>
      </c>
      <c r="AK51" s="17" t="str">
        <f t="shared" si="11"/>
        <v>Y</v>
      </c>
      <c r="AL51" s="43" t="s">
        <v>64</v>
      </c>
      <c r="AM51" s="43" t="s">
        <v>68</v>
      </c>
      <c r="AN51" s="43" t="s">
        <v>68</v>
      </c>
      <c r="AO51" s="43" t="s">
        <v>68</v>
      </c>
      <c r="AP51" s="43" t="s">
        <v>64</v>
      </c>
      <c r="AQ51" s="43" t="s">
        <v>64</v>
      </c>
      <c r="AR51" s="17" t="str">
        <f>IF(AND(AI51="Y",AJ51="Y",AK51="Y"),"Y","N")</f>
        <v>Y</v>
      </c>
      <c r="AS51" s="43" t="s">
        <v>68</v>
      </c>
      <c r="AT51" s="43" t="s">
        <v>68</v>
      </c>
      <c r="AU51" s="43" t="s">
        <v>70</v>
      </c>
      <c r="AV51" s="43" t="s">
        <v>158</v>
      </c>
      <c r="AW51" s="43" t="s">
        <v>68</v>
      </c>
      <c r="AX51" s="43" t="s">
        <v>68</v>
      </c>
      <c r="AY51" s="43" t="s">
        <v>68</v>
      </c>
      <c r="AZ51" s="46">
        <v>2</v>
      </c>
      <c r="BA51" s="33">
        <v>1</v>
      </c>
      <c r="BB51" s="33">
        <v>1</v>
      </c>
      <c r="BC51" s="33">
        <v>1</v>
      </c>
      <c r="BD51" s="49">
        <v>1</v>
      </c>
      <c r="BE51" s="19" t="str">
        <f t="shared" si="13"/>
        <v>Y</v>
      </c>
      <c r="BF51" s="35" t="s">
        <v>64</v>
      </c>
      <c r="BG51" s="35" t="s">
        <v>64</v>
      </c>
      <c r="BH51" s="35" t="s">
        <v>64</v>
      </c>
      <c r="BI51" s="35" t="s">
        <v>64</v>
      </c>
      <c r="BJ51" s="30" t="s">
        <v>72</v>
      </c>
      <c r="BK51" s="37" t="s">
        <v>68</v>
      </c>
      <c r="BL51" s="37" t="s">
        <v>68</v>
      </c>
      <c r="BM51" s="37" t="s">
        <v>68</v>
      </c>
      <c r="BN51" s="37" t="s">
        <v>68</v>
      </c>
    </row>
    <row r="52" spans="1:66" hidden="1" x14ac:dyDescent="0.3">
      <c r="A52" s="9" t="s">
        <v>614</v>
      </c>
      <c r="B52" s="9" t="s">
        <v>615</v>
      </c>
      <c r="C52" s="9">
        <v>2022</v>
      </c>
      <c r="D52" s="9" t="s">
        <v>616</v>
      </c>
      <c r="E52" s="9">
        <v>3</v>
      </c>
      <c r="F52" s="9" t="s">
        <v>617</v>
      </c>
      <c r="G52" s="10" t="s">
        <v>618</v>
      </c>
      <c r="H52" s="9" t="s">
        <v>619</v>
      </c>
      <c r="I52" s="9" t="s">
        <v>620</v>
      </c>
      <c r="J52" s="9" t="s">
        <v>621</v>
      </c>
      <c r="K52" s="9" t="s">
        <v>622</v>
      </c>
      <c r="L52" s="9" t="s">
        <v>61</v>
      </c>
      <c r="M52" s="9" t="s">
        <v>61</v>
      </c>
      <c r="N52" s="9" t="s">
        <v>1542</v>
      </c>
      <c r="O52" s="9" t="s">
        <v>63</v>
      </c>
      <c r="P52" s="9" t="s">
        <v>63</v>
      </c>
      <c r="Q52" s="9" t="s">
        <v>63</v>
      </c>
      <c r="R52" s="9" t="s">
        <v>83</v>
      </c>
      <c r="S52" s="9" t="str">
        <f t="shared" si="7"/>
        <v>True</v>
      </c>
      <c r="T52" s="9">
        <f t="shared" si="8"/>
        <v>1</v>
      </c>
      <c r="U52" s="38" t="s">
        <v>1543</v>
      </c>
      <c r="V52" s="25">
        <v>1171</v>
      </c>
      <c r="W52" s="26" t="s">
        <v>19</v>
      </c>
      <c r="X52" s="40" t="s">
        <v>108</v>
      </c>
      <c r="Y52" s="28" t="s">
        <v>21</v>
      </c>
      <c r="Z52" s="29" t="s">
        <v>109</v>
      </c>
      <c r="AA52" s="30" t="s">
        <v>68</v>
      </c>
      <c r="AB52" s="30" t="s">
        <v>68</v>
      </c>
      <c r="AC52" s="30" t="s">
        <v>68</v>
      </c>
      <c r="AD52" s="30" t="s">
        <v>68</v>
      </c>
      <c r="AE52" s="30" t="s">
        <v>68</v>
      </c>
      <c r="AF52" s="30" t="s">
        <v>68</v>
      </c>
      <c r="AG52" s="30" t="s">
        <v>68</v>
      </c>
      <c r="AH52" s="30" t="s">
        <v>68</v>
      </c>
      <c r="AI52" s="17" t="str">
        <f t="shared" si="9"/>
        <v>N</v>
      </c>
      <c r="AJ52" s="17" t="str">
        <f t="shared" si="10"/>
        <v>Y</v>
      </c>
      <c r="AK52" s="17" t="str">
        <f t="shared" si="11"/>
        <v>Y</v>
      </c>
      <c r="AL52" s="30" t="s">
        <v>65</v>
      </c>
      <c r="AM52" s="30" t="s">
        <v>65</v>
      </c>
      <c r="AN52" s="30" t="s">
        <v>65</v>
      </c>
      <c r="AO52" s="30" t="s">
        <v>65</v>
      </c>
      <c r="AP52" s="30" t="s">
        <v>65</v>
      </c>
      <c r="AQ52" s="30" t="s">
        <v>64</v>
      </c>
      <c r="AR52" s="17" t="str">
        <f t="shared" si="12"/>
        <v>N</v>
      </c>
      <c r="AS52" s="25">
        <v>1</v>
      </c>
      <c r="AT52" s="30" t="s">
        <v>65</v>
      </c>
      <c r="AU52" s="30" t="s">
        <v>71</v>
      </c>
      <c r="AV52" s="30" t="s">
        <v>158</v>
      </c>
      <c r="AW52" s="30" t="s">
        <v>68</v>
      </c>
      <c r="AX52" s="30" t="s">
        <v>68</v>
      </c>
      <c r="AY52" s="30" t="s">
        <v>68</v>
      </c>
      <c r="AZ52" s="46">
        <v>2</v>
      </c>
      <c r="BA52" s="32">
        <v>0</v>
      </c>
      <c r="BB52" s="32">
        <v>0</v>
      </c>
      <c r="BC52" s="33">
        <v>1</v>
      </c>
      <c r="BD52" s="34">
        <v>0</v>
      </c>
      <c r="BE52" s="19" t="str">
        <f t="shared" si="13"/>
        <v>N</v>
      </c>
      <c r="BF52" s="35" t="s">
        <v>64</v>
      </c>
      <c r="BG52" s="36" t="s">
        <v>65</v>
      </c>
      <c r="BH52" s="36" t="s">
        <v>65</v>
      </c>
      <c r="BI52" s="36" t="s">
        <v>65</v>
      </c>
      <c r="BJ52" s="30" t="s">
        <v>72</v>
      </c>
      <c r="BK52" s="37" t="s">
        <v>68</v>
      </c>
      <c r="BL52" s="37" t="s">
        <v>68</v>
      </c>
      <c r="BM52" s="37" t="s">
        <v>68</v>
      </c>
      <c r="BN52" s="37" t="s">
        <v>68</v>
      </c>
    </row>
    <row r="53" spans="1:66" hidden="1" x14ac:dyDescent="0.3">
      <c r="A53" s="9" t="s">
        <v>625</v>
      </c>
      <c r="B53" s="9" t="s">
        <v>626</v>
      </c>
      <c r="C53" s="9">
        <v>2016</v>
      </c>
      <c r="D53" s="9" t="s">
        <v>627</v>
      </c>
      <c r="E53" s="9">
        <v>7</v>
      </c>
      <c r="F53" s="9" t="s">
        <v>628</v>
      </c>
      <c r="G53" s="10" t="s">
        <v>629</v>
      </c>
      <c r="H53" s="9" t="s">
        <v>630</v>
      </c>
      <c r="I53" s="9" t="s">
        <v>631</v>
      </c>
      <c r="J53" s="9"/>
      <c r="K53" s="9" t="s">
        <v>632</v>
      </c>
      <c r="L53" s="9" t="s">
        <v>168</v>
      </c>
      <c r="M53" s="9" t="s">
        <v>169</v>
      </c>
      <c r="N53" s="9" t="s">
        <v>305</v>
      </c>
      <c r="O53" s="9" t="s">
        <v>63</v>
      </c>
      <c r="P53" s="9" t="s">
        <v>63</v>
      </c>
      <c r="Q53" s="9" t="s">
        <v>83</v>
      </c>
      <c r="R53" s="9" t="s">
        <v>63</v>
      </c>
      <c r="S53" s="9" t="str">
        <f t="shared" si="7"/>
        <v>True</v>
      </c>
      <c r="T53" s="9">
        <f t="shared" si="8"/>
        <v>1</v>
      </c>
      <c r="U53" s="38" t="s">
        <v>306</v>
      </c>
      <c r="V53" s="42">
        <v>368</v>
      </c>
      <c r="W53" s="39" t="s">
        <v>20</v>
      </c>
      <c r="X53" s="27" t="s">
        <v>67</v>
      </c>
      <c r="Y53" s="26" t="s">
        <v>19</v>
      </c>
      <c r="Z53" s="27" t="s">
        <v>67</v>
      </c>
      <c r="AA53" s="28" t="s">
        <v>21</v>
      </c>
      <c r="AB53" s="27" t="s">
        <v>67</v>
      </c>
      <c r="AC53" s="43" t="s">
        <v>68</v>
      </c>
      <c r="AD53" s="43" t="s">
        <v>68</v>
      </c>
      <c r="AE53" s="43" t="s">
        <v>68</v>
      </c>
      <c r="AF53" s="43" t="s">
        <v>68</v>
      </c>
      <c r="AG53" s="43" t="s">
        <v>68</v>
      </c>
      <c r="AH53" s="43" t="s">
        <v>68</v>
      </c>
      <c r="AI53" s="17" t="str">
        <f t="shared" si="9"/>
        <v>Y</v>
      </c>
      <c r="AJ53" s="17" t="str">
        <f t="shared" si="10"/>
        <v>Y</v>
      </c>
      <c r="AK53" s="17" t="str">
        <f t="shared" si="11"/>
        <v>Y</v>
      </c>
      <c r="AL53" s="43" t="s">
        <v>64</v>
      </c>
      <c r="AM53" s="43" t="s">
        <v>64</v>
      </c>
      <c r="AN53" s="43" t="s">
        <v>65</v>
      </c>
      <c r="AO53" s="43" t="s">
        <v>65</v>
      </c>
      <c r="AP53" s="43" t="s">
        <v>65</v>
      </c>
      <c r="AQ53" s="43" t="s">
        <v>65</v>
      </c>
      <c r="AR53" s="17" t="str">
        <f t="shared" si="12"/>
        <v>Y</v>
      </c>
      <c r="AS53" s="42">
        <v>3</v>
      </c>
      <c r="AT53" s="43" t="s">
        <v>64</v>
      </c>
      <c r="AU53" s="43" t="s">
        <v>70</v>
      </c>
      <c r="AV53" s="43" t="s">
        <v>184</v>
      </c>
      <c r="AW53" s="43" t="s">
        <v>68</v>
      </c>
      <c r="AX53" s="43" t="s">
        <v>68</v>
      </c>
      <c r="AY53" s="43" t="s">
        <v>68</v>
      </c>
      <c r="AZ53" s="46">
        <v>2</v>
      </c>
      <c r="BA53" s="33">
        <v>1</v>
      </c>
      <c r="BB53" s="33">
        <v>1</v>
      </c>
      <c r="BC53" s="32">
        <v>0</v>
      </c>
      <c r="BD53" s="34">
        <v>0</v>
      </c>
      <c r="BE53" s="19" t="str">
        <f t="shared" si="13"/>
        <v>Y</v>
      </c>
      <c r="BF53" s="36" t="s">
        <v>65</v>
      </c>
      <c r="BG53" s="35" t="s">
        <v>64</v>
      </c>
      <c r="BH53" s="35" t="s">
        <v>64</v>
      </c>
      <c r="BI53" s="35" t="s">
        <v>64</v>
      </c>
      <c r="BJ53" s="30" t="s">
        <v>72</v>
      </c>
      <c r="BK53" s="37" t="s">
        <v>68</v>
      </c>
      <c r="BL53" s="37" t="s">
        <v>68</v>
      </c>
      <c r="BM53" s="37" t="s">
        <v>68</v>
      </c>
      <c r="BN53" s="37" t="s">
        <v>68</v>
      </c>
    </row>
    <row r="54" spans="1:66" hidden="1" x14ac:dyDescent="0.3">
      <c r="A54" s="9" t="s">
        <v>635</v>
      </c>
      <c r="B54" s="9" t="s">
        <v>636</v>
      </c>
      <c r="C54" s="9">
        <v>2020</v>
      </c>
      <c r="D54" s="9" t="s">
        <v>637</v>
      </c>
      <c r="E54" s="9">
        <v>10</v>
      </c>
      <c r="F54" s="9" t="s">
        <v>638</v>
      </c>
      <c r="G54" s="10" t="s">
        <v>639</v>
      </c>
      <c r="H54" s="9" t="s">
        <v>640</v>
      </c>
      <c r="I54" s="9" t="s">
        <v>641</v>
      </c>
      <c r="J54" s="9" t="s">
        <v>642</v>
      </c>
      <c r="K54" s="9" t="s">
        <v>643</v>
      </c>
      <c r="L54" s="9" t="s">
        <v>61</v>
      </c>
      <c r="M54" s="9" t="s">
        <v>61</v>
      </c>
      <c r="N54" s="9" t="s">
        <v>1081</v>
      </c>
      <c r="O54" s="9" t="s">
        <v>83</v>
      </c>
      <c r="P54" s="9" t="s">
        <v>63</v>
      </c>
      <c r="Q54" s="9" t="s">
        <v>63</v>
      </c>
      <c r="R54" s="9" t="s">
        <v>63</v>
      </c>
      <c r="S54" s="9" t="str">
        <f t="shared" si="7"/>
        <v>False</v>
      </c>
      <c r="T54" s="9">
        <f t="shared" si="8"/>
        <v>1</v>
      </c>
      <c r="U54" s="38" t="s">
        <v>1082</v>
      </c>
      <c r="V54" s="42">
        <v>744</v>
      </c>
      <c r="W54" s="39" t="s">
        <v>20</v>
      </c>
      <c r="X54" s="27" t="s">
        <v>67</v>
      </c>
      <c r="Y54" s="28" t="s">
        <v>21</v>
      </c>
      <c r="Z54" s="27" t="s">
        <v>67</v>
      </c>
      <c r="AA54" s="43" t="s">
        <v>68</v>
      </c>
      <c r="AB54" s="43" t="s">
        <v>68</v>
      </c>
      <c r="AC54" s="43" t="s">
        <v>68</v>
      </c>
      <c r="AD54" s="43" t="s">
        <v>68</v>
      </c>
      <c r="AE54" s="43" t="s">
        <v>68</v>
      </c>
      <c r="AF54" s="43" t="s">
        <v>68</v>
      </c>
      <c r="AG54" s="43" t="s">
        <v>68</v>
      </c>
      <c r="AH54" s="43" t="s">
        <v>68</v>
      </c>
      <c r="AI54" s="17" t="str">
        <f t="shared" si="9"/>
        <v>Y</v>
      </c>
      <c r="AJ54" s="17" t="str">
        <f t="shared" si="10"/>
        <v>Y</v>
      </c>
      <c r="AK54" s="17" t="str">
        <f t="shared" si="11"/>
        <v>N</v>
      </c>
      <c r="AL54" s="43" t="s">
        <v>64</v>
      </c>
      <c r="AM54" s="43" t="s">
        <v>68</v>
      </c>
      <c r="AN54" s="43" t="s">
        <v>64</v>
      </c>
      <c r="AO54" s="43" t="s">
        <v>68</v>
      </c>
      <c r="AP54" s="43" t="s">
        <v>68</v>
      </c>
      <c r="AQ54" s="43" t="s">
        <v>68</v>
      </c>
      <c r="AR54" s="17" t="str">
        <f t="shared" si="12"/>
        <v>N</v>
      </c>
      <c r="AS54" s="42">
        <v>1</v>
      </c>
      <c r="AT54" s="43" t="s">
        <v>64</v>
      </c>
      <c r="AU54" s="43" t="s">
        <v>70</v>
      </c>
      <c r="AV54" s="43" t="s">
        <v>133</v>
      </c>
      <c r="AW54" s="43" t="s">
        <v>71</v>
      </c>
      <c r="AX54" s="43" t="s">
        <v>158</v>
      </c>
      <c r="AY54" s="43" t="s">
        <v>69</v>
      </c>
      <c r="AZ54" s="45">
        <v>5</v>
      </c>
      <c r="BA54" s="33">
        <v>1</v>
      </c>
      <c r="BB54" s="32">
        <v>0</v>
      </c>
      <c r="BC54" s="32">
        <v>0</v>
      </c>
      <c r="BD54" s="34">
        <v>0</v>
      </c>
      <c r="BE54" s="19" t="str">
        <f t="shared" si="13"/>
        <v>N</v>
      </c>
      <c r="BF54" s="37" t="s">
        <v>68</v>
      </c>
      <c r="BG54" s="35" t="s">
        <v>64</v>
      </c>
      <c r="BH54" s="37" t="s">
        <v>68</v>
      </c>
      <c r="BI54" s="37" t="s">
        <v>68</v>
      </c>
      <c r="BJ54" s="37" t="s">
        <v>68</v>
      </c>
      <c r="BK54" s="37" t="s">
        <v>68</v>
      </c>
      <c r="BL54" s="37" t="s">
        <v>68</v>
      </c>
      <c r="BM54" s="37" t="s">
        <v>68</v>
      </c>
      <c r="BN54" s="37" t="s">
        <v>68</v>
      </c>
    </row>
    <row r="55" spans="1:66" hidden="1" x14ac:dyDescent="0.3">
      <c r="A55" s="9" t="s">
        <v>646</v>
      </c>
      <c r="B55" s="9" t="s">
        <v>647</v>
      </c>
      <c r="C55" s="9">
        <v>2021</v>
      </c>
      <c r="D55" s="9" t="s">
        <v>373</v>
      </c>
      <c r="E55" s="9">
        <v>0</v>
      </c>
      <c r="F55" s="9" t="s">
        <v>648</v>
      </c>
      <c r="G55" s="10" t="s">
        <v>649</v>
      </c>
      <c r="H55" s="9" t="s">
        <v>650</v>
      </c>
      <c r="I55" s="9" t="s">
        <v>651</v>
      </c>
      <c r="J55" s="9" t="s">
        <v>652</v>
      </c>
      <c r="K55" s="9" t="s">
        <v>653</v>
      </c>
      <c r="L55" s="9" t="s">
        <v>168</v>
      </c>
      <c r="M55" s="9" t="s">
        <v>169</v>
      </c>
      <c r="N55" s="9" t="s">
        <v>1428</v>
      </c>
      <c r="O55" s="9" t="s">
        <v>83</v>
      </c>
      <c r="P55" s="9" t="s">
        <v>83</v>
      </c>
      <c r="Q55" s="9" t="s">
        <v>63</v>
      </c>
      <c r="R55" s="9" t="s">
        <v>63</v>
      </c>
      <c r="S55" s="9" t="str">
        <f t="shared" si="7"/>
        <v>False</v>
      </c>
      <c r="T55" s="9">
        <f t="shared" si="8"/>
        <v>2</v>
      </c>
      <c r="U55" s="24" t="s">
        <v>1429</v>
      </c>
      <c r="V55" s="25">
        <v>344</v>
      </c>
      <c r="W55" s="39" t="s">
        <v>20</v>
      </c>
      <c r="X55" s="27" t="s">
        <v>67</v>
      </c>
      <c r="Y55" s="28" t="s">
        <v>21</v>
      </c>
      <c r="Z55" s="27" t="s">
        <v>67</v>
      </c>
      <c r="AA55" s="39" t="s">
        <v>20</v>
      </c>
      <c r="AB55" s="29" t="s">
        <v>109</v>
      </c>
      <c r="AC55" s="39" t="s">
        <v>20</v>
      </c>
      <c r="AD55" s="40" t="s">
        <v>108</v>
      </c>
      <c r="AE55" s="28" t="s">
        <v>21</v>
      </c>
      <c r="AF55" s="40" t="s">
        <v>108</v>
      </c>
      <c r="AG55" s="30" t="s">
        <v>68</v>
      </c>
      <c r="AH55" s="30" t="s">
        <v>68</v>
      </c>
      <c r="AI55" s="17" t="str">
        <f t="shared" si="9"/>
        <v>Y</v>
      </c>
      <c r="AJ55" s="17" t="str">
        <f t="shared" si="10"/>
        <v>Y</v>
      </c>
      <c r="AK55" s="17" t="str">
        <f t="shared" si="11"/>
        <v>N</v>
      </c>
      <c r="AL55" s="30" t="s">
        <v>65</v>
      </c>
      <c r="AM55" s="30" t="s">
        <v>65</v>
      </c>
      <c r="AN55" s="30" t="s">
        <v>64</v>
      </c>
      <c r="AO55" s="30" t="s">
        <v>65</v>
      </c>
      <c r="AP55" s="30" t="s">
        <v>65</v>
      </c>
      <c r="AQ55" s="30" t="s">
        <v>65</v>
      </c>
      <c r="AR55" s="17" t="str">
        <f t="shared" si="12"/>
        <v>N</v>
      </c>
      <c r="AS55" s="25">
        <v>1</v>
      </c>
      <c r="AT55" s="30" t="s">
        <v>64</v>
      </c>
      <c r="AU55" s="30" t="s">
        <v>69</v>
      </c>
      <c r="AV55" s="30" t="s">
        <v>70</v>
      </c>
      <c r="AW55" s="30" t="s">
        <v>133</v>
      </c>
      <c r="AX55" s="30" t="s">
        <v>71</v>
      </c>
      <c r="AY55" s="30" t="s">
        <v>68</v>
      </c>
      <c r="AZ55" s="50">
        <v>4</v>
      </c>
      <c r="BA55" s="33">
        <v>1</v>
      </c>
      <c r="BB55" s="32">
        <v>0</v>
      </c>
      <c r="BC55" s="32">
        <v>0</v>
      </c>
      <c r="BD55" s="34">
        <v>0</v>
      </c>
      <c r="BE55" s="19" t="str">
        <f t="shared" si="13"/>
        <v>N</v>
      </c>
      <c r="BF55" s="36" t="s">
        <v>65</v>
      </c>
      <c r="BG55" s="35" t="s">
        <v>64</v>
      </c>
      <c r="BH55" s="36" t="s">
        <v>65</v>
      </c>
      <c r="BI55" s="36" t="s">
        <v>65</v>
      </c>
      <c r="BJ55" s="30" t="s">
        <v>72</v>
      </c>
      <c r="BK55" s="30" t="s">
        <v>85</v>
      </c>
      <c r="BL55" s="37" t="s">
        <v>68</v>
      </c>
      <c r="BM55" s="37" t="s">
        <v>68</v>
      </c>
      <c r="BN55" s="37" t="s">
        <v>68</v>
      </c>
    </row>
    <row r="56" spans="1:66" hidden="1" x14ac:dyDescent="0.3">
      <c r="A56" s="9" t="s">
        <v>656</v>
      </c>
      <c r="B56" s="9" t="s">
        <v>657</v>
      </c>
      <c r="C56" s="9">
        <v>2017</v>
      </c>
      <c r="D56" s="9" t="s">
        <v>658</v>
      </c>
      <c r="E56" s="9">
        <v>49</v>
      </c>
      <c r="F56" s="9" t="s">
        <v>659</v>
      </c>
      <c r="G56" s="10" t="s">
        <v>660</v>
      </c>
      <c r="H56" s="9" t="s">
        <v>661</v>
      </c>
      <c r="I56" s="9" t="s">
        <v>662</v>
      </c>
      <c r="J56" s="9"/>
      <c r="K56" s="9" t="s">
        <v>663</v>
      </c>
      <c r="L56" s="9" t="s">
        <v>168</v>
      </c>
      <c r="M56" s="9" t="s">
        <v>169</v>
      </c>
      <c r="N56" s="9" t="s">
        <v>380</v>
      </c>
      <c r="O56" s="9" t="s">
        <v>83</v>
      </c>
      <c r="P56" s="9" t="s">
        <v>63</v>
      </c>
      <c r="Q56" s="9" t="s">
        <v>83</v>
      </c>
      <c r="R56" s="9" t="s">
        <v>63</v>
      </c>
      <c r="S56" s="9" t="str">
        <f t="shared" si="7"/>
        <v>True</v>
      </c>
      <c r="T56" s="9">
        <f t="shared" si="8"/>
        <v>2</v>
      </c>
      <c r="U56" s="24" t="s">
        <v>381</v>
      </c>
      <c r="V56" s="42">
        <v>966</v>
      </c>
      <c r="W56" s="26" t="s">
        <v>19</v>
      </c>
      <c r="X56" s="40" t="s">
        <v>108</v>
      </c>
      <c r="Y56" s="28" t="s">
        <v>21</v>
      </c>
      <c r="Z56" s="27" t="s">
        <v>67</v>
      </c>
      <c r="AA56" s="43" t="s">
        <v>68</v>
      </c>
      <c r="AB56" s="43" t="s">
        <v>68</v>
      </c>
      <c r="AC56" s="43" t="s">
        <v>68</v>
      </c>
      <c r="AD56" s="43" t="s">
        <v>68</v>
      </c>
      <c r="AE56" s="43" t="s">
        <v>68</v>
      </c>
      <c r="AF56" s="43" t="s">
        <v>68</v>
      </c>
      <c r="AG56" s="43" t="s">
        <v>68</v>
      </c>
      <c r="AH56" s="43" t="s">
        <v>68</v>
      </c>
      <c r="AI56" s="17" t="str">
        <f t="shared" si="9"/>
        <v>N</v>
      </c>
      <c r="AJ56" s="17" t="str">
        <f t="shared" si="10"/>
        <v>Y</v>
      </c>
      <c r="AK56" s="17" t="str">
        <f t="shared" si="11"/>
        <v>Y</v>
      </c>
      <c r="AL56" s="43" t="s">
        <v>65</v>
      </c>
      <c r="AM56" s="43" t="s">
        <v>65</v>
      </c>
      <c r="AN56" s="43" t="s">
        <v>65</v>
      </c>
      <c r="AO56" s="43" t="s">
        <v>65</v>
      </c>
      <c r="AP56" s="43" t="s">
        <v>65</v>
      </c>
      <c r="AQ56" s="43" t="s">
        <v>64</v>
      </c>
      <c r="AR56" s="17" t="str">
        <f t="shared" si="12"/>
        <v>N</v>
      </c>
      <c r="AS56" s="42">
        <v>1</v>
      </c>
      <c r="AT56" s="43" t="s">
        <v>68</v>
      </c>
      <c r="AU56" s="43" t="s">
        <v>158</v>
      </c>
      <c r="AV56" s="43" t="s">
        <v>68</v>
      </c>
      <c r="AW56" s="43" t="s">
        <v>68</v>
      </c>
      <c r="AX56" s="43" t="s">
        <v>68</v>
      </c>
      <c r="AY56" s="43" t="s">
        <v>68</v>
      </c>
      <c r="AZ56" s="31">
        <v>1</v>
      </c>
      <c r="BA56" s="32">
        <v>0</v>
      </c>
      <c r="BB56" s="32">
        <v>0</v>
      </c>
      <c r="BC56" s="33">
        <v>1</v>
      </c>
      <c r="BD56" s="34">
        <v>0</v>
      </c>
      <c r="BE56" s="19" t="str">
        <f t="shared" si="13"/>
        <v>N</v>
      </c>
      <c r="BF56" s="48" t="s">
        <v>96</v>
      </c>
      <c r="BG56" s="36" t="s">
        <v>65</v>
      </c>
      <c r="BH56" s="36" t="s">
        <v>65</v>
      </c>
      <c r="BI56" s="36" t="s">
        <v>65</v>
      </c>
      <c r="BJ56" s="30" t="s">
        <v>72</v>
      </c>
      <c r="BK56" s="37" t="s">
        <v>68</v>
      </c>
      <c r="BL56" s="37" t="s">
        <v>68</v>
      </c>
      <c r="BM56" s="37" t="s">
        <v>68</v>
      </c>
      <c r="BN56" s="37" t="s">
        <v>68</v>
      </c>
    </row>
    <row r="57" spans="1:66" hidden="1" x14ac:dyDescent="0.3">
      <c r="A57" s="9" t="s">
        <v>666</v>
      </c>
      <c r="B57" s="9" t="s">
        <v>667</v>
      </c>
      <c r="C57" s="9">
        <v>2021</v>
      </c>
      <c r="D57" s="9" t="s">
        <v>668</v>
      </c>
      <c r="E57" s="9">
        <v>15</v>
      </c>
      <c r="F57" s="9" t="s">
        <v>669</v>
      </c>
      <c r="G57" s="10" t="s">
        <v>670</v>
      </c>
      <c r="H57" s="9" t="s">
        <v>671</v>
      </c>
      <c r="I57" s="9" t="s">
        <v>672</v>
      </c>
      <c r="J57" s="9" t="s">
        <v>673</v>
      </c>
      <c r="K57" s="9" t="s">
        <v>674</v>
      </c>
      <c r="L57" s="9" t="s">
        <v>61</v>
      </c>
      <c r="M57" s="9" t="s">
        <v>61</v>
      </c>
      <c r="N57" s="9" t="s">
        <v>1239</v>
      </c>
      <c r="O57" s="9" t="s">
        <v>83</v>
      </c>
      <c r="P57" s="9" t="s">
        <v>63</v>
      </c>
      <c r="Q57" s="9" t="s">
        <v>63</v>
      </c>
      <c r="R57" s="9" t="s">
        <v>63</v>
      </c>
      <c r="S57" s="9" t="str">
        <f t="shared" si="7"/>
        <v>False</v>
      </c>
      <c r="T57" s="9">
        <f t="shared" si="8"/>
        <v>1</v>
      </c>
      <c r="U57" s="38" t="s">
        <v>1240</v>
      </c>
      <c r="V57" s="42">
        <v>831</v>
      </c>
      <c r="W57" s="43" t="s">
        <v>68</v>
      </c>
      <c r="X57" s="43" t="s">
        <v>68</v>
      </c>
      <c r="Y57" s="43" t="s">
        <v>68</v>
      </c>
      <c r="Z57" s="43" t="s">
        <v>68</v>
      </c>
      <c r="AA57" s="43" t="s">
        <v>68</v>
      </c>
      <c r="AB57" s="43" t="s">
        <v>68</v>
      </c>
      <c r="AC57" s="43" t="s">
        <v>68</v>
      </c>
      <c r="AD57" s="43" t="s">
        <v>68</v>
      </c>
      <c r="AE57" s="43" t="s">
        <v>68</v>
      </c>
      <c r="AF57" s="43" t="s">
        <v>68</v>
      </c>
      <c r="AG57" s="43" t="s">
        <v>68</v>
      </c>
      <c r="AH57" s="43" t="s">
        <v>68</v>
      </c>
      <c r="AI57" s="17" t="str">
        <f t="shared" si="9"/>
        <v>Y</v>
      </c>
      <c r="AJ57" s="17" t="str">
        <f t="shared" si="10"/>
        <v>Y</v>
      </c>
      <c r="AK57" s="17" t="str">
        <f t="shared" si="11"/>
        <v>N</v>
      </c>
      <c r="AL57" s="43" t="s">
        <v>64</v>
      </c>
      <c r="AM57" s="43" t="s">
        <v>65</v>
      </c>
      <c r="AN57" s="43" t="s">
        <v>64</v>
      </c>
      <c r="AO57" s="43" t="s">
        <v>65</v>
      </c>
      <c r="AP57" s="43" t="s">
        <v>65</v>
      </c>
      <c r="AQ57" s="43" t="s">
        <v>65</v>
      </c>
      <c r="AR57" s="17" t="str">
        <f t="shared" si="12"/>
        <v>N</v>
      </c>
      <c r="AS57" s="42">
        <v>0</v>
      </c>
      <c r="AT57" s="43" t="s">
        <v>68</v>
      </c>
      <c r="AU57" s="43" t="s">
        <v>68</v>
      </c>
      <c r="AV57" s="43" t="s">
        <v>68</v>
      </c>
      <c r="AW57" s="43" t="s">
        <v>68</v>
      </c>
      <c r="AX57" s="43" t="s">
        <v>68</v>
      </c>
      <c r="AY57" s="43" t="s">
        <v>68</v>
      </c>
      <c r="AZ57" s="25">
        <v>0</v>
      </c>
      <c r="BA57" s="33">
        <v>1</v>
      </c>
      <c r="BB57" s="32">
        <v>0</v>
      </c>
      <c r="BC57" s="32">
        <v>0</v>
      </c>
      <c r="BD57" s="34">
        <v>0</v>
      </c>
      <c r="BE57" s="19" t="str">
        <f t="shared" si="13"/>
        <v>N</v>
      </c>
      <c r="BF57" s="36" t="s">
        <v>65</v>
      </c>
      <c r="BG57" s="35" t="s">
        <v>64</v>
      </c>
      <c r="BH57" s="36" t="s">
        <v>65</v>
      </c>
      <c r="BI57" s="36" t="s">
        <v>65</v>
      </c>
      <c r="BJ57" s="37" t="s">
        <v>68</v>
      </c>
      <c r="BK57" s="37" t="s">
        <v>68</v>
      </c>
      <c r="BL57" s="37" t="s">
        <v>68</v>
      </c>
      <c r="BM57" s="37" t="s">
        <v>68</v>
      </c>
      <c r="BN57" s="37" t="s">
        <v>68</v>
      </c>
    </row>
    <row r="58" spans="1:66" x14ac:dyDescent="0.3">
      <c r="A58" s="9" t="s">
        <v>677</v>
      </c>
      <c r="B58" s="9" t="s">
        <v>678</v>
      </c>
      <c r="C58" s="9">
        <v>2021</v>
      </c>
      <c r="D58" s="9" t="s">
        <v>136</v>
      </c>
      <c r="E58" s="9">
        <v>23</v>
      </c>
      <c r="F58" s="9" t="s">
        <v>679</v>
      </c>
      <c r="G58" s="10" t="s">
        <v>680</v>
      </c>
      <c r="H58" s="9" t="s">
        <v>681</v>
      </c>
      <c r="I58" s="9" t="s">
        <v>682</v>
      </c>
      <c r="J58" s="9"/>
      <c r="K58" s="9" t="s">
        <v>683</v>
      </c>
      <c r="L58" s="9" t="s">
        <v>61</v>
      </c>
      <c r="M58" s="9" t="s">
        <v>61</v>
      </c>
      <c r="N58" s="9" t="s">
        <v>1219</v>
      </c>
      <c r="O58" s="9" t="s">
        <v>83</v>
      </c>
      <c r="P58" s="9" t="s">
        <v>63</v>
      </c>
      <c r="Q58" s="9" t="s">
        <v>83</v>
      </c>
      <c r="R58" s="9" t="s">
        <v>63</v>
      </c>
      <c r="S58" s="9" t="str">
        <f t="shared" si="7"/>
        <v>True</v>
      </c>
      <c r="T58" s="9">
        <f t="shared" si="8"/>
        <v>2</v>
      </c>
      <c r="U58" s="41" t="s">
        <v>1220</v>
      </c>
      <c r="V58" s="25">
        <v>1641</v>
      </c>
      <c r="W58" s="26" t="s">
        <v>19</v>
      </c>
      <c r="X58" s="40" t="s">
        <v>108</v>
      </c>
      <c r="Y58" s="39" t="s">
        <v>20</v>
      </c>
      <c r="Z58" s="30" t="s">
        <v>68</v>
      </c>
      <c r="AA58" s="39" t="s">
        <v>20</v>
      </c>
      <c r="AB58" s="29" t="s">
        <v>109</v>
      </c>
      <c r="AC58" s="30" t="s">
        <v>68</v>
      </c>
      <c r="AD58" s="30" t="s">
        <v>68</v>
      </c>
      <c r="AE58" s="30" t="s">
        <v>68</v>
      </c>
      <c r="AF58" s="30" t="s">
        <v>68</v>
      </c>
      <c r="AG58" s="30" t="s">
        <v>68</v>
      </c>
      <c r="AH58" s="30" t="s">
        <v>68</v>
      </c>
      <c r="AI58" s="17" t="str">
        <f t="shared" si="9"/>
        <v>Y</v>
      </c>
      <c r="AJ58" s="17" t="str">
        <f t="shared" si="10"/>
        <v>N</v>
      </c>
      <c r="AK58" s="17" t="str">
        <f t="shared" si="11"/>
        <v>Y</v>
      </c>
      <c r="AL58" s="30" t="s">
        <v>68</v>
      </c>
      <c r="AM58" s="30" t="s">
        <v>68</v>
      </c>
      <c r="AN58" s="30" t="s">
        <v>68</v>
      </c>
      <c r="AO58" s="30" t="s">
        <v>68</v>
      </c>
      <c r="AP58" s="30" t="s">
        <v>64</v>
      </c>
      <c r="AQ58" s="30" t="s">
        <v>68</v>
      </c>
      <c r="AR58" s="17" t="str">
        <f t="shared" si="12"/>
        <v>N</v>
      </c>
      <c r="AS58" s="30" t="s">
        <v>68</v>
      </c>
      <c r="AT58" s="30" t="s">
        <v>68</v>
      </c>
      <c r="AU58" s="30" t="s">
        <v>70</v>
      </c>
      <c r="AV58" s="30" t="s">
        <v>68</v>
      </c>
      <c r="AW58" s="30" t="s">
        <v>68</v>
      </c>
      <c r="AX58" s="30" t="s">
        <v>68</v>
      </c>
      <c r="AY58" s="30" t="s">
        <v>68</v>
      </c>
      <c r="AZ58" s="25">
        <v>1</v>
      </c>
      <c r="BA58" s="25">
        <v>0</v>
      </c>
      <c r="BB58" s="25">
        <v>1</v>
      </c>
      <c r="BC58" s="25">
        <v>0</v>
      </c>
      <c r="BD58" s="25">
        <v>0</v>
      </c>
      <c r="BE58" s="19" t="str">
        <f t="shared" si="13"/>
        <v>N</v>
      </c>
      <c r="BF58" s="30" t="s">
        <v>65</v>
      </c>
      <c r="BG58" s="30" t="s">
        <v>65</v>
      </c>
      <c r="BH58" s="30" t="s">
        <v>64</v>
      </c>
      <c r="BI58" s="30" t="s">
        <v>65</v>
      </c>
      <c r="BJ58" s="30" t="s">
        <v>68</v>
      </c>
      <c r="BK58" s="30" t="s">
        <v>68</v>
      </c>
      <c r="BL58" s="30" t="s">
        <v>68</v>
      </c>
      <c r="BM58" s="30" t="s">
        <v>68</v>
      </c>
      <c r="BN58" s="30" t="s">
        <v>68</v>
      </c>
    </row>
    <row r="59" spans="1:66" hidden="1" x14ac:dyDescent="0.3">
      <c r="A59" s="9" t="s">
        <v>686</v>
      </c>
      <c r="B59" s="9" t="s">
        <v>687</v>
      </c>
      <c r="C59" s="9">
        <v>2022</v>
      </c>
      <c r="D59" s="9" t="s">
        <v>688</v>
      </c>
      <c r="E59" s="9">
        <v>0</v>
      </c>
      <c r="F59" s="9" t="s">
        <v>689</v>
      </c>
      <c r="G59" s="10" t="s">
        <v>690</v>
      </c>
      <c r="H59" s="9" t="s">
        <v>691</v>
      </c>
      <c r="I59" s="9" t="s">
        <v>692</v>
      </c>
      <c r="J59" s="9" t="s">
        <v>693</v>
      </c>
      <c r="K59" s="9" t="s">
        <v>694</v>
      </c>
      <c r="L59" s="9" t="s">
        <v>61</v>
      </c>
      <c r="M59" s="9" t="s">
        <v>61</v>
      </c>
      <c r="N59" s="9" t="s">
        <v>1686</v>
      </c>
      <c r="O59" s="9" t="s">
        <v>63</v>
      </c>
      <c r="P59" s="9" t="s">
        <v>63</v>
      </c>
      <c r="Q59" s="9" t="s">
        <v>63</v>
      </c>
      <c r="R59" s="9" t="s">
        <v>63</v>
      </c>
      <c r="S59" s="9" t="str">
        <f t="shared" si="7"/>
        <v>False</v>
      </c>
      <c r="T59" s="9">
        <f t="shared" si="8"/>
        <v>0</v>
      </c>
      <c r="U59" s="24" t="s">
        <v>1687</v>
      </c>
      <c r="V59" s="42">
        <v>1183</v>
      </c>
      <c r="W59" s="26" t="s">
        <v>19</v>
      </c>
      <c r="X59" s="40" t="s">
        <v>108</v>
      </c>
      <c r="Y59" s="28" t="s">
        <v>21</v>
      </c>
      <c r="Z59" s="27" t="s">
        <v>67</v>
      </c>
      <c r="AA59" s="43" t="s">
        <v>68</v>
      </c>
      <c r="AB59" s="43" t="s">
        <v>68</v>
      </c>
      <c r="AC59" s="43" t="s">
        <v>68</v>
      </c>
      <c r="AD59" s="43" t="s">
        <v>68</v>
      </c>
      <c r="AE59" s="43" t="s">
        <v>68</v>
      </c>
      <c r="AF59" s="43" t="s">
        <v>68</v>
      </c>
      <c r="AG59" s="43" t="s">
        <v>68</v>
      </c>
      <c r="AH59" s="43" t="s">
        <v>68</v>
      </c>
      <c r="AI59" s="17" t="str">
        <f t="shared" si="9"/>
        <v>N</v>
      </c>
      <c r="AJ59" s="17" t="str">
        <f t="shared" si="10"/>
        <v>Y</v>
      </c>
      <c r="AK59" s="17" t="str">
        <f t="shared" si="11"/>
        <v>Y</v>
      </c>
      <c r="AL59" s="43" t="s">
        <v>65</v>
      </c>
      <c r="AM59" s="43" t="s">
        <v>65</v>
      </c>
      <c r="AN59" s="43" t="s">
        <v>65</v>
      </c>
      <c r="AO59" s="43" t="s">
        <v>65</v>
      </c>
      <c r="AP59" s="43" t="s">
        <v>65</v>
      </c>
      <c r="AQ59" s="43" t="s">
        <v>64</v>
      </c>
      <c r="AR59" s="17" t="str">
        <f t="shared" si="12"/>
        <v>N</v>
      </c>
      <c r="AS59" s="43" t="s">
        <v>64</v>
      </c>
      <c r="AT59" s="43" t="s">
        <v>65</v>
      </c>
      <c r="AU59" s="43" t="s">
        <v>68</v>
      </c>
      <c r="AV59" s="43" t="s">
        <v>68</v>
      </c>
      <c r="AW59" s="43" t="s">
        <v>68</v>
      </c>
      <c r="AX59" s="43" t="s">
        <v>68</v>
      </c>
      <c r="AY59" s="43" t="s">
        <v>68</v>
      </c>
      <c r="AZ59" s="25">
        <v>0</v>
      </c>
      <c r="BA59" s="32">
        <v>0</v>
      </c>
      <c r="BB59" s="32">
        <v>0</v>
      </c>
      <c r="BC59" s="33">
        <v>1</v>
      </c>
      <c r="BD59" s="34">
        <v>0</v>
      </c>
      <c r="BE59" s="19" t="str">
        <f t="shared" si="13"/>
        <v>N</v>
      </c>
      <c r="BF59" s="35" t="s">
        <v>64</v>
      </c>
      <c r="BG59" s="36" t="s">
        <v>65</v>
      </c>
      <c r="BH59" s="36" t="s">
        <v>65</v>
      </c>
      <c r="BI59" s="36" t="s">
        <v>65</v>
      </c>
      <c r="BJ59" s="37" t="s">
        <v>68</v>
      </c>
      <c r="BK59" s="37" t="s">
        <v>68</v>
      </c>
      <c r="BL59" s="37" t="s">
        <v>68</v>
      </c>
      <c r="BM59" s="37" t="s">
        <v>68</v>
      </c>
      <c r="BN59" s="37" t="s">
        <v>68</v>
      </c>
    </row>
    <row r="60" spans="1:66" hidden="1" x14ac:dyDescent="0.3">
      <c r="A60" s="9" t="s">
        <v>697</v>
      </c>
      <c r="B60" s="9" t="s">
        <v>698</v>
      </c>
      <c r="C60" s="9">
        <v>2020</v>
      </c>
      <c r="D60" s="9" t="s">
        <v>699</v>
      </c>
      <c r="E60" s="9">
        <v>10</v>
      </c>
      <c r="F60" s="9" t="s">
        <v>700</v>
      </c>
      <c r="G60" s="10" t="s">
        <v>701</v>
      </c>
      <c r="H60" s="9" t="s">
        <v>702</v>
      </c>
      <c r="I60" s="9" t="s">
        <v>703</v>
      </c>
      <c r="J60" s="9" t="s">
        <v>704</v>
      </c>
      <c r="K60" s="9" t="s">
        <v>705</v>
      </c>
      <c r="L60" s="9" t="s">
        <v>168</v>
      </c>
      <c r="M60" s="9" t="s">
        <v>169</v>
      </c>
      <c r="N60" s="9" t="s">
        <v>1090</v>
      </c>
      <c r="O60" s="9" t="s">
        <v>83</v>
      </c>
      <c r="P60" s="9" t="s">
        <v>83</v>
      </c>
      <c r="Q60" s="9" t="s">
        <v>63</v>
      </c>
      <c r="R60" s="9" t="s">
        <v>63</v>
      </c>
      <c r="S60" s="9" t="str">
        <f t="shared" si="7"/>
        <v>False</v>
      </c>
      <c r="T60" s="9">
        <f t="shared" si="8"/>
        <v>2</v>
      </c>
      <c r="U60" s="38" t="s">
        <v>1091</v>
      </c>
      <c r="V60" s="42">
        <v>734</v>
      </c>
      <c r="W60" s="39" t="s">
        <v>20</v>
      </c>
      <c r="X60" s="27" t="s">
        <v>67</v>
      </c>
      <c r="Y60" s="28" t="s">
        <v>21</v>
      </c>
      <c r="Z60" s="27" t="s">
        <v>67</v>
      </c>
      <c r="AA60" s="39" t="s">
        <v>20</v>
      </c>
      <c r="AB60" s="40" t="s">
        <v>108</v>
      </c>
      <c r="AC60" s="43" t="s">
        <v>68</v>
      </c>
      <c r="AD60" s="43" t="s">
        <v>68</v>
      </c>
      <c r="AE60" s="43" t="s">
        <v>68</v>
      </c>
      <c r="AF60" s="43" t="s">
        <v>68</v>
      </c>
      <c r="AG60" s="43" t="s">
        <v>68</v>
      </c>
      <c r="AH60" s="43" t="s">
        <v>68</v>
      </c>
      <c r="AI60" s="17" t="str">
        <f t="shared" si="9"/>
        <v>Y</v>
      </c>
      <c r="AJ60" s="17" t="str">
        <f t="shared" si="10"/>
        <v>Y</v>
      </c>
      <c r="AK60" s="17" t="str">
        <f t="shared" si="11"/>
        <v>N</v>
      </c>
      <c r="AL60" s="43" t="s">
        <v>64</v>
      </c>
      <c r="AM60" s="43" t="s">
        <v>65</v>
      </c>
      <c r="AN60" s="43" t="s">
        <v>65</v>
      </c>
      <c r="AO60" s="43" t="s">
        <v>65</v>
      </c>
      <c r="AP60" s="43" t="s">
        <v>65</v>
      </c>
      <c r="AQ60" s="43" t="s">
        <v>65</v>
      </c>
      <c r="AR60" s="17" t="str">
        <f t="shared" si="12"/>
        <v>N</v>
      </c>
      <c r="AS60" s="42">
        <v>2</v>
      </c>
      <c r="AT60" s="43" t="s">
        <v>64</v>
      </c>
      <c r="AU60" s="43" t="s">
        <v>70</v>
      </c>
      <c r="AV60" s="43" t="s">
        <v>133</v>
      </c>
      <c r="AW60" s="43" t="s">
        <v>68</v>
      </c>
      <c r="AX60" s="43" t="s">
        <v>68</v>
      </c>
      <c r="AY60" s="43" t="s">
        <v>68</v>
      </c>
      <c r="AZ60" s="46">
        <v>2</v>
      </c>
      <c r="BA60" s="33">
        <v>1</v>
      </c>
      <c r="BB60" s="32">
        <v>0</v>
      </c>
      <c r="BC60" s="32">
        <v>0</v>
      </c>
      <c r="BD60" s="34">
        <v>0</v>
      </c>
      <c r="BE60" s="19" t="str">
        <f t="shared" si="13"/>
        <v>N</v>
      </c>
      <c r="BF60" s="36" t="s">
        <v>65</v>
      </c>
      <c r="BG60" s="35" t="s">
        <v>64</v>
      </c>
      <c r="BH60" s="36" t="s">
        <v>65</v>
      </c>
      <c r="BI60" s="36" t="s">
        <v>65</v>
      </c>
      <c r="BJ60" s="30" t="s">
        <v>72</v>
      </c>
      <c r="BK60" s="37" t="s">
        <v>68</v>
      </c>
      <c r="BL60" s="37" t="s">
        <v>68</v>
      </c>
      <c r="BM60" s="37" t="s">
        <v>68</v>
      </c>
      <c r="BN60" s="37" t="s">
        <v>68</v>
      </c>
    </row>
    <row r="61" spans="1:66" hidden="1" x14ac:dyDescent="0.3">
      <c r="A61" s="9" t="s">
        <v>708</v>
      </c>
      <c r="B61" s="9" t="s">
        <v>709</v>
      </c>
      <c r="C61" s="9">
        <v>2019</v>
      </c>
      <c r="D61" s="9" t="s">
        <v>187</v>
      </c>
      <c r="E61" s="9">
        <v>2</v>
      </c>
      <c r="F61" s="9" t="s">
        <v>710</v>
      </c>
      <c r="G61" s="10" t="s">
        <v>711</v>
      </c>
      <c r="H61" s="9" t="s">
        <v>712</v>
      </c>
      <c r="I61" s="9" t="s">
        <v>713</v>
      </c>
      <c r="J61" s="9" t="s">
        <v>714</v>
      </c>
      <c r="K61" s="9" t="s">
        <v>715</v>
      </c>
      <c r="L61" s="9" t="s">
        <v>168</v>
      </c>
      <c r="M61" s="9" t="s">
        <v>155</v>
      </c>
      <c r="N61" s="9" t="s">
        <v>893</v>
      </c>
      <c r="O61" s="9" t="s">
        <v>83</v>
      </c>
      <c r="P61" s="9" t="s">
        <v>63</v>
      </c>
      <c r="Q61" s="9" t="s">
        <v>63</v>
      </c>
      <c r="R61" s="9" t="s">
        <v>63</v>
      </c>
      <c r="S61" s="9" t="str">
        <f t="shared" si="7"/>
        <v>False</v>
      </c>
      <c r="T61" s="9">
        <f t="shared" si="8"/>
        <v>1</v>
      </c>
      <c r="U61" s="11" t="s">
        <v>894</v>
      </c>
      <c r="V61" s="42">
        <v>1648</v>
      </c>
      <c r="W61" s="39" t="s">
        <v>20</v>
      </c>
      <c r="X61" s="27" t="s">
        <v>67</v>
      </c>
      <c r="Y61" s="39" t="s">
        <v>20</v>
      </c>
      <c r="Z61" s="40" t="s">
        <v>108</v>
      </c>
      <c r="AA61" s="28" t="s">
        <v>21</v>
      </c>
      <c r="AB61" s="27" t="s">
        <v>67</v>
      </c>
      <c r="AC61" s="43" t="s">
        <v>68</v>
      </c>
      <c r="AD61" s="43" t="s">
        <v>68</v>
      </c>
      <c r="AE61" s="43" t="s">
        <v>68</v>
      </c>
      <c r="AF61" s="43" t="s">
        <v>68</v>
      </c>
      <c r="AG61" s="43" t="s">
        <v>68</v>
      </c>
      <c r="AH61" s="43" t="s">
        <v>68</v>
      </c>
      <c r="AI61" s="17" t="str">
        <f t="shared" si="9"/>
        <v>Y</v>
      </c>
      <c r="AJ61" s="17" t="str">
        <f t="shared" si="10"/>
        <v>Y</v>
      </c>
      <c r="AK61" s="17" t="str">
        <f t="shared" si="11"/>
        <v>N</v>
      </c>
      <c r="AL61" s="43" t="s">
        <v>64</v>
      </c>
      <c r="AM61" s="43" t="s">
        <v>68</v>
      </c>
      <c r="AN61" s="43" t="s">
        <v>68</v>
      </c>
      <c r="AO61" s="43" t="s">
        <v>68</v>
      </c>
      <c r="AP61" s="43" t="s">
        <v>68</v>
      </c>
      <c r="AQ61" s="43" t="s">
        <v>68</v>
      </c>
      <c r="AR61" s="17" t="str">
        <f t="shared" si="12"/>
        <v>N</v>
      </c>
      <c r="AS61" s="42">
        <v>1</v>
      </c>
      <c r="AT61" s="43" t="s">
        <v>68</v>
      </c>
      <c r="AU61" s="43" t="s">
        <v>70</v>
      </c>
      <c r="AV61" s="43" t="s">
        <v>133</v>
      </c>
      <c r="AW61" s="43" t="s">
        <v>68</v>
      </c>
      <c r="AX61" s="43" t="s">
        <v>68</v>
      </c>
      <c r="AY61" s="43" t="s">
        <v>68</v>
      </c>
      <c r="AZ61" s="46">
        <v>2</v>
      </c>
      <c r="BA61" s="45">
        <v>1</v>
      </c>
      <c r="BB61" s="25">
        <v>0</v>
      </c>
      <c r="BC61" s="25">
        <v>0</v>
      </c>
      <c r="BD61" s="25">
        <v>0</v>
      </c>
      <c r="BE61" s="19" t="str">
        <f t="shared" si="13"/>
        <v>N</v>
      </c>
      <c r="BF61" s="36" t="s">
        <v>65</v>
      </c>
      <c r="BG61" s="35" t="s">
        <v>64</v>
      </c>
      <c r="BH61" s="36" t="s">
        <v>65</v>
      </c>
      <c r="BI61" s="36" t="s">
        <v>65</v>
      </c>
      <c r="BJ61" s="43" t="s">
        <v>72</v>
      </c>
      <c r="BK61" s="37" t="s">
        <v>68</v>
      </c>
      <c r="BL61" s="37" t="s">
        <v>68</v>
      </c>
      <c r="BM61" s="37" t="s">
        <v>68</v>
      </c>
      <c r="BN61" s="37" t="s">
        <v>68</v>
      </c>
    </row>
    <row r="62" spans="1:66" hidden="1" x14ac:dyDescent="0.3">
      <c r="A62" s="9" t="s">
        <v>718</v>
      </c>
      <c r="B62" s="9" t="s">
        <v>719</v>
      </c>
      <c r="C62" s="9">
        <v>2022</v>
      </c>
      <c r="D62" s="9" t="s">
        <v>720</v>
      </c>
      <c r="E62" s="9">
        <v>0</v>
      </c>
      <c r="F62" s="9" t="s">
        <v>721</v>
      </c>
      <c r="G62" s="10" t="s">
        <v>722</v>
      </c>
      <c r="H62" s="9" t="s">
        <v>723</v>
      </c>
      <c r="I62" s="9" t="s">
        <v>724</v>
      </c>
      <c r="J62" s="9" t="s">
        <v>725</v>
      </c>
      <c r="K62" s="9" t="s">
        <v>726</v>
      </c>
      <c r="L62" s="9" t="s">
        <v>154</v>
      </c>
      <c r="M62" s="9" t="s">
        <v>155</v>
      </c>
      <c r="N62" s="9" t="s">
        <v>1697</v>
      </c>
      <c r="O62" s="9" t="s">
        <v>63</v>
      </c>
      <c r="P62" s="9" t="s">
        <v>83</v>
      </c>
      <c r="Q62" s="9" t="s">
        <v>83</v>
      </c>
      <c r="R62" s="9" t="s">
        <v>63</v>
      </c>
      <c r="S62" s="9" t="str">
        <f t="shared" si="7"/>
        <v>True</v>
      </c>
      <c r="T62" s="9">
        <f t="shared" si="8"/>
        <v>2</v>
      </c>
      <c r="U62" s="38" t="s">
        <v>1698</v>
      </c>
      <c r="V62" s="25">
        <v>1200</v>
      </c>
      <c r="W62" s="28" t="s">
        <v>21</v>
      </c>
      <c r="X62" s="27" t="s">
        <v>67</v>
      </c>
      <c r="Y62" s="39" t="s">
        <v>20</v>
      </c>
      <c r="Z62" s="29" t="s">
        <v>109</v>
      </c>
      <c r="AA62" s="30" t="s">
        <v>68</v>
      </c>
      <c r="AB62" s="30" t="s">
        <v>68</v>
      </c>
      <c r="AC62" s="30" t="s">
        <v>68</v>
      </c>
      <c r="AD62" s="30" t="s">
        <v>68</v>
      </c>
      <c r="AE62" s="30" t="s">
        <v>68</v>
      </c>
      <c r="AF62" s="30" t="s">
        <v>68</v>
      </c>
      <c r="AG62" s="30" t="s">
        <v>68</v>
      </c>
      <c r="AH62" s="30" t="s">
        <v>68</v>
      </c>
      <c r="AI62" s="17" t="str">
        <f t="shared" si="9"/>
        <v>Y</v>
      </c>
      <c r="AJ62" s="17" t="str">
        <f t="shared" si="10"/>
        <v>Y</v>
      </c>
      <c r="AK62" s="17" t="str">
        <f t="shared" si="11"/>
        <v>N</v>
      </c>
      <c r="AL62" s="30" t="s">
        <v>64</v>
      </c>
      <c r="AM62" s="30" t="s">
        <v>65</v>
      </c>
      <c r="AN62" s="30" t="s">
        <v>65</v>
      </c>
      <c r="AO62" s="30" t="s">
        <v>65</v>
      </c>
      <c r="AP62" s="30" t="s">
        <v>65</v>
      </c>
      <c r="AQ62" s="30" t="s">
        <v>65</v>
      </c>
      <c r="AR62" s="17" t="str">
        <f t="shared" si="12"/>
        <v>N</v>
      </c>
      <c r="AS62" s="25">
        <v>0</v>
      </c>
      <c r="AT62" s="30" t="s">
        <v>65</v>
      </c>
      <c r="AU62" s="30" t="s">
        <v>69</v>
      </c>
      <c r="AV62" s="30" t="s">
        <v>70</v>
      </c>
      <c r="AW62" s="30" t="s">
        <v>158</v>
      </c>
      <c r="AX62" s="30" t="s">
        <v>68</v>
      </c>
      <c r="AY62" s="30" t="s">
        <v>68</v>
      </c>
      <c r="AZ62" s="44">
        <v>3</v>
      </c>
      <c r="BA62" s="33">
        <v>1</v>
      </c>
      <c r="BB62" s="32">
        <v>0</v>
      </c>
      <c r="BC62" s="32">
        <v>0</v>
      </c>
      <c r="BD62" s="34">
        <v>0</v>
      </c>
      <c r="BE62" s="19" t="str">
        <f t="shared" si="13"/>
        <v>N</v>
      </c>
      <c r="BF62" s="36" t="s">
        <v>65</v>
      </c>
      <c r="BG62" s="35" t="s">
        <v>64</v>
      </c>
      <c r="BH62" s="36" t="s">
        <v>65</v>
      </c>
      <c r="BI62" s="36" t="s">
        <v>65</v>
      </c>
      <c r="BJ62" s="30" t="s">
        <v>72</v>
      </c>
      <c r="BK62" s="37" t="s">
        <v>68</v>
      </c>
      <c r="BL62" s="37" t="s">
        <v>68</v>
      </c>
      <c r="BM62" s="37" t="s">
        <v>68</v>
      </c>
      <c r="BN62" s="37" t="s">
        <v>68</v>
      </c>
    </row>
    <row r="63" spans="1:66" hidden="1" x14ac:dyDescent="0.3">
      <c r="A63" s="9" t="s">
        <v>729</v>
      </c>
      <c r="B63" s="9" t="s">
        <v>730</v>
      </c>
      <c r="C63" s="9">
        <v>2020</v>
      </c>
      <c r="D63" s="9" t="s">
        <v>731</v>
      </c>
      <c r="E63" s="9">
        <v>26</v>
      </c>
      <c r="F63" s="9" t="s">
        <v>732</v>
      </c>
      <c r="G63" s="10" t="s">
        <v>733</v>
      </c>
      <c r="H63" s="9" t="s">
        <v>734</v>
      </c>
      <c r="I63" s="9" t="s">
        <v>735</v>
      </c>
      <c r="J63" s="9" t="s">
        <v>736</v>
      </c>
      <c r="K63" s="9" t="s">
        <v>737</v>
      </c>
      <c r="L63" s="9" t="s">
        <v>61</v>
      </c>
      <c r="M63" s="9" t="s">
        <v>61</v>
      </c>
      <c r="N63" s="9" t="s">
        <v>947</v>
      </c>
      <c r="O63" s="9" t="s">
        <v>83</v>
      </c>
      <c r="P63" s="9" t="s">
        <v>83</v>
      </c>
      <c r="Q63" s="9" t="s">
        <v>63</v>
      </c>
      <c r="R63" s="9" t="s">
        <v>63</v>
      </c>
      <c r="S63" s="9" t="str">
        <f t="shared" si="7"/>
        <v>False</v>
      </c>
      <c r="T63" s="9">
        <f t="shared" si="8"/>
        <v>2</v>
      </c>
      <c r="U63" s="41" t="s">
        <v>948</v>
      </c>
      <c r="V63" s="25">
        <v>1650</v>
      </c>
      <c r="W63" s="39" t="s">
        <v>20</v>
      </c>
      <c r="X63" s="40" t="s">
        <v>108</v>
      </c>
      <c r="Y63" s="28" t="s">
        <v>21</v>
      </c>
      <c r="Z63" s="27" t="s">
        <v>67</v>
      </c>
      <c r="AA63" s="26" t="s">
        <v>19</v>
      </c>
      <c r="AB63" s="40" t="s">
        <v>108</v>
      </c>
      <c r="AC63" s="30" t="s">
        <v>68</v>
      </c>
      <c r="AD63" s="30" t="s">
        <v>68</v>
      </c>
      <c r="AE63" s="30" t="s">
        <v>68</v>
      </c>
      <c r="AF63" s="30" t="s">
        <v>68</v>
      </c>
      <c r="AG63" s="30" t="s">
        <v>68</v>
      </c>
      <c r="AH63" s="30" t="s">
        <v>68</v>
      </c>
      <c r="AI63" s="17" t="str">
        <f t="shared" si="9"/>
        <v>Y</v>
      </c>
      <c r="AJ63" s="17" t="str">
        <f t="shared" si="10"/>
        <v>Y</v>
      </c>
      <c r="AK63" s="17" t="str">
        <f t="shared" si="11"/>
        <v>N</v>
      </c>
      <c r="AL63" s="30" t="s">
        <v>64</v>
      </c>
      <c r="AM63" s="30" t="s">
        <v>68</v>
      </c>
      <c r="AN63" s="30" t="s">
        <v>68</v>
      </c>
      <c r="AO63" s="30" t="s">
        <v>68</v>
      </c>
      <c r="AP63" s="30" t="s">
        <v>68</v>
      </c>
      <c r="AQ63" s="30" t="s">
        <v>68</v>
      </c>
      <c r="AR63" s="17" t="str">
        <f t="shared" si="12"/>
        <v>N</v>
      </c>
      <c r="AS63" s="25">
        <v>1</v>
      </c>
      <c r="AT63" s="30" t="s">
        <v>68</v>
      </c>
      <c r="AU63" s="30" t="s">
        <v>70</v>
      </c>
      <c r="AV63" s="30" t="s">
        <v>158</v>
      </c>
      <c r="AW63" s="30" t="s">
        <v>68</v>
      </c>
      <c r="AX63" s="30" t="s">
        <v>68</v>
      </c>
      <c r="AY63" s="30" t="s">
        <v>68</v>
      </c>
      <c r="AZ63" s="46">
        <v>2</v>
      </c>
      <c r="BA63" s="45">
        <v>1</v>
      </c>
      <c r="BB63" s="25">
        <v>0</v>
      </c>
      <c r="BC63" s="25">
        <v>0</v>
      </c>
      <c r="BD63" s="25">
        <v>0</v>
      </c>
      <c r="BE63" s="19" t="str">
        <f t="shared" si="13"/>
        <v>N</v>
      </c>
      <c r="BF63" s="36" t="s">
        <v>65</v>
      </c>
      <c r="BG63" s="35" t="s">
        <v>64</v>
      </c>
      <c r="BH63" s="36" t="s">
        <v>65</v>
      </c>
      <c r="BI63" s="36" t="s">
        <v>65</v>
      </c>
      <c r="BJ63" s="37" t="s">
        <v>68</v>
      </c>
      <c r="BK63" s="37" t="s">
        <v>68</v>
      </c>
      <c r="BL63" s="37" t="s">
        <v>68</v>
      </c>
      <c r="BM63" s="37" t="s">
        <v>68</v>
      </c>
      <c r="BN63" s="37" t="s">
        <v>68</v>
      </c>
    </row>
    <row r="64" spans="1:66" hidden="1" x14ac:dyDescent="0.3">
      <c r="A64" s="9" t="s">
        <v>740</v>
      </c>
      <c r="B64" s="9" t="s">
        <v>741</v>
      </c>
      <c r="C64" s="9">
        <v>2020</v>
      </c>
      <c r="D64" s="9" t="s">
        <v>742</v>
      </c>
      <c r="E64" s="9">
        <v>16</v>
      </c>
      <c r="F64" s="9" t="s">
        <v>743</v>
      </c>
      <c r="G64" s="10" t="s">
        <v>744</v>
      </c>
      <c r="H64" s="9" t="s">
        <v>745</v>
      </c>
      <c r="I64" s="9" t="s">
        <v>746</v>
      </c>
      <c r="J64" s="9" t="s">
        <v>747</v>
      </c>
      <c r="K64" s="9" t="s">
        <v>748</v>
      </c>
      <c r="L64" s="9" t="s">
        <v>168</v>
      </c>
      <c r="M64" s="9" t="s">
        <v>155</v>
      </c>
      <c r="N64" s="9" t="s">
        <v>987</v>
      </c>
      <c r="O64" s="9" t="s">
        <v>83</v>
      </c>
      <c r="P64" s="9" t="s">
        <v>83</v>
      </c>
      <c r="Q64" s="9" t="s">
        <v>63</v>
      </c>
      <c r="R64" s="9" t="s">
        <v>63</v>
      </c>
      <c r="S64" s="9" t="str">
        <f t="shared" si="7"/>
        <v>False</v>
      </c>
      <c r="T64" s="9">
        <f t="shared" si="8"/>
        <v>2</v>
      </c>
      <c r="U64" s="24" t="s">
        <v>988</v>
      </c>
      <c r="V64" s="25">
        <v>715</v>
      </c>
      <c r="W64" s="39" t="s">
        <v>20</v>
      </c>
      <c r="X64" s="27" t="s">
        <v>67</v>
      </c>
      <c r="Y64" s="28" t="s">
        <v>21</v>
      </c>
      <c r="Z64" s="27" t="s">
        <v>67</v>
      </c>
      <c r="AA64" s="39" t="s">
        <v>20</v>
      </c>
      <c r="AB64" s="40" t="s">
        <v>108</v>
      </c>
      <c r="AC64" s="39" t="s">
        <v>20</v>
      </c>
      <c r="AD64" s="29" t="s">
        <v>109</v>
      </c>
      <c r="AE64" s="30" t="s">
        <v>68</v>
      </c>
      <c r="AF64" s="30" t="s">
        <v>68</v>
      </c>
      <c r="AG64" s="30" t="s">
        <v>68</v>
      </c>
      <c r="AH64" s="30" t="s">
        <v>68</v>
      </c>
      <c r="AI64" s="17" t="str">
        <f t="shared" si="9"/>
        <v>Y</v>
      </c>
      <c r="AJ64" s="17" t="str">
        <f t="shared" si="10"/>
        <v>Y</v>
      </c>
      <c r="AK64" s="17" t="str">
        <f t="shared" si="11"/>
        <v>N</v>
      </c>
      <c r="AL64" s="30" t="s">
        <v>64</v>
      </c>
      <c r="AM64" s="30" t="s">
        <v>65</v>
      </c>
      <c r="AN64" s="30" t="s">
        <v>64</v>
      </c>
      <c r="AO64" s="30" t="s">
        <v>65</v>
      </c>
      <c r="AP64" s="30" t="s">
        <v>65</v>
      </c>
      <c r="AQ64" s="30" t="s">
        <v>65</v>
      </c>
      <c r="AR64" s="17" t="str">
        <f t="shared" si="12"/>
        <v>N</v>
      </c>
      <c r="AS64" s="25">
        <v>1</v>
      </c>
      <c r="AT64" s="30" t="s">
        <v>64</v>
      </c>
      <c r="AU64" s="30" t="s">
        <v>70</v>
      </c>
      <c r="AV64" s="43" t="s">
        <v>133</v>
      </c>
      <c r="AW64" s="43" t="s">
        <v>71</v>
      </c>
      <c r="AX64" s="43" t="s">
        <v>158</v>
      </c>
      <c r="AY64" s="30" t="s">
        <v>68</v>
      </c>
      <c r="AZ64" s="31">
        <v>1</v>
      </c>
      <c r="BA64" s="33">
        <v>1</v>
      </c>
      <c r="BB64" s="32">
        <v>0</v>
      </c>
      <c r="BC64" s="32">
        <v>0</v>
      </c>
      <c r="BD64" s="34">
        <v>0</v>
      </c>
      <c r="BE64" s="19" t="str">
        <f t="shared" si="13"/>
        <v>N</v>
      </c>
      <c r="BF64" s="47" t="s">
        <v>172</v>
      </c>
      <c r="BG64" s="35" t="s">
        <v>64</v>
      </c>
      <c r="BH64" s="36" t="s">
        <v>65</v>
      </c>
      <c r="BI64" s="47" t="s">
        <v>172</v>
      </c>
      <c r="BJ64" s="30" t="s">
        <v>72</v>
      </c>
      <c r="BK64" s="37" t="s">
        <v>68</v>
      </c>
      <c r="BL64" s="37" t="s">
        <v>68</v>
      </c>
      <c r="BM64" s="37" t="s">
        <v>68</v>
      </c>
      <c r="BN64" s="37" t="s">
        <v>68</v>
      </c>
    </row>
    <row r="65" spans="1:66" hidden="1" x14ac:dyDescent="0.3">
      <c r="A65" s="9" t="s">
        <v>751</v>
      </c>
      <c r="B65" s="9" t="s">
        <v>752</v>
      </c>
      <c r="C65" s="9">
        <v>2015</v>
      </c>
      <c r="D65" s="9" t="s">
        <v>753</v>
      </c>
      <c r="E65" s="9">
        <v>54</v>
      </c>
      <c r="F65" s="9" t="s">
        <v>754</v>
      </c>
      <c r="G65" s="10" t="s">
        <v>755</v>
      </c>
      <c r="H65" s="9" t="s">
        <v>756</v>
      </c>
      <c r="I65" s="9" t="s">
        <v>757</v>
      </c>
      <c r="J65" s="9" t="s">
        <v>758</v>
      </c>
      <c r="K65" s="9" t="s">
        <v>759</v>
      </c>
      <c r="L65" s="9" t="s">
        <v>168</v>
      </c>
      <c r="M65" s="9" t="s">
        <v>155</v>
      </c>
      <c r="N65" s="9" t="s">
        <v>206</v>
      </c>
      <c r="O65" s="9" t="s">
        <v>83</v>
      </c>
      <c r="P65" s="9" t="s">
        <v>63</v>
      </c>
      <c r="Q65" s="9" t="s">
        <v>83</v>
      </c>
      <c r="R65" s="9" t="s">
        <v>63</v>
      </c>
      <c r="S65" s="9" t="str">
        <f t="shared" si="7"/>
        <v>True</v>
      </c>
      <c r="T65" s="9">
        <f t="shared" si="8"/>
        <v>2</v>
      </c>
      <c r="U65" s="24" t="s">
        <v>207</v>
      </c>
      <c r="V65" s="25">
        <v>880</v>
      </c>
      <c r="W65" s="39" t="s">
        <v>20</v>
      </c>
      <c r="X65" s="27" t="s">
        <v>67</v>
      </c>
      <c r="Y65" s="30" t="s">
        <v>68</v>
      </c>
      <c r="Z65" s="30" t="s">
        <v>68</v>
      </c>
      <c r="AA65" s="30" t="s">
        <v>68</v>
      </c>
      <c r="AB65" s="30" t="s">
        <v>68</v>
      </c>
      <c r="AC65" s="30" t="s">
        <v>68</v>
      </c>
      <c r="AD65" s="30" t="s">
        <v>68</v>
      </c>
      <c r="AE65" s="30" t="s">
        <v>68</v>
      </c>
      <c r="AF65" s="30" t="s">
        <v>68</v>
      </c>
      <c r="AG65" s="30" t="s">
        <v>68</v>
      </c>
      <c r="AH65" s="30" t="s">
        <v>68</v>
      </c>
      <c r="AI65" s="17" t="str">
        <f t="shared" si="9"/>
        <v>Y</v>
      </c>
      <c r="AJ65" s="17" t="str">
        <f t="shared" si="10"/>
        <v>N</v>
      </c>
      <c r="AK65" s="17" t="str">
        <f t="shared" si="11"/>
        <v>Y</v>
      </c>
      <c r="AL65" s="30" t="s">
        <v>68</v>
      </c>
      <c r="AM65" s="30" t="s">
        <v>64</v>
      </c>
      <c r="AN65" s="30" t="s">
        <v>68</v>
      </c>
      <c r="AO65" s="30" t="s">
        <v>68</v>
      </c>
      <c r="AP65" s="30" t="s">
        <v>68</v>
      </c>
      <c r="AQ65" s="30" t="s">
        <v>68</v>
      </c>
      <c r="AR65" s="17" t="str">
        <f t="shared" si="12"/>
        <v>N</v>
      </c>
      <c r="AS65" s="25">
        <v>0</v>
      </c>
      <c r="AT65" s="30" t="s">
        <v>68</v>
      </c>
      <c r="AU65" s="30" t="s">
        <v>68</v>
      </c>
      <c r="AV65" s="30" t="s">
        <v>68</v>
      </c>
      <c r="AW65" s="30" t="s">
        <v>68</v>
      </c>
      <c r="AX65" s="30" t="s">
        <v>68</v>
      </c>
      <c r="AY65" s="30" t="s">
        <v>68</v>
      </c>
      <c r="AZ65" s="25">
        <v>0</v>
      </c>
      <c r="BA65" s="32">
        <v>0</v>
      </c>
      <c r="BB65" s="33">
        <v>1</v>
      </c>
      <c r="BC65" s="32">
        <v>0</v>
      </c>
      <c r="BD65" s="34">
        <v>0</v>
      </c>
      <c r="BE65" s="19" t="str">
        <f t="shared" si="13"/>
        <v>N</v>
      </c>
      <c r="BF65" s="36" t="s">
        <v>65</v>
      </c>
      <c r="BG65" s="36" t="s">
        <v>65</v>
      </c>
      <c r="BH65" s="35" t="s">
        <v>64</v>
      </c>
      <c r="BI65" s="36" t="s">
        <v>65</v>
      </c>
      <c r="BJ65" s="30" t="s">
        <v>72</v>
      </c>
      <c r="BK65" s="37" t="s">
        <v>68</v>
      </c>
      <c r="BL65" s="37" t="s">
        <v>68</v>
      </c>
      <c r="BM65" s="37" t="s">
        <v>68</v>
      </c>
      <c r="BN65" s="37" t="s">
        <v>68</v>
      </c>
    </row>
    <row r="66" spans="1:66" x14ac:dyDescent="0.3">
      <c r="A66" s="9" t="s">
        <v>762</v>
      </c>
      <c r="B66" s="9" t="s">
        <v>763</v>
      </c>
      <c r="C66" s="9">
        <v>2023</v>
      </c>
      <c r="D66" s="9" t="s">
        <v>764</v>
      </c>
      <c r="E66" s="9">
        <v>1</v>
      </c>
      <c r="F66" s="9" t="s">
        <v>765</v>
      </c>
      <c r="G66" s="10" t="s">
        <v>766</v>
      </c>
      <c r="H66" s="9" t="s">
        <v>767</v>
      </c>
      <c r="I66" s="9" t="s">
        <v>768</v>
      </c>
      <c r="J66" s="9"/>
      <c r="K66" s="9" t="s">
        <v>769</v>
      </c>
      <c r="L66" s="9" t="s">
        <v>770</v>
      </c>
      <c r="M66" s="9" t="s">
        <v>61</v>
      </c>
      <c r="N66" s="9" t="s">
        <v>1749</v>
      </c>
      <c r="O66" s="9" t="s">
        <v>63</v>
      </c>
      <c r="P66" s="9" t="s">
        <v>63</v>
      </c>
      <c r="Q66" s="9" t="s">
        <v>83</v>
      </c>
      <c r="R66" s="9" t="s">
        <v>63</v>
      </c>
      <c r="S66" s="9" t="str">
        <f t="shared" ref="S66:S97" si="14">IF(OR(Q66="True",R66="True"),"True","False")</f>
        <v>True</v>
      </c>
      <c r="T66" s="9">
        <f t="shared" ref="T66:T97" si="15">COUNTIF(O66:R66,"True")</f>
        <v>1</v>
      </c>
      <c r="U66" s="24" t="s">
        <v>1750</v>
      </c>
      <c r="V66" s="42">
        <v>1206</v>
      </c>
      <c r="W66" s="39" t="s">
        <v>20</v>
      </c>
      <c r="X66" s="27" t="s">
        <v>67</v>
      </c>
      <c r="Y66" s="26" t="s">
        <v>19</v>
      </c>
      <c r="Z66" s="27" t="s">
        <v>67</v>
      </c>
      <c r="AA66" s="43" t="s">
        <v>68</v>
      </c>
      <c r="AB66" s="43" t="s">
        <v>68</v>
      </c>
      <c r="AC66" s="43" t="s">
        <v>68</v>
      </c>
      <c r="AD66" s="43" t="s">
        <v>68</v>
      </c>
      <c r="AE66" s="43" t="s">
        <v>68</v>
      </c>
      <c r="AF66" s="43" t="s">
        <v>68</v>
      </c>
      <c r="AG66" s="43" t="s">
        <v>68</v>
      </c>
      <c r="AH66" s="43" t="s">
        <v>68</v>
      </c>
      <c r="AI66" s="17" t="str">
        <f t="shared" ref="AI66:AI97" si="16">IF(OR(AL66="Y",AM66="Y",AN66="Y",AP66="Y"),"Y","N")</f>
        <v>Y</v>
      </c>
      <c r="AJ66" s="17" t="str">
        <f t="shared" ref="AJ66:AJ97" si="17">IF(OR(AL66="Y",AN66="Y",AO66="Y",AQ66="Y"),"Y","N")</f>
        <v>N</v>
      </c>
      <c r="AK66" s="17" t="str">
        <f t="shared" ref="AK66:AK97" si="18">IF(OR(AM66="Y",AO66="Y",AP66="Y",AQ66="Y"),"Y","N")</f>
        <v>Y</v>
      </c>
      <c r="AL66" s="43" t="s">
        <v>65</v>
      </c>
      <c r="AM66" s="43" t="s">
        <v>65</v>
      </c>
      <c r="AN66" s="43" t="s">
        <v>65</v>
      </c>
      <c r="AO66" s="43" t="s">
        <v>65</v>
      </c>
      <c r="AP66" s="43" t="s">
        <v>64</v>
      </c>
      <c r="AQ66" s="43" t="s">
        <v>65</v>
      </c>
      <c r="AR66" s="17" t="str">
        <f t="shared" ref="AR66:AR97" si="19">IF(AND(AI66="Y",AJ66="Y",AK66="Y"),"Y","N")</f>
        <v>N</v>
      </c>
      <c r="AS66" s="43" t="s">
        <v>64</v>
      </c>
      <c r="AT66" s="43" t="s">
        <v>65</v>
      </c>
      <c r="AU66" s="43" t="s">
        <v>68</v>
      </c>
      <c r="AV66" s="43" t="s">
        <v>68</v>
      </c>
      <c r="AW66" s="43" t="s">
        <v>68</v>
      </c>
      <c r="AX66" s="43" t="s">
        <v>68</v>
      </c>
      <c r="AY66" s="43" t="s">
        <v>68</v>
      </c>
      <c r="AZ66" s="25">
        <v>0</v>
      </c>
      <c r="BA66" s="32">
        <v>0</v>
      </c>
      <c r="BB66" s="33">
        <v>1</v>
      </c>
      <c r="BC66" s="32">
        <v>0</v>
      </c>
      <c r="BD66" s="34">
        <v>0</v>
      </c>
      <c r="BE66" s="19" t="str">
        <f t="shared" ref="BE66:BE97" si="20">IF(AND(BA66=1,BB66=1),"Y",IF(AND(BB66=1,BC66=1),"Y",IF(AND(BA66=1,BC66=1),"Y","N")))</f>
        <v>N</v>
      </c>
      <c r="BF66" s="36" t="s">
        <v>65</v>
      </c>
      <c r="BG66" s="36" t="s">
        <v>65</v>
      </c>
      <c r="BH66" s="35" t="s">
        <v>64</v>
      </c>
      <c r="BI66" s="36" t="s">
        <v>65</v>
      </c>
      <c r="BJ66" s="30" t="s">
        <v>85</v>
      </c>
      <c r="BK66" s="37" t="s">
        <v>68</v>
      </c>
      <c r="BL66" s="37" t="s">
        <v>68</v>
      </c>
      <c r="BM66" s="37" t="s">
        <v>68</v>
      </c>
      <c r="BN66" s="37" t="s">
        <v>68</v>
      </c>
    </row>
    <row r="67" spans="1:66" hidden="1" x14ac:dyDescent="0.3">
      <c r="A67" s="9" t="s">
        <v>773</v>
      </c>
      <c r="B67" s="9" t="s">
        <v>774</v>
      </c>
      <c r="C67" s="9">
        <v>2023</v>
      </c>
      <c r="D67" s="9" t="s">
        <v>775</v>
      </c>
      <c r="E67" s="9">
        <v>0</v>
      </c>
      <c r="F67" s="9" t="s">
        <v>776</v>
      </c>
      <c r="G67" s="10" t="s">
        <v>777</v>
      </c>
      <c r="H67" s="9" t="s">
        <v>778</v>
      </c>
      <c r="I67" s="9" t="s">
        <v>779</v>
      </c>
      <c r="J67" s="9" t="s">
        <v>780</v>
      </c>
      <c r="K67" s="9" t="s">
        <v>781</v>
      </c>
      <c r="L67" s="9" t="s">
        <v>168</v>
      </c>
      <c r="M67" s="9" t="s">
        <v>169</v>
      </c>
      <c r="N67" s="9" t="s">
        <v>1779</v>
      </c>
      <c r="O67" s="9" t="s">
        <v>63</v>
      </c>
      <c r="P67" s="9" t="s">
        <v>83</v>
      </c>
      <c r="Q67" s="9" t="s">
        <v>83</v>
      </c>
      <c r="R67" s="9" t="s">
        <v>63</v>
      </c>
      <c r="S67" s="9" t="str">
        <f t="shared" si="14"/>
        <v>True</v>
      </c>
      <c r="T67" s="9">
        <f t="shared" si="15"/>
        <v>2</v>
      </c>
      <c r="U67" s="11" t="s">
        <v>1780</v>
      </c>
      <c r="V67" s="25">
        <v>1523</v>
      </c>
      <c r="W67" s="28" t="s">
        <v>21</v>
      </c>
      <c r="X67" s="40" t="s">
        <v>108</v>
      </c>
      <c r="Y67" s="28" t="s">
        <v>21</v>
      </c>
      <c r="Z67" s="27" t="s">
        <v>67</v>
      </c>
      <c r="AA67" s="26" t="s">
        <v>19</v>
      </c>
      <c r="AB67" s="40" t="s">
        <v>108</v>
      </c>
      <c r="AC67" s="26" t="s">
        <v>19</v>
      </c>
      <c r="AD67" s="29" t="s">
        <v>109</v>
      </c>
      <c r="AE67" s="30" t="s">
        <v>68</v>
      </c>
      <c r="AF67" s="30" t="s">
        <v>68</v>
      </c>
      <c r="AG67" s="30" t="s">
        <v>68</v>
      </c>
      <c r="AH67" s="30" t="s">
        <v>68</v>
      </c>
      <c r="AI67" s="17" t="str">
        <f t="shared" si="16"/>
        <v>N</v>
      </c>
      <c r="AJ67" s="17" t="str">
        <f t="shared" si="17"/>
        <v>Y</v>
      </c>
      <c r="AK67" s="17" t="str">
        <f t="shared" si="18"/>
        <v>Y</v>
      </c>
      <c r="AL67" s="30" t="s">
        <v>68</v>
      </c>
      <c r="AM67" s="30" t="s">
        <v>68</v>
      </c>
      <c r="AN67" s="30" t="s">
        <v>68</v>
      </c>
      <c r="AO67" s="30" t="s">
        <v>64</v>
      </c>
      <c r="AP67" s="30" t="s">
        <v>68</v>
      </c>
      <c r="AQ67" s="30" t="s">
        <v>68</v>
      </c>
      <c r="AR67" s="17" t="str">
        <f t="shared" si="19"/>
        <v>N</v>
      </c>
      <c r="AS67" s="25">
        <v>1</v>
      </c>
      <c r="AT67" s="30" t="s">
        <v>68</v>
      </c>
      <c r="AU67" s="30" t="s">
        <v>158</v>
      </c>
      <c r="AV67" s="30" t="s">
        <v>71</v>
      </c>
      <c r="AW67" s="30" t="s">
        <v>68</v>
      </c>
      <c r="AX67" s="30" t="s">
        <v>68</v>
      </c>
      <c r="AY67" s="30" t="s">
        <v>68</v>
      </c>
      <c r="AZ67" s="25">
        <v>2</v>
      </c>
      <c r="BA67" s="25">
        <v>0</v>
      </c>
      <c r="BB67" s="25">
        <v>0</v>
      </c>
      <c r="BC67" s="25">
        <v>1</v>
      </c>
      <c r="BD67" s="25">
        <v>0</v>
      </c>
      <c r="BE67" s="19" t="str">
        <f t="shared" si="20"/>
        <v>N</v>
      </c>
      <c r="BF67" s="30" t="s">
        <v>64</v>
      </c>
      <c r="BG67" s="30" t="s">
        <v>65</v>
      </c>
      <c r="BH67" s="30" t="s">
        <v>65</v>
      </c>
      <c r="BI67" s="30" t="s">
        <v>65</v>
      </c>
      <c r="BJ67" s="30" t="s">
        <v>85</v>
      </c>
      <c r="BK67" s="30" t="s">
        <v>72</v>
      </c>
      <c r="BL67" s="30" t="s">
        <v>68</v>
      </c>
      <c r="BM67" s="30" t="s">
        <v>68</v>
      </c>
      <c r="BN67" s="30" t="s">
        <v>68</v>
      </c>
    </row>
    <row r="68" spans="1:66" hidden="1" x14ac:dyDescent="0.3">
      <c r="A68" s="9" t="s">
        <v>784</v>
      </c>
      <c r="B68" s="9" t="s">
        <v>785</v>
      </c>
      <c r="C68" s="9">
        <v>2022</v>
      </c>
      <c r="D68" s="9" t="s">
        <v>786</v>
      </c>
      <c r="E68" s="9">
        <v>1</v>
      </c>
      <c r="F68" s="9" t="s">
        <v>787</v>
      </c>
      <c r="G68" s="10" t="s">
        <v>788</v>
      </c>
      <c r="H68" s="9" t="s">
        <v>789</v>
      </c>
      <c r="I68" s="9" t="s">
        <v>790</v>
      </c>
      <c r="J68" s="9" t="s">
        <v>791</v>
      </c>
      <c r="K68" s="9" t="s">
        <v>792</v>
      </c>
      <c r="L68" s="9" t="s">
        <v>168</v>
      </c>
      <c r="M68" s="9" t="s">
        <v>169</v>
      </c>
      <c r="N68" s="9" t="s">
        <v>1617</v>
      </c>
      <c r="O68" s="9" t="s">
        <v>83</v>
      </c>
      <c r="P68" s="9" t="s">
        <v>83</v>
      </c>
      <c r="Q68" s="9" t="s">
        <v>83</v>
      </c>
      <c r="R68" s="9" t="s">
        <v>63</v>
      </c>
      <c r="S68" s="9" t="str">
        <f t="shared" si="14"/>
        <v>True</v>
      </c>
      <c r="T68" s="9">
        <f t="shared" si="15"/>
        <v>3</v>
      </c>
      <c r="U68" s="38" t="s">
        <v>1618</v>
      </c>
      <c r="V68" s="25">
        <v>1218</v>
      </c>
      <c r="W68" s="39" t="s">
        <v>20</v>
      </c>
      <c r="X68" s="40" t="s">
        <v>108</v>
      </c>
      <c r="Y68" s="28" t="s">
        <v>21</v>
      </c>
      <c r="Z68" s="27" t="s">
        <v>67</v>
      </c>
      <c r="AA68" s="26" t="s">
        <v>19</v>
      </c>
      <c r="AB68" s="30" t="s">
        <v>68</v>
      </c>
      <c r="AC68" s="26" t="s">
        <v>19</v>
      </c>
      <c r="AD68" s="27" t="s">
        <v>67</v>
      </c>
      <c r="AE68" s="30" t="s">
        <v>68</v>
      </c>
      <c r="AF68" s="30" t="s">
        <v>68</v>
      </c>
      <c r="AG68" s="30" t="s">
        <v>68</v>
      </c>
      <c r="AH68" s="30" t="s">
        <v>68</v>
      </c>
      <c r="AI68" s="17" t="str">
        <f t="shared" si="16"/>
        <v>Y</v>
      </c>
      <c r="AJ68" s="17" t="str">
        <f t="shared" si="17"/>
        <v>Y</v>
      </c>
      <c r="AK68" s="17" t="str">
        <f t="shared" si="18"/>
        <v>Y</v>
      </c>
      <c r="AL68" s="30" t="s">
        <v>64</v>
      </c>
      <c r="AM68" s="30" t="s">
        <v>64</v>
      </c>
      <c r="AN68" s="30" t="s">
        <v>68</v>
      </c>
      <c r="AO68" s="30" t="s">
        <v>68</v>
      </c>
      <c r="AP68" s="30" t="s">
        <v>68</v>
      </c>
      <c r="AQ68" s="30" t="s">
        <v>64</v>
      </c>
      <c r="AR68" s="17" t="str">
        <f t="shared" si="19"/>
        <v>Y</v>
      </c>
      <c r="AS68" s="25">
        <v>1</v>
      </c>
      <c r="AT68" s="30" t="s">
        <v>65</v>
      </c>
      <c r="AU68" s="30" t="s">
        <v>68</v>
      </c>
      <c r="AV68" s="30" t="s">
        <v>68</v>
      </c>
      <c r="AW68" s="30" t="s">
        <v>68</v>
      </c>
      <c r="AX68" s="30" t="s">
        <v>68</v>
      </c>
      <c r="AY68" s="30" t="s">
        <v>68</v>
      </c>
      <c r="AZ68" s="25">
        <v>0</v>
      </c>
      <c r="BA68" s="33">
        <v>1</v>
      </c>
      <c r="BB68" s="33">
        <v>1</v>
      </c>
      <c r="BC68" s="33">
        <v>1</v>
      </c>
      <c r="BD68" s="49">
        <v>1</v>
      </c>
      <c r="BE68" s="19" t="str">
        <f t="shared" si="20"/>
        <v>Y</v>
      </c>
      <c r="BF68" s="35" t="s">
        <v>64</v>
      </c>
      <c r="BG68" s="35" t="s">
        <v>64</v>
      </c>
      <c r="BH68" s="35" t="s">
        <v>64</v>
      </c>
      <c r="BI68" s="35" t="s">
        <v>64</v>
      </c>
      <c r="BJ68" s="30" t="s">
        <v>72</v>
      </c>
      <c r="BK68" s="37" t="s">
        <v>68</v>
      </c>
      <c r="BL68" s="37" t="s">
        <v>68</v>
      </c>
      <c r="BM68" s="37" t="s">
        <v>68</v>
      </c>
      <c r="BN68" s="37" t="s">
        <v>68</v>
      </c>
    </row>
    <row r="69" spans="1:66" hidden="1" x14ac:dyDescent="0.3">
      <c r="A69" s="9" t="s">
        <v>795</v>
      </c>
      <c r="B69" s="9" t="s">
        <v>796</v>
      </c>
      <c r="C69" s="9">
        <v>2023</v>
      </c>
      <c r="D69" s="9" t="s">
        <v>797</v>
      </c>
      <c r="E69" s="9">
        <v>0</v>
      </c>
      <c r="F69" s="9" t="s">
        <v>798</v>
      </c>
      <c r="G69" s="10" t="s">
        <v>799</v>
      </c>
      <c r="H69" s="9" t="s">
        <v>800</v>
      </c>
      <c r="I69" s="9" t="s">
        <v>801</v>
      </c>
      <c r="J69" s="9" t="s">
        <v>802</v>
      </c>
      <c r="K69" s="9" t="s">
        <v>803</v>
      </c>
      <c r="L69" s="9" t="s">
        <v>168</v>
      </c>
      <c r="M69" s="9" t="s">
        <v>169</v>
      </c>
      <c r="N69" s="9" t="s">
        <v>1790</v>
      </c>
      <c r="O69" s="9" t="s">
        <v>63</v>
      </c>
      <c r="P69" s="9" t="s">
        <v>63</v>
      </c>
      <c r="Q69" s="9" t="s">
        <v>63</v>
      </c>
      <c r="R69" s="9" t="s">
        <v>63</v>
      </c>
      <c r="S69" s="9" t="str">
        <f t="shared" si="14"/>
        <v>False</v>
      </c>
      <c r="T69" s="9">
        <f t="shared" si="15"/>
        <v>0</v>
      </c>
      <c r="U69" s="11" t="s">
        <v>1791</v>
      </c>
      <c r="V69" s="25">
        <v>1489</v>
      </c>
      <c r="W69" s="39" t="s">
        <v>20</v>
      </c>
      <c r="X69" s="40" t="s">
        <v>108</v>
      </c>
      <c r="Y69" s="28" t="s">
        <v>21</v>
      </c>
      <c r="Z69" s="27" t="s">
        <v>67</v>
      </c>
      <c r="AA69" s="30" t="s">
        <v>68</v>
      </c>
      <c r="AB69" s="30" t="s">
        <v>68</v>
      </c>
      <c r="AC69" s="30" t="s">
        <v>68</v>
      </c>
      <c r="AD69" s="30" t="s">
        <v>68</v>
      </c>
      <c r="AE69" s="30" t="s">
        <v>68</v>
      </c>
      <c r="AF69" s="30" t="s">
        <v>68</v>
      </c>
      <c r="AG69" s="30" t="s">
        <v>68</v>
      </c>
      <c r="AH69" s="30" t="s">
        <v>68</v>
      </c>
      <c r="AI69" s="17" t="str">
        <f t="shared" si="16"/>
        <v>Y</v>
      </c>
      <c r="AJ69" s="17" t="str">
        <f t="shared" si="17"/>
        <v>Y</v>
      </c>
      <c r="AK69" s="17" t="str">
        <f t="shared" si="18"/>
        <v>N</v>
      </c>
      <c r="AL69" s="30" t="s">
        <v>64</v>
      </c>
      <c r="AM69" s="30" t="s">
        <v>68</v>
      </c>
      <c r="AN69" s="30" t="s">
        <v>68</v>
      </c>
      <c r="AO69" s="30" t="s">
        <v>68</v>
      </c>
      <c r="AP69" s="30" t="s">
        <v>68</v>
      </c>
      <c r="AQ69" s="30" t="s">
        <v>68</v>
      </c>
      <c r="AR69" s="17" t="str">
        <f t="shared" si="19"/>
        <v>N</v>
      </c>
      <c r="AS69" s="25">
        <v>2</v>
      </c>
      <c r="AT69" s="30" t="s">
        <v>68</v>
      </c>
      <c r="AU69" s="30" t="s">
        <v>70</v>
      </c>
      <c r="AV69" s="30" t="s">
        <v>158</v>
      </c>
      <c r="AW69" s="30" t="s">
        <v>68</v>
      </c>
      <c r="AX69" s="30" t="s">
        <v>68</v>
      </c>
      <c r="AY69" s="30" t="s">
        <v>68</v>
      </c>
      <c r="AZ69" s="46">
        <v>2</v>
      </c>
      <c r="BA69" s="45">
        <v>1</v>
      </c>
      <c r="BB69" s="25">
        <v>0</v>
      </c>
      <c r="BC69" s="25">
        <v>0</v>
      </c>
      <c r="BD69" s="34">
        <v>0</v>
      </c>
      <c r="BE69" s="19" t="str">
        <f t="shared" si="20"/>
        <v>N</v>
      </c>
      <c r="BF69" s="36" t="s">
        <v>65</v>
      </c>
      <c r="BG69" s="35" t="s">
        <v>64</v>
      </c>
      <c r="BH69" s="36" t="s">
        <v>65</v>
      </c>
      <c r="BI69" s="36" t="s">
        <v>65</v>
      </c>
      <c r="BJ69" s="37" t="s">
        <v>68</v>
      </c>
      <c r="BK69" s="37" t="s">
        <v>68</v>
      </c>
      <c r="BL69" s="37" t="s">
        <v>68</v>
      </c>
      <c r="BM69" s="37" t="s">
        <v>68</v>
      </c>
      <c r="BN69" s="37" t="s">
        <v>68</v>
      </c>
    </row>
    <row r="70" spans="1:66" hidden="1" x14ac:dyDescent="0.3">
      <c r="A70" s="9" t="s">
        <v>806</v>
      </c>
      <c r="B70" s="9" t="s">
        <v>807</v>
      </c>
      <c r="C70" s="9">
        <v>2022</v>
      </c>
      <c r="D70" s="9" t="s">
        <v>808</v>
      </c>
      <c r="E70" s="9">
        <v>2</v>
      </c>
      <c r="F70" s="9" t="s">
        <v>809</v>
      </c>
      <c r="G70" s="10" t="s">
        <v>810</v>
      </c>
      <c r="H70" s="9" t="s">
        <v>811</v>
      </c>
      <c r="I70" s="9" t="s">
        <v>812</v>
      </c>
      <c r="J70" s="9" t="s">
        <v>813</v>
      </c>
      <c r="K70" s="9" t="s">
        <v>814</v>
      </c>
      <c r="L70" s="9" t="s">
        <v>168</v>
      </c>
      <c r="M70" s="9" t="s">
        <v>169</v>
      </c>
      <c r="N70" s="9" t="s">
        <v>1563</v>
      </c>
      <c r="O70" s="9" t="s">
        <v>63</v>
      </c>
      <c r="P70" s="9" t="s">
        <v>63</v>
      </c>
      <c r="Q70" s="9" t="s">
        <v>83</v>
      </c>
      <c r="R70" s="9" t="s">
        <v>83</v>
      </c>
      <c r="S70" s="9" t="str">
        <f t="shared" si="14"/>
        <v>True</v>
      </c>
      <c r="T70" s="9">
        <f t="shared" si="15"/>
        <v>2</v>
      </c>
      <c r="U70" s="11" t="s">
        <v>1564</v>
      </c>
      <c r="V70" s="42">
        <v>1659</v>
      </c>
      <c r="W70" s="39" t="s">
        <v>20</v>
      </c>
      <c r="X70" s="40" t="s">
        <v>108</v>
      </c>
      <c r="Y70" s="26" t="s">
        <v>19</v>
      </c>
      <c r="Z70" s="29" t="s">
        <v>109</v>
      </c>
      <c r="AA70" s="43" t="s">
        <v>68</v>
      </c>
      <c r="AB70" s="43" t="s">
        <v>68</v>
      </c>
      <c r="AC70" s="43" t="s">
        <v>68</v>
      </c>
      <c r="AD70" s="43" t="s">
        <v>68</v>
      </c>
      <c r="AE70" s="43" t="s">
        <v>68</v>
      </c>
      <c r="AF70" s="43" t="s">
        <v>68</v>
      </c>
      <c r="AG70" s="43" t="s">
        <v>68</v>
      </c>
      <c r="AH70" s="43" t="s">
        <v>68</v>
      </c>
      <c r="AI70" s="17" t="str">
        <f t="shared" si="16"/>
        <v>Y</v>
      </c>
      <c r="AJ70" s="17" t="str">
        <f t="shared" si="17"/>
        <v>N</v>
      </c>
      <c r="AK70" s="17" t="str">
        <f t="shared" si="18"/>
        <v>Y</v>
      </c>
      <c r="AL70" s="43" t="s">
        <v>68</v>
      </c>
      <c r="AM70" s="43" t="s">
        <v>64</v>
      </c>
      <c r="AN70" s="43" t="s">
        <v>68</v>
      </c>
      <c r="AO70" s="43" t="s">
        <v>68</v>
      </c>
      <c r="AP70" s="43" t="s">
        <v>68</v>
      </c>
      <c r="AQ70" s="43" t="s">
        <v>68</v>
      </c>
      <c r="AR70" s="17" t="str">
        <f t="shared" si="19"/>
        <v>N</v>
      </c>
      <c r="AS70" s="42">
        <v>1</v>
      </c>
      <c r="AT70" s="43" t="s">
        <v>65</v>
      </c>
      <c r="AU70" s="43" t="s">
        <v>70</v>
      </c>
      <c r="AV70" s="43" t="s">
        <v>133</v>
      </c>
      <c r="AW70" s="43" t="s">
        <v>68</v>
      </c>
      <c r="AX70" s="43" t="s">
        <v>68</v>
      </c>
      <c r="AY70" s="43" t="s">
        <v>68</v>
      </c>
      <c r="AZ70" s="46">
        <v>2</v>
      </c>
      <c r="BA70" s="25">
        <v>0</v>
      </c>
      <c r="BB70" s="45">
        <v>1</v>
      </c>
      <c r="BC70" s="25">
        <v>0</v>
      </c>
      <c r="BD70" s="25">
        <v>0</v>
      </c>
      <c r="BE70" s="19" t="str">
        <f t="shared" si="20"/>
        <v>N</v>
      </c>
      <c r="BF70" s="36" t="s">
        <v>65</v>
      </c>
      <c r="BG70" s="36" t="s">
        <v>65</v>
      </c>
      <c r="BH70" s="35" t="s">
        <v>64</v>
      </c>
      <c r="BI70" s="36" t="s">
        <v>65</v>
      </c>
      <c r="BJ70" s="43" t="s">
        <v>72</v>
      </c>
      <c r="BK70" s="37" t="s">
        <v>68</v>
      </c>
      <c r="BL70" s="37" t="s">
        <v>68</v>
      </c>
      <c r="BM70" s="37" t="s">
        <v>68</v>
      </c>
      <c r="BN70" s="37" t="s">
        <v>68</v>
      </c>
    </row>
    <row r="71" spans="1:66" hidden="1" x14ac:dyDescent="0.3">
      <c r="A71" s="9" t="s">
        <v>817</v>
      </c>
      <c r="B71" s="9" t="s">
        <v>818</v>
      </c>
      <c r="C71" s="9">
        <v>2018</v>
      </c>
      <c r="D71" s="9" t="s">
        <v>819</v>
      </c>
      <c r="E71" s="9">
        <v>20</v>
      </c>
      <c r="F71" s="9" t="s">
        <v>820</v>
      </c>
      <c r="G71" s="10" t="s">
        <v>821</v>
      </c>
      <c r="H71" s="9" t="s">
        <v>822</v>
      </c>
      <c r="I71" s="9" t="s">
        <v>823</v>
      </c>
      <c r="J71" s="9" t="s">
        <v>824</v>
      </c>
      <c r="K71" s="9" t="s">
        <v>825</v>
      </c>
      <c r="L71" s="9" t="s">
        <v>154</v>
      </c>
      <c r="M71" s="9" t="s">
        <v>155</v>
      </c>
      <c r="N71" s="9" t="s">
        <v>527</v>
      </c>
      <c r="O71" s="9" t="s">
        <v>63</v>
      </c>
      <c r="P71" s="9" t="s">
        <v>83</v>
      </c>
      <c r="Q71" s="9" t="s">
        <v>83</v>
      </c>
      <c r="R71" s="9" t="s">
        <v>83</v>
      </c>
      <c r="S71" s="9" t="str">
        <f t="shared" si="14"/>
        <v>True</v>
      </c>
      <c r="T71" s="9">
        <f t="shared" si="15"/>
        <v>3</v>
      </c>
      <c r="U71" s="38" t="s">
        <v>528</v>
      </c>
      <c r="V71" s="42">
        <v>553</v>
      </c>
      <c r="W71" s="39" t="s">
        <v>20</v>
      </c>
      <c r="X71" s="27" t="s">
        <v>67</v>
      </c>
      <c r="Y71" s="28" t="s">
        <v>21</v>
      </c>
      <c r="Z71" s="27" t="s">
        <v>67</v>
      </c>
      <c r="AA71" s="39" t="s">
        <v>20</v>
      </c>
      <c r="AB71" s="40" t="s">
        <v>108</v>
      </c>
      <c r="AC71" s="28" t="s">
        <v>21</v>
      </c>
      <c r="AD71" s="40" t="s">
        <v>108</v>
      </c>
      <c r="AE71" s="43" t="s">
        <v>68</v>
      </c>
      <c r="AF71" s="43" t="s">
        <v>68</v>
      </c>
      <c r="AG71" s="43" t="s">
        <v>68</v>
      </c>
      <c r="AH71" s="43" t="s">
        <v>68</v>
      </c>
      <c r="AI71" s="17" t="str">
        <f t="shared" si="16"/>
        <v>Y</v>
      </c>
      <c r="AJ71" s="17" t="str">
        <f t="shared" si="17"/>
        <v>Y</v>
      </c>
      <c r="AK71" s="17" t="str">
        <f t="shared" si="18"/>
        <v>N</v>
      </c>
      <c r="AL71" s="43" t="s">
        <v>64</v>
      </c>
      <c r="AM71" s="43" t="s">
        <v>65</v>
      </c>
      <c r="AN71" s="43" t="s">
        <v>65</v>
      </c>
      <c r="AO71" s="43" t="s">
        <v>65</v>
      </c>
      <c r="AP71" s="43" t="s">
        <v>65</v>
      </c>
      <c r="AQ71" s="43" t="s">
        <v>65</v>
      </c>
      <c r="AR71" s="17" t="str">
        <f t="shared" si="19"/>
        <v>N</v>
      </c>
      <c r="AS71" s="42">
        <v>0</v>
      </c>
      <c r="AT71" s="43" t="s">
        <v>64</v>
      </c>
      <c r="AU71" s="43" t="s">
        <v>70</v>
      </c>
      <c r="AV71" s="43" t="s">
        <v>133</v>
      </c>
      <c r="AW71" s="43" t="s">
        <v>71</v>
      </c>
      <c r="AX71" s="43" t="s">
        <v>158</v>
      </c>
      <c r="AY71" s="43" t="s">
        <v>68</v>
      </c>
      <c r="AZ71" s="50">
        <v>4</v>
      </c>
      <c r="BA71" s="33">
        <v>1</v>
      </c>
      <c r="BB71" s="32">
        <v>0</v>
      </c>
      <c r="BC71" s="32">
        <v>0</v>
      </c>
      <c r="BD71" s="34">
        <v>0</v>
      </c>
      <c r="BE71" s="19" t="str">
        <f t="shared" si="20"/>
        <v>N</v>
      </c>
      <c r="BF71" s="36" t="s">
        <v>65</v>
      </c>
      <c r="BG71" s="35" t="s">
        <v>64</v>
      </c>
      <c r="BH71" s="36" t="s">
        <v>65</v>
      </c>
      <c r="BI71" s="36" t="s">
        <v>65</v>
      </c>
      <c r="BJ71" s="30" t="s">
        <v>72</v>
      </c>
      <c r="BK71" s="37" t="s">
        <v>68</v>
      </c>
      <c r="BL71" s="37" t="s">
        <v>68</v>
      </c>
      <c r="BM71" s="37" t="s">
        <v>68</v>
      </c>
      <c r="BN71" s="37" t="s">
        <v>68</v>
      </c>
    </row>
    <row r="72" spans="1:66" hidden="1" x14ac:dyDescent="0.3">
      <c r="A72" s="9" t="s">
        <v>828</v>
      </c>
      <c r="B72" s="9" t="s">
        <v>829</v>
      </c>
      <c r="C72" s="9">
        <v>2022</v>
      </c>
      <c r="D72" s="9" t="s">
        <v>830</v>
      </c>
      <c r="E72" s="9">
        <v>1</v>
      </c>
      <c r="F72" s="9" t="s">
        <v>831</v>
      </c>
      <c r="G72" s="10" t="s">
        <v>832</v>
      </c>
      <c r="H72" s="9" t="s">
        <v>833</v>
      </c>
      <c r="I72" s="9" t="s">
        <v>834</v>
      </c>
      <c r="J72" s="9" t="s">
        <v>835</v>
      </c>
      <c r="K72" s="9" t="s">
        <v>836</v>
      </c>
      <c r="L72" s="9" t="s">
        <v>154</v>
      </c>
      <c r="M72" s="9" t="s">
        <v>169</v>
      </c>
      <c r="N72" s="9" t="s">
        <v>1627</v>
      </c>
      <c r="O72" s="9" t="s">
        <v>83</v>
      </c>
      <c r="P72" s="9" t="s">
        <v>63</v>
      </c>
      <c r="Q72" s="9" t="s">
        <v>83</v>
      </c>
      <c r="R72" s="9" t="s">
        <v>63</v>
      </c>
      <c r="S72" s="9" t="str">
        <f t="shared" si="14"/>
        <v>True</v>
      </c>
      <c r="T72" s="9">
        <f t="shared" si="15"/>
        <v>2</v>
      </c>
      <c r="U72" s="24" t="s">
        <v>1628</v>
      </c>
      <c r="V72" s="42">
        <v>1235</v>
      </c>
      <c r="W72" s="39" t="s">
        <v>20</v>
      </c>
      <c r="X72" s="40" t="s">
        <v>108</v>
      </c>
      <c r="Y72" s="39" t="s">
        <v>20</v>
      </c>
      <c r="Z72" s="29" t="s">
        <v>109</v>
      </c>
      <c r="AA72" s="28" t="s">
        <v>21</v>
      </c>
      <c r="AB72" s="27" t="s">
        <v>67</v>
      </c>
      <c r="AC72" s="43" t="s">
        <v>68</v>
      </c>
      <c r="AD72" s="43" t="s">
        <v>68</v>
      </c>
      <c r="AE72" s="43" t="s">
        <v>68</v>
      </c>
      <c r="AF72" s="43" t="s">
        <v>68</v>
      </c>
      <c r="AG72" s="43" t="s">
        <v>68</v>
      </c>
      <c r="AH72" s="43" t="s">
        <v>68</v>
      </c>
      <c r="AI72" s="17" t="str">
        <f t="shared" si="16"/>
        <v>Y</v>
      </c>
      <c r="AJ72" s="17" t="str">
        <f t="shared" si="17"/>
        <v>Y</v>
      </c>
      <c r="AK72" s="17" t="str">
        <f t="shared" si="18"/>
        <v>N</v>
      </c>
      <c r="AL72" s="43" t="s">
        <v>64</v>
      </c>
      <c r="AM72" s="43" t="s">
        <v>65</v>
      </c>
      <c r="AN72" s="43" t="s">
        <v>65</v>
      </c>
      <c r="AO72" s="43" t="s">
        <v>65</v>
      </c>
      <c r="AP72" s="43" t="s">
        <v>65</v>
      </c>
      <c r="AQ72" s="43" t="s">
        <v>65</v>
      </c>
      <c r="AR72" s="17" t="str">
        <f t="shared" si="19"/>
        <v>N</v>
      </c>
      <c r="AS72" s="42">
        <v>1</v>
      </c>
      <c r="AT72" s="43" t="s">
        <v>64</v>
      </c>
      <c r="AU72" s="43" t="s">
        <v>70</v>
      </c>
      <c r="AV72" s="43" t="s">
        <v>68</v>
      </c>
      <c r="AW72" s="43" t="s">
        <v>68</v>
      </c>
      <c r="AX72" s="43" t="s">
        <v>68</v>
      </c>
      <c r="AY72" s="43" t="s">
        <v>68</v>
      </c>
      <c r="AZ72" s="31">
        <v>1</v>
      </c>
      <c r="BA72" s="33">
        <v>1</v>
      </c>
      <c r="BB72" s="32">
        <v>0</v>
      </c>
      <c r="BC72" s="32">
        <v>0</v>
      </c>
      <c r="BD72" s="34">
        <v>0</v>
      </c>
      <c r="BE72" s="19" t="str">
        <f t="shared" si="20"/>
        <v>N</v>
      </c>
      <c r="BF72" s="36" t="s">
        <v>65</v>
      </c>
      <c r="BG72" s="35" t="s">
        <v>64</v>
      </c>
      <c r="BH72" s="36" t="s">
        <v>65</v>
      </c>
      <c r="BI72" s="36" t="s">
        <v>65</v>
      </c>
      <c r="BJ72" s="30" t="s">
        <v>72</v>
      </c>
      <c r="BK72" s="37" t="s">
        <v>68</v>
      </c>
      <c r="BL72" s="37" t="s">
        <v>68</v>
      </c>
      <c r="BM72" s="37" t="s">
        <v>68</v>
      </c>
      <c r="BN72" s="37" t="s">
        <v>68</v>
      </c>
    </row>
    <row r="73" spans="1:66" hidden="1" x14ac:dyDescent="0.3">
      <c r="A73" s="9" t="s">
        <v>839</v>
      </c>
      <c r="B73" s="9" t="s">
        <v>840</v>
      </c>
      <c r="C73" s="9">
        <v>2023</v>
      </c>
      <c r="D73" s="9" t="s">
        <v>841</v>
      </c>
      <c r="E73" s="9">
        <v>0</v>
      </c>
      <c r="F73" s="9" t="s">
        <v>842</v>
      </c>
      <c r="G73" s="10" t="s">
        <v>843</v>
      </c>
      <c r="H73" s="9" t="s">
        <v>844</v>
      </c>
      <c r="I73" s="9" t="s">
        <v>845</v>
      </c>
      <c r="J73" s="9" t="s">
        <v>846</v>
      </c>
      <c r="K73" s="9" t="s">
        <v>847</v>
      </c>
      <c r="L73" s="9" t="s">
        <v>168</v>
      </c>
      <c r="M73" s="9" t="s">
        <v>169</v>
      </c>
      <c r="N73" s="9" t="s">
        <v>1800</v>
      </c>
      <c r="O73" s="9" t="s">
        <v>63</v>
      </c>
      <c r="P73" s="9" t="s">
        <v>83</v>
      </c>
      <c r="Q73" s="9" t="s">
        <v>83</v>
      </c>
      <c r="R73" s="9" t="s">
        <v>63</v>
      </c>
      <c r="S73" s="9" t="str">
        <f t="shared" si="14"/>
        <v>True</v>
      </c>
      <c r="T73" s="9">
        <f t="shared" si="15"/>
        <v>2</v>
      </c>
      <c r="U73" s="41" t="s">
        <v>1801</v>
      </c>
      <c r="V73" s="42">
        <v>1462</v>
      </c>
      <c r="W73" s="39" t="s">
        <v>20</v>
      </c>
      <c r="X73" s="40" t="s">
        <v>108</v>
      </c>
      <c r="Y73" s="28" t="s">
        <v>21</v>
      </c>
      <c r="Z73" s="27" t="s">
        <v>67</v>
      </c>
      <c r="AA73" s="43" t="s">
        <v>68</v>
      </c>
      <c r="AB73" s="43" t="s">
        <v>68</v>
      </c>
      <c r="AC73" s="43" t="s">
        <v>68</v>
      </c>
      <c r="AD73" s="43" t="s">
        <v>68</v>
      </c>
      <c r="AE73" s="43" t="s">
        <v>68</v>
      </c>
      <c r="AF73" s="43" t="s">
        <v>68</v>
      </c>
      <c r="AG73" s="43" t="s">
        <v>68</v>
      </c>
      <c r="AH73" s="43" t="s">
        <v>68</v>
      </c>
      <c r="AI73" s="17" t="str">
        <f t="shared" si="16"/>
        <v>Y</v>
      </c>
      <c r="AJ73" s="17" t="str">
        <f t="shared" si="17"/>
        <v>Y</v>
      </c>
      <c r="AK73" s="17" t="str">
        <f t="shared" si="18"/>
        <v>N</v>
      </c>
      <c r="AL73" s="43" t="s">
        <v>64</v>
      </c>
      <c r="AM73" s="43" t="s">
        <v>68</v>
      </c>
      <c r="AN73" s="43" t="s">
        <v>68</v>
      </c>
      <c r="AO73" s="43" t="s">
        <v>68</v>
      </c>
      <c r="AP73" s="43" t="s">
        <v>68</v>
      </c>
      <c r="AQ73" s="43" t="s">
        <v>68</v>
      </c>
      <c r="AR73" s="17" t="str">
        <f t="shared" si="19"/>
        <v>N</v>
      </c>
      <c r="AS73" s="42">
        <v>2</v>
      </c>
      <c r="AT73" s="43" t="s">
        <v>68</v>
      </c>
      <c r="AU73" s="43" t="s">
        <v>70</v>
      </c>
      <c r="AV73" s="43" t="s">
        <v>158</v>
      </c>
      <c r="AW73" s="43" t="s">
        <v>68</v>
      </c>
      <c r="AX73" s="43" t="s">
        <v>68</v>
      </c>
      <c r="AY73" s="43" t="s">
        <v>68</v>
      </c>
      <c r="AZ73" s="46">
        <v>2</v>
      </c>
      <c r="BA73" s="45">
        <v>1</v>
      </c>
      <c r="BB73" s="25">
        <v>0</v>
      </c>
      <c r="BC73" s="25">
        <v>0</v>
      </c>
      <c r="BD73" s="34">
        <v>0</v>
      </c>
      <c r="BE73" s="19" t="str">
        <f t="shared" si="20"/>
        <v>N</v>
      </c>
      <c r="BF73" s="36" t="s">
        <v>65</v>
      </c>
      <c r="BG73" s="35" t="s">
        <v>64</v>
      </c>
      <c r="BH73" s="36" t="s">
        <v>65</v>
      </c>
      <c r="BI73" s="36" t="s">
        <v>65</v>
      </c>
      <c r="BJ73" s="37" t="s">
        <v>68</v>
      </c>
      <c r="BK73" s="37" t="s">
        <v>68</v>
      </c>
      <c r="BL73" s="37" t="s">
        <v>68</v>
      </c>
      <c r="BM73" s="37" t="s">
        <v>68</v>
      </c>
      <c r="BN73" s="37" t="s">
        <v>68</v>
      </c>
    </row>
    <row r="74" spans="1:66" hidden="1" x14ac:dyDescent="0.3">
      <c r="A74" s="9" t="s">
        <v>850</v>
      </c>
      <c r="B74" s="9" t="s">
        <v>851</v>
      </c>
      <c r="C74" s="9">
        <v>2024</v>
      </c>
      <c r="D74" s="9" t="s">
        <v>852</v>
      </c>
      <c r="E74" s="9">
        <v>0</v>
      </c>
      <c r="F74" s="9" t="s">
        <v>853</v>
      </c>
      <c r="G74" s="10" t="s">
        <v>854</v>
      </c>
      <c r="H74" s="9" t="s">
        <v>855</v>
      </c>
      <c r="I74" s="9" t="s">
        <v>856</v>
      </c>
      <c r="J74" s="9" t="s">
        <v>857</v>
      </c>
      <c r="K74" s="9" t="s">
        <v>858</v>
      </c>
      <c r="L74" s="9" t="s">
        <v>61</v>
      </c>
      <c r="M74" s="9" t="s">
        <v>61</v>
      </c>
      <c r="N74" s="9" t="s">
        <v>1872</v>
      </c>
      <c r="O74" s="9" t="s">
        <v>63</v>
      </c>
      <c r="P74" s="9" t="s">
        <v>63</v>
      </c>
      <c r="Q74" s="9" t="s">
        <v>83</v>
      </c>
      <c r="R74" s="9" t="s">
        <v>83</v>
      </c>
      <c r="S74" s="9" t="str">
        <f t="shared" si="14"/>
        <v>True</v>
      </c>
      <c r="T74" s="9">
        <f t="shared" si="15"/>
        <v>2</v>
      </c>
      <c r="U74" s="11" t="s">
        <v>1873</v>
      </c>
      <c r="V74" s="25">
        <v>1520</v>
      </c>
      <c r="W74" s="28" t="s">
        <v>21</v>
      </c>
      <c r="X74" s="27" t="s">
        <v>67</v>
      </c>
      <c r="Y74" s="26" t="s">
        <v>19</v>
      </c>
      <c r="Z74" s="30" t="s">
        <v>68</v>
      </c>
      <c r="AA74" s="26" t="s">
        <v>19</v>
      </c>
      <c r="AB74" s="29" t="s">
        <v>109</v>
      </c>
      <c r="AC74" s="30" t="s">
        <v>68</v>
      </c>
      <c r="AD74" s="30" t="s">
        <v>68</v>
      </c>
      <c r="AE74" s="30" t="s">
        <v>68</v>
      </c>
      <c r="AF74" s="30" t="s">
        <v>68</v>
      </c>
      <c r="AG74" s="30" t="s">
        <v>68</v>
      </c>
      <c r="AH74" s="30" t="s">
        <v>68</v>
      </c>
      <c r="AI74" s="17" t="str">
        <f t="shared" si="16"/>
        <v>N</v>
      </c>
      <c r="AJ74" s="17" t="str">
        <f t="shared" si="17"/>
        <v>Y</v>
      </c>
      <c r="AK74" s="17" t="str">
        <f t="shared" si="18"/>
        <v>Y</v>
      </c>
      <c r="AL74" s="30" t="s">
        <v>68</v>
      </c>
      <c r="AM74" s="30" t="s">
        <v>68</v>
      </c>
      <c r="AN74" s="30" t="s">
        <v>68</v>
      </c>
      <c r="AO74" s="30" t="s">
        <v>64</v>
      </c>
      <c r="AP74" s="30" t="s">
        <v>68</v>
      </c>
      <c r="AQ74" s="30" t="s">
        <v>68</v>
      </c>
      <c r="AR74" s="17" t="str">
        <f t="shared" si="19"/>
        <v>N</v>
      </c>
      <c r="AS74" s="30" t="s">
        <v>68</v>
      </c>
      <c r="AT74" s="30" t="s">
        <v>68</v>
      </c>
      <c r="AU74" s="30" t="s">
        <v>69</v>
      </c>
      <c r="AV74" s="30" t="s">
        <v>158</v>
      </c>
      <c r="AW74" s="30" t="s">
        <v>68</v>
      </c>
      <c r="AX74" s="30" t="s">
        <v>68</v>
      </c>
      <c r="AY74" s="30" t="s">
        <v>68</v>
      </c>
      <c r="AZ74" s="46">
        <v>2</v>
      </c>
      <c r="BA74" s="25">
        <v>0</v>
      </c>
      <c r="BB74" s="25">
        <v>0</v>
      </c>
      <c r="BC74" s="45">
        <v>1</v>
      </c>
      <c r="BD74" s="25">
        <v>0</v>
      </c>
      <c r="BE74" s="19" t="str">
        <f t="shared" si="20"/>
        <v>N</v>
      </c>
      <c r="BF74" s="35" t="s">
        <v>64</v>
      </c>
      <c r="BG74" s="36" t="s">
        <v>65</v>
      </c>
      <c r="BH74" s="36" t="s">
        <v>65</v>
      </c>
      <c r="BI74" s="36" t="s">
        <v>65</v>
      </c>
      <c r="BJ74" s="37" t="s">
        <v>68</v>
      </c>
      <c r="BK74" s="37" t="s">
        <v>68</v>
      </c>
      <c r="BL74" s="37" t="s">
        <v>68</v>
      </c>
      <c r="BM74" s="37" t="s">
        <v>68</v>
      </c>
      <c r="BN74" s="37" t="s">
        <v>68</v>
      </c>
    </row>
    <row r="75" spans="1:66" hidden="1" x14ac:dyDescent="0.3">
      <c r="A75" s="9" t="s">
        <v>861</v>
      </c>
      <c r="B75" s="9" t="s">
        <v>862</v>
      </c>
      <c r="C75" s="9">
        <v>2019</v>
      </c>
      <c r="D75" s="9" t="s">
        <v>863</v>
      </c>
      <c r="E75" s="9">
        <v>18</v>
      </c>
      <c r="F75" s="9" t="s">
        <v>864</v>
      </c>
      <c r="G75" s="10" t="s">
        <v>865</v>
      </c>
      <c r="H75" s="9" t="s">
        <v>866</v>
      </c>
      <c r="I75" s="9" t="s">
        <v>867</v>
      </c>
      <c r="J75" s="9" t="s">
        <v>868</v>
      </c>
      <c r="K75" s="9" t="s">
        <v>869</v>
      </c>
      <c r="L75" s="9" t="s">
        <v>870</v>
      </c>
      <c r="M75" s="9" t="s">
        <v>870</v>
      </c>
      <c r="N75" s="9" t="s">
        <v>695</v>
      </c>
      <c r="O75" s="9" t="s">
        <v>83</v>
      </c>
      <c r="P75" s="9" t="s">
        <v>83</v>
      </c>
      <c r="Q75" s="9" t="s">
        <v>83</v>
      </c>
      <c r="R75" s="9" t="s">
        <v>83</v>
      </c>
      <c r="S75" s="9" t="str">
        <f t="shared" si="14"/>
        <v>True</v>
      </c>
      <c r="T75" s="9">
        <f t="shared" si="15"/>
        <v>4</v>
      </c>
      <c r="U75" s="41" t="s">
        <v>696</v>
      </c>
      <c r="V75" s="25">
        <v>1671</v>
      </c>
      <c r="W75" s="39" t="s">
        <v>20</v>
      </c>
      <c r="X75" s="27" t="s">
        <v>67</v>
      </c>
      <c r="Y75" s="28" t="s">
        <v>21</v>
      </c>
      <c r="Z75" s="29" t="s">
        <v>109</v>
      </c>
      <c r="AA75" s="28" t="s">
        <v>21</v>
      </c>
      <c r="AB75" s="40" t="s">
        <v>108</v>
      </c>
      <c r="AC75" s="30" t="s">
        <v>68</v>
      </c>
      <c r="AD75" s="30" t="s">
        <v>68</v>
      </c>
      <c r="AE75" s="30" t="s">
        <v>68</v>
      </c>
      <c r="AF75" s="30" t="s">
        <v>68</v>
      </c>
      <c r="AG75" s="30" t="s">
        <v>68</v>
      </c>
      <c r="AH75" s="30" t="s">
        <v>68</v>
      </c>
      <c r="AI75" s="17" t="str">
        <f t="shared" si="16"/>
        <v>Y</v>
      </c>
      <c r="AJ75" s="17" t="str">
        <f t="shared" si="17"/>
        <v>Y</v>
      </c>
      <c r="AK75" s="17" t="str">
        <f t="shared" si="18"/>
        <v>N</v>
      </c>
      <c r="AL75" s="30" t="s">
        <v>64</v>
      </c>
      <c r="AM75" s="30" t="s">
        <v>68</v>
      </c>
      <c r="AN75" s="30" t="s">
        <v>68</v>
      </c>
      <c r="AO75" s="30" t="s">
        <v>68</v>
      </c>
      <c r="AP75" s="30" t="s">
        <v>68</v>
      </c>
      <c r="AQ75" s="30" t="s">
        <v>68</v>
      </c>
      <c r="AR75" s="17" t="str">
        <f t="shared" si="19"/>
        <v>N</v>
      </c>
      <c r="AS75" s="25">
        <v>1</v>
      </c>
      <c r="AT75" s="30" t="s">
        <v>64</v>
      </c>
      <c r="AU75" s="30" t="s">
        <v>69</v>
      </c>
      <c r="AV75" s="30" t="s">
        <v>70</v>
      </c>
      <c r="AW75" s="30" t="s">
        <v>68</v>
      </c>
      <c r="AX75" s="30" t="s">
        <v>68</v>
      </c>
      <c r="AY75" s="30" t="s">
        <v>68</v>
      </c>
      <c r="AZ75" s="46">
        <v>2</v>
      </c>
      <c r="BA75" s="45">
        <v>1</v>
      </c>
      <c r="BB75" s="25">
        <v>0</v>
      </c>
      <c r="BC75" s="25">
        <v>0</v>
      </c>
      <c r="BD75" s="25">
        <v>0</v>
      </c>
      <c r="BE75" s="19" t="str">
        <f t="shared" si="20"/>
        <v>N</v>
      </c>
      <c r="BF75" s="36" t="s">
        <v>65</v>
      </c>
      <c r="BG75" s="35" t="s">
        <v>64</v>
      </c>
      <c r="BH75" s="36" t="s">
        <v>65</v>
      </c>
      <c r="BI75" s="36" t="s">
        <v>65</v>
      </c>
      <c r="BJ75" s="30" t="s">
        <v>72</v>
      </c>
      <c r="BK75" s="37" t="s">
        <v>68</v>
      </c>
      <c r="BL75" s="37" t="s">
        <v>68</v>
      </c>
      <c r="BM75" s="37" t="s">
        <v>68</v>
      </c>
      <c r="BN75" s="37" t="s">
        <v>68</v>
      </c>
    </row>
    <row r="76" spans="1:66" x14ac:dyDescent="0.3">
      <c r="A76" s="9" t="s">
        <v>873</v>
      </c>
      <c r="B76" s="9" t="s">
        <v>874</v>
      </c>
      <c r="C76" s="9">
        <v>2020</v>
      </c>
      <c r="D76" s="9" t="s">
        <v>875</v>
      </c>
      <c r="E76" s="9">
        <v>11</v>
      </c>
      <c r="F76" s="9" t="s">
        <v>876</v>
      </c>
      <c r="G76" s="10" t="s">
        <v>877</v>
      </c>
      <c r="H76" s="9" t="s">
        <v>878</v>
      </c>
      <c r="I76" s="9" t="s">
        <v>879</v>
      </c>
      <c r="J76" s="9" t="s">
        <v>880</v>
      </c>
      <c r="K76" s="9" t="s">
        <v>881</v>
      </c>
      <c r="L76" s="9" t="s">
        <v>61</v>
      </c>
      <c r="M76" s="9" t="s">
        <v>61</v>
      </c>
      <c r="N76" s="9" t="s">
        <v>1070</v>
      </c>
      <c r="O76" s="9" t="s">
        <v>63</v>
      </c>
      <c r="P76" s="9" t="s">
        <v>63</v>
      </c>
      <c r="Q76" s="9" t="s">
        <v>63</v>
      </c>
      <c r="R76" s="9" t="s">
        <v>63</v>
      </c>
      <c r="S76" s="9" t="str">
        <f t="shared" si="14"/>
        <v>False</v>
      </c>
      <c r="T76" s="9">
        <f t="shared" si="15"/>
        <v>0</v>
      </c>
      <c r="U76" s="24" t="s">
        <v>1071</v>
      </c>
      <c r="V76" s="25">
        <v>544</v>
      </c>
      <c r="W76" s="39" t="s">
        <v>20</v>
      </c>
      <c r="X76" s="29" t="s">
        <v>109</v>
      </c>
      <c r="Y76" s="39" t="s">
        <v>20</v>
      </c>
      <c r="Z76" s="27" t="s">
        <v>67</v>
      </c>
      <c r="AA76" s="26" t="s">
        <v>19</v>
      </c>
      <c r="AB76" s="29" t="s">
        <v>109</v>
      </c>
      <c r="AC76" s="39" t="s">
        <v>20</v>
      </c>
      <c r="AD76" s="40" t="s">
        <v>108</v>
      </c>
      <c r="AE76" s="30" t="s">
        <v>68</v>
      </c>
      <c r="AF76" s="30" t="s">
        <v>68</v>
      </c>
      <c r="AG76" s="30" t="s">
        <v>68</v>
      </c>
      <c r="AH76" s="30" t="s">
        <v>68</v>
      </c>
      <c r="AI76" s="17" t="str">
        <f t="shared" si="16"/>
        <v>Y</v>
      </c>
      <c r="AJ76" s="17" t="str">
        <f t="shared" si="17"/>
        <v>N</v>
      </c>
      <c r="AK76" s="17" t="str">
        <f t="shared" si="18"/>
        <v>Y</v>
      </c>
      <c r="AL76" s="30" t="s">
        <v>65</v>
      </c>
      <c r="AM76" s="30" t="s">
        <v>65</v>
      </c>
      <c r="AN76" s="30" t="s">
        <v>65</v>
      </c>
      <c r="AO76" s="30" t="s">
        <v>65</v>
      </c>
      <c r="AP76" s="30" t="s">
        <v>64</v>
      </c>
      <c r="AQ76" s="30" t="s">
        <v>65</v>
      </c>
      <c r="AR76" s="17" t="str">
        <f t="shared" si="19"/>
        <v>N</v>
      </c>
      <c r="AS76" s="25">
        <v>1</v>
      </c>
      <c r="AT76" s="30" t="s">
        <v>64</v>
      </c>
      <c r="AU76" s="30" t="s">
        <v>71</v>
      </c>
      <c r="AV76" s="30" t="s">
        <v>158</v>
      </c>
      <c r="AW76" s="30" t="s">
        <v>68</v>
      </c>
      <c r="AX76" s="30" t="s">
        <v>68</v>
      </c>
      <c r="AY76" s="30" t="s">
        <v>68</v>
      </c>
      <c r="AZ76" s="46">
        <v>2</v>
      </c>
      <c r="BA76" s="32">
        <v>0</v>
      </c>
      <c r="BB76" s="33">
        <v>1</v>
      </c>
      <c r="BC76" s="32">
        <v>0</v>
      </c>
      <c r="BD76" s="34">
        <v>0</v>
      </c>
      <c r="BE76" s="19" t="str">
        <f t="shared" si="20"/>
        <v>N</v>
      </c>
      <c r="BF76" s="47" t="s">
        <v>172</v>
      </c>
      <c r="BG76" s="37" t="s">
        <v>68</v>
      </c>
      <c r="BH76" s="35" t="s">
        <v>64</v>
      </c>
      <c r="BI76" s="37" t="s">
        <v>68</v>
      </c>
      <c r="BJ76" s="30" t="s">
        <v>85</v>
      </c>
      <c r="BK76" s="37" t="s">
        <v>68</v>
      </c>
      <c r="BL76" s="37" t="s">
        <v>68</v>
      </c>
      <c r="BM76" s="37" t="s">
        <v>68</v>
      </c>
      <c r="BN76" s="37" t="s">
        <v>68</v>
      </c>
    </row>
    <row r="77" spans="1:66" hidden="1" x14ac:dyDescent="0.3">
      <c r="A77" s="9" t="s">
        <v>884</v>
      </c>
      <c r="B77" s="9" t="s">
        <v>885</v>
      </c>
      <c r="C77" s="9">
        <v>2018</v>
      </c>
      <c r="D77" s="9" t="s">
        <v>886</v>
      </c>
      <c r="E77" s="9">
        <v>16</v>
      </c>
      <c r="F77" s="9" t="s">
        <v>887</v>
      </c>
      <c r="G77" s="10" t="s">
        <v>888</v>
      </c>
      <c r="H77" s="9" t="s">
        <v>889</v>
      </c>
      <c r="I77" s="9" t="s">
        <v>890</v>
      </c>
      <c r="J77" s="9" t="s">
        <v>891</v>
      </c>
      <c r="K77" s="9" t="s">
        <v>892</v>
      </c>
      <c r="L77" s="9" t="s">
        <v>168</v>
      </c>
      <c r="M77" s="9" t="s">
        <v>169</v>
      </c>
      <c r="N77" s="9" t="s">
        <v>538</v>
      </c>
      <c r="O77" s="9" t="s">
        <v>83</v>
      </c>
      <c r="P77" s="9" t="s">
        <v>63</v>
      </c>
      <c r="Q77" s="9" t="s">
        <v>83</v>
      </c>
      <c r="R77" s="9" t="s">
        <v>63</v>
      </c>
      <c r="S77" s="9" t="str">
        <f t="shared" si="14"/>
        <v>True</v>
      </c>
      <c r="T77" s="9">
        <f t="shared" si="15"/>
        <v>2</v>
      </c>
      <c r="U77" s="38" t="s">
        <v>539</v>
      </c>
      <c r="V77" s="42">
        <v>627</v>
      </c>
      <c r="W77" s="39" t="s">
        <v>20</v>
      </c>
      <c r="X77" s="27" t="s">
        <v>67</v>
      </c>
      <c r="Y77" s="39" t="s">
        <v>20</v>
      </c>
      <c r="Z77" s="29" t="s">
        <v>109</v>
      </c>
      <c r="AA77" s="39" t="s">
        <v>20</v>
      </c>
      <c r="AB77" s="40" t="s">
        <v>108</v>
      </c>
      <c r="AC77" s="43" t="s">
        <v>68</v>
      </c>
      <c r="AD77" s="43" t="s">
        <v>68</v>
      </c>
      <c r="AE77" s="43" t="s">
        <v>68</v>
      </c>
      <c r="AF77" s="43" t="s">
        <v>68</v>
      </c>
      <c r="AG77" s="43" t="s">
        <v>68</v>
      </c>
      <c r="AH77" s="43" t="s">
        <v>68</v>
      </c>
      <c r="AI77" s="17" t="str">
        <f t="shared" si="16"/>
        <v>Y</v>
      </c>
      <c r="AJ77" s="17" t="str">
        <f t="shared" si="17"/>
        <v>N</v>
      </c>
      <c r="AK77" s="17" t="str">
        <f t="shared" si="18"/>
        <v>Y</v>
      </c>
      <c r="AL77" s="43" t="s">
        <v>65</v>
      </c>
      <c r="AM77" s="43" t="s">
        <v>64</v>
      </c>
      <c r="AN77" s="43" t="s">
        <v>65</v>
      </c>
      <c r="AO77" s="43" t="s">
        <v>65</v>
      </c>
      <c r="AP77" s="43" t="s">
        <v>65</v>
      </c>
      <c r="AQ77" s="43" t="s">
        <v>65</v>
      </c>
      <c r="AR77" s="17" t="str">
        <f t="shared" si="19"/>
        <v>N</v>
      </c>
      <c r="AS77" s="42">
        <v>4</v>
      </c>
      <c r="AT77" s="43" t="s">
        <v>64</v>
      </c>
      <c r="AU77" s="43" t="s">
        <v>133</v>
      </c>
      <c r="AV77" s="43" t="s">
        <v>71</v>
      </c>
      <c r="AW77" s="43" t="s">
        <v>70</v>
      </c>
      <c r="AX77" s="43" t="s">
        <v>68</v>
      </c>
      <c r="AY77" s="43" t="s">
        <v>68</v>
      </c>
      <c r="AZ77" s="44">
        <v>3</v>
      </c>
      <c r="BA77" s="32">
        <v>0</v>
      </c>
      <c r="BB77" s="33">
        <v>1</v>
      </c>
      <c r="BC77" s="32">
        <v>0</v>
      </c>
      <c r="BD77" s="34">
        <v>0</v>
      </c>
      <c r="BE77" s="19" t="str">
        <f t="shared" si="20"/>
        <v>N</v>
      </c>
      <c r="BF77" s="37" t="s">
        <v>68</v>
      </c>
      <c r="BG77" s="37" t="s">
        <v>68</v>
      </c>
      <c r="BH77" s="35" t="s">
        <v>64</v>
      </c>
      <c r="BI77" s="37" t="s">
        <v>68</v>
      </c>
      <c r="BJ77" s="30" t="s">
        <v>196</v>
      </c>
      <c r="BK77" s="30" t="s">
        <v>72</v>
      </c>
      <c r="BL77" s="37" t="s">
        <v>68</v>
      </c>
      <c r="BM77" s="37" t="s">
        <v>68</v>
      </c>
      <c r="BN77" s="37" t="s">
        <v>68</v>
      </c>
    </row>
    <row r="78" spans="1:66" hidden="1" x14ac:dyDescent="0.3">
      <c r="A78" s="9" t="s">
        <v>895</v>
      </c>
      <c r="B78" s="9" t="s">
        <v>896</v>
      </c>
      <c r="C78" s="9">
        <v>2021</v>
      </c>
      <c r="D78" s="9" t="s">
        <v>897</v>
      </c>
      <c r="E78" s="9">
        <v>14</v>
      </c>
      <c r="F78" s="9" t="s">
        <v>898</v>
      </c>
      <c r="G78" s="10" t="s">
        <v>899</v>
      </c>
      <c r="H78" s="9" t="s">
        <v>900</v>
      </c>
      <c r="I78" s="9" t="s">
        <v>901</v>
      </c>
      <c r="J78" s="9"/>
      <c r="K78" s="9" t="s">
        <v>902</v>
      </c>
      <c r="L78" s="9" t="s">
        <v>168</v>
      </c>
      <c r="M78" s="9" t="s">
        <v>169</v>
      </c>
      <c r="N78" s="9" t="s">
        <v>1249</v>
      </c>
      <c r="O78" s="9" t="s">
        <v>63</v>
      </c>
      <c r="P78" s="9" t="s">
        <v>83</v>
      </c>
      <c r="Q78" s="9" t="s">
        <v>63</v>
      </c>
      <c r="R78" s="9" t="s">
        <v>63</v>
      </c>
      <c r="S78" s="9" t="str">
        <f t="shared" si="14"/>
        <v>False</v>
      </c>
      <c r="T78" s="9">
        <f t="shared" si="15"/>
        <v>1</v>
      </c>
      <c r="U78" s="38" t="s">
        <v>1250</v>
      </c>
      <c r="V78" s="42">
        <v>799</v>
      </c>
      <c r="W78" s="28" t="s">
        <v>21</v>
      </c>
      <c r="X78" s="27" t="s">
        <v>67</v>
      </c>
      <c r="Y78" s="26" t="s">
        <v>19</v>
      </c>
      <c r="Z78" s="27" t="s">
        <v>67</v>
      </c>
      <c r="AA78" s="28" t="s">
        <v>21</v>
      </c>
      <c r="AB78" s="29" t="s">
        <v>109</v>
      </c>
      <c r="AC78" s="43" t="s">
        <v>68</v>
      </c>
      <c r="AD78" s="43" t="s">
        <v>68</v>
      </c>
      <c r="AE78" s="43" t="s">
        <v>68</v>
      </c>
      <c r="AF78" s="43" t="s">
        <v>68</v>
      </c>
      <c r="AG78" s="43" t="s">
        <v>68</v>
      </c>
      <c r="AH78" s="43" t="s">
        <v>68</v>
      </c>
      <c r="AI78" s="17" t="str">
        <f t="shared" si="16"/>
        <v>N</v>
      </c>
      <c r="AJ78" s="17" t="str">
        <f t="shared" si="17"/>
        <v>Y</v>
      </c>
      <c r="AK78" s="17" t="str">
        <f t="shared" si="18"/>
        <v>Y</v>
      </c>
      <c r="AL78" s="43" t="s">
        <v>68</v>
      </c>
      <c r="AM78" s="43" t="s">
        <v>68</v>
      </c>
      <c r="AN78" s="43" t="s">
        <v>68</v>
      </c>
      <c r="AO78" s="43" t="s">
        <v>64</v>
      </c>
      <c r="AP78" s="43" t="s">
        <v>68</v>
      </c>
      <c r="AQ78" s="43" t="s">
        <v>64</v>
      </c>
      <c r="AR78" s="17" t="str">
        <f t="shared" si="19"/>
        <v>N</v>
      </c>
      <c r="AS78" s="42">
        <v>1</v>
      </c>
      <c r="AT78" s="43" t="s">
        <v>64</v>
      </c>
      <c r="AU78" s="43" t="s">
        <v>70</v>
      </c>
      <c r="AV78" s="43" t="s">
        <v>133</v>
      </c>
      <c r="AW78" s="43" t="s">
        <v>68</v>
      </c>
      <c r="AX78" s="43" t="s">
        <v>68</v>
      </c>
      <c r="AY78" s="43" t="s">
        <v>68</v>
      </c>
      <c r="AZ78" s="46">
        <v>2</v>
      </c>
      <c r="BA78" s="32">
        <v>0</v>
      </c>
      <c r="BB78" s="32">
        <v>0</v>
      </c>
      <c r="BC78" s="33">
        <v>1</v>
      </c>
      <c r="BD78" s="34">
        <v>0</v>
      </c>
      <c r="BE78" s="19" t="str">
        <f t="shared" si="20"/>
        <v>N</v>
      </c>
      <c r="BF78" s="35" t="s">
        <v>64</v>
      </c>
      <c r="BG78" s="37" t="s">
        <v>68</v>
      </c>
      <c r="BH78" s="37" t="s">
        <v>68</v>
      </c>
      <c r="BI78" s="37" t="s">
        <v>68</v>
      </c>
      <c r="BJ78" s="30" t="s">
        <v>72</v>
      </c>
      <c r="BK78" s="37" t="s">
        <v>68</v>
      </c>
      <c r="BL78" s="37" t="s">
        <v>68</v>
      </c>
      <c r="BM78" s="37" t="s">
        <v>68</v>
      </c>
      <c r="BN78" s="37" t="s">
        <v>68</v>
      </c>
    </row>
    <row r="79" spans="1:66" hidden="1" x14ac:dyDescent="0.3">
      <c r="A79" s="9" t="s">
        <v>905</v>
      </c>
      <c r="B79" s="9" t="s">
        <v>906</v>
      </c>
      <c r="C79" s="9">
        <v>2019</v>
      </c>
      <c r="D79" s="9" t="s">
        <v>351</v>
      </c>
      <c r="E79" s="9">
        <v>12</v>
      </c>
      <c r="F79" s="9" t="s">
        <v>907</v>
      </c>
      <c r="G79" s="10" t="s">
        <v>908</v>
      </c>
      <c r="H79" s="9" t="s">
        <v>909</v>
      </c>
      <c r="I79" s="9" t="s">
        <v>910</v>
      </c>
      <c r="J79" s="9" t="s">
        <v>911</v>
      </c>
      <c r="K79" s="9" t="s">
        <v>912</v>
      </c>
      <c r="L79" s="9" t="s">
        <v>168</v>
      </c>
      <c r="M79" s="9" t="s">
        <v>169</v>
      </c>
      <c r="N79" s="9" t="s">
        <v>749</v>
      </c>
      <c r="O79" s="9" t="s">
        <v>83</v>
      </c>
      <c r="P79" s="9" t="s">
        <v>83</v>
      </c>
      <c r="Q79" s="9" t="s">
        <v>63</v>
      </c>
      <c r="R79" s="9" t="s">
        <v>63</v>
      </c>
      <c r="S79" s="9" t="str">
        <f t="shared" si="14"/>
        <v>False</v>
      </c>
      <c r="T79" s="9">
        <f t="shared" si="15"/>
        <v>2</v>
      </c>
      <c r="U79" s="24" t="s">
        <v>750</v>
      </c>
      <c r="V79" s="25">
        <v>241</v>
      </c>
      <c r="W79" s="28" t="s">
        <v>21</v>
      </c>
      <c r="X79" s="27" t="s">
        <v>67</v>
      </c>
      <c r="Y79" s="39" t="s">
        <v>20</v>
      </c>
      <c r="Z79" s="27" t="s">
        <v>67</v>
      </c>
      <c r="AA79" s="30" t="s">
        <v>68</v>
      </c>
      <c r="AB79" s="30" t="s">
        <v>68</v>
      </c>
      <c r="AC79" s="30" t="s">
        <v>68</v>
      </c>
      <c r="AD79" s="30" t="s">
        <v>68</v>
      </c>
      <c r="AE79" s="30" t="s">
        <v>68</v>
      </c>
      <c r="AF79" s="30" t="s">
        <v>68</v>
      </c>
      <c r="AG79" s="30" t="s">
        <v>68</v>
      </c>
      <c r="AH79" s="30" t="s">
        <v>68</v>
      </c>
      <c r="AI79" s="17" t="str">
        <f t="shared" si="16"/>
        <v>Y</v>
      </c>
      <c r="AJ79" s="17" t="str">
        <f t="shared" si="17"/>
        <v>Y</v>
      </c>
      <c r="AK79" s="17" t="str">
        <f t="shared" si="18"/>
        <v>N</v>
      </c>
      <c r="AL79" s="30" t="s">
        <v>65</v>
      </c>
      <c r="AM79" s="30" t="s">
        <v>65</v>
      </c>
      <c r="AN79" s="30" t="s">
        <v>64</v>
      </c>
      <c r="AO79" s="30" t="s">
        <v>65</v>
      </c>
      <c r="AP79" s="30" t="s">
        <v>65</v>
      </c>
      <c r="AQ79" s="30" t="s">
        <v>65</v>
      </c>
      <c r="AR79" s="17" t="str">
        <f t="shared" si="19"/>
        <v>N</v>
      </c>
      <c r="AS79" s="25">
        <v>3</v>
      </c>
      <c r="AT79" s="30" t="s">
        <v>65</v>
      </c>
      <c r="AU79" s="30" t="s">
        <v>69</v>
      </c>
      <c r="AV79" s="30" t="s">
        <v>70</v>
      </c>
      <c r="AW79" s="30" t="s">
        <v>133</v>
      </c>
      <c r="AX79" s="30" t="s">
        <v>71</v>
      </c>
      <c r="AY79" s="30" t="s">
        <v>68</v>
      </c>
      <c r="AZ79" s="50">
        <v>4</v>
      </c>
      <c r="BA79" s="33">
        <v>1</v>
      </c>
      <c r="BB79" s="32">
        <v>0</v>
      </c>
      <c r="BC79" s="32">
        <v>0</v>
      </c>
      <c r="BD79" s="34">
        <v>0</v>
      </c>
      <c r="BE79" s="19" t="str">
        <f t="shared" si="20"/>
        <v>N</v>
      </c>
      <c r="BF79" s="36" t="s">
        <v>65</v>
      </c>
      <c r="BG79" s="35" t="s">
        <v>64</v>
      </c>
      <c r="BH79" s="36" t="s">
        <v>65</v>
      </c>
      <c r="BI79" s="36" t="s">
        <v>65</v>
      </c>
      <c r="BJ79" s="37" t="s">
        <v>68</v>
      </c>
      <c r="BK79" s="37" t="s">
        <v>68</v>
      </c>
      <c r="BL79" s="37" t="s">
        <v>68</v>
      </c>
      <c r="BM79" s="37" t="s">
        <v>68</v>
      </c>
      <c r="BN79" s="37" t="s">
        <v>68</v>
      </c>
    </row>
    <row r="80" spans="1:66" x14ac:dyDescent="0.3">
      <c r="A80" s="9" t="s">
        <v>916</v>
      </c>
      <c r="B80" s="9" t="s">
        <v>917</v>
      </c>
      <c r="C80" s="9">
        <v>2018</v>
      </c>
      <c r="D80" s="9" t="s">
        <v>918</v>
      </c>
      <c r="E80" s="9">
        <v>3</v>
      </c>
      <c r="F80" s="9" t="s">
        <v>919</v>
      </c>
      <c r="G80" s="10" t="s">
        <v>920</v>
      </c>
      <c r="H80" s="9" t="s">
        <v>921</v>
      </c>
      <c r="I80" s="9" t="s">
        <v>922</v>
      </c>
      <c r="J80" s="9" t="s">
        <v>923</v>
      </c>
      <c r="K80" s="9" t="s">
        <v>924</v>
      </c>
      <c r="L80" s="9" t="s">
        <v>168</v>
      </c>
      <c r="M80" s="9" t="s">
        <v>169</v>
      </c>
      <c r="N80" s="9" t="s">
        <v>623</v>
      </c>
      <c r="O80" s="9" t="s">
        <v>63</v>
      </c>
      <c r="P80" s="9" t="s">
        <v>83</v>
      </c>
      <c r="Q80" s="9" t="s">
        <v>83</v>
      </c>
      <c r="R80" s="9" t="s">
        <v>63</v>
      </c>
      <c r="S80" s="9" t="str">
        <f t="shared" si="14"/>
        <v>True</v>
      </c>
      <c r="T80" s="9">
        <f t="shared" si="15"/>
        <v>2</v>
      </c>
      <c r="U80" s="11" t="s">
        <v>624</v>
      </c>
      <c r="V80" s="25">
        <v>295</v>
      </c>
      <c r="W80" s="39" t="s">
        <v>20</v>
      </c>
      <c r="X80" s="27" t="s">
        <v>67</v>
      </c>
      <c r="Y80" s="26" t="s">
        <v>19</v>
      </c>
      <c r="Z80" s="40" t="s">
        <v>108</v>
      </c>
      <c r="AA80" s="28" t="s">
        <v>21</v>
      </c>
      <c r="AB80" s="27" t="s">
        <v>67</v>
      </c>
      <c r="AC80" s="30" t="s">
        <v>68</v>
      </c>
      <c r="AD80" s="30" t="s">
        <v>68</v>
      </c>
      <c r="AE80" s="30" t="s">
        <v>68</v>
      </c>
      <c r="AF80" s="30" t="s">
        <v>68</v>
      </c>
      <c r="AG80" s="30" t="s">
        <v>68</v>
      </c>
      <c r="AH80" s="30" t="s">
        <v>68</v>
      </c>
      <c r="AI80" s="17" t="str">
        <f t="shared" si="16"/>
        <v>Y</v>
      </c>
      <c r="AJ80" s="17" t="str">
        <f t="shared" si="17"/>
        <v>N</v>
      </c>
      <c r="AK80" s="17" t="str">
        <f t="shared" si="18"/>
        <v>Y</v>
      </c>
      <c r="AL80" s="30" t="s">
        <v>65</v>
      </c>
      <c r="AM80" s="30" t="s">
        <v>65</v>
      </c>
      <c r="AN80" s="30" t="s">
        <v>65</v>
      </c>
      <c r="AO80" s="30" t="s">
        <v>65</v>
      </c>
      <c r="AP80" s="30" t="s">
        <v>64</v>
      </c>
      <c r="AQ80" s="30" t="s">
        <v>65</v>
      </c>
      <c r="AR80" s="17" t="str">
        <f t="shared" si="19"/>
        <v>N</v>
      </c>
      <c r="AS80" s="25">
        <v>1</v>
      </c>
      <c r="AT80" s="30" t="s">
        <v>65</v>
      </c>
      <c r="AU80" s="30" t="s">
        <v>69</v>
      </c>
      <c r="AV80" s="30" t="s">
        <v>70</v>
      </c>
      <c r="AW80" s="30" t="s">
        <v>71</v>
      </c>
      <c r="AX80" s="30" t="s">
        <v>68</v>
      </c>
      <c r="AY80" s="30" t="s">
        <v>68</v>
      </c>
      <c r="AZ80" s="44">
        <v>3</v>
      </c>
      <c r="BA80" s="32">
        <v>0</v>
      </c>
      <c r="BB80" s="33">
        <v>1</v>
      </c>
      <c r="BC80" s="32">
        <v>0</v>
      </c>
      <c r="BD80" s="34">
        <v>0</v>
      </c>
      <c r="BE80" s="19" t="str">
        <f t="shared" si="20"/>
        <v>N</v>
      </c>
      <c r="BF80" s="36" t="s">
        <v>65</v>
      </c>
      <c r="BG80" s="36" t="s">
        <v>65</v>
      </c>
      <c r="BH80" s="35" t="s">
        <v>64</v>
      </c>
      <c r="BI80" s="36" t="s">
        <v>65</v>
      </c>
      <c r="BJ80" s="30" t="s">
        <v>72</v>
      </c>
      <c r="BK80" s="37" t="s">
        <v>68</v>
      </c>
      <c r="BL80" s="37" t="s">
        <v>68</v>
      </c>
      <c r="BM80" s="37" t="s">
        <v>68</v>
      </c>
      <c r="BN80" s="37" t="s">
        <v>68</v>
      </c>
    </row>
    <row r="81" spans="1:66" x14ac:dyDescent="0.3">
      <c r="A81" s="9" t="s">
        <v>927</v>
      </c>
      <c r="B81" s="9" t="s">
        <v>928</v>
      </c>
      <c r="C81" s="9">
        <v>2017</v>
      </c>
      <c r="D81" s="9" t="s">
        <v>929</v>
      </c>
      <c r="E81" s="9">
        <v>3</v>
      </c>
      <c r="F81" s="9" t="s">
        <v>930</v>
      </c>
      <c r="G81" s="10" t="s">
        <v>931</v>
      </c>
      <c r="H81" s="9" t="s">
        <v>932</v>
      </c>
      <c r="I81" s="9" t="s">
        <v>933</v>
      </c>
      <c r="J81" s="9" t="s">
        <v>934</v>
      </c>
      <c r="K81" s="9" t="s">
        <v>935</v>
      </c>
      <c r="L81" s="9" t="s">
        <v>61</v>
      </c>
      <c r="M81" s="9" t="s">
        <v>61</v>
      </c>
      <c r="N81" s="9" t="s">
        <v>463</v>
      </c>
      <c r="O81" s="9" t="s">
        <v>83</v>
      </c>
      <c r="P81" s="9" t="s">
        <v>63</v>
      </c>
      <c r="Q81" s="9" t="s">
        <v>83</v>
      </c>
      <c r="R81" s="9" t="s">
        <v>63</v>
      </c>
      <c r="S81" s="9" t="str">
        <f t="shared" si="14"/>
        <v>True</v>
      </c>
      <c r="T81" s="9">
        <f t="shared" si="15"/>
        <v>2</v>
      </c>
      <c r="U81" s="24" t="s">
        <v>464</v>
      </c>
      <c r="V81" s="25">
        <v>506</v>
      </c>
      <c r="W81" s="26" t="s">
        <v>19</v>
      </c>
      <c r="X81" s="27" t="s">
        <v>67</v>
      </c>
      <c r="Y81" s="39" t="s">
        <v>20</v>
      </c>
      <c r="Z81" s="40" t="s">
        <v>108</v>
      </c>
      <c r="AA81" s="30" t="s">
        <v>68</v>
      </c>
      <c r="AB81" s="30" t="s">
        <v>68</v>
      </c>
      <c r="AC81" s="30" t="s">
        <v>68</v>
      </c>
      <c r="AD81" s="30" t="s">
        <v>68</v>
      </c>
      <c r="AE81" s="30" t="s">
        <v>68</v>
      </c>
      <c r="AF81" s="30" t="s">
        <v>68</v>
      </c>
      <c r="AG81" s="30" t="s">
        <v>68</v>
      </c>
      <c r="AH81" s="30" t="s">
        <v>68</v>
      </c>
      <c r="AI81" s="17" t="str">
        <f t="shared" si="16"/>
        <v>Y</v>
      </c>
      <c r="AJ81" s="17" t="str">
        <f t="shared" si="17"/>
        <v>N</v>
      </c>
      <c r="AK81" s="17" t="str">
        <f t="shared" si="18"/>
        <v>Y</v>
      </c>
      <c r="AL81" s="30" t="s">
        <v>65</v>
      </c>
      <c r="AM81" s="30" t="s">
        <v>65</v>
      </c>
      <c r="AN81" s="30" t="s">
        <v>65</v>
      </c>
      <c r="AO81" s="30" t="s">
        <v>65</v>
      </c>
      <c r="AP81" s="30" t="s">
        <v>64</v>
      </c>
      <c r="AQ81" s="30" t="s">
        <v>65</v>
      </c>
      <c r="AR81" s="17" t="str">
        <f t="shared" si="19"/>
        <v>N</v>
      </c>
      <c r="AS81" s="25">
        <v>2</v>
      </c>
      <c r="AT81" s="30" t="s">
        <v>64</v>
      </c>
      <c r="AU81" s="30" t="s">
        <v>71</v>
      </c>
      <c r="AV81" s="30" t="s">
        <v>68</v>
      </c>
      <c r="AW81" s="30" t="s">
        <v>68</v>
      </c>
      <c r="AX81" s="30" t="s">
        <v>68</v>
      </c>
      <c r="AY81" s="30" t="s">
        <v>68</v>
      </c>
      <c r="AZ81" s="31">
        <v>1</v>
      </c>
      <c r="BA81" s="32">
        <v>0</v>
      </c>
      <c r="BB81" s="33">
        <v>1</v>
      </c>
      <c r="BC81" s="32">
        <v>0</v>
      </c>
      <c r="BD81" s="34">
        <v>0</v>
      </c>
      <c r="BE81" s="19" t="str">
        <f t="shared" si="20"/>
        <v>N</v>
      </c>
      <c r="BF81" s="36" t="s">
        <v>65</v>
      </c>
      <c r="BG81" s="36" t="s">
        <v>65</v>
      </c>
      <c r="BH81" s="35" t="s">
        <v>64</v>
      </c>
      <c r="BI81" s="36" t="s">
        <v>65</v>
      </c>
      <c r="BJ81" s="30" t="s">
        <v>196</v>
      </c>
      <c r="BK81" s="30" t="s">
        <v>72</v>
      </c>
      <c r="BL81" s="30" t="s">
        <v>219</v>
      </c>
      <c r="BM81" s="30" t="s">
        <v>85</v>
      </c>
      <c r="BN81" s="37" t="s">
        <v>68</v>
      </c>
    </row>
    <row r="82" spans="1:66" hidden="1" x14ac:dyDescent="0.3">
      <c r="A82" s="9" t="s">
        <v>938</v>
      </c>
      <c r="B82" s="9" t="s">
        <v>939</v>
      </c>
      <c r="C82" s="9">
        <v>2018</v>
      </c>
      <c r="D82" s="9" t="s">
        <v>940</v>
      </c>
      <c r="E82" s="9">
        <v>24</v>
      </c>
      <c r="F82" s="9" t="s">
        <v>941</v>
      </c>
      <c r="G82" s="10" t="s">
        <v>942</v>
      </c>
      <c r="H82" s="9" t="s">
        <v>943</v>
      </c>
      <c r="I82" s="9" t="s">
        <v>944</v>
      </c>
      <c r="J82" s="9" t="s">
        <v>945</v>
      </c>
      <c r="K82" s="9" t="s">
        <v>946</v>
      </c>
      <c r="L82" s="9" t="s">
        <v>168</v>
      </c>
      <c r="M82" s="9" t="s">
        <v>169</v>
      </c>
      <c r="N82" s="9" t="s">
        <v>516</v>
      </c>
      <c r="O82" s="9" t="s">
        <v>63</v>
      </c>
      <c r="P82" s="9" t="s">
        <v>83</v>
      </c>
      <c r="Q82" s="9" t="s">
        <v>83</v>
      </c>
      <c r="R82" s="9" t="s">
        <v>83</v>
      </c>
      <c r="S82" s="9" t="str">
        <f t="shared" si="14"/>
        <v>True</v>
      </c>
      <c r="T82" s="9">
        <f t="shared" si="15"/>
        <v>3</v>
      </c>
      <c r="U82" s="38" t="s">
        <v>517</v>
      </c>
      <c r="V82" s="42">
        <v>1808</v>
      </c>
      <c r="W82" s="26" t="s">
        <v>19</v>
      </c>
      <c r="X82" s="40" t="s">
        <v>108</v>
      </c>
      <c r="Y82" s="28" t="s">
        <v>21</v>
      </c>
      <c r="Z82" s="40" t="s">
        <v>108</v>
      </c>
      <c r="AA82" s="28" t="s">
        <v>21</v>
      </c>
      <c r="AB82" s="27" t="s">
        <v>67</v>
      </c>
      <c r="AC82" s="43" t="s">
        <v>68</v>
      </c>
      <c r="AD82" s="43" t="s">
        <v>68</v>
      </c>
      <c r="AE82" s="43" t="s">
        <v>68</v>
      </c>
      <c r="AF82" s="43" t="s">
        <v>68</v>
      </c>
      <c r="AG82" s="43" t="s">
        <v>68</v>
      </c>
      <c r="AH82" s="43" t="s">
        <v>68</v>
      </c>
      <c r="AI82" s="17" t="str">
        <f t="shared" si="16"/>
        <v>N</v>
      </c>
      <c r="AJ82" s="17" t="str">
        <f t="shared" si="17"/>
        <v>Y</v>
      </c>
      <c r="AK82" s="17" t="str">
        <f t="shared" si="18"/>
        <v>Y</v>
      </c>
      <c r="AL82" s="43" t="s">
        <v>65</v>
      </c>
      <c r="AM82" s="43" t="s">
        <v>65</v>
      </c>
      <c r="AN82" s="43" t="s">
        <v>65</v>
      </c>
      <c r="AO82" s="43" t="s">
        <v>65</v>
      </c>
      <c r="AP82" s="43" t="s">
        <v>65</v>
      </c>
      <c r="AQ82" s="43" t="s">
        <v>64</v>
      </c>
      <c r="AR82" s="17" t="str">
        <f t="shared" si="19"/>
        <v>N</v>
      </c>
      <c r="AS82" s="43" t="s">
        <v>68</v>
      </c>
      <c r="AT82" s="43" t="s">
        <v>65</v>
      </c>
      <c r="AU82" s="43" t="s">
        <v>68</v>
      </c>
      <c r="AV82" s="43" t="s">
        <v>68</v>
      </c>
      <c r="AW82" s="43" t="s">
        <v>68</v>
      </c>
      <c r="AX82" s="43" t="s">
        <v>68</v>
      </c>
      <c r="AY82" s="43" t="s">
        <v>68</v>
      </c>
      <c r="AZ82" s="42">
        <v>0</v>
      </c>
      <c r="BA82" s="42">
        <v>0</v>
      </c>
      <c r="BB82" s="42">
        <v>0</v>
      </c>
      <c r="BC82" s="42">
        <v>1</v>
      </c>
      <c r="BD82" s="42">
        <v>0</v>
      </c>
      <c r="BE82" s="19" t="str">
        <f t="shared" si="20"/>
        <v>N</v>
      </c>
      <c r="BF82" s="43" t="s">
        <v>64</v>
      </c>
      <c r="BG82" s="43" t="s">
        <v>65</v>
      </c>
      <c r="BH82" s="43" t="s">
        <v>65</v>
      </c>
      <c r="BI82" s="43" t="s">
        <v>65</v>
      </c>
      <c r="BJ82" s="43" t="s">
        <v>72</v>
      </c>
      <c r="BK82" s="43" t="s">
        <v>68</v>
      </c>
      <c r="BL82" s="43" t="s">
        <v>68</v>
      </c>
      <c r="BM82" s="43" t="s">
        <v>68</v>
      </c>
      <c r="BN82" s="43" t="s">
        <v>68</v>
      </c>
    </row>
    <row r="83" spans="1:66" x14ac:dyDescent="0.3">
      <c r="A83" s="9" t="s">
        <v>949</v>
      </c>
      <c r="B83" s="9" t="s">
        <v>950</v>
      </c>
      <c r="C83" s="9">
        <v>2020</v>
      </c>
      <c r="D83" s="9" t="s">
        <v>637</v>
      </c>
      <c r="E83" s="9">
        <v>12</v>
      </c>
      <c r="F83" s="9" t="s">
        <v>951</v>
      </c>
      <c r="G83" s="10" t="s">
        <v>952</v>
      </c>
      <c r="H83" s="9" t="s">
        <v>953</v>
      </c>
      <c r="I83" s="9" t="s">
        <v>954</v>
      </c>
      <c r="J83" s="9" t="s">
        <v>955</v>
      </c>
      <c r="K83" s="9" t="s">
        <v>956</v>
      </c>
      <c r="L83" s="9" t="s">
        <v>61</v>
      </c>
      <c r="M83" s="9" t="s">
        <v>61</v>
      </c>
      <c r="N83" s="9" t="s">
        <v>1039</v>
      </c>
      <c r="O83" s="9" t="s">
        <v>83</v>
      </c>
      <c r="P83" s="9" t="s">
        <v>83</v>
      </c>
      <c r="Q83" s="9" t="s">
        <v>63</v>
      </c>
      <c r="R83" s="9" t="s">
        <v>83</v>
      </c>
      <c r="S83" s="9" t="str">
        <f t="shared" si="14"/>
        <v>True</v>
      </c>
      <c r="T83" s="9">
        <f t="shared" si="15"/>
        <v>3</v>
      </c>
      <c r="U83" s="11" t="s">
        <v>1040</v>
      </c>
      <c r="V83" s="42">
        <v>1673</v>
      </c>
      <c r="W83" s="39" t="s">
        <v>20</v>
      </c>
      <c r="X83" s="29" t="s">
        <v>109</v>
      </c>
      <c r="Y83" s="39" t="s">
        <v>20</v>
      </c>
      <c r="Z83" s="27" t="s">
        <v>67</v>
      </c>
      <c r="AA83" s="26" t="s">
        <v>19</v>
      </c>
      <c r="AB83" s="27" t="s">
        <v>67</v>
      </c>
      <c r="AC83" s="43" t="s">
        <v>68</v>
      </c>
      <c r="AD83" s="43" t="s">
        <v>68</v>
      </c>
      <c r="AE83" s="43" t="s">
        <v>68</v>
      </c>
      <c r="AF83" s="43" t="s">
        <v>68</v>
      </c>
      <c r="AG83" s="43" t="s">
        <v>68</v>
      </c>
      <c r="AH83" s="43" t="s">
        <v>68</v>
      </c>
      <c r="AI83" s="17" t="str">
        <f t="shared" si="16"/>
        <v>Y</v>
      </c>
      <c r="AJ83" s="17" t="str">
        <f t="shared" si="17"/>
        <v>N</v>
      </c>
      <c r="AK83" s="17" t="str">
        <f t="shared" si="18"/>
        <v>Y</v>
      </c>
      <c r="AL83" s="43" t="s">
        <v>68</v>
      </c>
      <c r="AM83" s="43" t="s">
        <v>68</v>
      </c>
      <c r="AN83" s="43" t="s">
        <v>68</v>
      </c>
      <c r="AO83" s="43" t="s">
        <v>68</v>
      </c>
      <c r="AP83" s="43" t="s">
        <v>64</v>
      </c>
      <c r="AQ83" s="43" t="s">
        <v>68</v>
      </c>
      <c r="AR83" s="17" t="str">
        <f t="shared" si="19"/>
        <v>N</v>
      </c>
      <c r="AS83" s="43" t="s">
        <v>68</v>
      </c>
      <c r="AT83" s="43" t="s">
        <v>64</v>
      </c>
      <c r="AU83" s="43" t="s">
        <v>158</v>
      </c>
      <c r="AV83" s="43" t="s">
        <v>71</v>
      </c>
      <c r="AW83" s="43" t="s">
        <v>68</v>
      </c>
      <c r="AX83" s="43" t="s">
        <v>68</v>
      </c>
      <c r="AY83" s="43" t="s">
        <v>68</v>
      </c>
      <c r="AZ83" s="46">
        <v>2</v>
      </c>
      <c r="BA83" s="25">
        <v>0</v>
      </c>
      <c r="BB83" s="45">
        <v>1</v>
      </c>
      <c r="BC83" s="25">
        <v>0</v>
      </c>
      <c r="BD83" s="25">
        <v>0</v>
      </c>
      <c r="BE83" s="19" t="str">
        <f t="shared" si="20"/>
        <v>N</v>
      </c>
      <c r="BF83" s="36" t="s">
        <v>65</v>
      </c>
      <c r="BG83" s="36" t="s">
        <v>65</v>
      </c>
      <c r="BH83" s="35" t="s">
        <v>64</v>
      </c>
      <c r="BI83" s="36" t="s">
        <v>65</v>
      </c>
      <c r="BJ83" s="43" t="s">
        <v>72</v>
      </c>
      <c r="BK83" s="37" t="s">
        <v>68</v>
      </c>
      <c r="BL83" s="37" t="s">
        <v>68</v>
      </c>
      <c r="BM83" s="37" t="s">
        <v>68</v>
      </c>
      <c r="BN83" s="37" t="s">
        <v>68</v>
      </c>
    </row>
    <row r="84" spans="1:66" hidden="1" x14ac:dyDescent="0.3">
      <c r="A84" s="9" t="s">
        <v>959</v>
      </c>
      <c r="B84" s="9" t="s">
        <v>960</v>
      </c>
      <c r="C84" s="9">
        <v>2016</v>
      </c>
      <c r="D84" s="9" t="s">
        <v>961</v>
      </c>
      <c r="E84" s="9">
        <v>4</v>
      </c>
      <c r="F84" s="9"/>
      <c r="G84" s="9"/>
      <c r="H84" s="9" t="s">
        <v>962</v>
      </c>
      <c r="I84" s="9" t="s">
        <v>963</v>
      </c>
      <c r="J84" s="9" t="s">
        <v>964</v>
      </c>
      <c r="K84" s="9" t="s">
        <v>965</v>
      </c>
      <c r="L84" s="9" t="s">
        <v>168</v>
      </c>
      <c r="M84" s="9" t="s">
        <v>169</v>
      </c>
      <c r="N84" s="9" t="s">
        <v>325</v>
      </c>
      <c r="O84" s="9" t="s">
        <v>63</v>
      </c>
      <c r="P84" s="9" t="s">
        <v>63</v>
      </c>
      <c r="Q84" s="9" t="s">
        <v>63</v>
      </c>
      <c r="R84" s="9" t="s">
        <v>63</v>
      </c>
      <c r="S84" s="9" t="str">
        <f t="shared" si="14"/>
        <v>False</v>
      </c>
      <c r="T84" s="9">
        <f t="shared" si="15"/>
        <v>0</v>
      </c>
      <c r="U84" s="24" t="s">
        <v>326</v>
      </c>
      <c r="V84" s="25">
        <v>42</v>
      </c>
      <c r="W84" s="39" t="s">
        <v>20</v>
      </c>
      <c r="X84" s="27" t="s">
        <v>67</v>
      </c>
      <c r="Y84" s="28" t="s">
        <v>21</v>
      </c>
      <c r="Z84" s="29" t="s">
        <v>109</v>
      </c>
      <c r="AA84" s="30" t="s">
        <v>68</v>
      </c>
      <c r="AB84" s="30" t="s">
        <v>68</v>
      </c>
      <c r="AC84" s="30" t="s">
        <v>68</v>
      </c>
      <c r="AD84" s="30" t="s">
        <v>68</v>
      </c>
      <c r="AE84" s="30" t="s">
        <v>68</v>
      </c>
      <c r="AF84" s="30" t="s">
        <v>68</v>
      </c>
      <c r="AG84" s="30" t="s">
        <v>68</v>
      </c>
      <c r="AH84" s="30" t="s">
        <v>68</v>
      </c>
      <c r="AI84" s="17" t="str">
        <f t="shared" si="16"/>
        <v>Y</v>
      </c>
      <c r="AJ84" s="17" t="str">
        <f t="shared" si="17"/>
        <v>Y</v>
      </c>
      <c r="AK84" s="17" t="str">
        <f t="shared" si="18"/>
        <v>N</v>
      </c>
      <c r="AL84" s="30" t="s">
        <v>64</v>
      </c>
      <c r="AM84" s="30" t="s">
        <v>65</v>
      </c>
      <c r="AN84" s="30" t="s">
        <v>65</v>
      </c>
      <c r="AO84" s="30" t="s">
        <v>65</v>
      </c>
      <c r="AP84" s="30" t="s">
        <v>65</v>
      </c>
      <c r="AQ84" s="30" t="s">
        <v>65</v>
      </c>
      <c r="AR84" s="17" t="str">
        <f t="shared" si="19"/>
        <v>N</v>
      </c>
      <c r="AS84" s="25">
        <v>1</v>
      </c>
      <c r="AT84" s="30" t="s">
        <v>65</v>
      </c>
      <c r="AU84" s="30" t="s">
        <v>184</v>
      </c>
      <c r="AV84" s="30" t="s">
        <v>68</v>
      </c>
      <c r="AW84" s="30" t="s">
        <v>68</v>
      </c>
      <c r="AX84" s="30" t="s">
        <v>68</v>
      </c>
      <c r="AY84" s="30" t="s">
        <v>68</v>
      </c>
      <c r="AZ84" s="31">
        <v>1</v>
      </c>
      <c r="BA84" s="33">
        <v>1</v>
      </c>
      <c r="BB84" s="32">
        <v>0</v>
      </c>
      <c r="BC84" s="32">
        <v>0</v>
      </c>
      <c r="BD84" s="34">
        <v>0</v>
      </c>
      <c r="BE84" s="19" t="str">
        <f t="shared" si="20"/>
        <v>N</v>
      </c>
      <c r="BF84" s="36" t="s">
        <v>65</v>
      </c>
      <c r="BG84" s="35" t="s">
        <v>64</v>
      </c>
      <c r="BH84" s="36" t="s">
        <v>65</v>
      </c>
      <c r="BI84" s="36" t="s">
        <v>65</v>
      </c>
      <c r="BJ84" s="30" t="s">
        <v>85</v>
      </c>
      <c r="BK84" s="30" t="s">
        <v>72</v>
      </c>
      <c r="BL84" s="37" t="s">
        <v>68</v>
      </c>
      <c r="BM84" s="37" t="s">
        <v>68</v>
      </c>
      <c r="BN84" s="37" t="s">
        <v>68</v>
      </c>
    </row>
    <row r="85" spans="1:66" x14ac:dyDescent="0.3">
      <c r="A85" s="9" t="s">
        <v>968</v>
      </c>
      <c r="B85" s="9" t="s">
        <v>969</v>
      </c>
      <c r="C85" s="9">
        <v>2022</v>
      </c>
      <c r="D85" s="9" t="s">
        <v>786</v>
      </c>
      <c r="E85" s="9">
        <v>1</v>
      </c>
      <c r="F85" s="9" t="s">
        <v>970</v>
      </c>
      <c r="G85" s="10" t="s">
        <v>971</v>
      </c>
      <c r="H85" s="9" t="s">
        <v>972</v>
      </c>
      <c r="I85" s="9" t="s">
        <v>973</v>
      </c>
      <c r="J85" s="9" t="s">
        <v>974</v>
      </c>
      <c r="K85" s="9" t="s">
        <v>975</v>
      </c>
      <c r="L85" s="9" t="s">
        <v>168</v>
      </c>
      <c r="M85" s="9" t="s">
        <v>169</v>
      </c>
      <c r="N85" s="9" t="s">
        <v>1635</v>
      </c>
      <c r="O85" s="9" t="s">
        <v>83</v>
      </c>
      <c r="P85" s="9" t="s">
        <v>83</v>
      </c>
      <c r="Q85" s="9" t="s">
        <v>63</v>
      </c>
      <c r="R85" s="9" t="s">
        <v>63</v>
      </c>
      <c r="S85" s="9" t="str">
        <f t="shared" si="14"/>
        <v>False</v>
      </c>
      <c r="T85" s="9">
        <f t="shared" si="15"/>
        <v>2</v>
      </c>
      <c r="U85" s="38" t="s">
        <v>1636</v>
      </c>
      <c r="V85" s="25">
        <v>1275</v>
      </c>
      <c r="W85" s="26" t="s">
        <v>19</v>
      </c>
      <c r="X85" s="40" t="s">
        <v>108</v>
      </c>
      <c r="Y85" s="39" t="s">
        <v>20</v>
      </c>
      <c r="Z85" s="29" t="s">
        <v>109</v>
      </c>
      <c r="AA85" s="28" t="s">
        <v>21</v>
      </c>
      <c r="AB85" s="27" t="s">
        <v>67</v>
      </c>
      <c r="AC85" s="30" t="s">
        <v>68</v>
      </c>
      <c r="AD85" s="30" t="s">
        <v>68</v>
      </c>
      <c r="AE85" s="30" t="s">
        <v>68</v>
      </c>
      <c r="AF85" s="30" t="s">
        <v>68</v>
      </c>
      <c r="AG85" s="30" t="s">
        <v>68</v>
      </c>
      <c r="AH85" s="30" t="s">
        <v>68</v>
      </c>
      <c r="AI85" s="17" t="str">
        <f t="shared" si="16"/>
        <v>Y</v>
      </c>
      <c r="AJ85" s="17" t="str">
        <f t="shared" si="17"/>
        <v>Y</v>
      </c>
      <c r="AK85" s="17" t="str">
        <f t="shared" si="18"/>
        <v>Y</v>
      </c>
      <c r="AL85" s="30" t="s">
        <v>64</v>
      </c>
      <c r="AM85" s="30" t="s">
        <v>65</v>
      </c>
      <c r="AN85" s="30" t="s">
        <v>65</v>
      </c>
      <c r="AO85" s="30" t="s">
        <v>65</v>
      </c>
      <c r="AP85" s="30" t="s">
        <v>64</v>
      </c>
      <c r="AQ85" s="30" t="s">
        <v>65</v>
      </c>
      <c r="AR85" s="17" t="str">
        <f t="shared" si="19"/>
        <v>Y</v>
      </c>
      <c r="AS85" s="25">
        <v>1</v>
      </c>
      <c r="AT85" s="30" t="s">
        <v>65</v>
      </c>
      <c r="AU85" s="30" t="s">
        <v>69</v>
      </c>
      <c r="AV85" s="30" t="s">
        <v>68</v>
      </c>
      <c r="AW85" s="30" t="s">
        <v>68</v>
      </c>
      <c r="AX85" s="30" t="s">
        <v>68</v>
      </c>
      <c r="AY85" s="30" t="s">
        <v>68</v>
      </c>
      <c r="AZ85" s="31">
        <v>1</v>
      </c>
      <c r="BA85" s="33">
        <v>1</v>
      </c>
      <c r="BB85" s="33">
        <v>1</v>
      </c>
      <c r="BC85" s="32">
        <v>0</v>
      </c>
      <c r="BD85" s="34">
        <v>0</v>
      </c>
      <c r="BE85" s="19" t="str">
        <f t="shared" si="20"/>
        <v>Y</v>
      </c>
      <c r="BF85" s="37" t="s">
        <v>68</v>
      </c>
      <c r="BG85" s="35" t="s">
        <v>64</v>
      </c>
      <c r="BH85" s="35" t="s">
        <v>64</v>
      </c>
      <c r="BI85" s="35" t="s">
        <v>64</v>
      </c>
      <c r="BJ85" s="30" t="s">
        <v>72</v>
      </c>
      <c r="BK85" s="37" t="s">
        <v>68</v>
      </c>
      <c r="BL85" s="37" t="s">
        <v>68</v>
      </c>
      <c r="BM85" s="37" t="s">
        <v>68</v>
      </c>
      <c r="BN85" s="37" t="s">
        <v>68</v>
      </c>
    </row>
    <row r="86" spans="1:66" hidden="1" x14ac:dyDescent="0.3">
      <c r="A86" s="9" t="s">
        <v>978</v>
      </c>
      <c r="B86" s="9" t="s">
        <v>979</v>
      </c>
      <c r="C86" s="9">
        <v>2015</v>
      </c>
      <c r="D86" s="9" t="s">
        <v>980</v>
      </c>
      <c r="E86" s="9">
        <v>3</v>
      </c>
      <c r="F86" s="9" t="s">
        <v>981</v>
      </c>
      <c r="G86" s="10" t="s">
        <v>982</v>
      </c>
      <c r="H86" s="9" t="s">
        <v>983</v>
      </c>
      <c r="I86" s="9" t="s">
        <v>984</v>
      </c>
      <c r="J86" s="9" t="s">
        <v>985</v>
      </c>
      <c r="K86" s="9" t="s">
        <v>986</v>
      </c>
      <c r="L86" s="9" t="s">
        <v>168</v>
      </c>
      <c r="M86" s="9" t="s">
        <v>169</v>
      </c>
      <c r="N86" s="9" t="s">
        <v>262</v>
      </c>
      <c r="O86" s="9" t="s">
        <v>83</v>
      </c>
      <c r="P86" s="9" t="s">
        <v>83</v>
      </c>
      <c r="Q86" s="9" t="s">
        <v>63</v>
      </c>
      <c r="R86" s="9" t="s">
        <v>63</v>
      </c>
      <c r="S86" s="9" t="str">
        <f t="shared" si="14"/>
        <v>False</v>
      </c>
      <c r="T86" s="9">
        <f t="shared" si="15"/>
        <v>2</v>
      </c>
      <c r="U86" s="38" t="s">
        <v>263</v>
      </c>
      <c r="V86" s="42">
        <v>701</v>
      </c>
      <c r="W86" s="39" t="s">
        <v>20</v>
      </c>
      <c r="X86" s="27" t="s">
        <v>67</v>
      </c>
      <c r="Y86" s="28" t="s">
        <v>21</v>
      </c>
      <c r="Z86" s="27" t="s">
        <v>67</v>
      </c>
      <c r="AA86" s="39" t="s">
        <v>20</v>
      </c>
      <c r="AB86" s="40" t="s">
        <v>108</v>
      </c>
      <c r="AC86" s="28" t="s">
        <v>21</v>
      </c>
      <c r="AD86" s="43" t="s">
        <v>68</v>
      </c>
      <c r="AE86" s="43" t="s">
        <v>68</v>
      </c>
      <c r="AF86" s="43" t="s">
        <v>68</v>
      </c>
      <c r="AG86" s="43" t="s">
        <v>68</v>
      </c>
      <c r="AH86" s="43" t="s">
        <v>68</v>
      </c>
      <c r="AI86" s="17" t="str">
        <f t="shared" si="16"/>
        <v>Y</v>
      </c>
      <c r="AJ86" s="17" t="str">
        <f t="shared" si="17"/>
        <v>Y</v>
      </c>
      <c r="AK86" s="17" t="str">
        <f t="shared" si="18"/>
        <v>N</v>
      </c>
      <c r="AL86" s="43" t="s">
        <v>64</v>
      </c>
      <c r="AM86" s="43" t="s">
        <v>65</v>
      </c>
      <c r="AN86" s="43" t="s">
        <v>65</v>
      </c>
      <c r="AO86" s="43" t="s">
        <v>65</v>
      </c>
      <c r="AP86" s="43" t="s">
        <v>65</v>
      </c>
      <c r="AQ86" s="43" t="s">
        <v>65</v>
      </c>
      <c r="AR86" s="17" t="str">
        <f t="shared" si="19"/>
        <v>N</v>
      </c>
      <c r="AS86" s="42">
        <v>1</v>
      </c>
      <c r="AT86" s="43" t="s">
        <v>65</v>
      </c>
      <c r="AU86" s="43" t="s">
        <v>158</v>
      </c>
      <c r="AV86" s="43" t="s">
        <v>68</v>
      </c>
      <c r="AW86" s="43" t="s">
        <v>68</v>
      </c>
      <c r="AX86" s="43" t="s">
        <v>68</v>
      </c>
      <c r="AY86" s="43" t="s">
        <v>68</v>
      </c>
      <c r="AZ86" s="31">
        <v>1</v>
      </c>
      <c r="BA86" s="33">
        <v>1</v>
      </c>
      <c r="BB86" s="32">
        <v>0</v>
      </c>
      <c r="BC86" s="32">
        <v>0</v>
      </c>
      <c r="BD86" s="34">
        <v>0</v>
      </c>
      <c r="BE86" s="19" t="str">
        <f t="shared" si="20"/>
        <v>N</v>
      </c>
      <c r="BF86" s="36" t="s">
        <v>65</v>
      </c>
      <c r="BG86" s="35" t="s">
        <v>64</v>
      </c>
      <c r="BH86" s="36" t="s">
        <v>65</v>
      </c>
      <c r="BI86" s="36" t="s">
        <v>65</v>
      </c>
      <c r="BJ86" s="30" t="s">
        <v>110</v>
      </c>
      <c r="BK86" s="37" t="s">
        <v>68</v>
      </c>
      <c r="BL86" s="37" t="s">
        <v>68</v>
      </c>
      <c r="BM86" s="37" t="s">
        <v>68</v>
      </c>
      <c r="BN86" s="37" t="s">
        <v>68</v>
      </c>
    </row>
    <row r="87" spans="1:66" x14ac:dyDescent="0.3">
      <c r="A87" s="9" t="s">
        <v>989</v>
      </c>
      <c r="B87" s="9" t="s">
        <v>990</v>
      </c>
      <c r="C87" s="9">
        <v>2019</v>
      </c>
      <c r="D87" s="9" t="s">
        <v>991</v>
      </c>
      <c r="E87" s="9">
        <v>2</v>
      </c>
      <c r="F87" s="9" t="s">
        <v>992</v>
      </c>
      <c r="G87" s="10" t="s">
        <v>993</v>
      </c>
      <c r="H87" s="9" t="s">
        <v>994</v>
      </c>
      <c r="I87" s="9" t="s">
        <v>995</v>
      </c>
      <c r="J87" s="9"/>
      <c r="K87" s="9" t="s">
        <v>996</v>
      </c>
      <c r="L87" s="9" t="s">
        <v>168</v>
      </c>
      <c r="M87" s="9" t="s">
        <v>169</v>
      </c>
      <c r="N87" s="9" t="s">
        <v>903</v>
      </c>
      <c r="O87" s="9" t="s">
        <v>83</v>
      </c>
      <c r="P87" s="9" t="s">
        <v>83</v>
      </c>
      <c r="Q87" s="9" t="s">
        <v>83</v>
      </c>
      <c r="R87" s="9" t="s">
        <v>63</v>
      </c>
      <c r="S87" s="9" t="str">
        <f t="shared" si="14"/>
        <v>True</v>
      </c>
      <c r="T87" s="9">
        <f t="shared" si="15"/>
        <v>3</v>
      </c>
      <c r="U87" s="38" t="s">
        <v>904</v>
      </c>
      <c r="V87" s="42">
        <v>877</v>
      </c>
      <c r="W87" s="39" t="s">
        <v>20</v>
      </c>
      <c r="X87" s="43" t="s">
        <v>68</v>
      </c>
      <c r="Y87" s="39" t="s">
        <v>20</v>
      </c>
      <c r="Z87" s="27" t="s">
        <v>67</v>
      </c>
      <c r="AA87" s="26" t="s">
        <v>19</v>
      </c>
      <c r="AB87" s="27" t="s">
        <v>67</v>
      </c>
      <c r="AC87" s="43" t="s">
        <v>68</v>
      </c>
      <c r="AD87" s="43" t="s">
        <v>68</v>
      </c>
      <c r="AE87" s="43" t="s">
        <v>68</v>
      </c>
      <c r="AF87" s="43" t="s">
        <v>68</v>
      </c>
      <c r="AG87" s="43" t="s">
        <v>68</v>
      </c>
      <c r="AH87" s="43" t="s">
        <v>68</v>
      </c>
      <c r="AI87" s="17" t="str">
        <f t="shared" si="16"/>
        <v>Y</v>
      </c>
      <c r="AJ87" s="17" t="str">
        <f t="shared" si="17"/>
        <v>N</v>
      </c>
      <c r="AK87" s="17" t="str">
        <f t="shared" si="18"/>
        <v>Y</v>
      </c>
      <c r="AL87" s="43" t="s">
        <v>65</v>
      </c>
      <c r="AM87" s="43" t="s">
        <v>65</v>
      </c>
      <c r="AN87" s="43" t="s">
        <v>65</v>
      </c>
      <c r="AO87" s="43" t="s">
        <v>65</v>
      </c>
      <c r="AP87" s="43" t="s">
        <v>64</v>
      </c>
      <c r="AQ87" s="43" t="s">
        <v>65</v>
      </c>
      <c r="AR87" s="17" t="str">
        <f t="shared" si="19"/>
        <v>N</v>
      </c>
      <c r="AS87" s="42">
        <v>0</v>
      </c>
      <c r="AT87" s="43" t="s">
        <v>65</v>
      </c>
      <c r="AU87" s="43" t="s">
        <v>184</v>
      </c>
      <c r="AV87" s="43" t="s">
        <v>70</v>
      </c>
      <c r="AW87" s="43" t="s">
        <v>69</v>
      </c>
      <c r="AX87" s="43" t="s">
        <v>68</v>
      </c>
      <c r="AY87" s="43" t="s">
        <v>68</v>
      </c>
      <c r="AZ87" s="44">
        <v>3</v>
      </c>
      <c r="BA87" s="32">
        <v>0</v>
      </c>
      <c r="BB87" s="33">
        <v>1</v>
      </c>
      <c r="BC87" s="32">
        <v>0</v>
      </c>
      <c r="BD87" s="34">
        <v>0</v>
      </c>
      <c r="BE87" s="19" t="str">
        <f t="shared" si="20"/>
        <v>N</v>
      </c>
      <c r="BF87" s="36" t="s">
        <v>65</v>
      </c>
      <c r="BG87" s="36" t="s">
        <v>65</v>
      </c>
      <c r="BH87" s="35" t="s">
        <v>64</v>
      </c>
      <c r="BI87" s="36" t="s">
        <v>65</v>
      </c>
      <c r="BJ87" s="30" t="s">
        <v>72</v>
      </c>
      <c r="BK87" s="37" t="s">
        <v>68</v>
      </c>
      <c r="BL87" s="37" t="s">
        <v>68</v>
      </c>
      <c r="BM87" s="37" t="s">
        <v>68</v>
      </c>
      <c r="BN87" s="37" t="s">
        <v>68</v>
      </c>
    </row>
    <row r="88" spans="1:66" x14ac:dyDescent="0.3">
      <c r="A88" s="9" t="s">
        <v>999</v>
      </c>
      <c r="B88" s="9" t="s">
        <v>1000</v>
      </c>
      <c r="C88" s="9">
        <v>2021</v>
      </c>
      <c r="D88" s="9" t="s">
        <v>688</v>
      </c>
      <c r="E88" s="9">
        <v>10</v>
      </c>
      <c r="F88" s="9" t="s">
        <v>1001</v>
      </c>
      <c r="G88" s="10" t="s">
        <v>1002</v>
      </c>
      <c r="H88" s="9" t="s">
        <v>1003</v>
      </c>
      <c r="I88" s="9" t="s">
        <v>1004</v>
      </c>
      <c r="J88" s="9" t="s">
        <v>1005</v>
      </c>
      <c r="K88" s="9" t="s">
        <v>1006</v>
      </c>
      <c r="L88" s="9" t="s">
        <v>61</v>
      </c>
      <c r="M88" s="9" t="s">
        <v>61</v>
      </c>
      <c r="N88" s="9" t="s">
        <v>1289</v>
      </c>
      <c r="O88" s="9" t="s">
        <v>63</v>
      </c>
      <c r="P88" s="9" t="s">
        <v>63</v>
      </c>
      <c r="Q88" s="9" t="s">
        <v>83</v>
      </c>
      <c r="R88" s="9" t="s">
        <v>83</v>
      </c>
      <c r="S88" s="9" t="str">
        <f t="shared" si="14"/>
        <v>True</v>
      </c>
      <c r="T88" s="9">
        <f t="shared" si="15"/>
        <v>2</v>
      </c>
      <c r="U88" s="38" t="s">
        <v>1290</v>
      </c>
      <c r="V88" s="42">
        <v>190</v>
      </c>
      <c r="W88" s="39" t="s">
        <v>20</v>
      </c>
      <c r="X88" s="27" t="s">
        <v>67</v>
      </c>
      <c r="Y88" s="39" t="s">
        <v>20</v>
      </c>
      <c r="Z88" s="29" t="s">
        <v>109</v>
      </c>
      <c r="AA88" s="26" t="s">
        <v>19</v>
      </c>
      <c r="AB88" s="29" t="s">
        <v>109</v>
      </c>
      <c r="AC88" s="26" t="s">
        <v>19</v>
      </c>
      <c r="AD88" s="40" t="s">
        <v>108</v>
      </c>
      <c r="AE88" s="43" t="s">
        <v>68</v>
      </c>
      <c r="AF88" s="43" t="s">
        <v>68</v>
      </c>
      <c r="AG88" s="43" t="s">
        <v>68</v>
      </c>
      <c r="AH88" s="43" t="s">
        <v>68</v>
      </c>
      <c r="AI88" s="17" t="str">
        <f t="shared" si="16"/>
        <v>Y</v>
      </c>
      <c r="AJ88" s="17" t="str">
        <f t="shared" si="17"/>
        <v>N</v>
      </c>
      <c r="AK88" s="17" t="str">
        <f t="shared" si="18"/>
        <v>Y</v>
      </c>
      <c r="AL88" s="43" t="s">
        <v>68</v>
      </c>
      <c r="AM88" s="43" t="s">
        <v>68</v>
      </c>
      <c r="AN88" s="43" t="s">
        <v>68</v>
      </c>
      <c r="AO88" s="43" t="s">
        <v>68</v>
      </c>
      <c r="AP88" s="43" t="s">
        <v>64</v>
      </c>
      <c r="AQ88" s="43" t="s">
        <v>68</v>
      </c>
      <c r="AR88" s="17" t="str">
        <f t="shared" si="19"/>
        <v>N</v>
      </c>
      <c r="AS88" s="42">
        <v>5</v>
      </c>
      <c r="AT88" s="43" t="s">
        <v>64</v>
      </c>
      <c r="AU88" s="43" t="s">
        <v>70</v>
      </c>
      <c r="AV88" s="43" t="s">
        <v>68</v>
      </c>
      <c r="AW88" s="43" t="s">
        <v>68</v>
      </c>
      <c r="AX88" s="43" t="s">
        <v>68</v>
      </c>
      <c r="AY88" s="43" t="s">
        <v>68</v>
      </c>
      <c r="AZ88" s="31">
        <v>1</v>
      </c>
      <c r="BA88" s="32">
        <v>0</v>
      </c>
      <c r="BB88" s="33">
        <v>1</v>
      </c>
      <c r="BC88" s="32">
        <v>0</v>
      </c>
      <c r="BD88" s="34">
        <v>0</v>
      </c>
      <c r="BE88" s="19" t="str">
        <f t="shared" si="20"/>
        <v>N</v>
      </c>
      <c r="BF88" s="37" t="s">
        <v>68</v>
      </c>
      <c r="BG88" s="37" t="s">
        <v>68</v>
      </c>
      <c r="BH88" s="35" t="s">
        <v>64</v>
      </c>
      <c r="BI88" s="37" t="s">
        <v>68</v>
      </c>
      <c r="BJ88" s="30" t="s">
        <v>196</v>
      </c>
      <c r="BK88" s="30" t="s">
        <v>219</v>
      </c>
      <c r="BL88" s="30" t="s">
        <v>72</v>
      </c>
      <c r="BM88" s="37" t="s">
        <v>68</v>
      </c>
      <c r="BN88" s="37" t="s">
        <v>68</v>
      </c>
    </row>
    <row r="89" spans="1:66" hidden="1" x14ac:dyDescent="0.3">
      <c r="A89" s="9" t="s">
        <v>1009</v>
      </c>
      <c r="B89" s="9" t="s">
        <v>1010</v>
      </c>
      <c r="C89" s="9">
        <v>2020</v>
      </c>
      <c r="D89" s="9" t="s">
        <v>1011</v>
      </c>
      <c r="E89" s="9">
        <v>51</v>
      </c>
      <c r="F89" s="9" t="s">
        <v>1012</v>
      </c>
      <c r="G89" s="10" t="s">
        <v>1013</v>
      </c>
      <c r="H89" s="9" t="s">
        <v>1014</v>
      </c>
      <c r="I89" s="9" t="s">
        <v>1015</v>
      </c>
      <c r="J89" s="9" t="s">
        <v>1016</v>
      </c>
      <c r="K89" s="9" t="s">
        <v>1017</v>
      </c>
      <c r="L89" s="9" t="s">
        <v>168</v>
      </c>
      <c r="M89" s="9" t="s">
        <v>169</v>
      </c>
      <c r="N89" s="9" t="s">
        <v>936</v>
      </c>
      <c r="O89" s="9" t="s">
        <v>63</v>
      </c>
      <c r="P89" s="9" t="s">
        <v>63</v>
      </c>
      <c r="Q89" s="9" t="s">
        <v>63</v>
      </c>
      <c r="R89" s="9" t="s">
        <v>63</v>
      </c>
      <c r="S89" s="9" t="str">
        <f t="shared" si="14"/>
        <v>False</v>
      </c>
      <c r="T89" s="9">
        <f t="shared" si="15"/>
        <v>0</v>
      </c>
      <c r="U89" s="11" t="s">
        <v>937</v>
      </c>
      <c r="V89" s="25">
        <v>1809</v>
      </c>
      <c r="W89" s="26" t="s">
        <v>19</v>
      </c>
      <c r="X89" s="40" t="s">
        <v>108</v>
      </c>
      <c r="Y89" s="28" t="s">
        <v>21</v>
      </c>
      <c r="Z89" s="30" t="s">
        <v>68</v>
      </c>
      <c r="AA89" s="28" t="s">
        <v>21</v>
      </c>
      <c r="AB89" s="27" t="s">
        <v>67</v>
      </c>
      <c r="AC89" s="30" t="s">
        <v>68</v>
      </c>
      <c r="AD89" s="30" t="s">
        <v>68</v>
      </c>
      <c r="AE89" s="30" t="s">
        <v>68</v>
      </c>
      <c r="AF89" s="30" t="s">
        <v>68</v>
      </c>
      <c r="AG89" s="30" t="s">
        <v>68</v>
      </c>
      <c r="AH89" s="30" t="s">
        <v>68</v>
      </c>
      <c r="AI89" s="17" t="str">
        <f t="shared" si="16"/>
        <v>N</v>
      </c>
      <c r="AJ89" s="17" t="str">
        <f t="shared" si="17"/>
        <v>Y</v>
      </c>
      <c r="AK89" s="17" t="str">
        <f t="shared" si="18"/>
        <v>Y</v>
      </c>
      <c r="AL89" s="30" t="s">
        <v>68</v>
      </c>
      <c r="AM89" s="30" t="s">
        <v>68</v>
      </c>
      <c r="AN89" s="30" t="s">
        <v>68</v>
      </c>
      <c r="AO89" s="30" t="s">
        <v>68</v>
      </c>
      <c r="AP89" s="30" t="s">
        <v>68</v>
      </c>
      <c r="AQ89" s="30" t="s">
        <v>64</v>
      </c>
      <c r="AR89" s="17" t="str">
        <f t="shared" si="19"/>
        <v>N</v>
      </c>
      <c r="AS89" s="30" t="s">
        <v>68</v>
      </c>
      <c r="AT89" s="30" t="s">
        <v>68</v>
      </c>
      <c r="AU89" s="30" t="s">
        <v>68</v>
      </c>
      <c r="AV89" s="30" t="s">
        <v>68</v>
      </c>
      <c r="AW89" s="30" t="s">
        <v>68</v>
      </c>
      <c r="AX89" s="30" t="s">
        <v>68</v>
      </c>
      <c r="AY89" s="30" t="s">
        <v>68</v>
      </c>
      <c r="AZ89" s="25">
        <v>0</v>
      </c>
      <c r="BA89" s="25">
        <v>0</v>
      </c>
      <c r="BB89" s="25">
        <v>0</v>
      </c>
      <c r="BC89" s="25">
        <v>1</v>
      </c>
      <c r="BD89" s="25">
        <v>0</v>
      </c>
      <c r="BE89" s="19" t="str">
        <f t="shared" si="20"/>
        <v>N</v>
      </c>
      <c r="BF89" s="30" t="s">
        <v>64</v>
      </c>
      <c r="BG89" s="30" t="s">
        <v>65</v>
      </c>
      <c r="BH89" s="30" t="s">
        <v>65</v>
      </c>
      <c r="BI89" s="30" t="s">
        <v>65</v>
      </c>
      <c r="BJ89" s="30" t="s">
        <v>68</v>
      </c>
      <c r="BK89" s="30" t="s">
        <v>68</v>
      </c>
      <c r="BL89" s="30" t="s">
        <v>68</v>
      </c>
      <c r="BM89" s="30" t="s">
        <v>68</v>
      </c>
      <c r="BN89" s="30" t="s">
        <v>68</v>
      </c>
    </row>
    <row r="90" spans="1:66" hidden="1" x14ac:dyDescent="0.3">
      <c r="A90" s="9" t="s">
        <v>1020</v>
      </c>
      <c r="B90" s="9" t="s">
        <v>1021</v>
      </c>
      <c r="C90" s="9">
        <v>2020</v>
      </c>
      <c r="D90" s="9" t="s">
        <v>742</v>
      </c>
      <c r="E90" s="9">
        <v>3</v>
      </c>
      <c r="F90" s="9" t="s">
        <v>1022</v>
      </c>
      <c r="G90" s="10" t="s">
        <v>1023</v>
      </c>
      <c r="H90" s="9" t="s">
        <v>1024</v>
      </c>
      <c r="I90" s="9" t="s">
        <v>1025</v>
      </c>
      <c r="J90" s="9" t="s">
        <v>1026</v>
      </c>
      <c r="K90" s="9" t="s">
        <v>1027</v>
      </c>
      <c r="L90" s="9" t="s">
        <v>168</v>
      </c>
      <c r="M90" s="9" t="s">
        <v>155</v>
      </c>
      <c r="N90" s="9" t="s">
        <v>1166</v>
      </c>
      <c r="O90" s="9" t="s">
        <v>83</v>
      </c>
      <c r="P90" s="9" t="s">
        <v>63</v>
      </c>
      <c r="Q90" s="9" t="s">
        <v>63</v>
      </c>
      <c r="R90" s="9" t="s">
        <v>63</v>
      </c>
      <c r="S90" s="9" t="str">
        <f t="shared" si="14"/>
        <v>False</v>
      </c>
      <c r="T90" s="9">
        <f t="shared" si="15"/>
        <v>1</v>
      </c>
      <c r="U90" s="24" t="s">
        <v>1167</v>
      </c>
      <c r="V90" s="25">
        <v>384</v>
      </c>
      <c r="W90" s="39" t="s">
        <v>20</v>
      </c>
      <c r="X90" s="27" t="s">
        <v>67</v>
      </c>
      <c r="Y90" s="28" t="s">
        <v>21</v>
      </c>
      <c r="Z90" s="27" t="s">
        <v>67</v>
      </c>
      <c r="AA90" s="39" t="s">
        <v>20</v>
      </c>
      <c r="AB90" s="40" t="s">
        <v>108</v>
      </c>
      <c r="AC90" s="30" t="s">
        <v>68</v>
      </c>
      <c r="AD90" s="30" t="s">
        <v>68</v>
      </c>
      <c r="AE90" s="30" t="s">
        <v>68</v>
      </c>
      <c r="AF90" s="30" t="s">
        <v>68</v>
      </c>
      <c r="AG90" s="30" t="s">
        <v>68</v>
      </c>
      <c r="AH90" s="30" t="s">
        <v>68</v>
      </c>
      <c r="AI90" s="17" t="str">
        <f t="shared" si="16"/>
        <v>Y</v>
      </c>
      <c r="AJ90" s="17" t="str">
        <f t="shared" si="17"/>
        <v>Y</v>
      </c>
      <c r="AK90" s="17" t="str">
        <f t="shared" si="18"/>
        <v>N</v>
      </c>
      <c r="AL90" s="30" t="s">
        <v>64</v>
      </c>
      <c r="AM90" s="30" t="s">
        <v>65</v>
      </c>
      <c r="AN90" s="30" t="s">
        <v>64</v>
      </c>
      <c r="AO90" s="30" t="s">
        <v>65</v>
      </c>
      <c r="AP90" s="30" t="s">
        <v>65</v>
      </c>
      <c r="AQ90" s="30" t="s">
        <v>65</v>
      </c>
      <c r="AR90" s="17" t="str">
        <f t="shared" si="19"/>
        <v>N</v>
      </c>
      <c r="AS90" s="25">
        <v>0</v>
      </c>
      <c r="AT90" s="30" t="s">
        <v>64</v>
      </c>
      <c r="AU90" s="30" t="s">
        <v>70</v>
      </c>
      <c r="AV90" s="30" t="s">
        <v>133</v>
      </c>
      <c r="AW90" s="30" t="s">
        <v>68</v>
      </c>
      <c r="AX90" s="30" t="s">
        <v>68</v>
      </c>
      <c r="AY90" s="30" t="s">
        <v>68</v>
      </c>
      <c r="AZ90" s="46">
        <v>2</v>
      </c>
      <c r="BA90" s="33">
        <v>1</v>
      </c>
      <c r="BB90" s="32">
        <v>0</v>
      </c>
      <c r="BC90" s="32">
        <v>0</v>
      </c>
      <c r="BD90" s="34">
        <v>0</v>
      </c>
      <c r="BE90" s="19" t="str">
        <f t="shared" si="20"/>
        <v>N</v>
      </c>
      <c r="BF90" s="36" t="s">
        <v>65</v>
      </c>
      <c r="BG90" s="35" t="s">
        <v>64</v>
      </c>
      <c r="BH90" s="36" t="s">
        <v>65</v>
      </c>
      <c r="BI90" s="36" t="s">
        <v>65</v>
      </c>
      <c r="BJ90" s="30" t="s">
        <v>72</v>
      </c>
      <c r="BK90" s="37" t="s">
        <v>68</v>
      </c>
      <c r="BL90" s="37" t="s">
        <v>68</v>
      </c>
      <c r="BM90" s="37" t="s">
        <v>68</v>
      </c>
      <c r="BN90" s="37" t="s">
        <v>68</v>
      </c>
    </row>
    <row r="91" spans="1:66" hidden="1" x14ac:dyDescent="0.3">
      <c r="A91" s="9" t="s">
        <v>1030</v>
      </c>
      <c r="B91" s="9" t="s">
        <v>1031</v>
      </c>
      <c r="C91" s="9">
        <v>2023</v>
      </c>
      <c r="D91" s="9" t="s">
        <v>1032</v>
      </c>
      <c r="E91" s="9">
        <v>2</v>
      </c>
      <c r="F91" s="9" t="s">
        <v>1033</v>
      </c>
      <c r="G91" s="10" t="s">
        <v>1034</v>
      </c>
      <c r="H91" s="9" t="s">
        <v>1035</v>
      </c>
      <c r="I91" s="9" t="s">
        <v>1036</v>
      </c>
      <c r="J91" s="9" t="s">
        <v>1037</v>
      </c>
      <c r="K91" s="9" t="s">
        <v>1038</v>
      </c>
      <c r="L91" s="9" t="s">
        <v>61</v>
      </c>
      <c r="M91" s="9" t="s">
        <v>61</v>
      </c>
      <c r="N91" s="9" t="s">
        <v>1728</v>
      </c>
      <c r="O91" s="9" t="s">
        <v>63</v>
      </c>
      <c r="P91" s="9" t="s">
        <v>83</v>
      </c>
      <c r="Q91" s="9" t="s">
        <v>63</v>
      </c>
      <c r="R91" s="9" t="s">
        <v>83</v>
      </c>
      <c r="S91" s="9" t="str">
        <f t="shared" si="14"/>
        <v>True</v>
      </c>
      <c r="T91" s="9">
        <f t="shared" si="15"/>
        <v>2</v>
      </c>
      <c r="U91" s="41" t="s">
        <v>1729</v>
      </c>
      <c r="V91" s="25">
        <v>1686</v>
      </c>
      <c r="W91" s="26" t="s">
        <v>19</v>
      </c>
      <c r="X91" s="27" t="s">
        <v>67</v>
      </c>
      <c r="Y91" s="26" t="s">
        <v>19</v>
      </c>
      <c r="Z91" s="29" t="s">
        <v>109</v>
      </c>
      <c r="AA91" s="28" t="s">
        <v>21</v>
      </c>
      <c r="AB91" s="27" t="s">
        <v>67</v>
      </c>
      <c r="AC91" s="26" t="s">
        <v>19</v>
      </c>
      <c r="AD91" s="40" t="s">
        <v>108</v>
      </c>
      <c r="AE91" s="30" t="s">
        <v>68</v>
      </c>
      <c r="AF91" s="30" t="s">
        <v>68</v>
      </c>
      <c r="AG91" s="30" t="s">
        <v>68</v>
      </c>
      <c r="AH91" s="30" t="s">
        <v>68</v>
      </c>
      <c r="AI91" s="17" t="str">
        <f t="shared" si="16"/>
        <v>N</v>
      </c>
      <c r="AJ91" s="17" t="str">
        <f t="shared" si="17"/>
        <v>Y</v>
      </c>
      <c r="AK91" s="17" t="str">
        <f t="shared" si="18"/>
        <v>Y</v>
      </c>
      <c r="AL91" s="30" t="s">
        <v>68</v>
      </c>
      <c r="AM91" s="30" t="s">
        <v>68</v>
      </c>
      <c r="AN91" s="30" t="s">
        <v>68</v>
      </c>
      <c r="AO91" s="30" t="s">
        <v>68</v>
      </c>
      <c r="AP91" s="30" t="s">
        <v>68</v>
      </c>
      <c r="AQ91" s="30" t="s">
        <v>64</v>
      </c>
      <c r="AR91" s="17" t="str">
        <f t="shared" si="19"/>
        <v>N</v>
      </c>
      <c r="AS91" s="25">
        <v>1</v>
      </c>
      <c r="AT91" s="30" t="s">
        <v>68</v>
      </c>
      <c r="AU91" s="30" t="s">
        <v>68</v>
      </c>
      <c r="AV91" s="30" t="s">
        <v>68</v>
      </c>
      <c r="AW91" s="30" t="s">
        <v>68</v>
      </c>
      <c r="AX91" s="30" t="s">
        <v>68</v>
      </c>
      <c r="AY91" s="30" t="s">
        <v>68</v>
      </c>
      <c r="AZ91" s="25">
        <v>0</v>
      </c>
      <c r="BA91" s="25">
        <v>0</v>
      </c>
      <c r="BB91" s="25">
        <v>0</v>
      </c>
      <c r="BC91" s="45">
        <v>1</v>
      </c>
      <c r="BD91" s="25">
        <v>0</v>
      </c>
      <c r="BE91" s="19" t="str">
        <f t="shared" si="20"/>
        <v>N</v>
      </c>
      <c r="BF91" s="35" t="s">
        <v>64</v>
      </c>
      <c r="BG91" s="36" t="s">
        <v>65</v>
      </c>
      <c r="BH91" s="36" t="s">
        <v>65</v>
      </c>
      <c r="BI91" s="36" t="s">
        <v>65</v>
      </c>
      <c r="BJ91" s="37" t="s">
        <v>68</v>
      </c>
      <c r="BK91" s="37" t="s">
        <v>68</v>
      </c>
      <c r="BL91" s="37" t="s">
        <v>68</v>
      </c>
      <c r="BM91" s="37" t="s">
        <v>68</v>
      </c>
      <c r="BN91" s="37" t="s">
        <v>68</v>
      </c>
    </row>
    <row r="92" spans="1:66" hidden="1" x14ac:dyDescent="0.3">
      <c r="A92" s="9" t="s">
        <v>1041</v>
      </c>
      <c r="B92" s="9" t="s">
        <v>1042</v>
      </c>
      <c r="C92" s="9">
        <v>2022</v>
      </c>
      <c r="D92" s="9" t="s">
        <v>1043</v>
      </c>
      <c r="E92" s="9">
        <v>2</v>
      </c>
      <c r="F92" s="9" t="s">
        <v>1044</v>
      </c>
      <c r="G92" s="10" t="s">
        <v>1045</v>
      </c>
      <c r="H92" s="9" t="s">
        <v>1046</v>
      </c>
      <c r="I92" s="9" t="s">
        <v>1047</v>
      </c>
      <c r="J92" s="9" t="s">
        <v>1048</v>
      </c>
      <c r="K92" s="9" t="s">
        <v>1049</v>
      </c>
      <c r="L92" s="9" t="s">
        <v>168</v>
      </c>
      <c r="M92" s="9" t="s">
        <v>169</v>
      </c>
      <c r="N92" s="9" t="s">
        <v>1574</v>
      </c>
      <c r="O92" s="9" t="s">
        <v>63</v>
      </c>
      <c r="P92" s="9" t="s">
        <v>63</v>
      </c>
      <c r="Q92" s="9" t="s">
        <v>83</v>
      </c>
      <c r="R92" s="9" t="s">
        <v>83</v>
      </c>
      <c r="S92" s="9" t="str">
        <f t="shared" si="14"/>
        <v>True</v>
      </c>
      <c r="T92" s="9">
        <f t="shared" si="15"/>
        <v>2</v>
      </c>
      <c r="U92" s="41" t="s">
        <v>1575</v>
      </c>
      <c r="V92" s="42">
        <v>1810</v>
      </c>
      <c r="W92" s="26" t="s">
        <v>19</v>
      </c>
      <c r="X92" s="27" t="s">
        <v>67</v>
      </c>
      <c r="Y92" s="28" t="s">
        <v>21</v>
      </c>
      <c r="Z92" s="27" t="s">
        <v>67</v>
      </c>
      <c r="AA92" s="26" t="s">
        <v>19</v>
      </c>
      <c r="AB92" s="40" t="s">
        <v>108</v>
      </c>
      <c r="AC92" s="43" t="s">
        <v>68</v>
      </c>
      <c r="AD92" s="43" t="s">
        <v>68</v>
      </c>
      <c r="AE92" s="43" t="s">
        <v>68</v>
      </c>
      <c r="AF92" s="43" t="s">
        <v>68</v>
      </c>
      <c r="AG92" s="43" t="s">
        <v>68</v>
      </c>
      <c r="AH92" s="43" t="s">
        <v>68</v>
      </c>
      <c r="AI92" s="17" t="str">
        <f t="shared" si="16"/>
        <v>N</v>
      </c>
      <c r="AJ92" s="17" t="str">
        <f t="shared" si="17"/>
        <v>Y</v>
      </c>
      <c r="AK92" s="17" t="str">
        <f t="shared" si="18"/>
        <v>Y</v>
      </c>
      <c r="AL92" s="43" t="s">
        <v>68</v>
      </c>
      <c r="AM92" s="43" t="s">
        <v>68</v>
      </c>
      <c r="AN92" s="43" t="s">
        <v>68</v>
      </c>
      <c r="AO92" s="43" t="s">
        <v>68</v>
      </c>
      <c r="AP92" s="43" t="s">
        <v>68</v>
      </c>
      <c r="AQ92" s="43" t="s">
        <v>64</v>
      </c>
      <c r="AR92" s="17" t="str">
        <f t="shared" si="19"/>
        <v>N</v>
      </c>
      <c r="AS92" s="43" t="s">
        <v>68</v>
      </c>
      <c r="AT92" s="43" t="s">
        <v>68</v>
      </c>
      <c r="AU92" s="43" t="s">
        <v>71</v>
      </c>
      <c r="AV92" s="43" t="s">
        <v>68</v>
      </c>
      <c r="AW92" s="43" t="s">
        <v>68</v>
      </c>
      <c r="AX92" s="43" t="s">
        <v>68</v>
      </c>
      <c r="AY92" s="43" t="s">
        <v>68</v>
      </c>
      <c r="AZ92" s="42">
        <v>1</v>
      </c>
      <c r="BA92" s="42">
        <v>0</v>
      </c>
      <c r="BB92" s="42">
        <v>0</v>
      </c>
      <c r="BC92" s="42">
        <v>1</v>
      </c>
      <c r="BD92" s="42">
        <v>0</v>
      </c>
      <c r="BE92" s="19" t="str">
        <f t="shared" si="20"/>
        <v>N</v>
      </c>
      <c r="BF92" s="43" t="s">
        <v>64</v>
      </c>
      <c r="BG92" s="43" t="s">
        <v>65</v>
      </c>
      <c r="BH92" s="43" t="s">
        <v>65</v>
      </c>
      <c r="BI92" s="43" t="s">
        <v>65</v>
      </c>
      <c r="BJ92" s="43" t="s">
        <v>72</v>
      </c>
      <c r="BK92" s="43" t="s">
        <v>68</v>
      </c>
      <c r="BL92" s="43" t="s">
        <v>68</v>
      </c>
      <c r="BM92" s="43" t="s">
        <v>68</v>
      </c>
      <c r="BN92" s="43" t="s">
        <v>68</v>
      </c>
    </row>
    <row r="93" spans="1:66" hidden="1" x14ac:dyDescent="0.3">
      <c r="A93" s="9" t="s">
        <v>1052</v>
      </c>
      <c r="B93" s="9" t="s">
        <v>1053</v>
      </c>
      <c r="C93" s="9">
        <v>2022</v>
      </c>
      <c r="D93" s="9" t="s">
        <v>786</v>
      </c>
      <c r="E93" s="9">
        <v>1</v>
      </c>
      <c r="F93" s="9" t="s">
        <v>1054</v>
      </c>
      <c r="G93" s="10" t="s">
        <v>1055</v>
      </c>
      <c r="H93" s="9" t="s">
        <v>1056</v>
      </c>
      <c r="I93" s="9" t="s">
        <v>1057</v>
      </c>
      <c r="J93" s="9" t="s">
        <v>1058</v>
      </c>
      <c r="K93" s="9" t="s">
        <v>1059</v>
      </c>
      <c r="L93" s="9" t="s">
        <v>168</v>
      </c>
      <c r="M93" s="9" t="s">
        <v>169</v>
      </c>
      <c r="N93" s="9" t="s">
        <v>1645</v>
      </c>
      <c r="O93" s="9" t="s">
        <v>63</v>
      </c>
      <c r="P93" s="9" t="s">
        <v>63</v>
      </c>
      <c r="Q93" s="9" t="s">
        <v>83</v>
      </c>
      <c r="R93" s="9" t="s">
        <v>83</v>
      </c>
      <c r="S93" s="9" t="str">
        <f t="shared" si="14"/>
        <v>True</v>
      </c>
      <c r="T93" s="9">
        <f t="shared" si="15"/>
        <v>2</v>
      </c>
      <c r="U93" s="11" t="s">
        <v>1646</v>
      </c>
      <c r="V93" s="25">
        <v>1828</v>
      </c>
      <c r="W93" s="39" t="s">
        <v>20</v>
      </c>
      <c r="X93" s="27" t="s">
        <v>67</v>
      </c>
      <c r="Y93" s="39" t="s">
        <v>20</v>
      </c>
      <c r="Z93" s="40" t="s">
        <v>108</v>
      </c>
      <c r="AA93" s="26" t="s">
        <v>19</v>
      </c>
      <c r="AB93" s="29" t="s">
        <v>109</v>
      </c>
      <c r="AC93" s="30" t="s">
        <v>68</v>
      </c>
      <c r="AD93" s="30" t="s">
        <v>68</v>
      </c>
      <c r="AE93" s="30" t="s">
        <v>68</v>
      </c>
      <c r="AF93" s="30" t="s">
        <v>68</v>
      </c>
      <c r="AG93" s="30" t="s">
        <v>68</v>
      </c>
      <c r="AH93" s="30" t="s">
        <v>68</v>
      </c>
      <c r="AI93" s="17" t="str">
        <f t="shared" si="16"/>
        <v>Y</v>
      </c>
      <c r="AJ93" s="17" t="str">
        <f t="shared" si="17"/>
        <v>N</v>
      </c>
      <c r="AK93" s="17" t="str">
        <f t="shared" si="18"/>
        <v>Y</v>
      </c>
      <c r="AL93" s="30" t="s">
        <v>68</v>
      </c>
      <c r="AM93" s="30" t="s">
        <v>64</v>
      </c>
      <c r="AN93" s="30" t="s">
        <v>68</v>
      </c>
      <c r="AO93" s="30" t="s">
        <v>68</v>
      </c>
      <c r="AP93" s="30" t="s">
        <v>68</v>
      </c>
      <c r="AQ93" s="30" t="s">
        <v>68</v>
      </c>
      <c r="AR93" s="17" t="str">
        <f t="shared" si="19"/>
        <v>N</v>
      </c>
      <c r="AS93" s="30" t="s">
        <v>68</v>
      </c>
      <c r="AT93" s="30" t="s">
        <v>64</v>
      </c>
      <c r="AU93" s="30" t="s">
        <v>70</v>
      </c>
      <c r="AV93" s="30" t="s">
        <v>133</v>
      </c>
      <c r="AW93" s="30" t="s">
        <v>68</v>
      </c>
      <c r="AX93" s="30" t="s">
        <v>68</v>
      </c>
      <c r="AY93" s="30" t="s">
        <v>68</v>
      </c>
      <c r="AZ93" s="25">
        <v>2</v>
      </c>
      <c r="BA93" s="25">
        <v>0</v>
      </c>
      <c r="BB93" s="25">
        <v>1</v>
      </c>
      <c r="BC93" s="25">
        <v>0</v>
      </c>
      <c r="BD93" s="25">
        <v>0</v>
      </c>
      <c r="BE93" s="19" t="str">
        <f t="shared" si="20"/>
        <v>N</v>
      </c>
      <c r="BF93" s="30" t="s">
        <v>65</v>
      </c>
      <c r="BG93" s="30" t="s">
        <v>65</v>
      </c>
      <c r="BH93" s="30" t="s">
        <v>64</v>
      </c>
      <c r="BI93" s="30" t="s">
        <v>65</v>
      </c>
      <c r="BJ93" s="30" t="s">
        <v>72</v>
      </c>
      <c r="BK93" s="30" t="s">
        <v>68</v>
      </c>
      <c r="BL93" s="30" t="s">
        <v>68</v>
      </c>
      <c r="BM93" s="30" t="s">
        <v>68</v>
      </c>
      <c r="BN93" s="30" t="s">
        <v>68</v>
      </c>
    </row>
    <row r="94" spans="1:66" hidden="1" x14ac:dyDescent="0.3">
      <c r="A94" s="9" t="s">
        <v>264</v>
      </c>
      <c r="B94" s="9" t="s">
        <v>1062</v>
      </c>
      <c r="C94" s="9">
        <v>2019</v>
      </c>
      <c r="D94" s="9" t="s">
        <v>1063</v>
      </c>
      <c r="E94" s="9">
        <v>0</v>
      </c>
      <c r="F94" s="9" t="s">
        <v>1064</v>
      </c>
      <c r="G94" s="10" t="s">
        <v>1065</v>
      </c>
      <c r="H94" s="9" t="s">
        <v>1066</v>
      </c>
      <c r="I94" s="9" t="s">
        <v>1067</v>
      </c>
      <c r="J94" s="9" t="s">
        <v>1068</v>
      </c>
      <c r="K94" s="9" t="s">
        <v>1069</v>
      </c>
      <c r="L94" s="9" t="s">
        <v>168</v>
      </c>
      <c r="M94" s="9" t="s">
        <v>169</v>
      </c>
      <c r="N94" s="9" t="s">
        <v>925</v>
      </c>
      <c r="O94" s="9" t="s">
        <v>63</v>
      </c>
      <c r="P94" s="9" t="s">
        <v>83</v>
      </c>
      <c r="Q94" s="9" t="s">
        <v>83</v>
      </c>
      <c r="R94" s="9" t="s">
        <v>63</v>
      </c>
      <c r="S94" s="9" t="str">
        <f t="shared" si="14"/>
        <v>True</v>
      </c>
      <c r="T94" s="9">
        <f t="shared" si="15"/>
        <v>2</v>
      </c>
      <c r="U94" s="38" t="s">
        <v>926</v>
      </c>
      <c r="V94" s="42">
        <v>507</v>
      </c>
      <c r="W94" s="39" t="s">
        <v>20</v>
      </c>
      <c r="X94" s="29" t="s">
        <v>109</v>
      </c>
      <c r="Y94" s="28" t="s">
        <v>21</v>
      </c>
      <c r="Z94" s="27" t="s">
        <v>67</v>
      </c>
      <c r="AA94" s="39" t="s">
        <v>20</v>
      </c>
      <c r="AB94" s="27" t="s">
        <v>67</v>
      </c>
      <c r="AC94" s="39" t="s">
        <v>20</v>
      </c>
      <c r="AD94" s="40" t="s">
        <v>108</v>
      </c>
      <c r="AE94" s="43" t="s">
        <v>68</v>
      </c>
      <c r="AF94" s="43" t="s">
        <v>68</v>
      </c>
      <c r="AG94" s="43" t="s">
        <v>68</v>
      </c>
      <c r="AH94" s="43" t="s">
        <v>68</v>
      </c>
      <c r="AI94" s="17" t="str">
        <f t="shared" si="16"/>
        <v>Y</v>
      </c>
      <c r="AJ94" s="17" t="str">
        <f t="shared" si="17"/>
        <v>Y</v>
      </c>
      <c r="AK94" s="17" t="str">
        <f t="shared" si="18"/>
        <v>Y</v>
      </c>
      <c r="AL94" s="43" t="s">
        <v>64</v>
      </c>
      <c r="AM94" s="43" t="s">
        <v>64</v>
      </c>
      <c r="AN94" s="43" t="s">
        <v>65</v>
      </c>
      <c r="AO94" s="43" t="s">
        <v>64</v>
      </c>
      <c r="AP94" s="43" t="s">
        <v>65</v>
      </c>
      <c r="AQ94" s="43" t="s">
        <v>65</v>
      </c>
      <c r="AR94" s="17" t="str">
        <f t="shared" si="19"/>
        <v>Y</v>
      </c>
      <c r="AS94" s="42">
        <v>2</v>
      </c>
      <c r="AT94" s="43" t="s">
        <v>64</v>
      </c>
      <c r="AU94" s="43" t="s">
        <v>70</v>
      </c>
      <c r="AV94" s="43" t="s">
        <v>133</v>
      </c>
      <c r="AW94" s="43" t="s">
        <v>158</v>
      </c>
      <c r="AX94" s="43" t="s">
        <v>68</v>
      </c>
      <c r="AY94" s="43" t="s">
        <v>68</v>
      </c>
      <c r="AZ94" s="44">
        <v>3</v>
      </c>
      <c r="BA94" s="33">
        <v>1</v>
      </c>
      <c r="BB94" s="33">
        <v>1</v>
      </c>
      <c r="BC94" s="33">
        <v>1</v>
      </c>
      <c r="BD94" s="49">
        <v>1</v>
      </c>
      <c r="BE94" s="19" t="str">
        <f t="shared" si="20"/>
        <v>Y</v>
      </c>
      <c r="BF94" s="35" t="s">
        <v>64</v>
      </c>
      <c r="BG94" s="35" t="s">
        <v>64</v>
      </c>
      <c r="BH94" s="35" t="s">
        <v>64</v>
      </c>
      <c r="BI94" s="35" t="s">
        <v>64</v>
      </c>
      <c r="BJ94" s="30" t="s">
        <v>219</v>
      </c>
      <c r="BK94" s="30" t="s">
        <v>72</v>
      </c>
      <c r="BL94" s="30" t="s">
        <v>110</v>
      </c>
      <c r="BM94" s="37" t="s">
        <v>68</v>
      </c>
      <c r="BN94" s="37" t="s">
        <v>68</v>
      </c>
    </row>
    <row r="95" spans="1:66" x14ac:dyDescent="0.3">
      <c r="A95" s="9" t="s">
        <v>1072</v>
      </c>
      <c r="B95" s="9" t="s">
        <v>1073</v>
      </c>
      <c r="C95" s="9">
        <v>2021</v>
      </c>
      <c r="D95" s="9" t="s">
        <v>1074</v>
      </c>
      <c r="E95" s="9">
        <v>3</v>
      </c>
      <c r="F95" s="9" t="s">
        <v>1075</v>
      </c>
      <c r="G95" s="10" t="s">
        <v>1076</v>
      </c>
      <c r="H95" s="9" t="s">
        <v>1077</v>
      </c>
      <c r="I95" s="9" t="s">
        <v>1078</v>
      </c>
      <c r="J95" s="9" t="s">
        <v>1079</v>
      </c>
      <c r="K95" s="9" t="s">
        <v>1080</v>
      </c>
      <c r="L95" s="9" t="s">
        <v>61</v>
      </c>
      <c r="M95" s="9" t="s">
        <v>61</v>
      </c>
      <c r="N95" s="9" t="s">
        <v>1382</v>
      </c>
      <c r="O95" s="9" t="s">
        <v>63</v>
      </c>
      <c r="P95" s="9" t="s">
        <v>63</v>
      </c>
      <c r="Q95" s="9" t="s">
        <v>63</v>
      </c>
      <c r="R95" s="9" t="s">
        <v>63</v>
      </c>
      <c r="S95" s="9" t="str">
        <f t="shared" si="14"/>
        <v>False</v>
      </c>
      <c r="T95" s="9">
        <f t="shared" si="15"/>
        <v>0</v>
      </c>
      <c r="U95" s="24" t="s">
        <v>1383</v>
      </c>
      <c r="V95" s="42">
        <v>1305</v>
      </c>
      <c r="W95" s="26" t="s">
        <v>19</v>
      </c>
      <c r="X95" s="40" t="s">
        <v>108</v>
      </c>
      <c r="Y95" s="39" t="s">
        <v>20</v>
      </c>
      <c r="Z95" s="29" t="s">
        <v>109</v>
      </c>
      <c r="AA95" s="28" t="s">
        <v>21</v>
      </c>
      <c r="AB95" s="43" t="s">
        <v>68</v>
      </c>
      <c r="AC95" s="43" t="s">
        <v>68</v>
      </c>
      <c r="AD95" s="43" t="s">
        <v>68</v>
      </c>
      <c r="AE95" s="43" t="s">
        <v>68</v>
      </c>
      <c r="AF95" s="43" t="s">
        <v>68</v>
      </c>
      <c r="AG95" s="43" t="s">
        <v>68</v>
      </c>
      <c r="AH95" s="43" t="s">
        <v>68</v>
      </c>
      <c r="AI95" s="17" t="str">
        <f t="shared" si="16"/>
        <v>Y</v>
      </c>
      <c r="AJ95" s="17" t="str">
        <f t="shared" si="17"/>
        <v>Y</v>
      </c>
      <c r="AK95" s="17" t="str">
        <f t="shared" si="18"/>
        <v>Y</v>
      </c>
      <c r="AL95" s="43" t="s">
        <v>64</v>
      </c>
      <c r="AM95" s="43" t="s">
        <v>65</v>
      </c>
      <c r="AN95" s="43" t="s">
        <v>65</v>
      </c>
      <c r="AO95" s="43" t="s">
        <v>65</v>
      </c>
      <c r="AP95" s="43" t="s">
        <v>64</v>
      </c>
      <c r="AQ95" s="43" t="s">
        <v>65</v>
      </c>
      <c r="AR95" s="17" t="str">
        <f t="shared" si="19"/>
        <v>Y</v>
      </c>
      <c r="AS95" s="42">
        <v>4</v>
      </c>
      <c r="AT95" s="43" t="s">
        <v>65</v>
      </c>
      <c r="AU95" s="43" t="s">
        <v>70</v>
      </c>
      <c r="AV95" s="43" t="s">
        <v>68</v>
      </c>
      <c r="AW95" s="43" t="s">
        <v>68</v>
      </c>
      <c r="AX95" s="43" t="s">
        <v>68</v>
      </c>
      <c r="AY95" s="43" t="s">
        <v>68</v>
      </c>
      <c r="AZ95" s="31">
        <v>1</v>
      </c>
      <c r="BA95" s="33">
        <v>1</v>
      </c>
      <c r="BB95" s="33">
        <v>1</v>
      </c>
      <c r="BC95" s="32">
        <v>0</v>
      </c>
      <c r="BD95" s="34">
        <v>0</v>
      </c>
      <c r="BE95" s="19" t="str">
        <f t="shared" si="20"/>
        <v>Y</v>
      </c>
      <c r="BF95" s="36" t="s">
        <v>65</v>
      </c>
      <c r="BG95" s="35" t="s">
        <v>64</v>
      </c>
      <c r="BH95" s="35" t="s">
        <v>64</v>
      </c>
      <c r="BI95" s="35" t="s">
        <v>64</v>
      </c>
      <c r="BJ95" s="30" t="s">
        <v>72</v>
      </c>
      <c r="BK95" s="37" t="s">
        <v>68</v>
      </c>
      <c r="BL95" s="37" t="s">
        <v>68</v>
      </c>
      <c r="BM95" s="37" t="s">
        <v>68</v>
      </c>
      <c r="BN95" s="37" t="s">
        <v>68</v>
      </c>
    </row>
    <row r="96" spans="1:66" hidden="1" x14ac:dyDescent="0.3">
      <c r="A96" s="9" t="s">
        <v>1083</v>
      </c>
      <c r="B96" s="9" t="s">
        <v>1084</v>
      </c>
      <c r="C96" s="9">
        <v>2021</v>
      </c>
      <c r="D96" s="9" t="s">
        <v>1085</v>
      </c>
      <c r="E96" s="9">
        <v>0</v>
      </c>
      <c r="F96" s="9" t="s">
        <v>1086</v>
      </c>
      <c r="G96" s="10" t="s">
        <v>1087</v>
      </c>
      <c r="H96" s="9" t="s">
        <v>1088</v>
      </c>
      <c r="I96" s="9"/>
      <c r="J96" s="9"/>
      <c r="K96" s="9" t="s">
        <v>1089</v>
      </c>
      <c r="L96" s="9" t="s">
        <v>870</v>
      </c>
      <c r="M96" s="9" t="s">
        <v>870</v>
      </c>
      <c r="N96" s="9" t="s">
        <v>1438</v>
      </c>
      <c r="O96" s="9" t="s">
        <v>63</v>
      </c>
      <c r="P96" s="9" t="s">
        <v>63</v>
      </c>
      <c r="Q96" s="9" t="s">
        <v>63</v>
      </c>
      <c r="R96" s="9" t="s">
        <v>63</v>
      </c>
      <c r="S96" s="9" t="str">
        <f t="shared" si="14"/>
        <v>False</v>
      </c>
      <c r="T96" s="9">
        <f t="shared" si="15"/>
        <v>0</v>
      </c>
      <c r="U96" s="38" t="s">
        <v>1439</v>
      </c>
      <c r="V96" s="25">
        <v>1306</v>
      </c>
      <c r="W96" s="39" t="s">
        <v>20</v>
      </c>
      <c r="X96" s="27" t="s">
        <v>67</v>
      </c>
      <c r="Y96" s="30" t="s">
        <v>68</v>
      </c>
      <c r="Z96" s="30" t="s">
        <v>68</v>
      </c>
      <c r="AA96" s="30" t="s">
        <v>68</v>
      </c>
      <c r="AB96" s="30" t="s">
        <v>68</v>
      </c>
      <c r="AC96" s="30" t="s">
        <v>68</v>
      </c>
      <c r="AD96" s="30" t="s">
        <v>68</v>
      </c>
      <c r="AE96" s="30" t="s">
        <v>68</v>
      </c>
      <c r="AF96" s="30" t="s">
        <v>68</v>
      </c>
      <c r="AG96" s="30" t="s">
        <v>68</v>
      </c>
      <c r="AH96" s="30" t="s">
        <v>68</v>
      </c>
      <c r="AI96" s="17" t="str">
        <f t="shared" si="16"/>
        <v>Y</v>
      </c>
      <c r="AJ96" s="17" t="str">
        <f t="shared" si="17"/>
        <v>Y</v>
      </c>
      <c r="AK96" s="17" t="str">
        <f t="shared" si="18"/>
        <v>N</v>
      </c>
      <c r="AL96" s="30" t="s">
        <v>64</v>
      </c>
      <c r="AM96" s="30" t="s">
        <v>65</v>
      </c>
      <c r="AN96" s="30" t="s">
        <v>65</v>
      </c>
      <c r="AO96" s="30" t="s">
        <v>65</v>
      </c>
      <c r="AP96" s="30" t="s">
        <v>65</v>
      </c>
      <c r="AQ96" s="30" t="s">
        <v>65</v>
      </c>
      <c r="AR96" s="17" t="str">
        <f t="shared" si="19"/>
        <v>N</v>
      </c>
      <c r="AS96" s="30" t="s">
        <v>64</v>
      </c>
      <c r="AT96" s="30" t="s">
        <v>64</v>
      </c>
      <c r="AU96" s="30" t="s">
        <v>68</v>
      </c>
      <c r="AV96" s="30" t="s">
        <v>68</v>
      </c>
      <c r="AW96" s="30" t="s">
        <v>68</v>
      </c>
      <c r="AX96" s="30" t="s">
        <v>68</v>
      </c>
      <c r="AY96" s="30" t="s">
        <v>68</v>
      </c>
      <c r="AZ96" s="25">
        <v>0</v>
      </c>
      <c r="BA96" s="33">
        <v>1</v>
      </c>
      <c r="BB96" s="32">
        <v>0</v>
      </c>
      <c r="BC96" s="32">
        <v>0</v>
      </c>
      <c r="BD96" s="34">
        <v>0</v>
      </c>
      <c r="BE96" s="19" t="str">
        <f t="shared" si="20"/>
        <v>N</v>
      </c>
      <c r="BF96" s="36" t="s">
        <v>65</v>
      </c>
      <c r="BG96" s="35" t="s">
        <v>64</v>
      </c>
      <c r="BH96" s="36" t="s">
        <v>65</v>
      </c>
      <c r="BI96" s="36" t="s">
        <v>65</v>
      </c>
      <c r="BJ96" s="30" t="s">
        <v>72</v>
      </c>
      <c r="BK96" s="37" t="s">
        <v>68</v>
      </c>
      <c r="BL96" s="37" t="s">
        <v>68</v>
      </c>
      <c r="BM96" s="37" t="s">
        <v>68</v>
      </c>
      <c r="BN96" s="37" t="s">
        <v>68</v>
      </c>
    </row>
    <row r="97" spans="1:66" hidden="1" x14ac:dyDescent="0.3">
      <c r="A97" s="9" t="s">
        <v>1092</v>
      </c>
      <c r="B97" s="9" t="s">
        <v>1093</v>
      </c>
      <c r="C97" s="9">
        <v>2023</v>
      </c>
      <c r="D97" s="9" t="s">
        <v>1094</v>
      </c>
      <c r="E97" s="9">
        <v>0</v>
      </c>
      <c r="F97" s="9" t="s">
        <v>1095</v>
      </c>
      <c r="G97" s="10" t="s">
        <v>1096</v>
      </c>
      <c r="H97" s="9" t="s">
        <v>1097</v>
      </c>
      <c r="I97" s="9" t="s">
        <v>1098</v>
      </c>
      <c r="J97" s="9" t="s">
        <v>1099</v>
      </c>
      <c r="K97" s="9" t="s">
        <v>1100</v>
      </c>
      <c r="L97" s="9" t="s">
        <v>168</v>
      </c>
      <c r="M97" s="9" t="s">
        <v>155</v>
      </c>
      <c r="N97" s="9" t="s">
        <v>1809</v>
      </c>
      <c r="O97" s="9" t="s">
        <v>63</v>
      </c>
      <c r="P97" s="9" t="s">
        <v>83</v>
      </c>
      <c r="Q97" s="9" t="s">
        <v>63</v>
      </c>
      <c r="R97" s="9" t="s">
        <v>63</v>
      </c>
      <c r="S97" s="9" t="str">
        <f t="shared" si="14"/>
        <v>False</v>
      </c>
      <c r="T97" s="9">
        <f t="shared" si="15"/>
        <v>1</v>
      </c>
      <c r="U97" s="41" t="s">
        <v>1810</v>
      </c>
      <c r="V97" s="42">
        <v>1515</v>
      </c>
      <c r="W97" s="39" t="s">
        <v>20</v>
      </c>
      <c r="X97" s="27" t="s">
        <v>67</v>
      </c>
      <c r="Y97" s="39" t="s">
        <v>20</v>
      </c>
      <c r="Z97" s="40" t="s">
        <v>108</v>
      </c>
      <c r="AA97" s="39" t="s">
        <v>20</v>
      </c>
      <c r="AB97" s="29" t="s">
        <v>109</v>
      </c>
      <c r="AC97" s="28" t="s">
        <v>21</v>
      </c>
      <c r="AD97" s="27" t="s">
        <v>67</v>
      </c>
      <c r="AE97" s="28" t="s">
        <v>21</v>
      </c>
      <c r="AF97" s="40" t="s">
        <v>108</v>
      </c>
      <c r="AG97" s="28" t="s">
        <v>21</v>
      </c>
      <c r="AH97" s="29" t="s">
        <v>109</v>
      </c>
      <c r="AI97" s="17" t="str">
        <f t="shared" si="16"/>
        <v>Y</v>
      </c>
      <c r="AJ97" s="17" t="str">
        <f t="shared" si="17"/>
        <v>Y</v>
      </c>
      <c r="AK97" s="17" t="str">
        <f t="shared" si="18"/>
        <v>N</v>
      </c>
      <c r="AL97" s="43" t="s">
        <v>64</v>
      </c>
      <c r="AM97" s="43" t="s">
        <v>68</v>
      </c>
      <c r="AN97" s="43" t="s">
        <v>68</v>
      </c>
      <c r="AO97" s="43" t="s">
        <v>68</v>
      </c>
      <c r="AP97" s="43" t="s">
        <v>68</v>
      </c>
      <c r="AQ97" s="43" t="s">
        <v>68</v>
      </c>
      <c r="AR97" s="17" t="str">
        <f t="shared" si="19"/>
        <v>N</v>
      </c>
      <c r="AS97" s="42">
        <v>1</v>
      </c>
      <c r="AT97" s="43" t="s">
        <v>68</v>
      </c>
      <c r="AU97" s="43" t="s">
        <v>70</v>
      </c>
      <c r="AV97" s="30" t="s">
        <v>69</v>
      </c>
      <c r="AW97" s="30" t="s">
        <v>158</v>
      </c>
      <c r="AX97" s="43" t="s">
        <v>68</v>
      </c>
      <c r="AY97" s="43" t="s">
        <v>68</v>
      </c>
      <c r="AZ97" s="31">
        <v>1</v>
      </c>
      <c r="BA97" s="45">
        <v>1</v>
      </c>
      <c r="BB97" s="25">
        <v>0</v>
      </c>
      <c r="BC97" s="25">
        <v>0</v>
      </c>
      <c r="BD97" s="34">
        <v>0</v>
      </c>
      <c r="BE97" s="19" t="str">
        <f t="shared" si="20"/>
        <v>N</v>
      </c>
      <c r="BF97" s="36" t="s">
        <v>65</v>
      </c>
      <c r="BG97" s="35" t="s">
        <v>64</v>
      </c>
      <c r="BH97" s="36" t="s">
        <v>65</v>
      </c>
      <c r="BI97" s="36" t="s">
        <v>65</v>
      </c>
      <c r="BJ97" s="43" t="s">
        <v>85</v>
      </c>
      <c r="BK97" s="30" t="s">
        <v>72</v>
      </c>
      <c r="BL97" s="37" t="s">
        <v>68</v>
      </c>
      <c r="BM97" s="37" t="s">
        <v>68</v>
      </c>
      <c r="BN97" s="37" t="s">
        <v>68</v>
      </c>
    </row>
    <row r="98" spans="1:66" hidden="1" x14ac:dyDescent="0.3">
      <c r="A98" s="9" t="s">
        <v>1103</v>
      </c>
      <c r="B98" s="9" t="s">
        <v>1104</v>
      </c>
      <c r="C98" s="9">
        <v>2022</v>
      </c>
      <c r="D98" s="9" t="s">
        <v>542</v>
      </c>
      <c r="E98" s="9">
        <v>6</v>
      </c>
      <c r="F98" s="9" t="s">
        <v>1105</v>
      </c>
      <c r="G98" s="10" t="s">
        <v>1106</v>
      </c>
      <c r="H98" s="9" t="s">
        <v>1107</v>
      </c>
      <c r="I98" s="9" t="s">
        <v>1108</v>
      </c>
      <c r="J98" s="9" t="s">
        <v>1109</v>
      </c>
      <c r="K98" s="9" t="s">
        <v>1110</v>
      </c>
      <c r="L98" s="9" t="s">
        <v>61</v>
      </c>
      <c r="M98" s="9" t="s">
        <v>61</v>
      </c>
      <c r="N98" s="9" t="s">
        <v>1511</v>
      </c>
      <c r="O98" s="9" t="s">
        <v>83</v>
      </c>
      <c r="P98" s="9" t="s">
        <v>83</v>
      </c>
      <c r="Q98" s="9" t="s">
        <v>63</v>
      </c>
      <c r="R98" s="9" t="s">
        <v>63</v>
      </c>
      <c r="S98" s="9" t="str">
        <f t="shared" ref="S98:S129" si="21">IF(OR(Q98="True",R98="True"),"True","False")</f>
        <v>False</v>
      </c>
      <c r="T98" s="9">
        <f t="shared" ref="T98:T129" si="22">COUNTIF(O98:R98,"True")</f>
        <v>2</v>
      </c>
      <c r="U98" s="24" t="s">
        <v>1512</v>
      </c>
      <c r="V98" s="42">
        <v>1308</v>
      </c>
      <c r="W98" s="39" t="s">
        <v>20</v>
      </c>
      <c r="X98" s="27" t="s">
        <v>67</v>
      </c>
      <c r="Y98" s="28" t="s">
        <v>21</v>
      </c>
      <c r="Z98" s="43" t="s">
        <v>68</v>
      </c>
      <c r="AA98" s="43" t="s">
        <v>68</v>
      </c>
      <c r="AB98" s="43" t="s">
        <v>68</v>
      </c>
      <c r="AC98" s="43" t="s">
        <v>68</v>
      </c>
      <c r="AD98" s="43" t="s">
        <v>68</v>
      </c>
      <c r="AE98" s="43" t="s">
        <v>68</v>
      </c>
      <c r="AF98" s="43" t="s">
        <v>68</v>
      </c>
      <c r="AG98" s="43" t="s">
        <v>68</v>
      </c>
      <c r="AH98" s="43" t="s">
        <v>68</v>
      </c>
      <c r="AI98" s="17" t="str">
        <f t="shared" ref="AI98:AI129" si="23">IF(OR(AL98="Y",AM98="Y",AN98="Y",AP98="Y"),"Y","N")</f>
        <v>Y</v>
      </c>
      <c r="AJ98" s="17" t="str">
        <f t="shared" ref="AJ98:AJ129" si="24">IF(OR(AL98="Y",AN98="Y",AO98="Y",AQ98="Y"),"Y","N")</f>
        <v>Y</v>
      </c>
      <c r="AK98" s="17" t="str">
        <f t="shared" ref="AK98:AK129" si="25">IF(OR(AM98="Y",AO98="Y",AP98="Y",AQ98="Y"),"Y","N")</f>
        <v>N</v>
      </c>
      <c r="AL98" s="43" t="s">
        <v>64</v>
      </c>
      <c r="AM98" s="43" t="s">
        <v>68</v>
      </c>
      <c r="AN98" s="43" t="s">
        <v>68</v>
      </c>
      <c r="AO98" s="43" t="s">
        <v>68</v>
      </c>
      <c r="AP98" s="43" t="s">
        <v>68</v>
      </c>
      <c r="AQ98" s="43" t="s">
        <v>68</v>
      </c>
      <c r="AR98" s="17" t="str">
        <f t="shared" ref="AR98:AR129" si="26">IF(AND(AI98="Y",AJ98="Y",AK98="Y"),"Y","N")</f>
        <v>N</v>
      </c>
      <c r="AS98" s="43" t="s">
        <v>68</v>
      </c>
      <c r="AT98" s="43" t="s">
        <v>68</v>
      </c>
      <c r="AU98" s="43" t="s">
        <v>68</v>
      </c>
      <c r="AV98" s="43" t="s">
        <v>68</v>
      </c>
      <c r="AW98" s="43" t="s">
        <v>68</v>
      </c>
      <c r="AX98" s="43" t="s">
        <v>68</v>
      </c>
      <c r="AY98" s="43" t="s">
        <v>68</v>
      </c>
      <c r="AZ98" s="25">
        <v>0</v>
      </c>
      <c r="BA98" s="33">
        <v>1</v>
      </c>
      <c r="BB98" s="32">
        <v>0</v>
      </c>
      <c r="BC98" s="32">
        <v>0</v>
      </c>
      <c r="BD98" s="34">
        <v>0</v>
      </c>
      <c r="BE98" s="19" t="str">
        <f t="shared" ref="BE98:BE129" si="27">IF(AND(BA98=1,BB98=1),"Y",IF(AND(BB98=1,BC98=1),"Y",IF(AND(BA98=1,BC98=1),"Y","N")))</f>
        <v>N</v>
      </c>
      <c r="BF98" s="36" t="s">
        <v>65</v>
      </c>
      <c r="BG98" s="35" t="s">
        <v>64</v>
      </c>
      <c r="BH98" s="36" t="s">
        <v>65</v>
      </c>
      <c r="BI98" s="36" t="s">
        <v>65</v>
      </c>
      <c r="BJ98" s="30" t="s">
        <v>110</v>
      </c>
      <c r="BK98" s="37" t="s">
        <v>68</v>
      </c>
      <c r="BL98" s="37" t="s">
        <v>68</v>
      </c>
      <c r="BM98" s="37" t="s">
        <v>68</v>
      </c>
      <c r="BN98" s="37" t="s">
        <v>68</v>
      </c>
    </row>
    <row r="99" spans="1:66" hidden="1" x14ac:dyDescent="0.3">
      <c r="A99" s="9" t="s">
        <v>1103</v>
      </c>
      <c r="B99" s="9" t="s">
        <v>1113</v>
      </c>
      <c r="C99" s="9">
        <v>2020</v>
      </c>
      <c r="D99" s="9" t="s">
        <v>1114</v>
      </c>
      <c r="E99" s="9">
        <v>14</v>
      </c>
      <c r="F99" s="9" t="s">
        <v>1115</v>
      </c>
      <c r="G99" s="10" t="s">
        <v>1116</v>
      </c>
      <c r="H99" s="9" t="s">
        <v>1117</v>
      </c>
      <c r="I99" s="9" t="s">
        <v>1118</v>
      </c>
      <c r="J99" s="9" t="s">
        <v>1119</v>
      </c>
      <c r="K99" s="9" t="s">
        <v>1120</v>
      </c>
      <c r="L99" s="9" t="s">
        <v>168</v>
      </c>
      <c r="M99" s="9" t="s">
        <v>169</v>
      </c>
      <c r="N99" s="9" t="s">
        <v>1018</v>
      </c>
      <c r="O99" s="9" t="s">
        <v>63</v>
      </c>
      <c r="P99" s="9" t="s">
        <v>83</v>
      </c>
      <c r="Q99" s="9" t="s">
        <v>63</v>
      </c>
      <c r="R99" s="9" t="s">
        <v>63</v>
      </c>
      <c r="S99" s="9" t="str">
        <f t="shared" si="21"/>
        <v>False</v>
      </c>
      <c r="T99" s="9">
        <f t="shared" si="22"/>
        <v>1</v>
      </c>
      <c r="U99" s="38" t="s">
        <v>1019</v>
      </c>
      <c r="V99" s="42">
        <v>353</v>
      </c>
      <c r="W99" s="39" t="s">
        <v>20</v>
      </c>
      <c r="X99" s="27" t="s">
        <v>67</v>
      </c>
      <c r="Y99" s="28" t="s">
        <v>21</v>
      </c>
      <c r="Z99" s="27" t="s">
        <v>67</v>
      </c>
      <c r="AA99" s="26" t="s">
        <v>19</v>
      </c>
      <c r="AB99" s="29" t="s">
        <v>109</v>
      </c>
      <c r="AC99" s="43" t="s">
        <v>68</v>
      </c>
      <c r="AD99" s="43" t="s">
        <v>68</v>
      </c>
      <c r="AE99" s="43" t="s">
        <v>68</v>
      </c>
      <c r="AF99" s="43" t="s">
        <v>68</v>
      </c>
      <c r="AG99" s="43" t="s">
        <v>68</v>
      </c>
      <c r="AH99" s="43" t="s">
        <v>68</v>
      </c>
      <c r="AI99" s="17" t="str">
        <f t="shared" si="23"/>
        <v>Y</v>
      </c>
      <c r="AJ99" s="17" t="str">
        <f t="shared" si="24"/>
        <v>Y</v>
      </c>
      <c r="AK99" s="17" t="str">
        <f t="shared" si="25"/>
        <v>Y</v>
      </c>
      <c r="AL99" s="43" t="s">
        <v>64</v>
      </c>
      <c r="AM99" s="43" t="s">
        <v>64</v>
      </c>
      <c r="AN99" s="43" t="s">
        <v>68</v>
      </c>
      <c r="AO99" s="43" t="s">
        <v>68</v>
      </c>
      <c r="AP99" s="43" t="s">
        <v>68</v>
      </c>
      <c r="AQ99" s="43" t="s">
        <v>68</v>
      </c>
      <c r="AR99" s="17" t="str">
        <f t="shared" si="26"/>
        <v>Y</v>
      </c>
      <c r="AS99" s="43" t="s">
        <v>68</v>
      </c>
      <c r="AT99" s="43" t="s">
        <v>64</v>
      </c>
      <c r="AU99" s="43" t="s">
        <v>70</v>
      </c>
      <c r="AV99" s="43" t="s">
        <v>69</v>
      </c>
      <c r="AW99" s="43" t="s">
        <v>68</v>
      </c>
      <c r="AX99" s="43" t="s">
        <v>68</v>
      </c>
      <c r="AY99" s="43" t="s">
        <v>68</v>
      </c>
      <c r="AZ99" s="46">
        <v>2</v>
      </c>
      <c r="BA99" s="33">
        <v>1</v>
      </c>
      <c r="BB99" s="33">
        <v>1</v>
      </c>
      <c r="BC99" s="32">
        <v>0</v>
      </c>
      <c r="BD99" s="34">
        <v>0</v>
      </c>
      <c r="BE99" s="19" t="str">
        <f t="shared" si="27"/>
        <v>Y</v>
      </c>
      <c r="BF99" s="37" t="s">
        <v>68</v>
      </c>
      <c r="BG99" s="35" t="s">
        <v>64</v>
      </c>
      <c r="BH99" s="35" t="s">
        <v>64</v>
      </c>
      <c r="BI99" s="35" t="s">
        <v>64</v>
      </c>
      <c r="BJ99" s="30" t="s">
        <v>72</v>
      </c>
      <c r="BK99" s="37" t="s">
        <v>68</v>
      </c>
      <c r="BL99" s="37" t="s">
        <v>68</v>
      </c>
      <c r="BM99" s="37" t="s">
        <v>68</v>
      </c>
      <c r="BN99" s="37" t="s">
        <v>68</v>
      </c>
    </row>
    <row r="100" spans="1:66" hidden="1" x14ac:dyDescent="0.3">
      <c r="A100" s="9" t="s">
        <v>1123</v>
      </c>
      <c r="B100" s="9" t="s">
        <v>1124</v>
      </c>
      <c r="C100" s="9">
        <v>2012</v>
      </c>
      <c r="D100" s="9" t="s">
        <v>1125</v>
      </c>
      <c r="E100" s="9">
        <v>5</v>
      </c>
      <c r="F100" s="9" t="s">
        <v>1126</v>
      </c>
      <c r="G100" s="10" t="s">
        <v>1127</v>
      </c>
      <c r="H100" s="9" t="s">
        <v>1128</v>
      </c>
      <c r="I100" s="9" t="s">
        <v>1129</v>
      </c>
      <c r="J100" s="9" t="s">
        <v>1130</v>
      </c>
      <c r="K100" s="9" t="s">
        <v>1131</v>
      </c>
      <c r="L100" s="9" t="s">
        <v>168</v>
      </c>
      <c r="M100" s="9" t="s">
        <v>169</v>
      </c>
      <c r="N100" s="9" t="s">
        <v>106</v>
      </c>
      <c r="O100" s="9" t="s">
        <v>83</v>
      </c>
      <c r="P100" s="9" t="s">
        <v>83</v>
      </c>
      <c r="Q100" s="9" t="s">
        <v>63</v>
      </c>
      <c r="R100" s="9" t="s">
        <v>63</v>
      </c>
      <c r="S100" s="9" t="str">
        <f t="shared" si="21"/>
        <v>False</v>
      </c>
      <c r="T100" s="9">
        <f t="shared" si="22"/>
        <v>2</v>
      </c>
      <c r="U100" s="24" t="s">
        <v>107</v>
      </c>
      <c r="V100" s="25">
        <v>838</v>
      </c>
      <c r="W100" s="39" t="s">
        <v>20</v>
      </c>
      <c r="X100" s="27" t="s">
        <v>67</v>
      </c>
      <c r="Y100" s="28" t="s">
        <v>21</v>
      </c>
      <c r="Z100" s="27" t="s">
        <v>67</v>
      </c>
      <c r="AA100" s="39" t="s">
        <v>20</v>
      </c>
      <c r="AB100" s="40" t="s">
        <v>108</v>
      </c>
      <c r="AC100" s="39" t="s">
        <v>20</v>
      </c>
      <c r="AD100" s="29" t="s">
        <v>109</v>
      </c>
      <c r="AE100" s="30" t="s">
        <v>68</v>
      </c>
      <c r="AF100" s="30" t="s">
        <v>68</v>
      </c>
      <c r="AG100" s="30" t="s">
        <v>68</v>
      </c>
      <c r="AH100" s="30" t="s">
        <v>68</v>
      </c>
      <c r="AI100" s="17" t="str">
        <f t="shared" si="23"/>
        <v>Y</v>
      </c>
      <c r="AJ100" s="17" t="str">
        <f t="shared" si="24"/>
        <v>Y</v>
      </c>
      <c r="AK100" s="17" t="str">
        <f t="shared" si="25"/>
        <v>N</v>
      </c>
      <c r="AL100" s="30" t="s">
        <v>64</v>
      </c>
      <c r="AM100" s="30" t="s">
        <v>68</v>
      </c>
      <c r="AN100" s="30" t="s">
        <v>64</v>
      </c>
      <c r="AO100" s="30" t="s">
        <v>68</v>
      </c>
      <c r="AP100" s="30" t="s">
        <v>68</v>
      </c>
      <c r="AQ100" s="30" t="s">
        <v>68</v>
      </c>
      <c r="AR100" s="17" t="str">
        <f t="shared" si="26"/>
        <v>N</v>
      </c>
      <c r="AS100" s="25">
        <v>3</v>
      </c>
      <c r="AT100" s="30" t="s">
        <v>64</v>
      </c>
      <c r="AU100" s="30" t="s">
        <v>69</v>
      </c>
      <c r="AV100" s="30" t="s">
        <v>70</v>
      </c>
      <c r="AW100" s="30" t="s">
        <v>71</v>
      </c>
      <c r="AX100" s="30" t="s">
        <v>68</v>
      </c>
      <c r="AY100" s="30" t="s">
        <v>68</v>
      </c>
      <c r="AZ100" s="44">
        <v>3</v>
      </c>
      <c r="BA100" s="33">
        <v>1</v>
      </c>
      <c r="BB100" s="32">
        <v>0</v>
      </c>
      <c r="BC100" s="32">
        <v>0</v>
      </c>
      <c r="BD100" s="34">
        <v>0</v>
      </c>
      <c r="BE100" s="19" t="str">
        <f t="shared" si="27"/>
        <v>N</v>
      </c>
      <c r="BF100" s="37" t="s">
        <v>68</v>
      </c>
      <c r="BG100" s="35" t="s">
        <v>64</v>
      </c>
      <c r="BH100" s="37" t="s">
        <v>68</v>
      </c>
      <c r="BI100" s="36" t="s">
        <v>65</v>
      </c>
      <c r="BJ100" s="30" t="s">
        <v>72</v>
      </c>
      <c r="BK100" s="30" t="s">
        <v>110</v>
      </c>
      <c r="BL100" s="37" t="s">
        <v>68</v>
      </c>
      <c r="BM100" s="37" t="s">
        <v>68</v>
      </c>
      <c r="BN100" s="37" t="s">
        <v>68</v>
      </c>
    </row>
    <row r="101" spans="1:66" hidden="1" x14ac:dyDescent="0.3">
      <c r="A101" s="9" t="s">
        <v>1135</v>
      </c>
      <c r="B101" s="9" t="s">
        <v>1136</v>
      </c>
      <c r="C101" s="9">
        <v>2016</v>
      </c>
      <c r="D101" s="9" t="s">
        <v>1137</v>
      </c>
      <c r="E101" s="9">
        <v>32</v>
      </c>
      <c r="F101" s="9" t="s">
        <v>1138</v>
      </c>
      <c r="G101" s="10" t="s">
        <v>1139</v>
      </c>
      <c r="H101" s="9" t="s">
        <v>1140</v>
      </c>
      <c r="I101" s="9" t="s">
        <v>1141</v>
      </c>
      <c r="J101" s="9" t="s">
        <v>1142</v>
      </c>
      <c r="K101" s="9" t="s">
        <v>1143</v>
      </c>
      <c r="L101" s="9" t="s">
        <v>168</v>
      </c>
      <c r="M101" s="9" t="s">
        <v>155</v>
      </c>
      <c r="N101" s="9" t="s">
        <v>283</v>
      </c>
      <c r="O101" s="9" t="s">
        <v>83</v>
      </c>
      <c r="P101" s="9" t="s">
        <v>83</v>
      </c>
      <c r="Q101" s="9" t="s">
        <v>83</v>
      </c>
      <c r="R101" s="9" t="s">
        <v>63</v>
      </c>
      <c r="S101" s="9" t="str">
        <f t="shared" si="21"/>
        <v>True</v>
      </c>
      <c r="T101" s="9">
        <f t="shared" si="22"/>
        <v>3</v>
      </c>
      <c r="U101" s="38" t="s">
        <v>284</v>
      </c>
      <c r="V101" s="42">
        <v>695</v>
      </c>
      <c r="W101" s="39" t="s">
        <v>20</v>
      </c>
      <c r="X101" s="29" t="s">
        <v>109</v>
      </c>
      <c r="Y101" s="28" t="s">
        <v>21</v>
      </c>
      <c r="Z101" s="52" t="s">
        <v>68</v>
      </c>
      <c r="AA101" s="43" t="s">
        <v>68</v>
      </c>
      <c r="AB101" s="43" t="s">
        <v>68</v>
      </c>
      <c r="AC101" s="43" t="s">
        <v>68</v>
      </c>
      <c r="AD101" s="43" t="s">
        <v>68</v>
      </c>
      <c r="AE101" s="43" t="s">
        <v>68</v>
      </c>
      <c r="AF101" s="43" t="s">
        <v>68</v>
      </c>
      <c r="AG101" s="43" t="s">
        <v>68</v>
      </c>
      <c r="AH101" s="43" t="s">
        <v>68</v>
      </c>
      <c r="AI101" s="17" t="str">
        <f t="shared" si="23"/>
        <v>Y</v>
      </c>
      <c r="AJ101" s="17" t="str">
        <f t="shared" si="24"/>
        <v>Y</v>
      </c>
      <c r="AK101" s="17" t="str">
        <f t="shared" si="25"/>
        <v>N</v>
      </c>
      <c r="AL101" s="43" t="s">
        <v>64</v>
      </c>
      <c r="AM101" s="43" t="s">
        <v>65</v>
      </c>
      <c r="AN101" s="43" t="s">
        <v>65</v>
      </c>
      <c r="AO101" s="43" t="s">
        <v>65</v>
      </c>
      <c r="AP101" s="43" t="s">
        <v>65</v>
      </c>
      <c r="AQ101" s="43" t="s">
        <v>65</v>
      </c>
      <c r="AR101" s="17" t="str">
        <f t="shared" si="26"/>
        <v>N</v>
      </c>
      <c r="AS101" s="43" t="s">
        <v>68</v>
      </c>
      <c r="AT101" s="43" t="s">
        <v>64</v>
      </c>
      <c r="AU101" s="43" t="s">
        <v>70</v>
      </c>
      <c r="AV101" s="43" t="s">
        <v>184</v>
      </c>
      <c r="AW101" s="43" t="s">
        <v>68</v>
      </c>
      <c r="AX101" s="43" t="s">
        <v>68</v>
      </c>
      <c r="AY101" s="43" t="s">
        <v>68</v>
      </c>
      <c r="AZ101" s="46">
        <v>2</v>
      </c>
      <c r="BA101" s="33">
        <v>1</v>
      </c>
      <c r="BB101" s="32">
        <v>0</v>
      </c>
      <c r="BC101" s="32">
        <v>0</v>
      </c>
      <c r="BD101" s="34">
        <v>0</v>
      </c>
      <c r="BE101" s="19" t="str">
        <f t="shared" si="27"/>
        <v>N</v>
      </c>
      <c r="BF101" s="36" t="s">
        <v>65</v>
      </c>
      <c r="BG101" s="35" t="s">
        <v>64</v>
      </c>
      <c r="BH101" s="36" t="s">
        <v>65</v>
      </c>
      <c r="BI101" s="36" t="s">
        <v>65</v>
      </c>
      <c r="BJ101" s="30" t="s">
        <v>72</v>
      </c>
      <c r="BK101" s="37" t="s">
        <v>68</v>
      </c>
      <c r="BL101" s="37" t="s">
        <v>68</v>
      </c>
      <c r="BM101" s="37" t="s">
        <v>68</v>
      </c>
      <c r="BN101" s="37" t="s">
        <v>68</v>
      </c>
    </row>
    <row r="102" spans="1:66" hidden="1" x14ac:dyDescent="0.3">
      <c r="A102" s="9" t="s">
        <v>1146</v>
      </c>
      <c r="B102" s="9" t="s">
        <v>1147</v>
      </c>
      <c r="C102" s="9">
        <v>2020</v>
      </c>
      <c r="D102" s="9" t="s">
        <v>1148</v>
      </c>
      <c r="E102" s="9">
        <v>13</v>
      </c>
      <c r="F102" s="9" t="s">
        <v>1149</v>
      </c>
      <c r="G102" s="10" t="s">
        <v>1150</v>
      </c>
      <c r="H102" s="9" t="s">
        <v>1151</v>
      </c>
      <c r="I102" s="9" t="s">
        <v>1152</v>
      </c>
      <c r="J102" s="9" t="s">
        <v>1153</v>
      </c>
      <c r="K102" s="9" t="s">
        <v>1154</v>
      </c>
      <c r="L102" s="9" t="s">
        <v>154</v>
      </c>
      <c r="M102" s="9" t="s">
        <v>169</v>
      </c>
      <c r="N102" s="9" t="s">
        <v>1028</v>
      </c>
      <c r="O102" s="9" t="s">
        <v>63</v>
      </c>
      <c r="P102" s="9" t="s">
        <v>63</v>
      </c>
      <c r="Q102" s="9" t="s">
        <v>83</v>
      </c>
      <c r="R102" s="9" t="s">
        <v>83</v>
      </c>
      <c r="S102" s="9" t="str">
        <f t="shared" si="21"/>
        <v>True</v>
      </c>
      <c r="T102" s="9">
        <f t="shared" si="22"/>
        <v>2</v>
      </c>
      <c r="U102" s="38" t="s">
        <v>1029</v>
      </c>
      <c r="V102" s="42">
        <v>312</v>
      </c>
      <c r="W102" s="39" t="s">
        <v>20</v>
      </c>
      <c r="X102" s="40" t="s">
        <v>108</v>
      </c>
      <c r="Y102" s="28" t="s">
        <v>21</v>
      </c>
      <c r="Z102" s="27" t="s">
        <v>67</v>
      </c>
      <c r="AA102" s="26" t="s">
        <v>19</v>
      </c>
      <c r="AB102" s="29" t="s">
        <v>109</v>
      </c>
      <c r="AC102" s="39" t="s">
        <v>20</v>
      </c>
      <c r="AD102" s="27" t="s">
        <v>67</v>
      </c>
      <c r="AE102" s="39" t="s">
        <v>20</v>
      </c>
      <c r="AF102" s="29" t="s">
        <v>109</v>
      </c>
      <c r="AG102" s="26" t="s">
        <v>19</v>
      </c>
      <c r="AH102" s="27" t="s">
        <v>67</v>
      </c>
      <c r="AI102" s="17" t="str">
        <f t="shared" si="23"/>
        <v>Y</v>
      </c>
      <c r="AJ102" s="17" t="str">
        <f t="shared" si="24"/>
        <v>Y</v>
      </c>
      <c r="AK102" s="17" t="str">
        <f t="shared" si="25"/>
        <v>Y</v>
      </c>
      <c r="AL102" s="43" t="s">
        <v>64</v>
      </c>
      <c r="AM102" s="43" t="s">
        <v>64</v>
      </c>
      <c r="AN102" s="43" t="s">
        <v>65</v>
      </c>
      <c r="AO102" s="43" t="s">
        <v>64</v>
      </c>
      <c r="AP102" s="43" t="s">
        <v>65</v>
      </c>
      <c r="AQ102" s="43" t="s">
        <v>65</v>
      </c>
      <c r="AR102" s="17" t="str">
        <f t="shared" si="26"/>
        <v>Y</v>
      </c>
      <c r="AS102" s="42">
        <v>1</v>
      </c>
      <c r="AT102" s="43" t="s">
        <v>65</v>
      </c>
      <c r="AU102" s="43" t="s">
        <v>133</v>
      </c>
      <c r="AV102" s="43" t="s">
        <v>71</v>
      </c>
      <c r="AW102" s="43" t="s">
        <v>158</v>
      </c>
      <c r="AX102" s="43" t="s">
        <v>70</v>
      </c>
      <c r="AY102" s="43" t="s">
        <v>68</v>
      </c>
      <c r="AZ102" s="50">
        <v>4</v>
      </c>
      <c r="BA102" s="33">
        <v>1</v>
      </c>
      <c r="BB102" s="33">
        <v>1</v>
      </c>
      <c r="BC102" s="33">
        <v>1</v>
      </c>
      <c r="BD102" s="49">
        <v>1</v>
      </c>
      <c r="BE102" s="19" t="str">
        <f t="shared" si="27"/>
        <v>Y</v>
      </c>
      <c r="BF102" s="35" t="s">
        <v>64</v>
      </c>
      <c r="BG102" s="35" t="s">
        <v>64</v>
      </c>
      <c r="BH102" s="35" t="s">
        <v>64</v>
      </c>
      <c r="BI102" s="48" t="s">
        <v>96</v>
      </c>
      <c r="BJ102" s="30" t="s">
        <v>110</v>
      </c>
      <c r="BK102" s="30" t="s">
        <v>72</v>
      </c>
      <c r="BL102" s="37" t="s">
        <v>68</v>
      </c>
      <c r="BM102" s="37" t="s">
        <v>68</v>
      </c>
      <c r="BN102" s="37" t="s">
        <v>68</v>
      </c>
    </row>
    <row r="103" spans="1:66" hidden="1" x14ac:dyDescent="0.3">
      <c r="A103" s="9" t="s">
        <v>1157</v>
      </c>
      <c r="B103" s="9" t="s">
        <v>1158</v>
      </c>
      <c r="C103" s="9">
        <v>2019</v>
      </c>
      <c r="D103" s="9" t="s">
        <v>1159</v>
      </c>
      <c r="E103" s="9">
        <v>8</v>
      </c>
      <c r="F103" s="9" t="s">
        <v>1160</v>
      </c>
      <c r="G103" s="10" t="s">
        <v>1161</v>
      </c>
      <c r="H103" s="9" t="s">
        <v>1162</v>
      </c>
      <c r="I103" s="9" t="s">
        <v>1163</v>
      </c>
      <c r="J103" s="9" t="s">
        <v>1164</v>
      </c>
      <c r="K103" s="9" t="s">
        <v>1165</v>
      </c>
      <c r="L103" s="9" t="s">
        <v>168</v>
      </c>
      <c r="M103" s="9" t="s">
        <v>169</v>
      </c>
      <c r="N103" s="9" t="s">
        <v>782</v>
      </c>
      <c r="O103" s="9" t="s">
        <v>83</v>
      </c>
      <c r="P103" s="9" t="s">
        <v>83</v>
      </c>
      <c r="Q103" s="9" t="s">
        <v>63</v>
      </c>
      <c r="R103" s="9" t="s">
        <v>63</v>
      </c>
      <c r="S103" s="9" t="str">
        <f t="shared" si="21"/>
        <v>False</v>
      </c>
      <c r="T103" s="9">
        <f t="shared" si="22"/>
        <v>2</v>
      </c>
      <c r="U103" s="24" t="s">
        <v>783</v>
      </c>
      <c r="V103" s="25">
        <v>789</v>
      </c>
      <c r="W103" s="39" t="s">
        <v>20</v>
      </c>
      <c r="X103" s="40" t="s">
        <v>108</v>
      </c>
      <c r="Y103" s="39" t="s">
        <v>20</v>
      </c>
      <c r="Z103" s="27" t="s">
        <v>67</v>
      </c>
      <c r="AA103" s="28" t="s">
        <v>21</v>
      </c>
      <c r="AB103" s="40" t="s">
        <v>108</v>
      </c>
      <c r="AC103" s="39" t="s">
        <v>20</v>
      </c>
      <c r="AD103" s="29" t="s">
        <v>109</v>
      </c>
      <c r="AE103" s="30" t="s">
        <v>68</v>
      </c>
      <c r="AF103" s="30" t="s">
        <v>68</v>
      </c>
      <c r="AG103" s="30" t="s">
        <v>68</v>
      </c>
      <c r="AH103" s="30" t="s">
        <v>68</v>
      </c>
      <c r="AI103" s="17" t="str">
        <f t="shared" si="23"/>
        <v>Y</v>
      </c>
      <c r="AJ103" s="17" t="str">
        <f t="shared" si="24"/>
        <v>Y</v>
      </c>
      <c r="AK103" s="17" t="str">
        <f t="shared" si="25"/>
        <v>N</v>
      </c>
      <c r="AL103" s="30" t="s">
        <v>64</v>
      </c>
      <c r="AM103" s="30" t="s">
        <v>65</v>
      </c>
      <c r="AN103" s="30" t="s">
        <v>65</v>
      </c>
      <c r="AO103" s="30" t="s">
        <v>65</v>
      </c>
      <c r="AP103" s="30" t="s">
        <v>65</v>
      </c>
      <c r="AQ103" s="30" t="s">
        <v>65</v>
      </c>
      <c r="AR103" s="17" t="str">
        <f t="shared" si="26"/>
        <v>N</v>
      </c>
      <c r="AS103" s="25">
        <v>5</v>
      </c>
      <c r="AT103" s="30" t="s">
        <v>64</v>
      </c>
      <c r="AU103" s="30" t="s">
        <v>70</v>
      </c>
      <c r="AV103" s="30" t="s">
        <v>133</v>
      </c>
      <c r="AW103" s="30" t="s">
        <v>68</v>
      </c>
      <c r="AX103" s="30" t="s">
        <v>68</v>
      </c>
      <c r="AY103" s="30" t="s">
        <v>68</v>
      </c>
      <c r="AZ103" s="46">
        <v>2</v>
      </c>
      <c r="BA103" s="33">
        <v>1</v>
      </c>
      <c r="BB103" s="32">
        <v>0</v>
      </c>
      <c r="BC103" s="32">
        <v>0</v>
      </c>
      <c r="BD103" s="34">
        <v>0</v>
      </c>
      <c r="BE103" s="19" t="str">
        <f t="shared" si="27"/>
        <v>N</v>
      </c>
      <c r="BF103" s="36" t="s">
        <v>65</v>
      </c>
      <c r="BG103" s="35" t="s">
        <v>64</v>
      </c>
      <c r="BH103" s="36" t="s">
        <v>65</v>
      </c>
      <c r="BI103" s="36" t="s">
        <v>65</v>
      </c>
      <c r="BJ103" s="30" t="s">
        <v>72</v>
      </c>
      <c r="BK103" s="37" t="s">
        <v>68</v>
      </c>
      <c r="BL103" s="37" t="s">
        <v>68</v>
      </c>
      <c r="BM103" s="37" t="s">
        <v>68</v>
      </c>
      <c r="BN103" s="37" t="s">
        <v>68</v>
      </c>
    </row>
    <row r="104" spans="1:66" hidden="1" x14ac:dyDescent="0.3">
      <c r="A104" s="9" t="s">
        <v>1168</v>
      </c>
      <c r="B104" s="9" t="s">
        <v>1169</v>
      </c>
      <c r="C104" s="9">
        <v>2018</v>
      </c>
      <c r="D104" s="9" t="s">
        <v>1170</v>
      </c>
      <c r="E104" s="9">
        <v>9</v>
      </c>
      <c r="F104" s="9" t="s">
        <v>1171</v>
      </c>
      <c r="G104" s="10" t="s">
        <v>1172</v>
      </c>
      <c r="H104" s="9" t="s">
        <v>1173</v>
      </c>
      <c r="I104" s="9" t="s">
        <v>1174</v>
      </c>
      <c r="J104" s="9" t="s">
        <v>1175</v>
      </c>
      <c r="K104" s="9" t="s">
        <v>1176</v>
      </c>
      <c r="L104" s="9" t="s">
        <v>168</v>
      </c>
      <c r="M104" s="9" t="s">
        <v>169</v>
      </c>
      <c r="N104" s="9" t="s">
        <v>570</v>
      </c>
      <c r="O104" s="9" t="s">
        <v>63</v>
      </c>
      <c r="P104" s="9" t="s">
        <v>63</v>
      </c>
      <c r="Q104" s="9" t="s">
        <v>63</v>
      </c>
      <c r="R104" s="9" t="s">
        <v>63</v>
      </c>
      <c r="S104" s="9" t="str">
        <f t="shared" si="21"/>
        <v>False</v>
      </c>
      <c r="T104" s="9">
        <f t="shared" si="22"/>
        <v>0</v>
      </c>
      <c r="U104" s="38" t="s">
        <v>571</v>
      </c>
      <c r="V104" s="42">
        <v>417</v>
      </c>
      <c r="W104" s="28" t="s">
        <v>21</v>
      </c>
      <c r="X104" s="27" t="s">
        <v>67</v>
      </c>
      <c r="Y104" s="39" t="s">
        <v>20</v>
      </c>
      <c r="Z104" s="27" t="s">
        <v>67</v>
      </c>
      <c r="AA104" s="28" t="s">
        <v>21</v>
      </c>
      <c r="AB104" s="27" t="s">
        <v>67</v>
      </c>
      <c r="AC104" s="43" t="s">
        <v>68</v>
      </c>
      <c r="AD104" s="43" t="s">
        <v>68</v>
      </c>
      <c r="AE104" s="43" t="s">
        <v>68</v>
      </c>
      <c r="AF104" s="43" t="s">
        <v>68</v>
      </c>
      <c r="AG104" s="43" t="s">
        <v>68</v>
      </c>
      <c r="AH104" s="43" t="s">
        <v>68</v>
      </c>
      <c r="AI104" s="17" t="str">
        <f t="shared" si="23"/>
        <v>Y</v>
      </c>
      <c r="AJ104" s="17" t="str">
        <f t="shared" si="24"/>
        <v>Y</v>
      </c>
      <c r="AK104" s="17" t="str">
        <f t="shared" si="25"/>
        <v>N</v>
      </c>
      <c r="AL104" s="43" t="s">
        <v>64</v>
      </c>
      <c r="AM104" s="43" t="s">
        <v>65</v>
      </c>
      <c r="AN104" s="43" t="s">
        <v>65</v>
      </c>
      <c r="AO104" s="43" t="s">
        <v>65</v>
      </c>
      <c r="AP104" s="43" t="s">
        <v>65</v>
      </c>
      <c r="AQ104" s="43" t="s">
        <v>65</v>
      </c>
      <c r="AR104" s="17" t="str">
        <f t="shared" si="26"/>
        <v>N</v>
      </c>
      <c r="AS104" s="42">
        <v>1</v>
      </c>
      <c r="AT104" s="43" t="s">
        <v>64</v>
      </c>
      <c r="AU104" s="43" t="s">
        <v>70</v>
      </c>
      <c r="AV104" s="43" t="s">
        <v>71</v>
      </c>
      <c r="AW104" s="43" t="s">
        <v>158</v>
      </c>
      <c r="AX104" s="43" t="s">
        <v>68</v>
      </c>
      <c r="AY104" s="43" t="s">
        <v>68</v>
      </c>
      <c r="AZ104" s="44">
        <v>3</v>
      </c>
      <c r="BA104" s="33">
        <v>1</v>
      </c>
      <c r="BB104" s="32">
        <v>0</v>
      </c>
      <c r="BC104" s="32">
        <v>0</v>
      </c>
      <c r="BD104" s="34">
        <v>0</v>
      </c>
      <c r="BE104" s="19" t="str">
        <f t="shared" si="27"/>
        <v>N</v>
      </c>
      <c r="BF104" s="37" t="s">
        <v>68</v>
      </c>
      <c r="BG104" s="35" t="s">
        <v>64</v>
      </c>
      <c r="BH104" s="37" t="s">
        <v>68</v>
      </c>
      <c r="BI104" s="37" t="s">
        <v>68</v>
      </c>
      <c r="BJ104" s="30" t="s">
        <v>110</v>
      </c>
      <c r="BK104" s="37" t="s">
        <v>68</v>
      </c>
      <c r="BL104" s="37" t="s">
        <v>68</v>
      </c>
      <c r="BM104" s="37" t="s">
        <v>68</v>
      </c>
      <c r="BN104" s="37" t="s">
        <v>68</v>
      </c>
    </row>
    <row r="105" spans="1:66" hidden="1" x14ac:dyDescent="0.3">
      <c r="A105" s="9" t="s">
        <v>1179</v>
      </c>
      <c r="B105" s="9" t="s">
        <v>1180</v>
      </c>
      <c r="C105" s="9">
        <v>2019</v>
      </c>
      <c r="D105" s="9" t="s">
        <v>456</v>
      </c>
      <c r="E105" s="9">
        <v>15</v>
      </c>
      <c r="F105" s="9" t="s">
        <v>1181</v>
      </c>
      <c r="G105" s="10" t="s">
        <v>1182</v>
      </c>
      <c r="H105" s="9" t="s">
        <v>1183</v>
      </c>
      <c r="I105" s="9" t="s">
        <v>1184</v>
      </c>
      <c r="J105" s="9" t="s">
        <v>1185</v>
      </c>
      <c r="K105" s="9" t="s">
        <v>1186</v>
      </c>
      <c r="L105" s="9" t="s">
        <v>168</v>
      </c>
      <c r="M105" s="9" t="s">
        <v>169</v>
      </c>
      <c r="N105" s="9" t="s">
        <v>716</v>
      </c>
      <c r="O105" s="9" t="s">
        <v>83</v>
      </c>
      <c r="P105" s="9" t="s">
        <v>63</v>
      </c>
      <c r="Q105" s="9" t="s">
        <v>83</v>
      </c>
      <c r="R105" s="9" t="s">
        <v>63</v>
      </c>
      <c r="S105" s="9" t="str">
        <f t="shared" si="21"/>
        <v>True</v>
      </c>
      <c r="T105" s="9">
        <f t="shared" si="22"/>
        <v>2</v>
      </c>
      <c r="U105" s="11" t="s">
        <v>717</v>
      </c>
      <c r="V105" s="42">
        <v>1707</v>
      </c>
      <c r="W105" s="39" t="s">
        <v>20</v>
      </c>
      <c r="X105" s="27" t="s">
        <v>67</v>
      </c>
      <c r="Y105" s="26" t="s">
        <v>19</v>
      </c>
      <c r="Z105" s="43" t="s">
        <v>68</v>
      </c>
      <c r="AA105" s="26" t="s">
        <v>19</v>
      </c>
      <c r="AB105" s="29" t="s">
        <v>109</v>
      </c>
      <c r="AC105" s="43" t="s">
        <v>68</v>
      </c>
      <c r="AD105" s="43" t="s">
        <v>68</v>
      </c>
      <c r="AE105" s="43" t="s">
        <v>68</v>
      </c>
      <c r="AF105" s="43" t="s">
        <v>68</v>
      </c>
      <c r="AG105" s="43" t="s">
        <v>68</v>
      </c>
      <c r="AH105" s="43" t="s">
        <v>68</v>
      </c>
      <c r="AI105" s="17" t="str">
        <f t="shared" si="23"/>
        <v>Y</v>
      </c>
      <c r="AJ105" s="17" t="str">
        <f t="shared" si="24"/>
        <v>N</v>
      </c>
      <c r="AK105" s="17" t="str">
        <f t="shared" si="25"/>
        <v>Y</v>
      </c>
      <c r="AL105" s="43" t="s">
        <v>68</v>
      </c>
      <c r="AM105" s="43" t="s">
        <v>64</v>
      </c>
      <c r="AN105" s="43" t="s">
        <v>68</v>
      </c>
      <c r="AO105" s="43" t="s">
        <v>68</v>
      </c>
      <c r="AP105" s="43" t="s">
        <v>68</v>
      </c>
      <c r="AQ105" s="43" t="s">
        <v>68</v>
      </c>
      <c r="AR105" s="17" t="str">
        <f t="shared" si="26"/>
        <v>N</v>
      </c>
      <c r="AS105" s="43" t="s">
        <v>68</v>
      </c>
      <c r="AT105" s="43" t="s">
        <v>64</v>
      </c>
      <c r="AU105" s="43" t="s">
        <v>70</v>
      </c>
      <c r="AV105" s="43" t="s">
        <v>133</v>
      </c>
      <c r="AW105" s="43" t="s">
        <v>68</v>
      </c>
      <c r="AX105" s="43" t="s">
        <v>68</v>
      </c>
      <c r="AY105" s="43" t="s">
        <v>68</v>
      </c>
      <c r="AZ105" s="46">
        <v>2</v>
      </c>
      <c r="BA105" s="25">
        <v>0</v>
      </c>
      <c r="BB105" s="45">
        <v>1</v>
      </c>
      <c r="BC105" s="25">
        <v>0</v>
      </c>
      <c r="BD105" s="25">
        <v>0</v>
      </c>
      <c r="BE105" s="19" t="str">
        <f t="shared" si="27"/>
        <v>N</v>
      </c>
      <c r="BF105" s="36" t="s">
        <v>65</v>
      </c>
      <c r="BG105" s="36" t="s">
        <v>65</v>
      </c>
      <c r="BH105" s="35" t="s">
        <v>64</v>
      </c>
      <c r="BI105" s="36" t="s">
        <v>65</v>
      </c>
      <c r="BJ105" s="43" t="s">
        <v>72</v>
      </c>
      <c r="BK105" s="43" t="s">
        <v>196</v>
      </c>
      <c r="BL105" s="37" t="s">
        <v>68</v>
      </c>
      <c r="BM105" s="37" t="s">
        <v>68</v>
      </c>
      <c r="BN105" s="37" t="s">
        <v>68</v>
      </c>
    </row>
    <row r="106" spans="1:66" hidden="1" x14ac:dyDescent="0.3">
      <c r="A106" s="9" t="s">
        <v>1189</v>
      </c>
      <c r="B106" s="9" t="s">
        <v>1190</v>
      </c>
      <c r="C106" s="9">
        <v>2019</v>
      </c>
      <c r="D106" s="9" t="s">
        <v>187</v>
      </c>
      <c r="E106" s="9">
        <v>8</v>
      </c>
      <c r="F106" s="9" t="s">
        <v>1191</v>
      </c>
      <c r="G106" s="10" t="s">
        <v>1192</v>
      </c>
      <c r="H106" s="9" t="s">
        <v>1193</v>
      </c>
      <c r="I106" s="9" t="s">
        <v>1194</v>
      </c>
      <c r="J106" s="9" t="s">
        <v>1195</v>
      </c>
      <c r="K106" s="9" t="s">
        <v>1196</v>
      </c>
      <c r="L106" s="9" t="s">
        <v>168</v>
      </c>
      <c r="M106" s="9" t="s">
        <v>155</v>
      </c>
      <c r="N106" s="9" t="s">
        <v>793</v>
      </c>
      <c r="O106" s="9" t="s">
        <v>63</v>
      </c>
      <c r="P106" s="9" t="s">
        <v>63</v>
      </c>
      <c r="Q106" s="9" t="s">
        <v>63</v>
      </c>
      <c r="R106" s="9" t="s">
        <v>83</v>
      </c>
      <c r="S106" s="9" t="str">
        <f t="shared" si="21"/>
        <v>True</v>
      </c>
      <c r="T106" s="9">
        <f t="shared" si="22"/>
        <v>1</v>
      </c>
      <c r="U106" s="41" t="s">
        <v>794</v>
      </c>
      <c r="V106" s="25">
        <v>1708</v>
      </c>
      <c r="W106" s="39" t="s">
        <v>20</v>
      </c>
      <c r="X106" s="29" t="s">
        <v>109</v>
      </c>
      <c r="Y106" s="26" t="s">
        <v>19</v>
      </c>
      <c r="Z106" s="29" t="s">
        <v>109</v>
      </c>
      <c r="AA106" s="26" t="s">
        <v>19</v>
      </c>
      <c r="AB106" s="40" t="s">
        <v>108</v>
      </c>
      <c r="AC106" s="30" t="s">
        <v>68</v>
      </c>
      <c r="AD106" s="30" t="s">
        <v>68</v>
      </c>
      <c r="AE106" s="30" t="s">
        <v>68</v>
      </c>
      <c r="AF106" s="30" t="s">
        <v>68</v>
      </c>
      <c r="AG106" s="30" t="s">
        <v>68</v>
      </c>
      <c r="AH106" s="30" t="s">
        <v>68</v>
      </c>
      <c r="AI106" s="17" t="str">
        <f t="shared" si="23"/>
        <v>Y</v>
      </c>
      <c r="AJ106" s="17" t="str">
        <f t="shared" si="24"/>
        <v>N</v>
      </c>
      <c r="AK106" s="17" t="str">
        <f t="shared" si="25"/>
        <v>Y</v>
      </c>
      <c r="AL106" s="30" t="s">
        <v>68</v>
      </c>
      <c r="AM106" s="30" t="s">
        <v>64</v>
      </c>
      <c r="AN106" s="30" t="s">
        <v>68</v>
      </c>
      <c r="AO106" s="30" t="s">
        <v>68</v>
      </c>
      <c r="AP106" s="30" t="s">
        <v>68</v>
      </c>
      <c r="AQ106" s="30" t="s">
        <v>68</v>
      </c>
      <c r="AR106" s="17" t="str">
        <f t="shared" si="26"/>
        <v>N</v>
      </c>
      <c r="AS106" s="25">
        <v>1</v>
      </c>
      <c r="AT106" s="30" t="s">
        <v>64</v>
      </c>
      <c r="AU106" s="30" t="s">
        <v>70</v>
      </c>
      <c r="AV106" s="30" t="s">
        <v>68</v>
      </c>
      <c r="AW106" s="30" t="s">
        <v>68</v>
      </c>
      <c r="AX106" s="30" t="s">
        <v>68</v>
      </c>
      <c r="AY106" s="30" t="s">
        <v>68</v>
      </c>
      <c r="AZ106" s="31">
        <v>1</v>
      </c>
      <c r="BA106" s="25">
        <v>0</v>
      </c>
      <c r="BB106" s="45">
        <v>1</v>
      </c>
      <c r="BC106" s="25">
        <v>0</v>
      </c>
      <c r="BD106" s="25">
        <v>0</v>
      </c>
      <c r="BE106" s="19" t="str">
        <f t="shared" si="27"/>
        <v>N</v>
      </c>
      <c r="BF106" s="36" t="s">
        <v>65</v>
      </c>
      <c r="BG106" s="36" t="s">
        <v>65</v>
      </c>
      <c r="BH106" s="35" t="s">
        <v>64</v>
      </c>
      <c r="BI106" s="36" t="s">
        <v>65</v>
      </c>
      <c r="BJ106" s="30" t="s">
        <v>72</v>
      </c>
      <c r="BK106" s="30" t="s">
        <v>196</v>
      </c>
      <c r="BL106" s="37" t="s">
        <v>68</v>
      </c>
      <c r="BM106" s="37" t="s">
        <v>68</v>
      </c>
      <c r="BN106" s="37" t="s">
        <v>68</v>
      </c>
    </row>
    <row r="107" spans="1:66" hidden="1" x14ac:dyDescent="0.3">
      <c r="A107" s="9" t="s">
        <v>1199</v>
      </c>
      <c r="B107" s="9" t="s">
        <v>1200</v>
      </c>
      <c r="C107" s="9">
        <v>2015</v>
      </c>
      <c r="D107" s="9" t="s">
        <v>1201</v>
      </c>
      <c r="E107" s="9">
        <v>17</v>
      </c>
      <c r="F107" s="9" t="s">
        <v>1202</v>
      </c>
      <c r="G107" s="10" t="s">
        <v>1203</v>
      </c>
      <c r="H107" s="9" t="s">
        <v>1204</v>
      </c>
      <c r="I107" s="9" t="s">
        <v>1205</v>
      </c>
      <c r="J107" s="9" t="s">
        <v>1206</v>
      </c>
      <c r="K107" s="9" t="s">
        <v>1207</v>
      </c>
      <c r="L107" s="9" t="s">
        <v>154</v>
      </c>
      <c r="M107" s="9" t="s">
        <v>169</v>
      </c>
      <c r="N107" s="9" t="s">
        <v>240</v>
      </c>
      <c r="O107" s="9" t="s">
        <v>63</v>
      </c>
      <c r="P107" s="9" t="s">
        <v>83</v>
      </c>
      <c r="Q107" s="9" t="s">
        <v>63</v>
      </c>
      <c r="R107" s="9" t="s">
        <v>63</v>
      </c>
      <c r="S107" s="9" t="str">
        <f t="shared" si="21"/>
        <v>False</v>
      </c>
      <c r="T107" s="9">
        <f t="shared" si="22"/>
        <v>1</v>
      </c>
      <c r="U107" s="11" t="s">
        <v>241</v>
      </c>
      <c r="V107" s="42">
        <v>1709</v>
      </c>
      <c r="W107" s="39" t="s">
        <v>20</v>
      </c>
      <c r="X107" s="40" t="s">
        <v>108</v>
      </c>
      <c r="Y107" s="39" t="s">
        <v>20</v>
      </c>
      <c r="Z107" s="43" t="s">
        <v>68</v>
      </c>
      <c r="AA107" s="28" t="s">
        <v>21</v>
      </c>
      <c r="AB107" s="29" t="s">
        <v>109</v>
      </c>
      <c r="AC107" s="28" t="s">
        <v>21</v>
      </c>
      <c r="AD107" s="27" t="s">
        <v>67</v>
      </c>
      <c r="AE107" s="39" t="s">
        <v>20</v>
      </c>
      <c r="AF107" s="29" t="s">
        <v>109</v>
      </c>
      <c r="AG107" s="39" t="s">
        <v>20</v>
      </c>
      <c r="AH107" s="27" t="s">
        <v>67</v>
      </c>
      <c r="AI107" s="17" t="str">
        <f t="shared" si="23"/>
        <v>Y</v>
      </c>
      <c r="AJ107" s="17" t="str">
        <f t="shared" si="24"/>
        <v>Y</v>
      </c>
      <c r="AK107" s="17" t="str">
        <f t="shared" si="25"/>
        <v>N</v>
      </c>
      <c r="AL107" s="43" t="s">
        <v>64</v>
      </c>
      <c r="AM107" s="43" t="s">
        <v>68</v>
      </c>
      <c r="AN107" s="43" t="s">
        <v>68</v>
      </c>
      <c r="AO107" s="43" t="s">
        <v>68</v>
      </c>
      <c r="AP107" s="43" t="s">
        <v>68</v>
      </c>
      <c r="AQ107" s="43" t="s">
        <v>68</v>
      </c>
      <c r="AR107" s="17" t="str">
        <f t="shared" si="26"/>
        <v>N</v>
      </c>
      <c r="AS107" s="43" t="s">
        <v>68</v>
      </c>
      <c r="AT107" s="43" t="s">
        <v>68</v>
      </c>
      <c r="AU107" s="43" t="s">
        <v>69</v>
      </c>
      <c r="AV107" s="43" t="s">
        <v>70</v>
      </c>
      <c r="AW107" s="43" t="s">
        <v>68</v>
      </c>
      <c r="AX107" s="43" t="s">
        <v>68</v>
      </c>
      <c r="AY107" s="43" t="s">
        <v>68</v>
      </c>
      <c r="AZ107" s="46">
        <v>2</v>
      </c>
      <c r="BA107" s="45">
        <v>1</v>
      </c>
      <c r="BB107" s="25">
        <v>0</v>
      </c>
      <c r="BC107" s="25">
        <v>0</v>
      </c>
      <c r="BD107" s="25">
        <v>0</v>
      </c>
      <c r="BE107" s="19" t="str">
        <f t="shared" si="27"/>
        <v>N</v>
      </c>
      <c r="BF107" s="36" t="s">
        <v>65</v>
      </c>
      <c r="BG107" s="35" t="s">
        <v>64</v>
      </c>
      <c r="BH107" s="36" t="s">
        <v>65</v>
      </c>
      <c r="BI107" s="36" t="s">
        <v>65</v>
      </c>
      <c r="BJ107" s="43" t="s">
        <v>72</v>
      </c>
      <c r="BK107" s="37" t="s">
        <v>68</v>
      </c>
      <c r="BL107" s="37" t="s">
        <v>68</v>
      </c>
      <c r="BM107" s="37" t="s">
        <v>68</v>
      </c>
      <c r="BN107" s="37" t="s">
        <v>68</v>
      </c>
    </row>
    <row r="108" spans="1:66" hidden="1" x14ac:dyDescent="0.3">
      <c r="A108" s="9" t="s">
        <v>1210</v>
      </c>
      <c r="B108" s="9" t="s">
        <v>1211</v>
      </c>
      <c r="C108" s="9">
        <v>2015</v>
      </c>
      <c r="D108" s="9" t="s">
        <v>1212</v>
      </c>
      <c r="E108" s="9">
        <v>6</v>
      </c>
      <c r="F108" s="9" t="s">
        <v>1213</v>
      </c>
      <c r="G108" s="10" t="s">
        <v>1214</v>
      </c>
      <c r="H108" s="9" t="s">
        <v>1215</v>
      </c>
      <c r="I108" s="9" t="s">
        <v>1216</v>
      </c>
      <c r="J108" s="9" t="s">
        <v>1217</v>
      </c>
      <c r="K108" s="9" t="s">
        <v>1218</v>
      </c>
      <c r="L108" s="9" t="s">
        <v>168</v>
      </c>
      <c r="M108" s="9" t="s">
        <v>169</v>
      </c>
      <c r="N108" s="9" t="s">
        <v>251</v>
      </c>
      <c r="O108" s="9" t="s">
        <v>83</v>
      </c>
      <c r="P108" s="9" t="s">
        <v>63</v>
      </c>
      <c r="Q108" s="9" t="s">
        <v>83</v>
      </c>
      <c r="R108" s="9" t="s">
        <v>63</v>
      </c>
      <c r="S108" s="9" t="str">
        <f t="shared" si="21"/>
        <v>True</v>
      </c>
      <c r="T108" s="9">
        <f t="shared" si="22"/>
        <v>2</v>
      </c>
      <c r="U108" s="38" t="s">
        <v>252</v>
      </c>
      <c r="V108" s="42">
        <v>720</v>
      </c>
      <c r="W108" s="39" t="s">
        <v>20</v>
      </c>
      <c r="X108" s="29" t="s">
        <v>109</v>
      </c>
      <c r="Y108" s="28" t="s">
        <v>21</v>
      </c>
      <c r="Z108" s="27" t="s">
        <v>67</v>
      </c>
      <c r="AA108" s="39" t="s">
        <v>20</v>
      </c>
      <c r="AB108" s="27" t="s">
        <v>67</v>
      </c>
      <c r="AC108" s="43" t="s">
        <v>68</v>
      </c>
      <c r="AD108" s="43" t="s">
        <v>68</v>
      </c>
      <c r="AE108" s="43" t="s">
        <v>68</v>
      </c>
      <c r="AF108" s="43" t="s">
        <v>68</v>
      </c>
      <c r="AG108" s="43" t="s">
        <v>68</v>
      </c>
      <c r="AH108" s="43" t="s">
        <v>68</v>
      </c>
      <c r="AI108" s="17" t="str">
        <f t="shared" si="23"/>
        <v>Y</v>
      </c>
      <c r="AJ108" s="17" t="str">
        <f t="shared" si="24"/>
        <v>Y</v>
      </c>
      <c r="AK108" s="17" t="str">
        <f t="shared" si="25"/>
        <v>N</v>
      </c>
      <c r="AL108" s="43" t="s">
        <v>64</v>
      </c>
      <c r="AM108" s="43" t="s">
        <v>68</v>
      </c>
      <c r="AN108" s="43" t="s">
        <v>64</v>
      </c>
      <c r="AO108" s="43" t="s">
        <v>68</v>
      </c>
      <c r="AP108" s="43" t="s">
        <v>68</v>
      </c>
      <c r="AQ108" s="43" t="s">
        <v>68</v>
      </c>
      <c r="AR108" s="17" t="str">
        <f t="shared" si="26"/>
        <v>N</v>
      </c>
      <c r="AS108" s="42">
        <v>2</v>
      </c>
      <c r="AT108" s="43" t="s">
        <v>65</v>
      </c>
      <c r="AU108" s="43" t="s">
        <v>70</v>
      </c>
      <c r="AV108" s="43" t="s">
        <v>71</v>
      </c>
      <c r="AW108" s="43" t="s">
        <v>69</v>
      </c>
      <c r="AX108" s="43" t="s">
        <v>133</v>
      </c>
      <c r="AY108" s="43" t="s">
        <v>68</v>
      </c>
      <c r="AZ108" s="50">
        <v>4</v>
      </c>
      <c r="BA108" s="33">
        <v>1</v>
      </c>
      <c r="BB108" s="32">
        <v>0</v>
      </c>
      <c r="BC108" s="32">
        <v>0</v>
      </c>
      <c r="BD108" s="34">
        <v>0</v>
      </c>
      <c r="BE108" s="19" t="str">
        <f t="shared" si="27"/>
        <v>N</v>
      </c>
      <c r="BF108" s="37" t="s">
        <v>68</v>
      </c>
      <c r="BG108" s="35" t="s">
        <v>64</v>
      </c>
      <c r="BH108" s="37" t="s">
        <v>68</v>
      </c>
      <c r="BI108" s="37" t="s">
        <v>68</v>
      </c>
      <c r="BJ108" s="30" t="s">
        <v>196</v>
      </c>
      <c r="BK108" s="37" t="s">
        <v>68</v>
      </c>
      <c r="BL108" s="37" t="s">
        <v>68</v>
      </c>
      <c r="BM108" s="37" t="s">
        <v>68</v>
      </c>
      <c r="BN108" s="37" t="s">
        <v>68</v>
      </c>
    </row>
    <row r="109" spans="1:66" hidden="1" x14ac:dyDescent="0.3">
      <c r="A109" s="9" t="s">
        <v>1221</v>
      </c>
      <c r="B109" s="9" t="s">
        <v>1222</v>
      </c>
      <c r="C109" s="9">
        <v>2017</v>
      </c>
      <c r="D109" s="9" t="s">
        <v>1223</v>
      </c>
      <c r="E109" s="9">
        <v>3</v>
      </c>
      <c r="F109" s="9" t="s">
        <v>1224</v>
      </c>
      <c r="G109" s="10" t="s">
        <v>1225</v>
      </c>
      <c r="H109" s="9" t="s">
        <v>1226</v>
      </c>
      <c r="I109" s="9" t="s">
        <v>1227</v>
      </c>
      <c r="J109" s="9"/>
      <c r="K109" s="9" t="s">
        <v>1228</v>
      </c>
      <c r="L109" s="9" t="s">
        <v>154</v>
      </c>
      <c r="M109" s="9" t="s">
        <v>870</v>
      </c>
      <c r="N109" s="9" t="s">
        <v>472</v>
      </c>
      <c r="O109" s="9" t="s">
        <v>83</v>
      </c>
      <c r="P109" s="9" t="s">
        <v>63</v>
      </c>
      <c r="Q109" s="9" t="s">
        <v>63</v>
      </c>
      <c r="R109" s="9" t="s">
        <v>63</v>
      </c>
      <c r="S109" s="9" t="str">
        <f t="shared" si="21"/>
        <v>False</v>
      </c>
      <c r="T109" s="9">
        <f t="shared" si="22"/>
        <v>1</v>
      </c>
      <c r="U109" s="41" t="s">
        <v>473</v>
      </c>
      <c r="V109" s="25">
        <v>1715</v>
      </c>
      <c r="W109" s="39" t="s">
        <v>20</v>
      </c>
      <c r="X109" s="27" t="s">
        <v>67</v>
      </c>
      <c r="Y109" s="39" t="s">
        <v>20</v>
      </c>
      <c r="Z109" s="40" t="s">
        <v>108</v>
      </c>
      <c r="AA109" s="28" t="s">
        <v>21</v>
      </c>
      <c r="AB109" s="27" t="s">
        <v>67</v>
      </c>
      <c r="AC109" s="28" t="s">
        <v>21</v>
      </c>
      <c r="AD109" s="29" t="s">
        <v>109</v>
      </c>
      <c r="AE109" s="30" t="s">
        <v>68</v>
      </c>
      <c r="AF109" s="30" t="s">
        <v>68</v>
      </c>
      <c r="AG109" s="30" t="s">
        <v>68</v>
      </c>
      <c r="AH109" s="30" t="s">
        <v>68</v>
      </c>
      <c r="AI109" s="17" t="str">
        <f t="shared" si="23"/>
        <v>Y</v>
      </c>
      <c r="AJ109" s="17" t="str">
        <f t="shared" si="24"/>
        <v>Y</v>
      </c>
      <c r="AK109" s="17" t="str">
        <f t="shared" si="25"/>
        <v>N</v>
      </c>
      <c r="AL109" s="30" t="s">
        <v>64</v>
      </c>
      <c r="AM109" s="30" t="s">
        <v>68</v>
      </c>
      <c r="AN109" s="30" t="s">
        <v>68</v>
      </c>
      <c r="AO109" s="30" t="s">
        <v>68</v>
      </c>
      <c r="AP109" s="30" t="s">
        <v>68</v>
      </c>
      <c r="AQ109" s="30" t="s">
        <v>68</v>
      </c>
      <c r="AR109" s="17" t="str">
        <f t="shared" si="26"/>
        <v>N</v>
      </c>
      <c r="AS109" s="30" t="s">
        <v>68</v>
      </c>
      <c r="AT109" s="30" t="s">
        <v>68</v>
      </c>
      <c r="AU109" s="30" t="s">
        <v>70</v>
      </c>
      <c r="AV109" s="30" t="s">
        <v>68</v>
      </c>
      <c r="AW109" s="30" t="s">
        <v>68</v>
      </c>
      <c r="AX109" s="30" t="s">
        <v>68</v>
      </c>
      <c r="AY109" s="30" t="s">
        <v>68</v>
      </c>
      <c r="AZ109" s="31">
        <v>1</v>
      </c>
      <c r="BA109" s="45">
        <v>1</v>
      </c>
      <c r="BB109" s="25">
        <v>0</v>
      </c>
      <c r="BC109" s="25">
        <v>0</v>
      </c>
      <c r="BD109" s="25">
        <v>0</v>
      </c>
      <c r="BE109" s="19" t="str">
        <f t="shared" si="27"/>
        <v>N</v>
      </c>
      <c r="BF109" s="36" t="s">
        <v>65</v>
      </c>
      <c r="BG109" s="35" t="s">
        <v>64</v>
      </c>
      <c r="BH109" s="36" t="s">
        <v>65</v>
      </c>
      <c r="BI109" s="36" t="s">
        <v>65</v>
      </c>
      <c r="BJ109" s="30" t="s">
        <v>72</v>
      </c>
      <c r="BK109" s="37" t="s">
        <v>68</v>
      </c>
      <c r="BL109" s="37" t="s">
        <v>68</v>
      </c>
      <c r="BM109" s="37" t="s">
        <v>68</v>
      </c>
      <c r="BN109" s="37" t="s">
        <v>68</v>
      </c>
    </row>
    <row r="110" spans="1:66" hidden="1" x14ac:dyDescent="0.3">
      <c r="A110" s="9" t="s">
        <v>1231</v>
      </c>
      <c r="B110" s="9" t="s">
        <v>1232</v>
      </c>
      <c r="C110" s="9">
        <v>2022</v>
      </c>
      <c r="D110" s="9" t="s">
        <v>136</v>
      </c>
      <c r="E110" s="9">
        <v>25</v>
      </c>
      <c r="F110" s="9" t="s">
        <v>1233</v>
      </c>
      <c r="G110" s="10" t="s">
        <v>1234</v>
      </c>
      <c r="H110" s="9" t="s">
        <v>1235</v>
      </c>
      <c r="I110" s="9" t="s">
        <v>1236</v>
      </c>
      <c r="J110" s="9" t="s">
        <v>1237</v>
      </c>
      <c r="K110" s="9" t="s">
        <v>1238</v>
      </c>
      <c r="L110" s="9" t="s">
        <v>61</v>
      </c>
      <c r="M110" s="9" t="s">
        <v>61</v>
      </c>
      <c r="N110" s="9" t="s">
        <v>1458</v>
      </c>
      <c r="O110" s="9" t="s">
        <v>63</v>
      </c>
      <c r="P110" s="9" t="s">
        <v>63</v>
      </c>
      <c r="Q110" s="9" t="s">
        <v>63</v>
      </c>
      <c r="R110" s="9" t="s">
        <v>63</v>
      </c>
      <c r="S110" s="9" t="str">
        <f t="shared" si="21"/>
        <v>False</v>
      </c>
      <c r="T110" s="9">
        <f t="shared" si="22"/>
        <v>0</v>
      </c>
      <c r="U110" s="11" t="s">
        <v>1459</v>
      </c>
      <c r="V110" s="25">
        <v>1563</v>
      </c>
      <c r="W110" s="39" t="s">
        <v>20</v>
      </c>
      <c r="X110" s="29" t="s">
        <v>109</v>
      </c>
      <c r="Y110" s="28" t="s">
        <v>21</v>
      </c>
      <c r="Z110" s="27" t="s">
        <v>67</v>
      </c>
      <c r="AA110" s="30" t="s">
        <v>68</v>
      </c>
      <c r="AB110" s="30" t="s">
        <v>68</v>
      </c>
      <c r="AC110" s="30" t="s">
        <v>68</v>
      </c>
      <c r="AD110" s="30" t="s">
        <v>68</v>
      </c>
      <c r="AE110" s="30" t="s">
        <v>68</v>
      </c>
      <c r="AF110" s="30" t="s">
        <v>68</v>
      </c>
      <c r="AG110" s="30" t="s">
        <v>68</v>
      </c>
      <c r="AH110" s="30" t="s">
        <v>68</v>
      </c>
      <c r="AI110" s="17" t="str">
        <f t="shared" si="23"/>
        <v>Y</v>
      </c>
      <c r="AJ110" s="17" t="str">
        <f t="shared" si="24"/>
        <v>Y</v>
      </c>
      <c r="AK110" s="17" t="str">
        <f t="shared" si="25"/>
        <v>N</v>
      </c>
      <c r="AL110" s="30" t="s">
        <v>65</v>
      </c>
      <c r="AM110" s="30" t="s">
        <v>65</v>
      </c>
      <c r="AN110" s="30" t="s">
        <v>64</v>
      </c>
      <c r="AO110" s="30" t="s">
        <v>65</v>
      </c>
      <c r="AP110" s="30" t="s">
        <v>65</v>
      </c>
      <c r="AQ110" s="30" t="s">
        <v>65</v>
      </c>
      <c r="AR110" s="17" t="str">
        <f t="shared" si="26"/>
        <v>N</v>
      </c>
      <c r="AS110" s="25">
        <v>1</v>
      </c>
      <c r="AT110" s="30" t="s">
        <v>64</v>
      </c>
      <c r="AU110" s="30" t="s">
        <v>70</v>
      </c>
      <c r="AV110" s="30" t="s">
        <v>133</v>
      </c>
      <c r="AW110" s="30" t="s">
        <v>184</v>
      </c>
      <c r="AX110" s="30" t="s">
        <v>68</v>
      </c>
      <c r="AY110" s="30" t="s">
        <v>68</v>
      </c>
      <c r="AZ110" s="25">
        <v>3</v>
      </c>
      <c r="BA110" s="25">
        <v>1</v>
      </c>
      <c r="BB110" s="25">
        <v>0</v>
      </c>
      <c r="BC110" s="25">
        <v>0</v>
      </c>
      <c r="BD110" s="25">
        <v>0</v>
      </c>
      <c r="BE110" s="19" t="str">
        <f t="shared" si="27"/>
        <v>N</v>
      </c>
      <c r="BF110" s="30" t="s">
        <v>65</v>
      </c>
      <c r="BG110" s="30" t="s">
        <v>64</v>
      </c>
      <c r="BH110" s="30" t="s">
        <v>65</v>
      </c>
      <c r="BI110" s="30" t="s">
        <v>65</v>
      </c>
      <c r="BJ110" s="30" t="s">
        <v>72</v>
      </c>
      <c r="BK110" s="30" t="s">
        <v>68</v>
      </c>
      <c r="BL110" s="30" t="s">
        <v>68</v>
      </c>
      <c r="BM110" s="30" t="s">
        <v>68</v>
      </c>
      <c r="BN110" s="30" t="s">
        <v>68</v>
      </c>
    </row>
    <row r="111" spans="1:66" x14ac:dyDescent="0.3">
      <c r="A111" s="9" t="s">
        <v>1241</v>
      </c>
      <c r="B111" s="9" t="s">
        <v>1242</v>
      </c>
      <c r="C111" s="9">
        <v>2022</v>
      </c>
      <c r="D111" s="9" t="s">
        <v>1243</v>
      </c>
      <c r="E111" s="9">
        <v>2</v>
      </c>
      <c r="F111" s="9" t="s">
        <v>1244</v>
      </c>
      <c r="G111" s="10" t="s">
        <v>1245</v>
      </c>
      <c r="H111" s="9" t="s">
        <v>418</v>
      </c>
      <c r="I111" s="9" t="s">
        <v>1246</v>
      </c>
      <c r="J111" s="9" t="s">
        <v>1247</v>
      </c>
      <c r="K111" s="9" t="s">
        <v>1248</v>
      </c>
      <c r="L111" s="9" t="s">
        <v>168</v>
      </c>
      <c r="M111" s="9" t="s">
        <v>169</v>
      </c>
      <c r="N111" s="9" t="s">
        <v>1584</v>
      </c>
      <c r="O111" s="9" t="s">
        <v>63</v>
      </c>
      <c r="P111" s="9" t="s">
        <v>63</v>
      </c>
      <c r="Q111" s="9" t="s">
        <v>63</v>
      </c>
      <c r="R111" s="9" t="s">
        <v>63</v>
      </c>
      <c r="S111" s="9" t="str">
        <f t="shared" si="21"/>
        <v>False</v>
      </c>
      <c r="T111" s="9">
        <f t="shared" si="22"/>
        <v>0</v>
      </c>
      <c r="U111" s="11" t="s">
        <v>1585</v>
      </c>
      <c r="V111" s="42">
        <v>1720</v>
      </c>
      <c r="W111" s="39" t="s">
        <v>20</v>
      </c>
      <c r="X111" s="43" t="s">
        <v>68</v>
      </c>
      <c r="Y111" s="26" t="s">
        <v>19</v>
      </c>
      <c r="Z111" s="40" t="s">
        <v>108</v>
      </c>
      <c r="AA111" s="43" t="s">
        <v>68</v>
      </c>
      <c r="AB111" s="43" t="s">
        <v>68</v>
      </c>
      <c r="AC111" s="43" t="s">
        <v>68</v>
      </c>
      <c r="AD111" s="43" t="s">
        <v>68</v>
      </c>
      <c r="AE111" s="43" t="s">
        <v>68</v>
      </c>
      <c r="AF111" s="43" t="s">
        <v>68</v>
      </c>
      <c r="AG111" s="43" t="s">
        <v>68</v>
      </c>
      <c r="AH111" s="43" t="s">
        <v>68</v>
      </c>
      <c r="AI111" s="17" t="str">
        <f t="shared" si="23"/>
        <v>Y</v>
      </c>
      <c r="AJ111" s="17" t="str">
        <f t="shared" si="24"/>
        <v>N</v>
      </c>
      <c r="AK111" s="17" t="str">
        <f t="shared" si="25"/>
        <v>Y</v>
      </c>
      <c r="AL111" s="43" t="s">
        <v>68</v>
      </c>
      <c r="AM111" s="43" t="s">
        <v>68</v>
      </c>
      <c r="AN111" s="43" t="s">
        <v>68</v>
      </c>
      <c r="AO111" s="43" t="s">
        <v>68</v>
      </c>
      <c r="AP111" s="43" t="s">
        <v>64</v>
      </c>
      <c r="AQ111" s="43" t="s">
        <v>68</v>
      </c>
      <c r="AR111" s="17" t="str">
        <f t="shared" si="26"/>
        <v>N</v>
      </c>
      <c r="AS111" s="42">
        <v>1</v>
      </c>
      <c r="AT111" s="43" t="s">
        <v>68</v>
      </c>
      <c r="AU111" s="43" t="s">
        <v>69</v>
      </c>
      <c r="AV111" s="43" t="s">
        <v>70</v>
      </c>
      <c r="AW111" s="43" t="s">
        <v>68</v>
      </c>
      <c r="AX111" s="43" t="s">
        <v>68</v>
      </c>
      <c r="AY111" s="43" t="s">
        <v>68</v>
      </c>
      <c r="AZ111" s="46">
        <v>2</v>
      </c>
      <c r="BA111" s="25">
        <v>0</v>
      </c>
      <c r="BB111" s="45">
        <v>1</v>
      </c>
      <c r="BC111" s="25">
        <v>0</v>
      </c>
      <c r="BD111" s="25">
        <v>0</v>
      </c>
      <c r="BE111" s="19" t="str">
        <f t="shared" si="27"/>
        <v>N</v>
      </c>
      <c r="BF111" s="36" t="s">
        <v>65</v>
      </c>
      <c r="BG111" s="36" t="s">
        <v>65</v>
      </c>
      <c r="BH111" s="35" t="s">
        <v>64</v>
      </c>
      <c r="BI111" s="36" t="s">
        <v>65</v>
      </c>
      <c r="BJ111" s="37" t="s">
        <v>68</v>
      </c>
      <c r="BK111" s="37" t="s">
        <v>68</v>
      </c>
      <c r="BL111" s="37" t="s">
        <v>68</v>
      </c>
      <c r="BM111" s="37" t="s">
        <v>68</v>
      </c>
      <c r="BN111" s="37" t="s">
        <v>68</v>
      </c>
    </row>
    <row r="112" spans="1:66" hidden="1" x14ac:dyDescent="0.3">
      <c r="A112" s="9" t="s">
        <v>1251</v>
      </c>
      <c r="B112" s="9" t="s">
        <v>1252</v>
      </c>
      <c r="C112" s="9">
        <v>2019</v>
      </c>
      <c r="D112" s="9" t="s">
        <v>1253</v>
      </c>
      <c r="E112" s="9">
        <v>7</v>
      </c>
      <c r="F112" s="9" t="s">
        <v>1254</v>
      </c>
      <c r="G112" s="10" t="s">
        <v>1255</v>
      </c>
      <c r="H112" s="9" t="s">
        <v>1193</v>
      </c>
      <c r="I112" s="9" t="s">
        <v>1256</v>
      </c>
      <c r="J112" s="9" t="s">
        <v>1257</v>
      </c>
      <c r="K112" s="9" t="s">
        <v>1258</v>
      </c>
      <c r="L112" s="9" t="s">
        <v>168</v>
      </c>
      <c r="M112" s="9" t="s">
        <v>155</v>
      </c>
      <c r="N112" s="9" t="s">
        <v>815</v>
      </c>
      <c r="O112" s="9" t="s">
        <v>83</v>
      </c>
      <c r="P112" s="9" t="s">
        <v>83</v>
      </c>
      <c r="Q112" s="9" t="s">
        <v>63</v>
      </c>
      <c r="R112" s="9" t="s">
        <v>63</v>
      </c>
      <c r="S112" s="9" t="str">
        <f t="shared" si="21"/>
        <v>False</v>
      </c>
      <c r="T112" s="9">
        <f t="shared" si="22"/>
        <v>2</v>
      </c>
      <c r="U112" s="41" t="s">
        <v>816</v>
      </c>
      <c r="V112" s="25">
        <v>1724</v>
      </c>
      <c r="W112" s="39" t="s">
        <v>20</v>
      </c>
      <c r="X112" s="27" t="s">
        <v>67</v>
      </c>
      <c r="Y112" s="26" t="s">
        <v>19</v>
      </c>
      <c r="Z112" s="40" t="s">
        <v>108</v>
      </c>
      <c r="AA112" s="30" t="s">
        <v>68</v>
      </c>
      <c r="AB112" s="30" t="s">
        <v>68</v>
      </c>
      <c r="AC112" s="30" t="s">
        <v>68</v>
      </c>
      <c r="AD112" s="30" t="s">
        <v>68</v>
      </c>
      <c r="AE112" s="30" t="s">
        <v>68</v>
      </c>
      <c r="AF112" s="30" t="s">
        <v>68</v>
      </c>
      <c r="AG112" s="30" t="s">
        <v>68</v>
      </c>
      <c r="AH112" s="30" t="s">
        <v>68</v>
      </c>
      <c r="AI112" s="17" t="str">
        <f t="shared" si="23"/>
        <v>Y</v>
      </c>
      <c r="AJ112" s="17" t="str">
        <f t="shared" si="24"/>
        <v>N</v>
      </c>
      <c r="AK112" s="17" t="str">
        <f t="shared" si="25"/>
        <v>Y</v>
      </c>
      <c r="AL112" s="30" t="s">
        <v>68</v>
      </c>
      <c r="AM112" s="30" t="s">
        <v>64</v>
      </c>
      <c r="AN112" s="30" t="s">
        <v>68</v>
      </c>
      <c r="AO112" s="30" t="s">
        <v>68</v>
      </c>
      <c r="AP112" s="30" t="s">
        <v>68</v>
      </c>
      <c r="AQ112" s="30" t="s">
        <v>68</v>
      </c>
      <c r="AR112" s="17" t="str">
        <f t="shared" si="26"/>
        <v>N</v>
      </c>
      <c r="AS112" s="25">
        <v>1</v>
      </c>
      <c r="AT112" s="30" t="s">
        <v>64</v>
      </c>
      <c r="AU112" s="30" t="s">
        <v>68</v>
      </c>
      <c r="AV112" s="30" t="s">
        <v>68</v>
      </c>
      <c r="AW112" s="30" t="s">
        <v>68</v>
      </c>
      <c r="AX112" s="30" t="s">
        <v>68</v>
      </c>
      <c r="AY112" s="30" t="s">
        <v>68</v>
      </c>
      <c r="AZ112" s="25">
        <v>0</v>
      </c>
      <c r="BA112" s="25">
        <v>0</v>
      </c>
      <c r="BB112" s="45">
        <v>1</v>
      </c>
      <c r="BC112" s="25">
        <v>0</v>
      </c>
      <c r="BD112" s="25">
        <v>0</v>
      </c>
      <c r="BE112" s="19" t="str">
        <f t="shared" si="27"/>
        <v>N</v>
      </c>
      <c r="BF112" s="36" t="s">
        <v>65</v>
      </c>
      <c r="BG112" s="36" t="s">
        <v>65</v>
      </c>
      <c r="BH112" s="35" t="s">
        <v>64</v>
      </c>
      <c r="BI112" s="36" t="s">
        <v>65</v>
      </c>
      <c r="BJ112" s="30" t="s">
        <v>72</v>
      </c>
      <c r="BK112" s="37" t="s">
        <v>68</v>
      </c>
      <c r="BL112" s="37" t="s">
        <v>68</v>
      </c>
      <c r="BM112" s="37" t="s">
        <v>68</v>
      </c>
      <c r="BN112" s="37" t="s">
        <v>68</v>
      </c>
    </row>
    <row r="113" spans="1:66" hidden="1" x14ac:dyDescent="0.3">
      <c r="A113" s="9" t="s">
        <v>1261</v>
      </c>
      <c r="B113" s="9" t="s">
        <v>1262</v>
      </c>
      <c r="C113" s="9">
        <v>2023</v>
      </c>
      <c r="D113" s="9" t="s">
        <v>1094</v>
      </c>
      <c r="E113" s="9">
        <v>1</v>
      </c>
      <c r="F113" s="9" t="s">
        <v>1263</v>
      </c>
      <c r="G113" s="10" t="s">
        <v>1264</v>
      </c>
      <c r="H113" s="9" t="s">
        <v>1265</v>
      </c>
      <c r="I113" s="9" t="s">
        <v>1266</v>
      </c>
      <c r="J113" s="9" t="s">
        <v>1267</v>
      </c>
      <c r="K113" s="9" t="s">
        <v>1268</v>
      </c>
      <c r="L113" s="9" t="s">
        <v>168</v>
      </c>
      <c r="M113" s="9" t="s">
        <v>155</v>
      </c>
      <c r="N113" s="9" t="s">
        <v>1759</v>
      </c>
      <c r="O113" s="9" t="s">
        <v>63</v>
      </c>
      <c r="P113" s="9" t="s">
        <v>63</v>
      </c>
      <c r="Q113" s="9" t="s">
        <v>63</v>
      </c>
      <c r="R113" s="9" t="s">
        <v>63</v>
      </c>
      <c r="S113" s="9" t="str">
        <f t="shared" si="21"/>
        <v>False</v>
      </c>
      <c r="T113" s="9">
        <f t="shared" si="22"/>
        <v>0</v>
      </c>
      <c r="U113" s="41" t="s">
        <v>1760</v>
      </c>
      <c r="V113" s="42">
        <v>1532</v>
      </c>
      <c r="W113" s="39" t="s">
        <v>20</v>
      </c>
      <c r="X113" s="29" t="s">
        <v>109</v>
      </c>
      <c r="Y113" s="39" t="s">
        <v>20</v>
      </c>
      <c r="Z113" s="40" t="s">
        <v>108</v>
      </c>
      <c r="AA113" s="28" t="s">
        <v>21</v>
      </c>
      <c r="AB113" s="27" t="s">
        <v>67</v>
      </c>
      <c r="AC113" s="39" t="s">
        <v>20</v>
      </c>
      <c r="AD113" s="27" t="s">
        <v>67</v>
      </c>
      <c r="AE113" s="43" t="s">
        <v>68</v>
      </c>
      <c r="AF113" s="43" t="s">
        <v>68</v>
      </c>
      <c r="AG113" s="43" t="s">
        <v>68</v>
      </c>
      <c r="AH113" s="43" t="s">
        <v>68</v>
      </c>
      <c r="AI113" s="17" t="str">
        <f t="shared" si="23"/>
        <v>N</v>
      </c>
      <c r="AJ113" s="17" t="str">
        <f t="shared" si="24"/>
        <v>N</v>
      </c>
      <c r="AK113" s="17" t="str">
        <f t="shared" si="25"/>
        <v>N</v>
      </c>
      <c r="AL113" s="43" t="s">
        <v>68</v>
      </c>
      <c r="AM113" s="43" t="s">
        <v>68</v>
      </c>
      <c r="AN113" s="43" t="s">
        <v>68</v>
      </c>
      <c r="AO113" s="43" t="s">
        <v>68</v>
      </c>
      <c r="AP113" s="43" t="s">
        <v>68</v>
      </c>
      <c r="AQ113" s="43" t="s">
        <v>68</v>
      </c>
      <c r="AR113" s="17" t="str">
        <f t="shared" si="26"/>
        <v>N</v>
      </c>
      <c r="AS113" s="42">
        <v>1</v>
      </c>
      <c r="AT113" s="43" t="s">
        <v>64</v>
      </c>
      <c r="AU113" s="43" t="s">
        <v>70</v>
      </c>
      <c r="AV113" s="43" t="s">
        <v>69</v>
      </c>
      <c r="AW113" s="43" t="s">
        <v>184</v>
      </c>
      <c r="AX113" s="43" t="s">
        <v>68</v>
      </c>
      <c r="AY113" s="43" t="s">
        <v>68</v>
      </c>
      <c r="AZ113" s="42">
        <v>3</v>
      </c>
      <c r="BA113" s="42">
        <v>0</v>
      </c>
      <c r="BB113" s="42">
        <v>0</v>
      </c>
      <c r="BC113" s="42">
        <v>0</v>
      </c>
      <c r="BD113" s="42">
        <v>0</v>
      </c>
      <c r="BE113" s="19" t="str">
        <f t="shared" si="27"/>
        <v>N</v>
      </c>
      <c r="BF113" s="43" t="s">
        <v>65</v>
      </c>
      <c r="BG113" s="43" t="s">
        <v>64</v>
      </c>
      <c r="BH113" s="43" t="s">
        <v>65</v>
      </c>
      <c r="BI113" s="43" t="s">
        <v>65</v>
      </c>
      <c r="BJ113" s="43" t="s">
        <v>219</v>
      </c>
      <c r="BK113" s="43" t="s">
        <v>68</v>
      </c>
      <c r="BL113" s="43" t="s">
        <v>68</v>
      </c>
      <c r="BM113" s="43" t="s">
        <v>68</v>
      </c>
      <c r="BN113" s="43" t="s">
        <v>68</v>
      </c>
    </row>
    <row r="114" spans="1:66" hidden="1" x14ac:dyDescent="0.3">
      <c r="A114" s="9" t="s">
        <v>1271</v>
      </c>
      <c r="B114" s="9" t="s">
        <v>1272</v>
      </c>
      <c r="C114" s="9">
        <v>2020</v>
      </c>
      <c r="D114" s="9" t="s">
        <v>1273</v>
      </c>
      <c r="E114" s="9">
        <v>15</v>
      </c>
      <c r="F114" s="9" t="s">
        <v>1274</v>
      </c>
      <c r="G114" s="10" t="s">
        <v>1275</v>
      </c>
      <c r="H114" s="9" t="s">
        <v>1276</v>
      </c>
      <c r="I114" s="9" t="s">
        <v>1277</v>
      </c>
      <c r="J114" s="9" t="s">
        <v>1278</v>
      </c>
      <c r="K114" s="9" t="s">
        <v>1279</v>
      </c>
      <c r="L114" s="9" t="s">
        <v>168</v>
      </c>
      <c r="M114" s="9" t="s">
        <v>169</v>
      </c>
      <c r="N114" s="9" t="s">
        <v>1007</v>
      </c>
      <c r="O114" s="9" t="s">
        <v>63</v>
      </c>
      <c r="P114" s="9" t="s">
        <v>63</v>
      </c>
      <c r="Q114" s="9" t="s">
        <v>63</v>
      </c>
      <c r="R114" s="9" t="s">
        <v>83</v>
      </c>
      <c r="S114" s="9" t="str">
        <f t="shared" si="21"/>
        <v>True</v>
      </c>
      <c r="T114" s="9">
        <f t="shared" si="22"/>
        <v>1</v>
      </c>
      <c r="U114" s="51" t="s">
        <v>1008</v>
      </c>
      <c r="V114" s="25">
        <v>595</v>
      </c>
      <c r="W114" s="39" t="s">
        <v>20</v>
      </c>
      <c r="X114" s="27" t="s">
        <v>67</v>
      </c>
      <c r="Y114" s="39" t="s">
        <v>20</v>
      </c>
      <c r="Z114" s="29" t="s">
        <v>109</v>
      </c>
      <c r="AA114" s="28" t="s">
        <v>21</v>
      </c>
      <c r="AB114" s="29" t="s">
        <v>109</v>
      </c>
      <c r="AC114" s="28" t="s">
        <v>21</v>
      </c>
      <c r="AD114" s="27" t="s">
        <v>67</v>
      </c>
      <c r="AE114" s="39" t="s">
        <v>20</v>
      </c>
      <c r="AF114" s="40" t="s">
        <v>108</v>
      </c>
      <c r="AG114" s="30" t="s">
        <v>68</v>
      </c>
      <c r="AH114" s="30" t="s">
        <v>68</v>
      </c>
      <c r="AI114" s="17" t="str">
        <f t="shared" si="23"/>
        <v>Y</v>
      </c>
      <c r="AJ114" s="17" t="str">
        <f t="shared" si="24"/>
        <v>Y</v>
      </c>
      <c r="AK114" s="17" t="str">
        <f t="shared" si="25"/>
        <v>N</v>
      </c>
      <c r="AL114" s="30" t="s">
        <v>64</v>
      </c>
      <c r="AM114" s="30" t="s">
        <v>65</v>
      </c>
      <c r="AN114" s="30" t="s">
        <v>65</v>
      </c>
      <c r="AO114" s="30" t="s">
        <v>65</v>
      </c>
      <c r="AP114" s="30" t="s">
        <v>65</v>
      </c>
      <c r="AQ114" s="30" t="s">
        <v>65</v>
      </c>
      <c r="AR114" s="17" t="str">
        <f t="shared" si="26"/>
        <v>N</v>
      </c>
      <c r="AS114" s="25">
        <v>1</v>
      </c>
      <c r="AT114" s="30" t="s">
        <v>64</v>
      </c>
      <c r="AU114" s="30" t="s">
        <v>70</v>
      </c>
      <c r="AV114" s="30" t="s">
        <v>133</v>
      </c>
      <c r="AW114" s="30" t="s">
        <v>158</v>
      </c>
      <c r="AX114" s="30" t="s">
        <v>68</v>
      </c>
      <c r="AY114" s="30" t="s">
        <v>68</v>
      </c>
      <c r="AZ114" s="44">
        <v>3</v>
      </c>
      <c r="BA114" s="33">
        <v>1</v>
      </c>
      <c r="BB114" s="32">
        <v>0</v>
      </c>
      <c r="BC114" s="32">
        <v>0</v>
      </c>
      <c r="BD114" s="34">
        <v>0</v>
      </c>
      <c r="BE114" s="19" t="str">
        <f t="shared" si="27"/>
        <v>N</v>
      </c>
      <c r="BF114" s="36" t="s">
        <v>65</v>
      </c>
      <c r="BG114" s="35" t="s">
        <v>64</v>
      </c>
      <c r="BH114" s="36" t="s">
        <v>65</v>
      </c>
      <c r="BI114" s="36" t="s">
        <v>65</v>
      </c>
      <c r="BJ114" s="30" t="s">
        <v>72</v>
      </c>
      <c r="BK114" s="37" t="s">
        <v>68</v>
      </c>
      <c r="BL114" s="37" t="s">
        <v>68</v>
      </c>
      <c r="BM114" s="37" t="s">
        <v>68</v>
      </c>
      <c r="BN114" s="37" t="s">
        <v>68</v>
      </c>
    </row>
    <row r="115" spans="1:66" x14ac:dyDescent="0.3">
      <c r="A115" s="9" t="s">
        <v>949</v>
      </c>
      <c r="B115" s="9" t="s">
        <v>1282</v>
      </c>
      <c r="C115" s="9">
        <v>2019</v>
      </c>
      <c r="D115" s="9" t="s">
        <v>187</v>
      </c>
      <c r="E115" s="9">
        <v>17</v>
      </c>
      <c r="F115" s="9" t="s">
        <v>1283</v>
      </c>
      <c r="G115" s="10" t="s">
        <v>1284</v>
      </c>
      <c r="H115" s="9" t="s">
        <v>1285</v>
      </c>
      <c r="I115" s="9" t="s">
        <v>1286</v>
      </c>
      <c r="J115" s="9" t="s">
        <v>1287</v>
      </c>
      <c r="K115" s="9" t="s">
        <v>1288</v>
      </c>
      <c r="L115" s="9" t="s">
        <v>168</v>
      </c>
      <c r="M115" s="9" t="s">
        <v>155</v>
      </c>
      <c r="N115" s="9" t="s">
        <v>706</v>
      </c>
      <c r="O115" s="9" t="s">
        <v>83</v>
      </c>
      <c r="P115" s="9" t="s">
        <v>63</v>
      </c>
      <c r="Q115" s="9" t="s">
        <v>63</v>
      </c>
      <c r="R115" s="9" t="s">
        <v>83</v>
      </c>
      <c r="S115" s="9" t="str">
        <f t="shared" si="21"/>
        <v>True</v>
      </c>
      <c r="T115" s="9">
        <f t="shared" si="22"/>
        <v>2</v>
      </c>
      <c r="U115" s="11" t="s">
        <v>707</v>
      </c>
      <c r="V115" s="42">
        <v>1732</v>
      </c>
      <c r="W115" s="26" t="s">
        <v>19</v>
      </c>
      <c r="X115" s="40" t="s">
        <v>108</v>
      </c>
      <c r="Y115" s="39" t="s">
        <v>20</v>
      </c>
      <c r="Z115" s="27" t="s">
        <v>67</v>
      </c>
      <c r="AA115" s="39" t="s">
        <v>20</v>
      </c>
      <c r="AB115" s="29" t="s">
        <v>109</v>
      </c>
      <c r="AC115" s="28" t="s">
        <v>21</v>
      </c>
      <c r="AD115" s="27" t="s">
        <v>67</v>
      </c>
      <c r="AE115" s="43" t="s">
        <v>68</v>
      </c>
      <c r="AF115" s="43" t="s">
        <v>68</v>
      </c>
      <c r="AG115" s="43" t="s">
        <v>68</v>
      </c>
      <c r="AH115" s="43" t="s">
        <v>68</v>
      </c>
      <c r="AI115" s="17" t="str">
        <f t="shared" si="23"/>
        <v>Y</v>
      </c>
      <c r="AJ115" s="17" t="str">
        <f t="shared" si="24"/>
        <v>N</v>
      </c>
      <c r="AK115" s="17" t="str">
        <f t="shared" si="25"/>
        <v>Y</v>
      </c>
      <c r="AL115" s="43" t="s">
        <v>68</v>
      </c>
      <c r="AM115" s="43" t="s">
        <v>68</v>
      </c>
      <c r="AN115" s="43" t="s">
        <v>68</v>
      </c>
      <c r="AO115" s="43" t="s">
        <v>68</v>
      </c>
      <c r="AP115" s="43" t="s">
        <v>64</v>
      </c>
      <c r="AQ115" s="43" t="s">
        <v>68</v>
      </c>
      <c r="AR115" s="17" t="str">
        <f t="shared" si="26"/>
        <v>N</v>
      </c>
      <c r="AS115" s="42">
        <v>1</v>
      </c>
      <c r="AT115" s="43" t="s">
        <v>68</v>
      </c>
      <c r="AU115" s="43" t="s">
        <v>70</v>
      </c>
      <c r="AV115" s="43" t="s">
        <v>68</v>
      </c>
      <c r="AW115" s="43" t="s">
        <v>68</v>
      </c>
      <c r="AX115" s="43" t="s">
        <v>68</v>
      </c>
      <c r="AY115" s="43" t="s">
        <v>68</v>
      </c>
      <c r="AZ115" s="31">
        <v>1</v>
      </c>
      <c r="BA115" s="25">
        <v>0</v>
      </c>
      <c r="BB115" s="45">
        <v>1</v>
      </c>
      <c r="BC115" s="25">
        <v>0</v>
      </c>
      <c r="BD115" s="25">
        <v>0</v>
      </c>
      <c r="BE115" s="19" t="str">
        <f t="shared" si="27"/>
        <v>N</v>
      </c>
      <c r="BF115" s="36" t="s">
        <v>65</v>
      </c>
      <c r="BG115" s="36" t="s">
        <v>65</v>
      </c>
      <c r="BH115" s="35" t="s">
        <v>64</v>
      </c>
      <c r="BI115" s="36" t="s">
        <v>65</v>
      </c>
      <c r="BJ115" s="43" t="s">
        <v>72</v>
      </c>
      <c r="BK115" s="37" t="s">
        <v>68</v>
      </c>
      <c r="BL115" s="37" t="s">
        <v>68</v>
      </c>
      <c r="BM115" s="37" t="s">
        <v>68</v>
      </c>
      <c r="BN115" s="37" t="s">
        <v>68</v>
      </c>
    </row>
    <row r="116" spans="1:66" x14ac:dyDescent="0.3">
      <c r="A116" s="9" t="s">
        <v>1291</v>
      </c>
      <c r="B116" s="9" t="s">
        <v>1292</v>
      </c>
      <c r="C116" s="9">
        <v>2018</v>
      </c>
      <c r="D116" s="9" t="s">
        <v>940</v>
      </c>
      <c r="E116" s="9">
        <v>1</v>
      </c>
      <c r="F116" s="9" t="s">
        <v>1293</v>
      </c>
      <c r="G116" s="10" t="s">
        <v>1294</v>
      </c>
      <c r="H116" s="9" t="s">
        <v>1295</v>
      </c>
      <c r="I116" s="9" t="s">
        <v>1296</v>
      </c>
      <c r="J116" s="9" t="s">
        <v>1297</v>
      </c>
      <c r="K116" s="9" t="s">
        <v>1298</v>
      </c>
      <c r="L116" s="9" t="s">
        <v>168</v>
      </c>
      <c r="M116" s="9" t="s">
        <v>169</v>
      </c>
      <c r="N116" s="9" t="s">
        <v>633</v>
      </c>
      <c r="O116" s="9" t="s">
        <v>63</v>
      </c>
      <c r="P116" s="9" t="s">
        <v>63</v>
      </c>
      <c r="Q116" s="9" t="s">
        <v>83</v>
      </c>
      <c r="R116" s="9" t="s">
        <v>63</v>
      </c>
      <c r="S116" s="9" t="str">
        <f t="shared" si="21"/>
        <v>True</v>
      </c>
      <c r="T116" s="9">
        <f t="shared" si="22"/>
        <v>1</v>
      </c>
      <c r="U116" s="38" t="s">
        <v>634</v>
      </c>
      <c r="V116" s="42">
        <v>633</v>
      </c>
      <c r="W116" s="26" t="s">
        <v>19</v>
      </c>
      <c r="X116" s="27" t="s">
        <v>67</v>
      </c>
      <c r="Y116" s="39" t="s">
        <v>20</v>
      </c>
      <c r="Z116" s="52" t="s">
        <v>68</v>
      </c>
      <c r="AA116" s="39" t="s">
        <v>20</v>
      </c>
      <c r="AB116" s="40" t="s">
        <v>108</v>
      </c>
      <c r="AC116" s="26" t="s">
        <v>19</v>
      </c>
      <c r="AD116" s="43" t="s">
        <v>68</v>
      </c>
      <c r="AE116" s="43" t="s">
        <v>68</v>
      </c>
      <c r="AF116" s="43" t="s">
        <v>68</v>
      </c>
      <c r="AG116" s="43" t="s">
        <v>68</v>
      </c>
      <c r="AH116" s="43" t="s">
        <v>68</v>
      </c>
      <c r="AI116" s="17" t="str">
        <f t="shared" si="23"/>
        <v>Y</v>
      </c>
      <c r="AJ116" s="17" t="str">
        <f t="shared" si="24"/>
        <v>N</v>
      </c>
      <c r="AK116" s="17" t="str">
        <f t="shared" si="25"/>
        <v>Y</v>
      </c>
      <c r="AL116" s="43" t="s">
        <v>68</v>
      </c>
      <c r="AM116" s="43" t="s">
        <v>64</v>
      </c>
      <c r="AN116" s="43" t="s">
        <v>68</v>
      </c>
      <c r="AO116" s="43" t="s">
        <v>68</v>
      </c>
      <c r="AP116" s="43" t="s">
        <v>64</v>
      </c>
      <c r="AQ116" s="43" t="s">
        <v>68</v>
      </c>
      <c r="AR116" s="17" t="str">
        <f t="shared" si="26"/>
        <v>N</v>
      </c>
      <c r="AS116" s="43" t="s">
        <v>68</v>
      </c>
      <c r="AT116" s="43" t="s">
        <v>64</v>
      </c>
      <c r="AU116" s="43" t="s">
        <v>70</v>
      </c>
      <c r="AV116" s="43" t="s">
        <v>68</v>
      </c>
      <c r="AW116" s="43" t="s">
        <v>68</v>
      </c>
      <c r="AX116" s="43" t="s">
        <v>68</v>
      </c>
      <c r="AY116" s="43" t="s">
        <v>68</v>
      </c>
      <c r="AZ116" s="31">
        <v>1</v>
      </c>
      <c r="BA116" s="32">
        <v>0</v>
      </c>
      <c r="BB116" s="33">
        <v>1</v>
      </c>
      <c r="BC116" s="32">
        <v>0</v>
      </c>
      <c r="BD116" s="34">
        <v>0</v>
      </c>
      <c r="BE116" s="19" t="str">
        <f t="shared" si="27"/>
        <v>N</v>
      </c>
      <c r="BF116" s="36" t="s">
        <v>65</v>
      </c>
      <c r="BG116" s="36" t="s">
        <v>65</v>
      </c>
      <c r="BH116" s="35" t="s">
        <v>64</v>
      </c>
      <c r="BI116" s="36" t="s">
        <v>65</v>
      </c>
      <c r="BJ116" s="30" t="s">
        <v>72</v>
      </c>
      <c r="BK116" s="37" t="s">
        <v>68</v>
      </c>
      <c r="BL116" s="37" t="s">
        <v>68</v>
      </c>
      <c r="BM116" s="37" t="s">
        <v>68</v>
      </c>
      <c r="BN116" s="37" t="s">
        <v>68</v>
      </c>
    </row>
    <row r="117" spans="1:66" hidden="1" x14ac:dyDescent="0.3">
      <c r="A117" s="9" t="s">
        <v>1301</v>
      </c>
      <c r="B117" s="9" t="s">
        <v>1302</v>
      </c>
      <c r="C117" s="9">
        <v>2020</v>
      </c>
      <c r="D117" s="9" t="s">
        <v>1303</v>
      </c>
      <c r="E117" s="9">
        <v>0</v>
      </c>
      <c r="F117" s="9" t="s">
        <v>1304</v>
      </c>
      <c r="G117" s="10" t="s">
        <v>1305</v>
      </c>
      <c r="H117" s="9" t="s">
        <v>1306</v>
      </c>
      <c r="I117" s="9" t="s">
        <v>1307</v>
      </c>
      <c r="J117" s="9" t="s">
        <v>1308</v>
      </c>
      <c r="K117" s="9" t="s">
        <v>1309</v>
      </c>
      <c r="L117" s="9" t="s">
        <v>168</v>
      </c>
      <c r="M117" s="9" t="s">
        <v>169</v>
      </c>
      <c r="N117" s="9" t="s">
        <v>1208</v>
      </c>
      <c r="O117" s="9" t="s">
        <v>83</v>
      </c>
      <c r="P117" s="9" t="s">
        <v>63</v>
      </c>
      <c r="Q117" s="9" t="s">
        <v>63</v>
      </c>
      <c r="R117" s="9" t="s">
        <v>63</v>
      </c>
      <c r="S117" s="9" t="str">
        <f t="shared" si="21"/>
        <v>False</v>
      </c>
      <c r="T117" s="9">
        <f t="shared" si="22"/>
        <v>1</v>
      </c>
      <c r="U117" s="38" t="s">
        <v>1209</v>
      </c>
      <c r="V117" s="42">
        <v>61</v>
      </c>
      <c r="W117" s="39" t="s">
        <v>20</v>
      </c>
      <c r="X117" s="27" t="s">
        <v>67</v>
      </c>
      <c r="Y117" s="28" t="s">
        <v>21</v>
      </c>
      <c r="Z117" s="29" t="s">
        <v>109</v>
      </c>
      <c r="AA117" s="39" t="s">
        <v>20</v>
      </c>
      <c r="AB117" s="40" t="s">
        <v>108</v>
      </c>
      <c r="AC117" s="43" t="s">
        <v>68</v>
      </c>
      <c r="AD117" s="43" t="s">
        <v>68</v>
      </c>
      <c r="AE117" s="43" t="s">
        <v>68</v>
      </c>
      <c r="AF117" s="43" t="s">
        <v>68</v>
      </c>
      <c r="AG117" s="43" t="s">
        <v>68</v>
      </c>
      <c r="AH117" s="43" t="s">
        <v>68</v>
      </c>
      <c r="AI117" s="17" t="str">
        <f t="shared" si="23"/>
        <v>Y</v>
      </c>
      <c r="AJ117" s="17" t="str">
        <f t="shared" si="24"/>
        <v>Y</v>
      </c>
      <c r="AK117" s="17" t="str">
        <f t="shared" si="25"/>
        <v>N</v>
      </c>
      <c r="AL117" s="43" t="s">
        <v>64</v>
      </c>
      <c r="AM117" s="43" t="s">
        <v>68</v>
      </c>
      <c r="AN117" s="43" t="s">
        <v>68</v>
      </c>
      <c r="AO117" s="43" t="s">
        <v>68</v>
      </c>
      <c r="AP117" s="43" t="s">
        <v>68</v>
      </c>
      <c r="AQ117" s="43" t="s">
        <v>68</v>
      </c>
      <c r="AR117" s="17" t="str">
        <f t="shared" si="26"/>
        <v>N</v>
      </c>
      <c r="AS117" s="42">
        <v>4</v>
      </c>
      <c r="AT117" s="43" t="s">
        <v>64</v>
      </c>
      <c r="AU117" s="43" t="s">
        <v>70</v>
      </c>
      <c r="AV117" s="43" t="s">
        <v>133</v>
      </c>
      <c r="AW117" s="43" t="s">
        <v>71</v>
      </c>
      <c r="AX117" s="43" t="s">
        <v>68</v>
      </c>
      <c r="AY117" s="43" t="s">
        <v>68</v>
      </c>
      <c r="AZ117" s="44">
        <v>3</v>
      </c>
      <c r="BA117" s="33">
        <v>1</v>
      </c>
      <c r="BB117" s="32">
        <v>0</v>
      </c>
      <c r="BC117" s="32">
        <v>0</v>
      </c>
      <c r="BD117" s="34">
        <v>0</v>
      </c>
      <c r="BE117" s="19" t="str">
        <f t="shared" si="27"/>
        <v>N</v>
      </c>
      <c r="BF117" s="37" t="s">
        <v>68</v>
      </c>
      <c r="BG117" s="35" t="s">
        <v>64</v>
      </c>
      <c r="BH117" s="37" t="s">
        <v>68</v>
      </c>
      <c r="BI117" s="37" t="s">
        <v>68</v>
      </c>
      <c r="BJ117" s="30" t="s">
        <v>72</v>
      </c>
      <c r="BK117" s="30" t="s">
        <v>110</v>
      </c>
      <c r="BL117" s="37" t="s">
        <v>68</v>
      </c>
      <c r="BM117" s="37" t="s">
        <v>68</v>
      </c>
      <c r="BN117" s="37" t="s">
        <v>68</v>
      </c>
    </row>
    <row r="118" spans="1:66" hidden="1" x14ac:dyDescent="0.3">
      <c r="A118" s="9" t="s">
        <v>1312</v>
      </c>
      <c r="B118" s="9" t="s">
        <v>1313</v>
      </c>
      <c r="C118" s="9">
        <v>2021</v>
      </c>
      <c r="D118" s="9" t="s">
        <v>1314</v>
      </c>
      <c r="E118" s="9">
        <v>7</v>
      </c>
      <c r="F118" s="9" t="s">
        <v>1315</v>
      </c>
      <c r="G118" s="10" t="s">
        <v>1316</v>
      </c>
      <c r="H118" s="9" t="s">
        <v>1317</v>
      </c>
      <c r="I118" s="9" t="s">
        <v>1318</v>
      </c>
      <c r="J118" s="9" t="s">
        <v>1319</v>
      </c>
      <c r="K118" s="9" t="s">
        <v>1320</v>
      </c>
      <c r="L118" s="9" t="s">
        <v>168</v>
      </c>
      <c r="M118" s="9" t="s">
        <v>169</v>
      </c>
      <c r="N118" s="9" t="s">
        <v>1331</v>
      </c>
      <c r="O118" s="9" t="s">
        <v>63</v>
      </c>
      <c r="P118" s="9" t="s">
        <v>63</v>
      </c>
      <c r="Q118" s="9" t="s">
        <v>63</v>
      </c>
      <c r="R118" s="9" t="s">
        <v>63</v>
      </c>
      <c r="S118" s="9" t="str">
        <f t="shared" si="21"/>
        <v>False</v>
      </c>
      <c r="T118" s="9">
        <f t="shared" si="22"/>
        <v>0</v>
      </c>
      <c r="U118" s="38" t="s">
        <v>1332</v>
      </c>
      <c r="V118" s="25">
        <v>1354</v>
      </c>
      <c r="W118" s="39" t="s">
        <v>20</v>
      </c>
      <c r="X118" s="27" t="s">
        <v>67</v>
      </c>
      <c r="Y118" s="28" t="s">
        <v>21</v>
      </c>
      <c r="Z118" s="30" t="s">
        <v>68</v>
      </c>
      <c r="AA118" s="39" t="s">
        <v>20</v>
      </c>
      <c r="AB118" s="40" t="s">
        <v>108</v>
      </c>
      <c r="AC118" s="39" t="s">
        <v>20</v>
      </c>
      <c r="AD118" s="29" t="s">
        <v>109</v>
      </c>
      <c r="AE118" s="28" t="s">
        <v>21</v>
      </c>
      <c r="AF118" s="27" t="s">
        <v>67</v>
      </c>
      <c r="AG118" s="30" t="s">
        <v>68</v>
      </c>
      <c r="AH118" s="30" t="s">
        <v>68</v>
      </c>
      <c r="AI118" s="17" t="str">
        <f t="shared" si="23"/>
        <v>Y</v>
      </c>
      <c r="AJ118" s="17" t="str">
        <f t="shared" si="24"/>
        <v>Y</v>
      </c>
      <c r="AK118" s="17" t="str">
        <f t="shared" si="25"/>
        <v>N</v>
      </c>
      <c r="AL118" s="30" t="s">
        <v>64</v>
      </c>
      <c r="AM118" s="30" t="s">
        <v>65</v>
      </c>
      <c r="AN118" s="30" t="s">
        <v>65</v>
      </c>
      <c r="AO118" s="30" t="s">
        <v>65</v>
      </c>
      <c r="AP118" s="30" t="s">
        <v>65</v>
      </c>
      <c r="AQ118" s="30" t="s">
        <v>65</v>
      </c>
      <c r="AR118" s="17" t="str">
        <f t="shared" si="26"/>
        <v>N</v>
      </c>
      <c r="AS118" s="25">
        <v>1</v>
      </c>
      <c r="AT118" s="30" t="s">
        <v>65</v>
      </c>
      <c r="AU118" s="30" t="s">
        <v>69</v>
      </c>
      <c r="AV118" s="30" t="s">
        <v>70</v>
      </c>
      <c r="AW118" s="30" t="s">
        <v>71</v>
      </c>
      <c r="AX118" s="30" t="s">
        <v>158</v>
      </c>
      <c r="AY118" s="30" t="s">
        <v>68</v>
      </c>
      <c r="AZ118" s="50">
        <v>4</v>
      </c>
      <c r="BA118" s="33">
        <v>1</v>
      </c>
      <c r="BB118" s="32">
        <v>0</v>
      </c>
      <c r="BC118" s="32">
        <v>0</v>
      </c>
      <c r="BD118" s="34">
        <v>0</v>
      </c>
      <c r="BE118" s="19" t="str">
        <f t="shared" si="27"/>
        <v>N</v>
      </c>
      <c r="BF118" s="36" t="s">
        <v>65</v>
      </c>
      <c r="BG118" s="35" t="s">
        <v>64</v>
      </c>
      <c r="BH118" s="36" t="s">
        <v>65</v>
      </c>
      <c r="BI118" s="36" t="s">
        <v>65</v>
      </c>
      <c r="BJ118" s="30" t="s">
        <v>110</v>
      </c>
      <c r="BK118" s="30" t="s">
        <v>72</v>
      </c>
      <c r="BL118" s="37" t="s">
        <v>68</v>
      </c>
      <c r="BM118" s="37" t="s">
        <v>68</v>
      </c>
      <c r="BN118" s="37" t="s">
        <v>68</v>
      </c>
    </row>
    <row r="119" spans="1:66" hidden="1" x14ac:dyDescent="0.3">
      <c r="A119" s="9" t="s">
        <v>1324</v>
      </c>
      <c r="B119" s="9" t="s">
        <v>1325</v>
      </c>
      <c r="C119" s="9">
        <v>2018</v>
      </c>
      <c r="D119" s="9" t="s">
        <v>886</v>
      </c>
      <c r="E119" s="9">
        <v>5</v>
      </c>
      <c r="F119" s="9" t="s">
        <v>1326</v>
      </c>
      <c r="G119" s="10" t="s">
        <v>1327</v>
      </c>
      <c r="H119" s="9" t="s">
        <v>1328</v>
      </c>
      <c r="I119" s="9" t="s">
        <v>1329</v>
      </c>
      <c r="J119" s="9"/>
      <c r="K119" s="9" t="s">
        <v>1330</v>
      </c>
      <c r="L119" s="9" t="s">
        <v>168</v>
      </c>
      <c r="M119" s="9" t="s">
        <v>169</v>
      </c>
      <c r="N119" s="9" t="s">
        <v>602</v>
      </c>
      <c r="O119" s="9" t="s">
        <v>63</v>
      </c>
      <c r="P119" s="9" t="s">
        <v>63</v>
      </c>
      <c r="Q119" s="9" t="s">
        <v>63</v>
      </c>
      <c r="R119" s="9" t="s">
        <v>63</v>
      </c>
      <c r="S119" s="9" t="str">
        <f t="shared" si="21"/>
        <v>False</v>
      </c>
      <c r="T119" s="9">
        <f t="shared" si="22"/>
        <v>0</v>
      </c>
      <c r="U119" s="38" t="s">
        <v>603</v>
      </c>
      <c r="V119" s="42">
        <v>260</v>
      </c>
      <c r="W119" s="39" t="s">
        <v>20</v>
      </c>
      <c r="X119" s="27" t="s">
        <v>67</v>
      </c>
      <c r="Y119" s="28" t="s">
        <v>21</v>
      </c>
      <c r="Z119" s="29" t="s">
        <v>109</v>
      </c>
      <c r="AA119" s="43" t="s">
        <v>68</v>
      </c>
      <c r="AB119" s="43" t="s">
        <v>68</v>
      </c>
      <c r="AC119" s="43" t="s">
        <v>68</v>
      </c>
      <c r="AD119" s="43" t="s">
        <v>68</v>
      </c>
      <c r="AE119" s="43" t="s">
        <v>68</v>
      </c>
      <c r="AF119" s="43" t="s">
        <v>68</v>
      </c>
      <c r="AG119" s="43" t="s">
        <v>68</v>
      </c>
      <c r="AH119" s="43" t="s">
        <v>68</v>
      </c>
      <c r="AI119" s="17" t="str">
        <f t="shared" si="23"/>
        <v>Y</v>
      </c>
      <c r="AJ119" s="17" t="str">
        <f t="shared" si="24"/>
        <v>Y</v>
      </c>
      <c r="AK119" s="17" t="str">
        <f t="shared" si="25"/>
        <v>N</v>
      </c>
      <c r="AL119" s="43" t="s">
        <v>64</v>
      </c>
      <c r="AM119" s="43" t="s">
        <v>65</v>
      </c>
      <c r="AN119" s="43" t="s">
        <v>65</v>
      </c>
      <c r="AO119" s="43" t="s">
        <v>65</v>
      </c>
      <c r="AP119" s="43" t="s">
        <v>65</v>
      </c>
      <c r="AQ119" s="43" t="s">
        <v>65</v>
      </c>
      <c r="AR119" s="17" t="str">
        <f t="shared" si="26"/>
        <v>N</v>
      </c>
      <c r="AS119" s="42">
        <v>1</v>
      </c>
      <c r="AT119" s="43" t="s">
        <v>65</v>
      </c>
      <c r="AU119" s="43" t="s">
        <v>69</v>
      </c>
      <c r="AV119" s="43" t="s">
        <v>70</v>
      </c>
      <c r="AW119" s="43" t="s">
        <v>68</v>
      </c>
      <c r="AX119" s="43" t="s">
        <v>68</v>
      </c>
      <c r="AY119" s="43" t="s">
        <v>68</v>
      </c>
      <c r="AZ119" s="46">
        <v>2</v>
      </c>
      <c r="BA119" s="33">
        <v>1</v>
      </c>
      <c r="BB119" s="32">
        <v>0</v>
      </c>
      <c r="BC119" s="32">
        <v>0</v>
      </c>
      <c r="BD119" s="34">
        <v>0</v>
      </c>
      <c r="BE119" s="19" t="str">
        <f t="shared" si="27"/>
        <v>N</v>
      </c>
      <c r="BF119" s="36" t="s">
        <v>65</v>
      </c>
      <c r="BG119" s="35" t="s">
        <v>64</v>
      </c>
      <c r="BH119" s="36" t="s">
        <v>65</v>
      </c>
      <c r="BI119" s="36" t="s">
        <v>65</v>
      </c>
      <c r="BJ119" s="30" t="s">
        <v>72</v>
      </c>
      <c r="BK119" s="37" t="s">
        <v>68</v>
      </c>
      <c r="BL119" s="37" t="s">
        <v>68</v>
      </c>
      <c r="BM119" s="37" t="s">
        <v>68</v>
      </c>
      <c r="BN119" s="37" t="s">
        <v>68</v>
      </c>
    </row>
    <row r="120" spans="1:66" hidden="1" x14ac:dyDescent="0.3">
      <c r="A120" s="9" t="s">
        <v>1333</v>
      </c>
      <c r="B120" s="9" t="s">
        <v>1334</v>
      </c>
      <c r="C120" s="9">
        <v>2017</v>
      </c>
      <c r="D120" s="9" t="s">
        <v>1335</v>
      </c>
      <c r="E120" s="9">
        <v>163</v>
      </c>
      <c r="F120" s="9" t="s">
        <v>1336</v>
      </c>
      <c r="G120" s="10" t="s">
        <v>1337</v>
      </c>
      <c r="H120" s="9" t="s">
        <v>1338</v>
      </c>
      <c r="I120" s="9" t="s">
        <v>1339</v>
      </c>
      <c r="J120" s="9" t="s">
        <v>1340</v>
      </c>
      <c r="K120" s="9" t="s">
        <v>1341</v>
      </c>
      <c r="L120" s="9" t="s">
        <v>168</v>
      </c>
      <c r="M120" s="9" t="s">
        <v>169</v>
      </c>
      <c r="N120" s="9" t="s">
        <v>358</v>
      </c>
      <c r="O120" s="9" t="s">
        <v>83</v>
      </c>
      <c r="P120" s="9" t="s">
        <v>63</v>
      </c>
      <c r="Q120" s="9" t="s">
        <v>83</v>
      </c>
      <c r="R120" s="9" t="s">
        <v>63</v>
      </c>
      <c r="S120" s="9" t="str">
        <f t="shared" si="21"/>
        <v>True</v>
      </c>
      <c r="T120" s="9">
        <f t="shared" si="22"/>
        <v>2</v>
      </c>
      <c r="U120" s="41" t="s">
        <v>359</v>
      </c>
      <c r="V120" s="42">
        <v>1800</v>
      </c>
      <c r="W120" s="26" t="s">
        <v>19</v>
      </c>
      <c r="X120" s="27" t="s">
        <v>67</v>
      </c>
      <c r="Y120" s="28" t="s">
        <v>21</v>
      </c>
      <c r="Z120" s="43" t="s">
        <v>68</v>
      </c>
      <c r="AA120" s="28" t="s">
        <v>21</v>
      </c>
      <c r="AB120" s="27" t="s">
        <v>67</v>
      </c>
      <c r="AC120" s="26" t="s">
        <v>19</v>
      </c>
      <c r="AD120" s="40" t="s">
        <v>108</v>
      </c>
      <c r="AE120" s="43" t="s">
        <v>68</v>
      </c>
      <c r="AF120" s="43" t="s">
        <v>68</v>
      </c>
      <c r="AG120" s="43" t="s">
        <v>68</v>
      </c>
      <c r="AH120" s="43" t="s">
        <v>68</v>
      </c>
      <c r="AI120" s="17" t="str">
        <f t="shared" si="23"/>
        <v>N</v>
      </c>
      <c r="AJ120" s="17" t="str">
        <f t="shared" si="24"/>
        <v>Y</v>
      </c>
      <c r="AK120" s="17" t="str">
        <f t="shared" si="25"/>
        <v>Y</v>
      </c>
      <c r="AL120" s="43" t="s">
        <v>68</v>
      </c>
      <c r="AM120" s="43" t="s">
        <v>68</v>
      </c>
      <c r="AN120" s="43" t="s">
        <v>68</v>
      </c>
      <c r="AO120" s="43" t="s">
        <v>68</v>
      </c>
      <c r="AP120" s="43" t="s">
        <v>68</v>
      </c>
      <c r="AQ120" s="43" t="s">
        <v>64</v>
      </c>
      <c r="AR120" s="17" t="str">
        <f t="shared" si="26"/>
        <v>N</v>
      </c>
      <c r="AS120" s="43" t="s">
        <v>68</v>
      </c>
      <c r="AT120" s="43" t="s">
        <v>68</v>
      </c>
      <c r="AU120" s="43" t="s">
        <v>71</v>
      </c>
      <c r="AV120" s="43" t="s">
        <v>133</v>
      </c>
      <c r="AW120" s="43" t="s">
        <v>68</v>
      </c>
      <c r="AX120" s="43" t="s">
        <v>68</v>
      </c>
      <c r="AY120" s="43" t="s">
        <v>68</v>
      </c>
      <c r="AZ120" s="42">
        <v>2</v>
      </c>
      <c r="BA120" s="42">
        <v>0</v>
      </c>
      <c r="BB120" s="42">
        <v>0</v>
      </c>
      <c r="BC120" s="42">
        <v>1</v>
      </c>
      <c r="BD120" s="42">
        <v>0</v>
      </c>
      <c r="BE120" s="19" t="str">
        <f t="shared" si="27"/>
        <v>N</v>
      </c>
      <c r="BF120" s="43" t="s">
        <v>64</v>
      </c>
      <c r="BG120" s="43" t="s">
        <v>65</v>
      </c>
      <c r="BH120" s="43" t="s">
        <v>65</v>
      </c>
      <c r="BI120" s="43" t="s">
        <v>65</v>
      </c>
      <c r="BJ120" s="43" t="s">
        <v>72</v>
      </c>
      <c r="BK120" s="43" t="s">
        <v>68</v>
      </c>
      <c r="BL120" s="43" t="s">
        <v>68</v>
      </c>
      <c r="BM120" s="43" t="s">
        <v>68</v>
      </c>
      <c r="BN120" s="43" t="s">
        <v>68</v>
      </c>
    </row>
    <row r="121" spans="1:66" x14ac:dyDescent="0.3">
      <c r="A121" s="9" t="s">
        <v>1344</v>
      </c>
      <c r="B121" s="9" t="s">
        <v>1345</v>
      </c>
      <c r="C121" s="9">
        <v>2023</v>
      </c>
      <c r="D121" s="9" t="s">
        <v>1094</v>
      </c>
      <c r="E121" s="9">
        <v>0</v>
      </c>
      <c r="F121" s="9" t="s">
        <v>1346</v>
      </c>
      <c r="G121" s="10" t="s">
        <v>1347</v>
      </c>
      <c r="H121" s="9" t="s">
        <v>1348</v>
      </c>
      <c r="I121" s="9" t="s">
        <v>1349</v>
      </c>
      <c r="J121" s="9" t="s">
        <v>1350</v>
      </c>
      <c r="K121" s="9" t="s">
        <v>1351</v>
      </c>
      <c r="L121" s="9" t="s">
        <v>168</v>
      </c>
      <c r="M121" s="9" t="s">
        <v>155</v>
      </c>
      <c r="N121" s="9" t="s">
        <v>1820</v>
      </c>
      <c r="O121" s="9" t="s">
        <v>63</v>
      </c>
      <c r="P121" s="9" t="s">
        <v>63</v>
      </c>
      <c r="Q121" s="9" t="s">
        <v>83</v>
      </c>
      <c r="R121" s="9" t="s">
        <v>63</v>
      </c>
      <c r="S121" s="9" t="str">
        <f t="shared" si="21"/>
        <v>True</v>
      </c>
      <c r="T121" s="9">
        <f t="shared" si="22"/>
        <v>1</v>
      </c>
      <c r="U121" s="41" t="s">
        <v>1821</v>
      </c>
      <c r="V121" s="42">
        <v>1818</v>
      </c>
      <c r="W121" s="39" t="s">
        <v>20</v>
      </c>
      <c r="X121" s="40" t="s">
        <v>108</v>
      </c>
      <c r="Y121" s="26" t="s">
        <v>19</v>
      </c>
      <c r="Z121" s="40" t="s">
        <v>108</v>
      </c>
      <c r="AA121" s="43" t="s">
        <v>68</v>
      </c>
      <c r="AB121" s="43" t="s">
        <v>68</v>
      </c>
      <c r="AC121" s="43" t="s">
        <v>68</v>
      </c>
      <c r="AD121" s="43" t="s">
        <v>68</v>
      </c>
      <c r="AE121" s="43" t="s">
        <v>68</v>
      </c>
      <c r="AF121" s="43" t="s">
        <v>68</v>
      </c>
      <c r="AG121" s="43" t="s">
        <v>68</v>
      </c>
      <c r="AH121" s="43" t="s">
        <v>68</v>
      </c>
      <c r="AI121" s="17" t="str">
        <f t="shared" si="23"/>
        <v>Y</v>
      </c>
      <c r="AJ121" s="17" t="str">
        <f t="shared" si="24"/>
        <v>N</v>
      </c>
      <c r="AK121" s="17" t="str">
        <f t="shared" si="25"/>
        <v>Y</v>
      </c>
      <c r="AL121" s="43" t="s">
        <v>68</v>
      </c>
      <c r="AM121" s="43" t="s">
        <v>68</v>
      </c>
      <c r="AN121" s="43" t="s">
        <v>68</v>
      </c>
      <c r="AO121" s="43" t="s">
        <v>68</v>
      </c>
      <c r="AP121" s="43" t="s">
        <v>64</v>
      </c>
      <c r="AQ121" s="43" t="s">
        <v>68</v>
      </c>
      <c r="AR121" s="17" t="str">
        <f t="shared" si="26"/>
        <v>N</v>
      </c>
      <c r="AS121" s="42">
        <v>1</v>
      </c>
      <c r="AT121" s="43" t="s">
        <v>68</v>
      </c>
      <c r="AU121" s="43" t="s">
        <v>70</v>
      </c>
      <c r="AV121" s="43" t="s">
        <v>68</v>
      </c>
      <c r="AW121" s="43" t="s">
        <v>68</v>
      </c>
      <c r="AX121" s="43" t="s">
        <v>68</v>
      </c>
      <c r="AY121" s="43" t="s">
        <v>68</v>
      </c>
      <c r="AZ121" s="42">
        <v>1</v>
      </c>
      <c r="BA121" s="42">
        <v>0</v>
      </c>
      <c r="BB121" s="42">
        <v>1</v>
      </c>
      <c r="BC121" s="42">
        <v>0</v>
      </c>
      <c r="BD121" s="42">
        <v>0</v>
      </c>
      <c r="BE121" s="19" t="str">
        <f t="shared" si="27"/>
        <v>N</v>
      </c>
      <c r="BF121" s="43" t="s">
        <v>65</v>
      </c>
      <c r="BG121" s="43" t="s">
        <v>65</v>
      </c>
      <c r="BH121" s="43" t="s">
        <v>64</v>
      </c>
      <c r="BI121" s="43" t="s">
        <v>65</v>
      </c>
      <c r="BJ121" s="43" t="s">
        <v>72</v>
      </c>
      <c r="BK121" s="43" t="s">
        <v>68</v>
      </c>
      <c r="BL121" s="43" t="s">
        <v>68</v>
      </c>
      <c r="BM121" s="43" t="s">
        <v>68</v>
      </c>
      <c r="BN121" s="43" t="s">
        <v>68</v>
      </c>
    </row>
    <row r="122" spans="1:66" hidden="1" x14ac:dyDescent="0.3">
      <c r="A122" s="9" t="s">
        <v>1354</v>
      </c>
      <c r="B122" s="9" t="s">
        <v>1355</v>
      </c>
      <c r="C122" s="9">
        <v>2022</v>
      </c>
      <c r="D122" s="9" t="s">
        <v>75</v>
      </c>
      <c r="E122" s="9">
        <v>9</v>
      </c>
      <c r="F122" s="9" t="s">
        <v>1356</v>
      </c>
      <c r="G122" s="10" t="s">
        <v>1357</v>
      </c>
      <c r="H122" s="9" t="s">
        <v>1358</v>
      </c>
      <c r="I122" s="9" t="s">
        <v>1359</v>
      </c>
      <c r="J122" s="9" t="s">
        <v>1360</v>
      </c>
      <c r="K122" s="9" t="s">
        <v>1361</v>
      </c>
      <c r="L122" s="9" t="s">
        <v>61</v>
      </c>
      <c r="M122" s="9" t="s">
        <v>61</v>
      </c>
      <c r="N122" s="9" t="s">
        <v>1479</v>
      </c>
      <c r="O122" s="9" t="s">
        <v>63</v>
      </c>
      <c r="P122" s="9" t="s">
        <v>63</v>
      </c>
      <c r="Q122" s="9" t="s">
        <v>83</v>
      </c>
      <c r="R122" s="9" t="s">
        <v>83</v>
      </c>
      <c r="S122" s="9" t="str">
        <f t="shared" si="21"/>
        <v>True</v>
      </c>
      <c r="T122" s="9">
        <f t="shared" si="22"/>
        <v>2</v>
      </c>
      <c r="U122" s="24" t="s">
        <v>1480</v>
      </c>
      <c r="V122" s="42">
        <v>1361</v>
      </c>
      <c r="W122" s="28" t="s">
        <v>21</v>
      </c>
      <c r="X122" s="40" t="s">
        <v>108</v>
      </c>
      <c r="Y122" s="26" t="s">
        <v>19</v>
      </c>
      <c r="Z122" s="43" t="s">
        <v>68</v>
      </c>
      <c r="AA122" s="43" t="s">
        <v>68</v>
      </c>
      <c r="AB122" s="43" t="s">
        <v>68</v>
      </c>
      <c r="AC122" s="43" t="s">
        <v>68</v>
      </c>
      <c r="AD122" s="43" t="s">
        <v>68</v>
      </c>
      <c r="AE122" s="43" t="s">
        <v>68</v>
      </c>
      <c r="AF122" s="43" t="s">
        <v>68</v>
      </c>
      <c r="AG122" s="43" t="s">
        <v>68</v>
      </c>
      <c r="AH122" s="43" t="s">
        <v>68</v>
      </c>
      <c r="AI122" s="17" t="str">
        <f t="shared" si="23"/>
        <v>N</v>
      </c>
      <c r="AJ122" s="17" t="str">
        <f t="shared" si="24"/>
        <v>Y</v>
      </c>
      <c r="AK122" s="17" t="str">
        <f t="shared" si="25"/>
        <v>Y</v>
      </c>
      <c r="AL122" s="43" t="s">
        <v>68</v>
      </c>
      <c r="AM122" s="43" t="s">
        <v>68</v>
      </c>
      <c r="AN122" s="43" t="s">
        <v>68</v>
      </c>
      <c r="AO122" s="43" t="s">
        <v>64</v>
      </c>
      <c r="AP122" s="43" t="s">
        <v>68</v>
      </c>
      <c r="AQ122" s="43" t="s">
        <v>68</v>
      </c>
      <c r="AR122" s="17" t="str">
        <f t="shared" si="26"/>
        <v>N</v>
      </c>
      <c r="AS122" s="43" t="s">
        <v>68</v>
      </c>
      <c r="AT122" s="43" t="s">
        <v>68</v>
      </c>
      <c r="AU122" s="43" t="s">
        <v>68</v>
      </c>
      <c r="AV122" s="43" t="s">
        <v>68</v>
      </c>
      <c r="AW122" s="43" t="s">
        <v>68</v>
      </c>
      <c r="AX122" s="43" t="s">
        <v>68</v>
      </c>
      <c r="AY122" s="43" t="s">
        <v>68</v>
      </c>
      <c r="AZ122" s="25">
        <v>0</v>
      </c>
      <c r="BA122" s="32">
        <v>0</v>
      </c>
      <c r="BB122" s="32">
        <v>0</v>
      </c>
      <c r="BC122" s="33">
        <v>1</v>
      </c>
      <c r="BD122" s="34">
        <v>0</v>
      </c>
      <c r="BE122" s="19" t="str">
        <f t="shared" si="27"/>
        <v>N</v>
      </c>
      <c r="BF122" s="35" t="s">
        <v>64</v>
      </c>
      <c r="BG122" s="36" t="s">
        <v>65</v>
      </c>
      <c r="BH122" s="36" t="s">
        <v>65</v>
      </c>
      <c r="BI122" s="36" t="s">
        <v>65</v>
      </c>
      <c r="BJ122" s="30" t="s">
        <v>110</v>
      </c>
      <c r="BK122" s="37" t="s">
        <v>68</v>
      </c>
      <c r="BL122" s="37" t="s">
        <v>68</v>
      </c>
      <c r="BM122" s="37" t="s">
        <v>68</v>
      </c>
      <c r="BN122" s="37" t="s">
        <v>68</v>
      </c>
    </row>
    <row r="123" spans="1:66" hidden="1" x14ac:dyDescent="0.3">
      <c r="A123" s="9" t="s">
        <v>1364</v>
      </c>
      <c r="B123" s="9" t="s">
        <v>1365</v>
      </c>
      <c r="C123" s="9">
        <v>2014</v>
      </c>
      <c r="D123" s="9" t="s">
        <v>1366</v>
      </c>
      <c r="E123" s="9">
        <v>1</v>
      </c>
      <c r="F123" s="9" t="s">
        <v>1367</v>
      </c>
      <c r="G123" s="10" t="s">
        <v>1368</v>
      </c>
      <c r="H123" s="9" t="s">
        <v>1369</v>
      </c>
      <c r="I123" s="9" t="s">
        <v>1370</v>
      </c>
      <c r="J123" s="9"/>
      <c r="K123" s="9" t="s">
        <v>1371</v>
      </c>
      <c r="L123" s="9" t="s">
        <v>870</v>
      </c>
      <c r="M123" s="9" t="s">
        <v>870</v>
      </c>
      <c r="N123" s="9" t="s">
        <v>194</v>
      </c>
      <c r="O123" s="9" t="s">
        <v>83</v>
      </c>
      <c r="P123" s="9" t="s">
        <v>63</v>
      </c>
      <c r="Q123" s="9" t="s">
        <v>63</v>
      </c>
      <c r="R123" s="9" t="s">
        <v>63</v>
      </c>
      <c r="S123" s="9" t="str">
        <f t="shared" si="21"/>
        <v>False</v>
      </c>
      <c r="T123" s="9">
        <f t="shared" si="22"/>
        <v>1</v>
      </c>
      <c r="U123" s="38" t="s">
        <v>195</v>
      </c>
      <c r="V123" s="42">
        <v>858</v>
      </c>
      <c r="W123" s="39" t="s">
        <v>20</v>
      </c>
      <c r="X123" s="27" t="s">
        <v>67</v>
      </c>
      <c r="Y123" s="39" t="s">
        <v>20</v>
      </c>
      <c r="Z123" s="29" t="s">
        <v>109</v>
      </c>
      <c r="AA123" s="28" t="s">
        <v>21</v>
      </c>
      <c r="AB123" s="29" t="s">
        <v>109</v>
      </c>
      <c r="AC123" s="43" t="s">
        <v>68</v>
      </c>
      <c r="AD123" s="43" t="s">
        <v>68</v>
      </c>
      <c r="AE123" s="43" t="s">
        <v>68</v>
      </c>
      <c r="AF123" s="43" t="s">
        <v>68</v>
      </c>
      <c r="AG123" s="43" t="s">
        <v>68</v>
      </c>
      <c r="AH123" s="43" t="s">
        <v>68</v>
      </c>
      <c r="AI123" s="17" t="str">
        <f t="shared" si="23"/>
        <v>Y</v>
      </c>
      <c r="AJ123" s="17" t="str">
        <f t="shared" si="24"/>
        <v>Y</v>
      </c>
      <c r="AK123" s="17" t="str">
        <f t="shared" si="25"/>
        <v>N</v>
      </c>
      <c r="AL123" s="43" t="s">
        <v>64</v>
      </c>
      <c r="AM123" s="43" t="s">
        <v>65</v>
      </c>
      <c r="AN123" s="43" t="s">
        <v>65</v>
      </c>
      <c r="AO123" s="43" t="s">
        <v>65</v>
      </c>
      <c r="AP123" s="43" t="s">
        <v>65</v>
      </c>
      <c r="AQ123" s="43" t="s">
        <v>65</v>
      </c>
      <c r="AR123" s="17" t="str">
        <f t="shared" si="26"/>
        <v>N</v>
      </c>
      <c r="AS123" s="42">
        <v>1</v>
      </c>
      <c r="AT123" s="43" t="s">
        <v>65</v>
      </c>
      <c r="AU123" s="43" t="s">
        <v>68</v>
      </c>
      <c r="AV123" s="43" t="s">
        <v>68</v>
      </c>
      <c r="AW123" s="43" t="s">
        <v>68</v>
      </c>
      <c r="AX123" s="43" t="s">
        <v>68</v>
      </c>
      <c r="AY123" s="43" t="s">
        <v>68</v>
      </c>
      <c r="AZ123" s="25">
        <v>0</v>
      </c>
      <c r="BA123" s="33">
        <v>1</v>
      </c>
      <c r="BB123" s="32">
        <v>0</v>
      </c>
      <c r="BC123" s="32">
        <v>0</v>
      </c>
      <c r="BD123" s="34">
        <v>0</v>
      </c>
      <c r="BE123" s="19" t="str">
        <f t="shared" si="27"/>
        <v>N</v>
      </c>
      <c r="BF123" s="36" t="s">
        <v>65</v>
      </c>
      <c r="BG123" s="48" t="s">
        <v>96</v>
      </c>
      <c r="BH123" s="36" t="s">
        <v>65</v>
      </c>
      <c r="BI123" s="35" t="s">
        <v>64</v>
      </c>
      <c r="BJ123" s="30" t="s">
        <v>196</v>
      </c>
      <c r="BK123" s="37" t="s">
        <v>68</v>
      </c>
      <c r="BL123" s="37" t="s">
        <v>68</v>
      </c>
      <c r="BM123" s="37" t="s">
        <v>68</v>
      </c>
      <c r="BN123" s="37" t="s">
        <v>68</v>
      </c>
    </row>
    <row r="124" spans="1:66" hidden="1" x14ac:dyDescent="0.3">
      <c r="A124" s="9" t="s">
        <v>1374</v>
      </c>
      <c r="B124" s="9" t="s">
        <v>1375</v>
      </c>
      <c r="C124" s="9">
        <v>2020</v>
      </c>
      <c r="D124" s="9" t="s">
        <v>742</v>
      </c>
      <c r="E124" s="9">
        <v>12</v>
      </c>
      <c r="F124" s="9" t="s">
        <v>1376</v>
      </c>
      <c r="G124" s="10" t="s">
        <v>1377</v>
      </c>
      <c r="H124" s="9" t="s">
        <v>1378</v>
      </c>
      <c r="I124" s="9" t="s">
        <v>1379</v>
      </c>
      <c r="J124" s="9" t="s">
        <v>1380</v>
      </c>
      <c r="K124" s="9" t="s">
        <v>1381</v>
      </c>
      <c r="L124" s="9" t="s">
        <v>168</v>
      </c>
      <c r="M124" s="9" t="s">
        <v>155</v>
      </c>
      <c r="N124" s="9" t="s">
        <v>1050</v>
      </c>
      <c r="O124" s="9" t="s">
        <v>63</v>
      </c>
      <c r="P124" s="9" t="s">
        <v>63</v>
      </c>
      <c r="Q124" s="9" t="s">
        <v>63</v>
      </c>
      <c r="R124" s="9" t="s">
        <v>63</v>
      </c>
      <c r="S124" s="9" t="str">
        <f t="shared" si="21"/>
        <v>False</v>
      </c>
      <c r="T124" s="9">
        <f t="shared" si="22"/>
        <v>0</v>
      </c>
      <c r="U124" s="24" t="s">
        <v>1051</v>
      </c>
      <c r="V124" s="25">
        <v>631</v>
      </c>
      <c r="W124" s="39" t="s">
        <v>20</v>
      </c>
      <c r="X124" s="27" t="s">
        <v>67</v>
      </c>
      <c r="Y124" s="28" t="s">
        <v>21</v>
      </c>
      <c r="Z124" s="29" t="s">
        <v>109</v>
      </c>
      <c r="AA124" s="30" t="s">
        <v>68</v>
      </c>
      <c r="AB124" s="30" t="s">
        <v>68</v>
      </c>
      <c r="AC124" s="30" t="s">
        <v>68</v>
      </c>
      <c r="AD124" s="30" t="s">
        <v>68</v>
      </c>
      <c r="AE124" s="30" t="s">
        <v>68</v>
      </c>
      <c r="AF124" s="30" t="s">
        <v>68</v>
      </c>
      <c r="AG124" s="30" t="s">
        <v>68</v>
      </c>
      <c r="AH124" s="30" t="s">
        <v>68</v>
      </c>
      <c r="AI124" s="17" t="str">
        <f t="shared" si="23"/>
        <v>Y</v>
      </c>
      <c r="AJ124" s="17" t="str">
        <f t="shared" si="24"/>
        <v>Y</v>
      </c>
      <c r="AK124" s="17" t="str">
        <f t="shared" si="25"/>
        <v>N</v>
      </c>
      <c r="AL124" s="30" t="s">
        <v>64</v>
      </c>
      <c r="AM124" s="30" t="s">
        <v>68</v>
      </c>
      <c r="AN124" s="30" t="s">
        <v>68</v>
      </c>
      <c r="AO124" s="30" t="s">
        <v>68</v>
      </c>
      <c r="AP124" s="30" t="s">
        <v>68</v>
      </c>
      <c r="AQ124" s="30" t="s">
        <v>68</v>
      </c>
      <c r="AR124" s="17" t="str">
        <f t="shared" si="26"/>
        <v>N</v>
      </c>
      <c r="AS124" s="25">
        <v>1</v>
      </c>
      <c r="AT124" s="30" t="s">
        <v>68</v>
      </c>
      <c r="AU124" s="30" t="s">
        <v>69</v>
      </c>
      <c r="AV124" s="30" t="s">
        <v>70</v>
      </c>
      <c r="AW124" s="30" t="s">
        <v>71</v>
      </c>
      <c r="AX124" s="30" t="s">
        <v>68</v>
      </c>
      <c r="AY124" s="30" t="s">
        <v>68</v>
      </c>
      <c r="AZ124" s="44">
        <v>3</v>
      </c>
      <c r="BA124" s="33">
        <v>1</v>
      </c>
      <c r="BB124" s="32">
        <v>0</v>
      </c>
      <c r="BC124" s="32">
        <v>0</v>
      </c>
      <c r="BD124" s="34">
        <v>0</v>
      </c>
      <c r="BE124" s="19" t="str">
        <f t="shared" si="27"/>
        <v>N</v>
      </c>
      <c r="BF124" s="36" t="s">
        <v>65</v>
      </c>
      <c r="BG124" s="35" t="s">
        <v>64</v>
      </c>
      <c r="BH124" s="36" t="s">
        <v>65</v>
      </c>
      <c r="BI124" s="36" t="s">
        <v>65</v>
      </c>
      <c r="BJ124" s="30" t="s">
        <v>196</v>
      </c>
      <c r="BK124" s="37" t="s">
        <v>68</v>
      </c>
      <c r="BL124" s="37" t="s">
        <v>68</v>
      </c>
      <c r="BM124" s="37" t="s">
        <v>68</v>
      </c>
      <c r="BN124" s="37" t="s">
        <v>68</v>
      </c>
    </row>
    <row r="125" spans="1:66" hidden="1" x14ac:dyDescent="0.3">
      <c r="A125" s="9" t="s">
        <v>1384</v>
      </c>
      <c r="B125" s="9" t="s">
        <v>1385</v>
      </c>
      <c r="C125" s="9">
        <v>2017</v>
      </c>
      <c r="D125" s="9" t="s">
        <v>1386</v>
      </c>
      <c r="E125" s="9">
        <v>5</v>
      </c>
      <c r="F125" s="9" t="s">
        <v>1387</v>
      </c>
      <c r="G125" s="10" t="s">
        <v>1388</v>
      </c>
      <c r="H125" s="9" t="s">
        <v>1389</v>
      </c>
      <c r="I125" s="9" t="s">
        <v>1390</v>
      </c>
      <c r="J125" s="9" t="s">
        <v>1391</v>
      </c>
      <c r="K125" s="9" t="s">
        <v>1392</v>
      </c>
      <c r="L125" s="9" t="s">
        <v>168</v>
      </c>
      <c r="M125" s="9" t="s">
        <v>169</v>
      </c>
      <c r="N125" s="9" t="s">
        <v>441</v>
      </c>
      <c r="O125" s="9" t="s">
        <v>63</v>
      </c>
      <c r="P125" s="9" t="s">
        <v>63</v>
      </c>
      <c r="Q125" s="9" t="s">
        <v>63</v>
      </c>
      <c r="R125" s="9" t="s">
        <v>63</v>
      </c>
      <c r="S125" s="9" t="str">
        <f t="shared" si="21"/>
        <v>False</v>
      </c>
      <c r="T125" s="9">
        <f t="shared" si="22"/>
        <v>0</v>
      </c>
      <c r="U125" s="38" t="s">
        <v>442</v>
      </c>
      <c r="V125" s="42">
        <v>687</v>
      </c>
      <c r="W125" s="39" t="s">
        <v>20</v>
      </c>
      <c r="X125" s="27" t="s">
        <v>67</v>
      </c>
      <c r="Y125" s="39" t="s">
        <v>20</v>
      </c>
      <c r="Z125" s="29" t="s">
        <v>109</v>
      </c>
      <c r="AA125" s="39" t="s">
        <v>20</v>
      </c>
      <c r="AB125" s="40" t="s">
        <v>108</v>
      </c>
      <c r="AC125" s="28" t="s">
        <v>21</v>
      </c>
      <c r="AD125" s="27" t="s">
        <v>67</v>
      </c>
      <c r="AE125" s="43" t="s">
        <v>68</v>
      </c>
      <c r="AF125" s="43" t="s">
        <v>68</v>
      </c>
      <c r="AG125" s="43" t="s">
        <v>68</v>
      </c>
      <c r="AH125" s="43" t="s">
        <v>68</v>
      </c>
      <c r="AI125" s="17" t="str">
        <f t="shared" si="23"/>
        <v>Y</v>
      </c>
      <c r="AJ125" s="17" t="str">
        <f t="shared" si="24"/>
        <v>Y</v>
      </c>
      <c r="AK125" s="17" t="str">
        <f t="shared" si="25"/>
        <v>N</v>
      </c>
      <c r="AL125" s="43" t="s">
        <v>64</v>
      </c>
      <c r="AM125" s="43" t="s">
        <v>68</v>
      </c>
      <c r="AN125" s="43" t="s">
        <v>65</v>
      </c>
      <c r="AO125" s="43" t="s">
        <v>68</v>
      </c>
      <c r="AP125" s="43" t="s">
        <v>68</v>
      </c>
      <c r="AQ125" s="43" t="s">
        <v>68</v>
      </c>
      <c r="AR125" s="17" t="str">
        <f t="shared" si="26"/>
        <v>N</v>
      </c>
      <c r="AS125" s="42">
        <v>2</v>
      </c>
      <c r="AT125" s="43" t="s">
        <v>64</v>
      </c>
      <c r="AU125" s="43" t="s">
        <v>70</v>
      </c>
      <c r="AV125" s="43" t="s">
        <v>68</v>
      </c>
      <c r="AW125" s="43" t="s">
        <v>68</v>
      </c>
      <c r="AX125" s="43" t="s">
        <v>68</v>
      </c>
      <c r="AY125" s="43" t="s">
        <v>68</v>
      </c>
      <c r="AZ125" s="31">
        <v>1</v>
      </c>
      <c r="BA125" s="33">
        <v>1</v>
      </c>
      <c r="BB125" s="32">
        <v>0</v>
      </c>
      <c r="BC125" s="32">
        <v>0</v>
      </c>
      <c r="BD125" s="34">
        <v>0</v>
      </c>
      <c r="BE125" s="19" t="str">
        <f t="shared" si="27"/>
        <v>N</v>
      </c>
      <c r="BF125" s="37" t="s">
        <v>68</v>
      </c>
      <c r="BG125" s="35" t="s">
        <v>64</v>
      </c>
      <c r="BH125" s="37" t="s">
        <v>68</v>
      </c>
      <c r="BI125" s="37" t="s">
        <v>68</v>
      </c>
      <c r="BJ125" s="30" t="s">
        <v>219</v>
      </c>
      <c r="BK125" s="30" t="s">
        <v>196</v>
      </c>
      <c r="BL125" s="30" t="s">
        <v>72</v>
      </c>
      <c r="BM125" s="37" t="s">
        <v>68</v>
      </c>
      <c r="BN125" s="37" t="s">
        <v>68</v>
      </c>
    </row>
    <row r="126" spans="1:66" hidden="1" x14ac:dyDescent="0.3">
      <c r="A126" s="9"/>
      <c r="B126" s="9" t="s">
        <v>1395</v>
      </c>
      <c r="C126" s="9">
        <v>2016</v>
      </c>
      <c r="D126" s="9" t="s">
        <v>1396</v>
      </c>
      <c r="E126" s="9">
        <v>2</v>
      </c>
      <c r="F126" s="9" t="s">
        <v>1397</v>
      </c>
      <c r="G126" s="10" t="s">
        <v>1398</v>
      </c>
      <c r="H126" s="9"/>
      <c r="I126" s="9" t="s">
        <v>1399</v>
      </c>
      <c r="J126" s="9" t="s">
        <v>1400</v>
      </c>
      <c r="K126" s="9" t="s">
        <v>60</v>
      </c>
      <c r="L126" s="9" t="s">
        <v>168</v>
      </c>
      <c r="M126" s="9" t="s">
        <v>169</v>
      </c>
      <c r="N126" s="9" t="s">
        <v>336</v>
      </c>
      <c r="O126" s="9" t="s">
        <v>63</v>
      </c>
      <c r="P126" s="9" t="s">
        <v>63</v>
      </c>
      <c r="Q126" s="9" t="s">
        <v>63</v>
      </c>
      <c r="R126" s="9" t="s">
        <v>63</v>
      </c>
      <c r="S126" s="9" t="str">
        <f t="shared" si="21"/>
        <v>False</v>
      </c>
      <c r="T126" s="9">
        <f t="shared" si="22"/>
        <v>0</v>
      </c>
      <c r="U126" s="38" t="s">
        <v>337</v>
      </c>
      <c r="V126" s="42">
        <v>424</v>
      </c>
      <c r="W126" s="39" t="s">
        <v>20</v>
      </c>
      <c r="X126" s="27" t="s">
        <v>67</v>
      </c>
      <c r="Y126" s="28" t="s">
        <v>21</v>
      </c>
      <c r="Z126" s="27" t="s">
        <v>67</v>
      </c>
      <c r="AA126" s="43" t="s">
        <v>68</v>
      </c>
      <c r="AB126" s="43" t="s">
        <v>68</v>
      </c>
      <c r="AC126" s="43" t="s">
        <v>68</v>
      </c>
      <c r="AD126" s="43" t="s">
        <v>68</v>
      </c>
      <c r="AE126" s="43" t="s">
        <v>68</v>
      </c>
      <c r="AF126" s="43" t="s">
        <v>68</v>
      </c>
      <c r="AG126" s="43" t="s">
        <v>68</v>
      </c>
      <c r="AH126" s="43" t="s">
        <v>68</v>
      </c>
      <c r="AI126" s="17" t="str">
        <f t="shared" si="23"/>
        <v>Y</v>
      </c>
      <c r="AJ126" s="17" t="str">
        <f t="shared" si="24"/>
        <v>Y</v>
      </c>
      <c r="AK126" s="17" t="str">
        <f t="shared" si="25"/>
        <v>N</v>
      </c>
      <c r="AL126" s="43" t="s">
        <v>64</v>
      </c>
      <c r="AM126" s="43" t="s">
        <v>68</v>
      </c>
      <c r="AN126" s="43" t="s">
        <v>68</v>
      </c>
      <c r="AO126" s="43" t="s">
        <v>68</v>
      </c>
      <c r="AP126" s="43" t="s">
        <v>68</v>
      </c>
      <c r="AQ126" s="43" t="s">
        <v>68</v>
      </c>
      <c r="AR126" s="17" t="str">
        <f t="shared" si="26"/>
        <v>N</v>
      </c>
      <c r="AS126" s="42">
        <v>1</v>
      </c>
      <c r="AT126" s="43" t="s">
        <v>65</v>
      </c>
      <c r="AU126" s="43" t="s">
        <v>70</v>
      </c>
      <c r="AV126" s="43" t="s">
        <v>71</v>
      </c>
      <c r="AW126" s="43" t="s">
        <v>133</v>
      </c>
      <c r="AX126" s="43" t="s">
        <v>68</v>
      </c>
      <c r="AY126" s="43" t="s">
        <v>68</v>
      </c>
      <c r="AZ126" s="44">
        <v>3</v>
      </c>
      <c r="BA126" s="33">
        <v>1</v>
      </c>
      <c r="BB126" s="32">
        <v>0</v>
      </c>
      <c r="BC126" s="32">
        <v>0</v>
      </c>
      <c r="BD126" s="34">
        <v>0</v>
      </c>
      <c r="BE126" s="19" t="str">
        <f t="shared" si="27"/>
        <v>N</v>
      </c>
      <c r="BF126" s="36" t="s">
        <v>65</v>
      </c>
      <c r="BG126" s="35" t="s">
        <v>64</v>
      </c>
      <c r="BH126" s="36" t="s">
        <v>65</v>
      </c>
      <c r="BI126" s="36" t="s">
        <v>65</v>
      </c>
      <c r="BJ126" s="30" t="s">
        <v>72</v>
      </c>
      <c r="BK126" s="37" t="s">
        <v>68</v>
      </c>
      <c r="BL126" s="37" t="s">
        <v>68</v>
      </c>
      <c r="BM126" s="37" t="s">
        <v>68</v>
      </c>
      <c r="BN126" s="37" t="s">
        <v>68</v>
      </c>
    </row>
    <row r="127" spans="1:66" hidden="1" x14ac:dyDescent="0.3">
      <c r="A127" s="9" t="s">
        <v>1403</v>
      </c>
      <c r="B127" s="9" t="s">
        <v>1404</v>
      </c>
      <c r="C127" s="9">
        <v>2016</v>
      </c>
      <c r="D127" s="9" t="s">
        <v>1405</v>
      </c>
      <c r="E127" s="9">
        <v>19</v>
      </c>
      <c r="F127" s="9" t="s">
        <v>1406</v>
      </c>
      <c r="G127" s="10" t="s">
        <v>1407</v>
      </c>
      <c r="H127" s="9" t="s">
        <v>1408</v>
      </c>
      <c r="I127" s="9" t="s">
        <v>1409</v>
      </c>
      <c r="J127" s="9"/>
      <c r="K127" s="9" t="s">
        <v>1410</v>
      </c>
      <c r="L127" s="9" t="s">
        <v>168</v>
      </c>
      <c r="M127" s="9" t="s">
        <v>169</v>
      </c>
      <c r="N127" s="9" t="s">
        <v>294</v>
      </c>
      <c r="O127" s="9" t="s">
        <v>83</v>
      </c>
      <c r="P127" s="9" t="s">
        <v>63</v>
      </c>
      <c r="Q127" s="9" t="s">
        <v>63</v>
      </c>
      <c r="R127" s="9" t="s">
        <v>63</v>
      </c>
      <c r="S127" s="9" t="str">
        <f t="shared" si="21"/>
        <v>False</v>
      </c>
      <c r="T127" s="9">
        <f t="shared" si="22"/>
        <v>1</v>
      </c>
      <c r="U127" s="38" t="s">
        <v>295</v>
      </c>
      <c r="V127" s="42">
        <v>87</v>
      </c>
      <c r="W127" s="39" t="s">
        <v>20</v>
      </c>
      <c r="X127" s="29" t="s">
        <v>109</v>
      </c>
      <c r="Y127" s="39" t="s">
        <v>20</v>
      </c>
      <c r="Z127" s="27" t="s">
        <v>67</v>
      </c>
      <c r="AA127" s="39" t="s">
        <v>20</v>
      </c>
      <c r="AB127" s="40" t="s">
        <v>108</v>
      </c>
      <c r="AC127" s="43" t="s">
        <v>68</v>
      </c>
      <c r="AD127" s="43" t="s">
        <v>68</v>
      </c>
      <c r="AE127" s="43" t="s">
        <v>68</v>
      </c>
      <c r="AF127" s="43" t="s">
        <v>68</v>
      </c>
      <c r="AG127" s="43" t="s">
        <v>68</v>
      </c>
      <c r="AH127" s="43" t="s">
        <v>68</v>
      </c>
      <c r="AI127" s="17" t="str">
        <f t="shared" si="23"/>
        <v>Y</v>
      </c>
      <c r="AJ127" s="17" t="str">
        <f t="shared" si="24"/>
        <v>Y</v>
      </c>
      <c r="AK127" s="17" t="str">
        <f t="shared" si="25"/>
        <v>N</v>
      </c>
      <c r="AL127" s="43" t="s">
        <v>64</v>
      </c>
      <c r="AM127" s="43" t="s">
        <v>68</v>
      </c>
      <c r="AN127" s="43" t="s">
        <v>68</v>
      </c>
      <c r="AO127" s="43" t="s">
        <v>68</v>
      </c>
      <c r="AP127" s="43" t="s">
        <v>68</v>
      </c>
      <c r="AQ127" s="43" t="s">
        <v>68</v>
      </c>
      <c r="AR127" s="17" t="str">
        <f t="shared" si="26"/>
        <v>N</v>
      </c>
      <c r="AS127" s="42">
        <v>1</v>
      </c>
      <c r="AT127" s="43" t="s">
        <v>64</v>
      </c>
      <c r="AU127" s="43" t="s">
        <v>71</v>
      </c>
      <c r="AV127" s="43" t="s">
        <v>70</v>
      </c>
      <c r="AW127" s="43" t="s">
        <v>69</v>
      </c>
      <c r="AX127" s="43" t="s">
        <v>68</v>
      </c>
      <c r="AY127" s="43" t="s">
        <v>68</v>
      </c>
      <c r="AZ127" s="44">
        <v>3</v>
      </c>
      <c r="BA127" s="33">
        <v>1</v>
      </c>
      <c r="BB127" s="32">
        <v>0</v>
      </c>
      <c r="BC127" s="32">
        <v>0</v>
      </c>
      <c r="BD127" s="34">
        <v>0</v>
      </c>
      <c r="BE127" s="19" t="str">
        <f t="shared" si="27"/>
        <v>N</v>
      </c>
      <c r="BF127" s="37" t="s">
        <v>68</v>
      </c>
      <c r="BG127" s="48" t="s">
        <v>96</v>
      </c>
      <c r="BH127" s="37" t="s">
        <v>68</v>
      </c>
      <c r="BI127" s="37" t="s">
        <v>68</v>
      </c>
      <c r="BJ127" s="30" t="s">
        <v>72</v>
      </c>
      <c r="BK127" s="37" t="s">
        <v>68</v>
      </c>
      <c r="BL127" s="37" t="s">
        <v>68</v>
      </c>
      <c r="BM127" s="37" t="s">
        <v>68</v>
      </c>
      <c r="BN127" s="37" t="s">
        <v>68</v>
      </c>
    </row>
    <row r="128" spans="1:66" hidden="1" x14ac:dyDescent="0.3">
      <c r="A128" s="9"/>
      <c r="B128" s="9" t="s">
        <v>1412</v>
      </c>
      <c r="C128" s="9">
        <v>2023</v>
      </c>
      <c r="D128" s="9" t="s">
        <v>1413</v>
      </c>
      <c r="E128" s="9">
        <v>0</v>
      </c>
      <c r="F128" s="9" t="s">
        <v>1414</v>
      </c>
      <c r="G128" s="10" t="s">
        <v>1415</v>
      </c>
      <c r="H128" s="9"/>
      <c r="I128" s="9" t="s">
        <v>1416</v>
      </c>
      <c r="J128" s="9" t="s">
        <v>1417</v>
      </c>
      <c r="K128" s="9" t="s">
        <v>60</v>
      </c>
      <c r="L128" s="9" t="s">
        <v>61</v>
      </c>
      <c r="M128" s="9" t="s">
        <v>61</v>
      </c>
      <c r="N128" s="9"/>
      <c r="O128" s="9" t="s">
        <v>63</v>
      </c>
      <c r="P128" s="9" t="s">
        <v>63</v>
      </c>
      <c r="Q128" s="9" t="s">
        <v>83</v>
      </c>
      <c r="R128" s="9" t="s">
        <v>83</v>
      </c>
      <c r="S128" s="9" t="str">
        <f t="shared" si="21"/>
        <v>True</v>
      </c>
      <c r="T128" s="9">
        <f t="shared" si="22"/>
        <v>2</v>
      </c>
      <c r="U128" s="41" t="s">
        <v>1830</v>
      </c>
      <c r="V128" s="25">
        <v>1741</v>
      </c>
      <c r="W128" s="28" t="s">
        <v>21</v>
      </c>
      <c r="X128" s="27" t="s">
        <v>67</v>
      </c>
      <c r="Y128" s="26" t="s">
        <v>19</v>
      </c>
      <c r="Z128" s="30" t="s">
        <v>68</v>
      </c>
      <c r="AA128" s="26" t="s">
        <v>19</v>
      </c>
      <c r="AB128" s="40" t="s">
        <v>108</v>
      </c>
      <c r="AC128" s="30" t="s">
        <v>68</v>
      </c>
      <c r="AD128" s="30" t="s">
        <v>68</v>
      </c>
      <c r="AE128" s="30" t="s">
        <v>68</v>
      </c>
      <c r="AF128" s="30" t="s">
        <v>68</v>
      </c>
      <c r="AG128" s="30" t="s">
        <v>68</v>
      </c>
      <c r="AH128" s="30" t="s">
        <v>68</v>
      </c>
      <c r="AI128" s="17" t="str">
        <f t="shared" si="23"/>
        <v>N</v>
      </c>
      <c r="AJ128" s="17" t="str">
        <f t="shared" si="24"/>
        <v>Y</v>
      </c>
      <c r="AK128" s="17" t="str">
        <f t="shared" si="25"/>
        <v>Y</v>
      </c>
      <c r="AL128" s="30" t="s">
        <v>68</v>
      </c>
      <c r="AM128" s="30" t="s">
        <v>68</v>
      </c>
      <c r="AN128" s="30" t="s">
        <v>68</v>
      </c>
      <c r="AO128" s="30" t="s">
        <v>64</v>
      </c>
      <c r="AP128" s="30" t="s">
        <v>68</v>
      </c>
      <c r="AQ128" s="30" t="s">
        <v>68</v>
      </c>
      <c r="AR128" s="17" t="str">
        <f t="shared" si="26"/>
        <v>N</v>
      </c>
      <c r="AS128" s="25">
        <v>1</v>
      </c>
      <c r="AT128" s="30" t="s">
        <v>64</v>
      </c>
      <c r="AU128" s="30" t="s">
        <v>158</v>
      </c>
      <c r="AV128" s="30" t="s">
        <v>133</v>
      </c>
      <c r="AW128" s="30" t="s">
        <v>68</v>
      </c>
      <c r="AX128" s="30" t="s">
        <v>68</v>
      </c>
      <c r="AY128" s="30" t="s">
        <v>68</v>
      </c>
      <c r="AZ128" s="46">
        <v>2</v>
      </c>
      <c r="BA128" s="25">
        <v>0</v>
      </c>
      <c r="BB128" s="25">
        <v>0</v>
      </c>
      <c r="BC128" s="45">
        <v>1</v>
      </c>
      <c r="BD128" s="25">
        <v>0</v>
      </c>
      <c r="BE128" s="19" t="str">
        <f t="shared" si="27"/>
        <v>N</v>
      </c>
      <c r="BF128" s="35" t="s">
        <v>64</v>
      </c>
      <c r="BG128" s="36" t="s">
        <v>65</v>
      </c>
      <c r="BH128" s="36" t="s">
        <v>65</v>
      </c>
      <c r="BI128" s="36" t="s">
        <v>65</v>
      </c>
      <c r="BJ128" s="30" t="s">
        <v>110</v>
      </c>
      <c r="BK128" s="37" t="s">
        <v>68</v>
      </c>
      <c r="BL128" s="37" t="s">
        <v>68</v>
      </c>
      <c r="BM128" s="37" t="s">
        <v>68</v>
      </c>
      <c r="BN128" s="37" t="s">
        <v>68</v>
      </c>
    </row>
    <row r="129" spans="1:66" hidden="1" x14ac:dyDescent="0.3">
      <c r="A129" s="9" t="s">
        <v>1420</v>
      </c>
      <c r="B129" s="9" t="s">
        <v>1421</v>
      </c>
      <c r="C129" s="9">
        <v>2020</v>
      </c>
      <c r="D129" s="9" t="s">
        <v>1074</v>
      </c>
      <c r="E129" s="9">
        <v>20</v>
      </c>
      <c r="F129" s="9" t="s">
        <v>1422</v>
      </c>
      <c r="G129" s="10" t="s">
        <v>1423</v>
      </c>
      <c r="H129" s="9" t="s">
        <v>1424</v>
      </c>
      <c r="I129" s="9" t="s">
        <v>1425</v>
      </c>
      <c r="J129" s="9" t="s">
        <v>1426</v>
      </c>
      <c r="K129" s="9" t="s">
        <v>1427</v>
      </c>
      <c r="L129" s="9" t="s">
        <v>61</v>
      </c>
      <c r="M129" s="9" t="s">
        <v>61</v>
      </c>
      <c r="N129" s="9" t="s">
        <v>957</v>
      </c>
      <c r="O129" s="9" t="s">
        <v>83</v>
      </c>
      <c r="P129" s="9" t="s">
        <v>63</v>
      </c>
      <c r="Q129" s="9" t="s">
        <v>83</v>
      </c>
      <c r="R129" s="9" t="s">
        <v>63</v>
      </c>
      <c r="S129" s="9" t="str">
        <f t="shared" si="21"/>
        <v>True</v>
      </c>
      <c r="T129" s="9">
        <f t="shared" si="22"/>
        <v>2</v>
      </c>
      <c r="U129" s="38" t="s">
        <v>958</v>
      </c>
      <c r="V129" s="42">
        <v>764</v>
      </c>
      <c r="W129" s="39" t="s">
        <v>20</v>
      </c>
      <c r="X129" s="29" t="s">
        <v>109</v>
      </c>
      <c r="Y129" s="28" t="s">
        <v>21</v>
      </c>
      <c r="Z129" s="29" t="s">
        <v>109</v>
      </c>
      <c r="AA129" s="39" t="s">
        <v>20</v>
      </c>
      <c r="AB129" s="40" t="s">
        <v>108</v>
      </c>
      <c r="AC129" s="43" t="s">
        <v>68</v>
      </c>
      <c r="AD129" s="43" t="s">
        <v>68</v>
      </c>
      <c r="AE129" s="43" t="s">
        <v>68</v>
      </c>
      <c r="AF129" s="43" t="s">
        <v>68</v>
      </c>
      <c r="AG129" s="43" t="s">
        <v>68</v>
      </c>
      <c r="AH129" s="43" t="s">
        <v>68</v>
      </c>
      <c r="AI129" s="17" t="str">
        <f t="shared" si="23"/>
        <v>Y</v>
      </c>
      <c r="AJ129" s="17" t="str">
        <f t="shared" si="24"/>
        <v>Y</v>
      </c>
      <c r="AK129" s="17" t="str">
        <f t="shared" si="25"/>
        <v>N</v>
      </c>
      <c r="AL129" s="43" t="s">
        <v>64</v>
      </c>
      <c r="AM129" s="43" t="s">
        <v>65</v>
      </c>
      <c r="AN129" s="43" t="s">
        <v>65</v>
      </c>
      <c r="AO129" s="43" t="s">
        <v>65</v>
      </c>
      <c r="AP129" s="43" t="s">
        <v>65</v>
      </c>
      <c r="AQ129" s="43" t="s">
        <v>65</v>
      </c>
      <c r="AR129" s="17" t="str">
        <f t="shared" si="26"/>
        <v>N</v>
      </c>
      <c r="AS129" s="42">
        <v>2</v>
      </c>
      <c r="AT129" s="43" t="s">
        <v>64</v>
      </c>
      <c r="AU129" s="43" t="s">
        <v>70</v>
      </c>
      <c r="AV129" s="43" t="s">
        <v>133</v>
      </c>
      <c r="AW129" s="43" t="s">
        <v>158</v>
      </c>
      <c r="AX129" s="43" t="s">
        <v>68</v>
      </c>
      <c r="AY129" s="43" t="s">
        <v>68</v>
      </c>
      <c r="AZ129" s="44">
        <v>3</v>
      </c>
      <c r="BA129" s="33">
        <v>1</v>
      </c>
      <c r="BB129" s="32">
        <v>0</v>
      </c>
      <c r="BC129" s="32">
        <v>0</v>
      </c>
      <c r="BD129" s="34">
        <v>0</v>
      </c>
      <c r="BE129" s="19" t="str">
        <f t="shared" si="27"/>
        <v>N</v>
      </c>
      <c r="BF129" s="36" t="s">
        <v>65</v>
      </c>
      <c r="BG129" s="35" t="s">
        <v>64</v>
      </c>
      <c r="BH129" s="36" t="s">
        <v>65</v>
      </c>
      <c r="BI129" s="36" t="s">
        <v>65</v>
      </c>
      <c r="BJ129" s="30" t="s">
        <v>72</v>
      </c>
      <c r="BK129" s="37" t="s">
        <v>68</v>
      </c>
      <c r="BL129" s="37" t="s">
        <v>68</v>
      </c>
      <c r="BM129" s="37" t="s">
        <v>68</v>
      </c>
      <c r="BN129" s="37" t="s">
        <v>68</v>
      </c>
    </row>
    <row r="130" spans="1:66" hidden="1" x14ac:dyDescent="0.3">
      <c r="A130" s="9" t="s">
        <v>1430</v>
      </c>
      <c r="B130" s="9" t="s">
        <v>1431</v>
      </c>
      <c r="C130" s="9">
        <v>2023</v>
      </c>
      <c r="D130" s="9" t="s">
        <v>1432</v>
      </c>
      <c r="E130" s="9">
        <v>2</v>
      </c>
      <c r="F130" s="9" t="s">
        <v>1433</v>
      </c>
      <c r="G130" s="10" t="s">
        <v>1434</v>
      </c>
      <c r="H130" s="9" t="s">
        <v>1435</v>
      </c>
      <c r="I130" s="9" t="s">
        <v>1436</v>
      </c>
      <c r="J130" s="9"/>
      <c r="K130" s="9" t="s">
        <v>1437</v>
      </c>
      <c r="L130" s="9" t="s">
        <v>61</v>
      </c>
      <c r="M130" s="9" t="s">
        <v>61</v>
      </c>
      <c r="N130" s="9" t="s">
        <v>1739</v>
      </c>
      <c r="O130" s="9" t="s">
        <v>83</v>
      </c>
      <c r="P130" s="9" t="s">
        <v>63</v>
      </c>
      <c r="Q130" s="9" t="s">
        <v>63</v>
      </c>
      <c r="R130" s="9" t="s">
        <v>83</v>
      </c>
      <c r="S130" s="9" t="str">
        <f t="shared" ref="S130:S161" si="28">IF(OR(Q130="True",R130="True"),"True","False")</f>
        <v>True</v>
      </c>
      <c r="T130" s="9">
        <f t="shared" ref="T130:T161" si="29">COUNTIF(O130:R130,"True")</f>
        <v>2</v>
      </c>
      <c r="U130" s="11" t="s">
        <v>1740</v>
      </c>
      <c r="V130" s="25">
        <v>1535</v>
      </c>
      <c r="W130" s="28" t="s">
        <v>21</v>
      </c>
      <c r="X130" s="27" t="s">
        <v>67</v>
      </c>
      <c r="Y130" s="28" t="s">
        <v>21</v>
      </c>
      <c r="Z130" s="29" t="s">
        <v>109</v>
      </c>
      <c r="AA130" s="28" t="s">
        <v>21</v>
      </c>
      <c r="AB130" s="40" t="s">
        <v>108</v>
      </c>
      <c r="AC130" s="26" t="s">
        <v>19</v>
      </c>
      <c r="AD130" s="40" t="s">
        <v>108</v>
      </c>
      <c r="AE130" s="30" t="s">
        <v>68</v>
      </c>
      <c r="AF130" s="30" t="s">
        <v>68</v>
      </c>
      <c r="AG130" s="30" t="s">
        <v>68</v>
      </c>
      <c r="AH130" s="30" t="s">
        <v>68</v>
      </c>
      <c r="AI130" s="17" t="str">
        <f t="shared" ref="AI130:AI161" si="30">IF(OR(AL130="Y",AM130="Y",AN130="Y",AP130="Y"),"Y","N")</f>
        <v>N</v>
      </c>
      <c r="AJ130" s="17" t="str">
        <f t="shared" ref="AJ130:AJ161" si="31">IF(OR(AL130="Y",AN130="Y",AO130="Y",AQ130="Y"),"Y","N")</f>
        <v>Y</v>
      </c>
      <c r="AK130" s="17" t="str">
        <f t="shared" ref="AK130:AK161" si="32">IF(OR(AM130="Y",AO130="Y",AP130="Y",AQ130="Y"),"Y","N")</f>
        <v>Y</v>
      </c>
      <c r="AL130" s="30" t="s">
        <v>68</v>
      </c>
      <c r="AM130" s="30" t="s">
        <v>68</v>
      </c>
      <c r="AN130" s="30" t="s">
        <v>68</v>
      </c>
      <c r="AO130" s="30" t="s">
        <v>68</v>
      </c>
      <c r="AP130" s="30" t="s">
        <v>68</v>
      </c>
      <c r="AQ130" s="30" t="s">
        <v>64</v>
      </c>
      <c r="AR130" s="17" t="str">
        <f t="shared" ref="AR130:AR161" si="33">IF(AND(AI130="Y",AJ130="Y",AK130="Y"),"Y","N")</f>
        <v>N</v>
      </c>
      <c r="AS130" s="30" t="s">
        <v>68</v>
      </c>
      <c r="AT130" s="30" t="s">
        <v>68</v>
      </c>
      <c r="AU130" s="30" t="s">
        <v>69</v>
      </c>
      <c r="AV130" s="30" t="s">
        <v>70</v>
      </c>
      <c r="AW130" s="30" t="s">
        <v>71</v>
      </c>
      <c r="AX130" s="30" t="s">
        <v>68</v>
      </c>
      <c r="AY130" s="30" t="s">
        <v>68</v>
      </c>
      <c r="AZ130" s="25">
        <v>3</v>
      </c>
      <c r="BA130" s="25">
        <v>0</v>
      </c>
      <c r="BB130" s="25">
        <v>0</v>
      </c>
      <c r="BC130" s="25">
        <v>1</v>
      </c>
      <c r="BD130" s="25">
        <v>0</v>
      </c>
      <c r="BE130" s="19" t="str">
        <f t="shared" ref="BE130:BE161" si="34">IF(AND(BA130=1,BB130=1),"Y",IF(AND(BB130=1,BC130=1),"Y",IF(AND(BA130=1,BC130=1),"Y","N")))</f>
        <v>N</v>
      </c>
      <c r="BF130" s="30" t="s">
        <v>64</v>
      </c>
      <c r="BG130" s="30" t="s">
        <v>65</v>
      </c>
      <c r="BH130" s="30" t="s">
        <v>65</v>
      </c>
      <c r="BI130" s="30" t="s">
        <v>65</v>
      </c>
      <c r="BJ130" s="30" t="s">
        <v>68</v>
      </c>
      <c r="BK130" s="30" t="s">
        <v>68</v>
      </c>
      <c r="BL130" s="30" t="s">
        <v>68</v>
      </c>
      <c r="BM130" s="30" t="s">
        <v>68</v>
      </c>
      <c r="BN130" s="30" t="s">
        <v>68</v>
      </c>
    </row>
    <row r="131" spans="1:66" hidden="1" x14ac:dyDescent="0.3">
      <c r="A131" s="9" t="s">
        <v>1440</v>
      </c>
      <c r="B131" s="9" t="s">
        <v>1441</v>
      </c>
      <c r="C131" s="9">
        <v>2019</v>
      </c>
      <c r="D131" s="9" t="s">
        <v>1442</v>
      </c>
      <c r="E131" s="9">
        <v>492</v>
      </c>
      <c r="F131" s="9" t="s">
        <v>1443</v>
      </c>
      <c r="G131" s="10" t="s">
        <v>1444</v>
      </c>
      <c r="H131" s="9" t="s">
        <v>1445</v>
      </c>
      <c r="I131" s="9" t="s">
        <v>1446</v>
      </c>
      <c r="J131" s="9" t="s">
        <v>1447</v>
      </c>
      <c r="K131" s="9" t="s">
        <v>1448</v>
      </c>
      <c r="L131" s="9" t="s">
        <v>168</v>
      </c>
      <c r="M131" s="9" t="s">
        <v>169</v>
      </c>
      <c r="N131" s="9" t="s">
        <v>644</v>
      </c>
      <c r="O131" s="53" t="s">
        <v>83</v>
      </c>
      <c r="P131" s="53" t="s">
        <v>63</v>
      </c>
      <c r="Q131" s="53" t="s">
        <v>83</v>
      </c>
      <c r="R131" s="53" t="s">
        <v>83</v>
      </c>
      <c r="S131" s="9" t="str">
        <f t="shared" si="28"/>
        <v>True</v>
      </c>
      <c r="T131" s="9">
        <f t="shared" si="29"/>
        <v>3</v>
      </c>
      <c r="U131" s="11" t="s">
        <v>645</v>
      </c>
      <c r="V131" s="42">
        <v>1742</v>
      </c>
      <c r="W131" s="26" t="s">
        <v>19</v>
      </c>
      <c r="X131" s="29" t="s">
        <v>109</v>
      </c>
      <c r="Y131" s="28" t="s">
        <v>21</v>
      </c>
      <c r="Z131" s="27" t="s">
        <v>67</v>
      </c>
      <c r="AA131" s="43" t="s">
        <v>68</v>
      </c>
      <c r="AB131" s="43" t="s">
        <v>68</v>
      </c>
      <c r="AC131" s="43" t="s">
        <v>68</v>
      </c>
      <c r="AD131" s="43" t="s">
        <v>68</v>
      </c>
      <c r="AE131" s="43" t="s">
        <v>68</v>
      </c>
      <c r="AF131" s="43" t="s">
        <v>68</v>
      </c>
      <c r="AG131" s="43" t="s">
        <v>68</v>
      </c>
      <c r="AH131" s="43" t="s">
        <v>68</v>
      </c>
      <c r="AI131" s="17" t="str">
        <f t="shared" si="30"/>
        <v>N</v>
      </c>
      <c r="AJ131" s="17" t="str">
        <f t="shared" si="31"/>
        <v>Y</v>
      </c>
      <c r="AK131" s="17" t="str">
        <f t="shared" si="32"/>
        <v>Y</v>
      </c>
      <c r="AL131" s="43" t="s">
        <v>65</v>
      </c>
      <c r="AM131" s="43" t="s">
        <v>65</v>
      </c>
      <c r="AN131" s="43" t="s">
        <v>65</v>
      </c>
      <c r="AO131" s="43" t="s">
        <v>64</v>
      </c>
      <c r="AP131" s="43" t="s">
        <v>65</v>
      </c>
      <c r="AQ131" s="43" t="s">
        <v>65</v>
      </c>
      <c r="AR131" s="17" t="str">
        <f t="shared" si="33"/>
        <v>N</v>
      </c>
      <c r="AS131" s="42">
        <v>1</v>
      </c>
      <c r="AT131" s="43" t="s">
        <v>65</v>
      </c>
      <c r="AU131" s="43" t="s">
        <v>69</v>
      </c>
      <c r="AV131" s="43" t="s">
        <v>70</v>
      </c>
      <c r="AW131" s="43" t="s">
        <v>133</v>
      </c>
      <c r="AX131" s="43" t="s">
        <v>71</v>
      </c>
      <c r="AY131" s="43" t="s">
        <v>158</v>
      </c>
      <c r="AZ131" s="45">
        <v>5</v>
      </c>
      <c r="BA131" s="25">
        <v>0</v>
      </c>
      <c r="BB131" s="25">
        <v>0</v>
      </c>
      <c r="BC131" s="45">
        <v>1</v>
      </c>
      <c r="BD131" s="25">
        <v>0</v>
      </c>
      <c r="BE131" s="19" t="str">
        <f t="shared" si="34"/>
        <v>N</v>
      </c>
      <c r="BF131" s="35" t="s">
        <v>64</v>
      </c>
      <c r="BG131" s="36" t="s">
        <v>65</v>
      </c>
      <c r="BH131" s="36" t="s">
        <v>65</v>
      </c>
      <c r="BI131" s="36" t="s">
        <v>65</v>
      </c>
      <c r="BJ131" s="37" t="s">
        <v>68</v>
      </c>
      <c r="BK131" s="37" t="s">
        <v>68</v>
      </c>
      <c r="BL131" s="37" t="s">
        <v>68</v>
      </c>
      <c r="BM131" s="37" t="s">
        <v>68</v>
      </c>
      <c r="BN131" s="37" t="s">
        <v>68</v>
      </c>
    </row>
    <row r="132" spans="1:66" hidden="1" x14ac:dyDescent="0.3">
      <c r="A132" s="9" t="s">
        <v>1450</v>
      </c>
      <c r="B132" s="9" t="s">
        <v>1451</v>
      </c>
      <c r="C132" s="9">
        <v>2018</v>
      </c>
      <c r="D132" s="9" t="s">
        <v>819</v>
      </c>
      <c r="E132" s="9">
        <v>8</v>
      </c>
      <c r="F132" s="9" t="s">
        <v>1452</v>
      </c>
      <c r="G132" s="10" t="s">
        <v>1453</v>
      </c>
      <c r="H132" s="9" t="s">
        <v>1454</v>
      </c>
      <c r="I132" s="9" t="s">
        <v>1455</v>
      </c>
      <c r="J132" s="9" t="s">
        <v>1456</v>
      </c>
      <c r="K132" s="9" t="s">
        <v>1457</v>
      </c>
      <c r="L132" s="9" t="s">
        <v>154</v>
      </c>
      <c r="M132" s="9" t="s">
        <v>155</v>
      </c>
      <c r="N132" s="9" t="s">
        <v>581</v>
      </c>
      <c r="O132" s="9" t="s">
        <v>83</v>
      </c>
      <c r="P132" s="9" t="s">
        <v>83</v>
      </c>
      <c r="Q132" s="9" t="s">
        <v>63</v>
      </c>
      <c r="R132" s="9" t="s">
        <v>63</v>
      </c>
      <c r="S132" s="9" t="str">
        <f t="shared" si="28"/>
        <v>False</v>
      </c>
      <c r="T132" s="9">
        <f t="shared" si="29"/>
        <v>2</v>
      </c>
      <c r="U132" s="24" t="s">
        <v>582</v>
      </c>
      <c r="V132" s="25">
        <v>366</v>
      </c>
      <c r="W132" s="39" t="s">
        <v>20</v>
      </c>
      <c r="X132" s="27" t="s">
        <v>67</v>
      </c>
      <c r="Y132" s="28" t="s">
        <v>21</v>
      </c>
      <c r="Z132" s="27" t="s">
        <v>67</v>
      </c>
      <c r="AA132" s="39" t="s">
        <v>20</v>
      </c>
      <c r="AB132" s="40" t="s">
        <v>108</v>
      </c>
      <c r="AC132" s="28" t="s">
        <v>21</v>
      </c>
      <c r="AD132" s="40" t="s">
        <v>108</v>
      </c>
      <c r="AE132" s="39" t="s">
        <v>20</v>
      </c>
      <c r="AF132" s="29" t="s">
        <v>109</v>
      </c>
      <c r="AG132" s="30" t="s">
        <v>68</v>
      </c>
      <c r="AH132" s="30" t="s">
        <v>68</v>
      </c>
      <c r="AI132" s="17" t="str">
        <f t="shared" si="30"/>
        <v>Y</v>
      </c>
      <c r="AJ132" s="17" t="str">
        <f t="shared" si="31"/>
        <v>Y</v>
      </c>
      <c r="AK132" s="17" t="str">
        <f t="shared" si="32"/>
        <v>N</v>
      </c>
      <c r="AL132" s="30" t="s">
        <v>64</v>
      </c>
      <c r="AM132" s="30" t="s">
        <v>68</v>
      </c>
      <c r="AN132" s="30" t="s">
        <v>64</v>
      </c>
      <c r="AO132" s="30" t="s">
        <v>68</v>
      </c>
      <c r="AP132" s="30" t="s">
        <v>68</v>
      </c>
      <c r="AQ132" s="30" t="s">
        <v>68</v>
      </c>
      <c r="AR132" s="17" t="str">
        <f t="shared" si="33"/>
        <v>N</v>
      </c>
      <c r="AS132" s="25">
        <v>1</v>
      </c>
      <c r="AT132" s="30" t="s">
        <v>64</v>
      </c>
      <c r="AU132" s="30" t="s">
        <v>70</v>
      </c>
      <c r="AV132" s="30" t="s">
        <v>133</v>
      </c>
      <c r="AW132" s="30" t="s">
        <v>68</v>
      </c>
      <c r="AX132" s="30" t="s">
        <v>68</v>
      </c>
      <c r="AY132" s="30" t="s">
        <v>68</v>
      </c>
      <c r="AZ132" s="46">
        <v>2</v>
      </c>
      <c r="BA132" s="33">
        <v>1</v>
      </c>
      <c r="BB132" s="32">
        <v>0</v>
      </c>
      <c r="BC132" s="32">
        <v>0</v>
      </c>
      <c r="BD132" s="34">
        <v>0</v>
      </c>
      <c r="BE132" s="19" t="str">
        <f t="shared" si="34"/>
        <v>N</v>
      </c>
      <c r="BF132" s="37" t="s">
        <v>68</v>
      </c>
      <c r="BG132" s="35" t="s">
        <v>64</v>
      </c>
      <c r="BH132" s="37" t="s">
        <v>68</v>
      </c>
      <c r="BI132" s="36" t="s">
        <v>65</v>
      </c>
      <c r="BJ132" s="30" t="s">
        <v>72</v>
      </c>
      <c r="BK132" s="37" t="s">
        <v>68</v>
      </c>
      <c r="BL132" s="37" t="s">
        <v>68</v>
      </c>
      <c r="BM132" s="37" t="s">
        <v>68</v>
      </c>
      <c r="BN132" s="37" t="s">
        <v>68</v>
      </c>
    </row>
    <row r="133" spans="1:66" hidden="1" x14ac:dyDescent="0.3">
      <c r="A133" s="9" t="s">
        <v>1460</v>
      </c>
      <c r="B133" s="9" t="s">
        <v>1461</v>
      </c>
      <c r="C133" s="9">
        <v>2016</v>
      </c>
      <c r="D133" s="9" t="s">
        <v>1462</v>
      </c>
      <c r="E133" s="9">
        <v>66</v>
      </c>
      <c r="F133" s="9" t="s">
        <v>1463</v>
      </c>
      <c r="G133" s="10" t="s">
        <v>1464</v>
      </c>
      <c r="H133" s="9" t="s">
        <v>1465</v>
      </c>
      <c r="I133" s="9" t="s">
        <v>1466</v>
      </c>
      <c r="J133" s="9" t="s">
        <v>1467</v>
      </c>
      <c r="K133" s="9" t="s">
        <v>1468</v>
      </c>
      <c r="L133" s="9" t="s">
        <v>61</v>
      </c>
      <c r="M133" s="9" t="s">
        <v>61</v>
      </c>
      <c r="N133" s="9" t="s">
        <v>272</v>
      </c>
      <c r="O133" s="9" t="s">
        <v>63</v>
      </c>
      <c r="P133" s="9" t="s">
        <v>83</v>
      </c>
      <c r="Q133" s="9" t="s">
        <v>63</v>
      </c>
      <c r="R133" s="9" t="s">
        <v>63</v>
      </c>
      <c r="S133" s="9" t="str">
        <f t="shared" si="28"/>
        <v>False</v>
      </c>
      <c r="T133" s="9">
        <f t="shared" si="29"/>
        <v>1</v>
      </c>
      <c r="U133" s="24" t="s">
        <v>273</v>
      </c>
      <c r="V133" s="25">
        <v>689</v>
      </c>
      <c r="W133" s="28" t="s">
        <v>21</v>
      </c>
      <c r="X133" s="27" t="s">
        <v>67</v>
      </c>
      <c r="Y133" s="28" t="s">
        <v>21</v>
      </c>
      <c r="Z133" s="40" t="s">
        <v>108</v>
      </c>
      <c r="AA133" s="39" t="s">
        <v>20</v>
      </c>
      <c r="AB133" s="40" t="s">
        <v>108</v>
      </c>
      <c r="AC133" s="39" t="s">
        <v>20</v>
      </c>
      <c r="AD133" s="27" t="s">
        <v>67</v>
      </c>
      <c r="AE133" s="30" t="s">
        <v>68</v>
      </c>
      <c r="AF133" s="30" t="s">
        <v>68</v>
      </c>
      <c r="AG133" s="30" t="s">
        <v>68</v>
      </c>
      <c r="AH133" s="30" t="s">
        <v>68</v>
      </c>
      <c r="AI133" s="17" t="str">
        <f t="shared" si="30"/>
        <v>Y</v>
      </c>
      <c r="AJ133" s="17" t="str">
        <f t="shared" si="31"/>
        <v>Y</v>
      </c>
      <c r="AK133" s="17" t="str">
        <f t="shared" si="32"/>
        <v>N</v>
      </c>
      <c r="AL133" s="30" t="s">
        <v>64</v>
      </c>
      <c r="AM133" s="30" t="s">
        <v>65</v>
      </c>
      <c r="AN133" s="30" t="s">
        <v>65</v>
      </c>
      <c r="AO133" s="30" t="s">
        <v>65</v>
      </c>
      <c r="AP133" s="30" t="s">
        <v>65</v>
      </c>
      <c r="AQ133" s="30" t="s">
        <v>65</v>
      </c>
      <c r="AR133" s="17" t="str">
        <f t="shared" si="33"/>
        <v>N</v>
      </c>
      <c r="AS133" s="25">
        <v>1</v>
      </c>
      <c r="AT133" s="30" t="s">
        <v>64</v>
      </c>
      <c r="AU133" s="30" t="s">
        <v>70</v>
      </c>
      <c r="AV133" s="30" t="s">
        <v>133</v>
      </c>
      <c r="AW133" s="30" t="s">
        <v>68</v>
      </c>
      <c r="AX133" s="30" t="s">
        <v>68</v>
      </c>
      <c r="AY133" s="30" t="s">
        <v>68</v>
      </c>
      <c r="AZ133" s="46">
        <v>2</v>
      </c>
      <c r="BA133" s="33">
        <v>1</v>
      </c>
      <c r="BB133" s="32">
        <v>0</v>
      </c>
      <c r="BC133" s="32">
        <v>0</v>
      </c>
      <c r="BD133" s="34">
        <v>0</v>
      </c>
      <c r="BE133" s="19" t="str">
        <f t="shared" si="34"/>
        <v>N</v>
      </c>
      <c r="BF133" s="36" t="s">
        <v>65</v>
      </c>
      <c r="BG133" s="35" t="s">
        <v>64</v>
      </c>
      <c r="BH133" s="36" t="s">
        <v>65</v>
      </c>
      <c r="BI133" s="36" t="s">
        <v>65</v>
      </c>
      <c r="BJ133" s="30" t="s">
        <v>72</v>
      </c>
      <c r="BK133" s="37" t="s">
        <v>68</v>
      </c>
      <c r="BL133" s="37" t="s">
        <v>68</v>
      </c>
      <c r="BM133" s="37" t="s">
        <v>68</v>
      </c>
      <c r="BN133" s="37" t="s">
        <v>68</v>
      </c>
    </row>
    <row r="134" spans="1:66" hidden="1" x14ac:dyDescent="0.3">
      <c r="A134" s="9" t="s">
        <v>1471</v>
      </c>
      <c r="B134" s="9" t="s">
        <v>1472</v>
      </c>
      <c r="C134" s="9">
        <v>2020</v>
      </c>
      <c r="D134" s="9" t="s">
        <v>1473</v>
      </c>
      <c r="E134" s="9">
        <v>1</v>
      </c>
      <c r="F134" s="9" t="s">
        <v>1474</v>
      </c>
      <c r="G134" s="10" t="s">
        <v>1475</v>
      </c>
      <c r="H134" s="9" t="s">
        <v>1476</v>
      </c>
      <c r="I134" s="9" t="s">
        <v>1477</v>
      </c>
      <c r="J134" s="9"/>
      <c r="K134" s="9" t="s">
        <v>1478</v>
      </c>
      <c r="L134" s="9" t="s">
        <v>168</v>
      </c>
      <c r="M134" s="9" t="s">
        <v>155</v>
      </c>
      <c r="N134" s="9" t="s">
        <v>1187</v>
      </c>
      <c r="O134" s="9" t="s">
        <v>63</v>
      </c>
      <c r="P134" s="9" t="s">
        <v>83</v>
      </c>
      <c r="Q134" s="9" t="s">
        <v>63</v>
      </c>
      <c r="R134" s="9" t="s">
        <v>63</v>
      </c>
      <c r="S134" s="9" t="str">
        <f t="shared" si="28"/>
        <v>False</v>
      </c>
      <c r="T134" s="9">
        <f t="shared" si="29"/>
        <v>1</v>
      </c>
      <c r="U134" s="38" t="s">
        <v>1188</v>
      </c>
      <c r="V134" s="42">
        <v>74</v>
      </c>
      <c r="W134" s="39" t="s">
        <v>20</v>
      </c>
      <c r="X134" s="29" t="s">
        <v>109</v>
      </c>
      <c r="Y134" s="39" t="s">
        <v>20</v>
      </c>
      <c r="Z134" s="27" t="s">
        <v>67</v>
      </c>
      <c r="AA134" s="28" t="s">
        <v>21</v>
      </c>
      <c r="AB134" s="27" t="s">
        <v>67</v>
      </c>
      <c r="AC134" s="43" t="s">
        <v>68</v>
      </c>
      <c r="AD134" s="43" t="s">
        <v>68</v>
      </c>
      <c r="AE134" s="43" t="s">
        <v>68</v>
      </c>
      <c r="AF134" s="43" t="s">
        <v>68</v>
      </c>
      <c r="AG134" s="43" t="s">
        <v>68</v>
      </c>
      <c r="AH134" s="43" t="s">
        <v>68</v>
      </c>
      <c r="AI134" s="17" t="str">
        <f t="shared" si="30"/>
        <v>Y</v>
      </c>
      <c r="AJ134" s="17" t="str">
        <f t="shared" si="31"/>
        <v>Y</v>
      </c>
      <c r="AK134" s="17" t="str">
        <f t="shared" si="32"/>
        <v>N</v>
      </c>
      <c r="AL134" s="43" t="s">
        <v>64</v>
      </c>
      <c r="AM134" s="43" t="s">
        <v>68</v>
      </c>
      <c r="AN134" s="43" t="s">
        <v>68</v>
      </c>
      <c r="AO134" s="43" t="s">
        <v>68</v>
      </c>
      <c r="AP134" s="43" t="s">
        <v>68</v>
      </c>
      <c r="AQ134" s="43" t="s">
        <v>68</v>
      </c>
      <c r="AR134" s="17" t="str">
        <f t="shared" si="33"/>
        <v>N</v>
      </c>
      <c r="AS134" s="43" t="s">
        <v>68</v>
      </c>
      <c r="AT134" s="43" t="s">
        <v>64</v>
      </c>
      <c r="AU134" s="43" t="s">
        <v>71</v>
      </c>
      <c r="AV134" s="43" t="s">
        <v>70</v>
      </c>
      <c r="AW134" s="43" t="s">
        <v>68</v>
      </c>
      <c r="AX134" s="43" t="s">
        <v>68</v>
      </c>
      <c r="AY134" s="43" t="s">
        <v>68</v>
      </c>
      <c r="AZ134" s="46">
        <v>2</v>
      </c>
      <c r="BA134" s="33">
        <v>1</v>
      </c>
      <c r="BB134" s="32">
        <v>0</v>
      </c>
      <c r="BC134" s="32">
        <v>0</v>
      </c>
      <c r="BD134" s="34">
        <v>0</v>
      </c>
      <c r="BE134" s="19" t="str">
        <f t="shared" si="34"/>
        <v>N</v>
      </c>
      <c r="BF134" s="37" t="s">
        <v>68</v>
      </c>
      <c r="BG134" s="35" t="s">
        <v>64</v>
      </c>
      <c r="BH134" s="37" t="s">
        <v>68</v>
      </c>
      <c r="BI134" s="37" t="s">
        <v>68</v>
      </c>
      <c r="BJ134" s="30" t="s">
        <v>72</v>
      </c>
      <c r="BK134" s="37" t="s">
        <v>68</v>
      </c>
      <c r="BL134" s="37" t="s">
        <v>68</v>
      </c>
      <c r="BM134" s="37" t="s">
        <v>68</v>
      </c>
      <c r="BN134" s="37" t="s">
        <v>68</v>
      </c>
    </row>
    <row r="135" spans="1:66" hidden="1" x14ac:dyDescent="0.3">
      <c r="A135" s="9" t="s">
        <v>1481</v>
      </c>
      <c r="B135" s="9" t="s">
        <v>1482</v>
      </c>
      <c r="C135" s="9">
        <v>2018</v>
      </c>
      <c r="D135" s="9" t="s">
        <v>1483</v>
      </c>
      <c r="E135" s="9">
        <v>5</v>
      </c>
      <c r="F135" s="9" t="s">
        <v>1484</v>
      </c>
      <c r="G135" s="10" t="s">
        <v>1485</v>
      </c>
      <c r="H135" s="9" t="s">
        <v>1486</v>
      </c>
      <c r="I135" s="9" t="s">
        <v>1487</v>
      </c>
      <c r="J135" s="9" t="s">
        <v>1488</v>
      </c>
      <c r="K135" s="9" t="s">
        <v>1489</v>
      </c>
      <c r="L135" s="9" t="s">
        <v>168</v>
      </c>
      <c r="M135" s="9" t="s">
        <v>169</v>
      </c>
      <c r="N135" s="9" t="s">
        <v>612</v>
      </c>
      <c r="O135" s="9" t="s">
        <v>63</v>
      </c>
      <c r="P135" s="9" t="s">
        <v>63</v>
      </c>
      <c r="Q135" s="9" t="s">
        <v>63</v>
      </c>
      <c r="R135" s="9" t="s">
        <v>63</v>
      </c>
      <c r="S135" s="9" t="str">
        <f t="shared" si="28"/>
        <v>False</v>
      </c>
      <c r="T135" s="9">
        <f t="shared" si="29"/>
        <v>0</v>
      </c>
      <c r="U135" s="38" t="s">
        <v>613</v>
      </c>
      <c r="V135" s="42">
        <v>608</v>
      </c>
      <c r="W135" s="39" t="s">
        <v>20</v>
      </c>
      <c r="X135" s="27" t="s">
        <v>67</v>
      </c>
      <c r="Y135" s="43" t="s">
        <v>68</v>
      </c>
      <c r="Z135" s="43" t="s">
        <v>68</v>
      </c>
      <c r="AA135" s="43" t="s">
        <v>68</v>
      </c>
      <c r="AB135" s="43" t="s">
        <v>68</v>
      </c>
      <c r="AC135" s="43" t="s">
        <v>68</v>
      </c>
      <c r="AD135" s="43" t="s">
        <v>68</v>
      </c>
      <c r="AE135" s="43" t="s">
        <v>68</v>
      </c>
      <c r="AF135" s="43" t="s">
        <v>68</v>
      </c>
      <c r="AG135" s="43" t="s">
        <v>68</v>
      </c>
      <c r="AH135" s="43" t="s">
        <v>68</v>
      </c>
      <c r="AI135" s="17" t="str">
        <f t="shared" si="30"/>
        <v>Y</v>
      </c>
      <c r="AJ135" s="17" t="str">
        <f t="shared" si="31"/>
        <v>Y</v>
      </c>
      <c r="AK135" s="17" t="str">
        <f t="shared" si="32"/>
        <v>N</v>
      </c>
      <c r="AL135" s="43" t="s">
        <v>64</v>
      </c>
      <c r="AM135" s="43" t="s">
        <v>68</v>
      </c>
      <c r="AN135" s="43" t="s">
        <v>68</v>
      </c>
      <c r="AO135" s="43" t="s">
        <v>68</v>
      </c>
      <c r="AP135" s="43" t="s">
        <v>68</v>
      </c>
      <c r="AQ135" s="43" t="s">
        <v>68</v>
      </c>
      <c r="AR135" s="17" t="str">
        <f t="shared" si="33"/>
        <v>N</v>
      </c>
      <c r="AS135" s="42">
        <v>1</v>
      </c>
      <c r="AT135" s="43" t="s">
        <v>64</v>
      </c>
      <c r="AU135" s="43" t="s">
        <v>70</v>
      </c>
      <c r="AV135" s="43" t="s">
        <v>71</v>
      </c>
      <c r="AW135" s="43" t="s">
        <v>68</v>
      </c>
      <c r="AX135" s="43" t="s">
        <v>68</v>
      </c>
      <c r="AY135" s="43" t="s">
        <v>68</v>
      </c>
      <c r="AZ135" s="46">
        <v>2</v>
      </c>
      <c r="BA135" s="33">
        <v>1</v>
      </c>
      <c r="BB135" s="32">
        <v>0</v>
      </c>
      <c r="BC135" s="32">
        <v>0</v>
      </c>
      <c r="BD135" s="34">
        <v>0</v>
      </c>
      <c r="BE135" s="19" t="str">
        <f t="shared" si="34"/>
        <v>N</v>
      </c>
      <c r="BF135" s="37" t="s">
        <v>68</v>
      </c>
      <c r="BG135" s="35" t="s">
        <v>64</v>
      </c>
      <c r="BH135" s="37" t="s">
        <v>68</v>
      </c>
      <c r="BI135" s="37" t="s">
        <v>68</v>
      </c>
      <c r="BJ135" s="30" t="s">
        <v>72</v>
      </c>
      <c r="BK135" s="37" t="s">
        <v>68</v>
      </c>
      <c r="BL135" s="37" t="s">
        <v>68</v>
      </c>
      <c r="BM135" s="37" t="s">
        <v>68</v>
      </c>
      <c r="BN135" s="37" t="s">
        <v>68</v>
      </c>
    </row>
    <row r="136" spans="1:66" hidden="1" x14ac:dyDescent="0.3">
      <c r="A136" s="9" t="s">
        <v>1492</v>
      </c>
      <c r="B136" s="9" t="s">
        <v>1493</v>
      </c>
      <c r="C136" s="9">
        <v>2023</v>
      </c>
      <c r="D136" s="9" t="s">
        <v>1494</v>
      </c>
      <c r="E136" s="9">
        <v>0</v>
      </c>
      <c r="F136" s="9" t="s">
        <v>1495</v>
      </c>
      <c r="G136" s="10" t="s">
        <v>1496</v>
      </c>
      <c r="H136" s="9" t="s">
        <v>1497</v>
      </c>
      <c r="I136" s="9" t="s">
        <v>1498</v>
      </c>
      <c r="J136" s="9"/>
      <c r="K136" s="9" t="s">
        <v>1499</v>
      </c>
      <c r="L136" s="9" t="s">
        <v>168</v>
      </c>
      <c r="M136" s="9" t="s">
        <v>169</v>
      </c>
      <c r="N136" s="9" t="s">
        <v>1840</v>
      </c>
      <c r="O136" s="9" t="s">
        <v>83</v>
      </c>
      <c r="P136" s="9" t="s">
        <v>63</v>
      </c>
      <c r="Q136" s="9" t="s">
        <v>83</v>
      </c>
      <c r="R136" s="9" t="s">
        <v>83</v>
      </c>
      <c r="S136" s="9" t="str">
        <f t="shared" si="28"/>
        <v>True</v>
      </c>
      <c r="T136" s="9">
        <f t="shared" si="29"/>
        <v>3</v>
      </c>
      <c r="U136" s="11" t="s">
        <v>1841</v>
      </c>
      <c r="V136" s="25">
        <v>1469</v>
      </c>
      <c r="W136" s="26" t="s">
        <v>19</v>
      </c>
      <c r="X136" s="27" t="s">
        <v>67</v>
      </c>
      <c r="Y136" s="28" t="s">
        <v>21</v>
      </c>
      <c r="Z136" s="27" t="s">
        <v>67</v>
      </c>
      <c r="AA136" s="30" t="s">
        <v>68</v>
      </c>
      <c r="AB136" s="30" t="s">
        <v>68</v>
      </c>
      <c r="AC136" s="30" t="s">
        <v>68</v>
      </c>
      <c r="AD136" s="30" t="s">
        <v>68</v>
      </c>
      <c r="AE136" s="30" t="s">
        <v>68</v>
      </c>
      <c r="AF136" s="30" t="s">
        <v>68</v>
      </c>
      <c r="AG136" s="30" t="s">
        <v>68</v>
      </c>
      <c r="AH136" s="30" t="s">
        <v>68</v>
      </c>
      <c r="AI136" s="17" t="str">
        <f t="shared" si="30"/>
        <v>N</v>
      </c>
      <c r="AJ136" s="17" t="str">
        <f t="shared" si="31"/>
        <v>N</v>
      </c>
      <c r="AK136" s="17" t="str">
        <f t="shared" si="32"/>
        <v>N</v>
      </c>
      <c r="AL136" s="30" t="s">
        <v>68</v>
      </c>
      <c r="AM136" s="30" t="s">
        <v>68</v>
      </c>
      <c r="AN136" s="30" t="s">
        <v>68</v>
      </c>
      <c r="AO136" s="30" t="s">
        <v>68</v>
      </c>
      <c r="AP136" s="30" t="s">
        <v>68</v>
      </c>
      <c r="AQ136" s="30" t="s">
        <v>68</v>
      </c>
      <c r="AR136" s="17" t="str">
        <f t="shared" si="33"/>
        <v>N</v>
      </c>
      <c r="AS136" s="25">
        <v>0</v>
      </c>
      <c r="AT136" s="30" t="s">
        <v>65</v>
      </c>
      <c r="AU136" s="30" t="s">
        <v>68</v>
      </c>
      <c r="AV136" s="30" t="s">
        <v>68</v>
      </c>
      <c r="AW136" s="30" t="s">
        <v>68</v>
      </c>
      <c r="AX136" s="30" t="s">
        <v>68</v>
      </c>
      <c r="AY136" s="30" t="s">
        <v>68</v>
      </c>
      <c r="AZ136" s="25">
        <v>0</v>
      </c>
      <c r="BA136" s="25">
        <v>0</v>
      </c>
      <c r="BB136" s="25">
        <v>0</v>
      </c>
      <c r="BC136" s="25">
        <v>0</v>
      </c>
      <c r="BD136" s="34">
        <v>0</v>
      </c>
      <c r="BE136" s="19" t="str">
        <f t="shared" si="34"/>
        <v>N</v>
      </c>
      <c r="BF136" s="35" t="s">
        <v>64</v>
      </c>
      <c r="BG136" s="36" t="s">
        <v>65</v>
      </c>
      <c r="BH136" s="36" t="s">
        <v>65</v>
      </c>
      <c r="BI136" s="36" t="s">
        <v>65</v>
      </c>
      <c r="BJ136" s="30" t="s">
        <v>72</v>
      </c>
      <c r="BK136" s="37" t="s">
        <v>68</v>
      </c>
      <c r="BL136" s="37" t="s">
        <v>68</v>
      </c>
      <c r="BM136" s="37" t="s">
        <v>68</v>
      </c>
      <c r="BN136" s="37" t="s">
        <v>68</v>
      </c>
    </row>
    <row r="137" spans="1:66" hidden="1" x14ac:dyDescent="0.3">
      <c r="A137" s="9" t="s">
        <v>1502</v>
      </c>
      <c r="B137" s="9" t="s">
        <v>1503</v>
      </c>
      <c r="C137" s="9">
        <v>2017</v>
      </c>
      <c r="D137" s="9" t="s">
        <v>1504</v>
      </c>
      <c r="E137" s="9">
        <v>15</v>
      </c>
      <c r="F137" s="9" t="s">
        <v>1505</v>
      </c>
      <c r="G137" s="10" t="s">
        <v>1506</v>
      </c>
      <c r="H137" s="9" t="s">
        <v>1507</v>
      </c>
      <c r="I137" s="9" t="s">
        <v>1508</v>
      </c>
      <c r="J137" s="9" t="s">
        <v>1509</v>
      </c>
      <c r="K137" s="9" t="s">
        <v>1510</v>
      </c>
      <c r="L137" s="9" t="s">
        <v>168</v>
      </c>
      <c r="M137" s="9" t="s">
        <v>169</v>
      </c>
      <c r="N137" s="9" t="s">
        <v>411</v>
      </c>
      <c r="O137" s="9" t="s">
        <v>83</v>
      </c>
      <c r="P137" s="9" t="s">
        <v>63</v>
      </c>
      <c r="Q137" s="9" t="s">
        <v>63</v>
      </c>
      <c r="R137" s="9" t="s">
        <v>63</v>
      </c>
      <c r="S137" s="9" t="str">
        <f t="shared" si="28"/>
        <v>False</v>
      </c>
      <c r="T137" s="9">
        <f t="shared" si="29"/>
        <v>1</v>
      </c>
      <c r="U137" s="38" t="s">
        <v>412</v>
      </c>
      <c r="V137" s="42">
        <v>501</v>
      </c>
      <c r="W137" s="39" t="s">
        <v>20</v>
      </c>
      <c r="X137" s="27" t="s">
        <v>67</v>
      </c>
      <c r="Y137" s="28" t="s">
        <v>21</v>
      </c>
      <c r="Z137" s="27" t="s">
        <v>67</v>
      </c>
      <c r="AA137" s="43" t="s">
        <v>68</v>
      </c>
      <c r="AB137" s="43" t="s">
        <v>68</v>
      </c>
      <c r="AC137" s="43" t="s">
        <v>68</v>
      </c>
      <c r="AD137" s="43" t="s">
        <v>68</v>
      </c>
      <c r="AE137" s="43" t="s">
        <v>68</v>
      </c>
      <c r="AF137" s="43" t="s">
        <v>68</v>
      </c>
      <c r="AG137" s="43" t="s">
        <v>68</v>
      </c>
      <c r="AH137" s="43" t="s">
        <v>68</v>
      </c>
      <c r="AI137" s="17" t="str">
        <f t="shared" si="30"/>
        <v>Y</v>
      </c>
      <c r="AJ137" s="17" t="str">
        <f t="shared" si="31"/>
        <v>Y</v>
      </c>
      <c r="AK137" s="17" t="str">
        <f t="shared" si="32"/>
        <v>N</v>
      </c>
      <c r="AL137" s="43" t="s">
        <v>64</v>
      </c>
      <c r="AM137" s="43" t="s">
        <v>68</v>
      </c>
      <c r="AN137" s="43" t="s">
        <v>65</v>
      </c>
      <c r="AO137" s="43" t="s">
        <v>68</v>
      </c>
      <c r="AP137" s="43" t="s">
        <v>68</v>
      </c>
      <c r="AQ137" s="43" t="s">
        <v>68</v>
      </c>
      <c r="AR137" s="17" t="str">
        <f t="shared" si="33"/>
        <v>N</v>
      </c>
      <c r="AS137" s="42">
        <v>3</v>
      </c>
      <c r="AT137" s="43" t="s">
        <v>65</v>
      </c>
      <c r="AU137" s="43" t="s">
        <v>70</v>
      </c>
      <c r="AV137" s="43" t="s">
        <v>68</v>
      </c>
      <c r="AW137" s="43" t="s">
        <v>68</v>
      </c>
      <c r="AX137" s="43" t="s">
        <v>68</v>
      </c>
      <c r="AY137" s="43" t="s">
        <v>68</v>
      </c>
      <c r="AZ137" s="31">
        <v>1</v>
      </c>
      <c r="BA137" s="33">
        <v>1</v>
      </c>
      <c r="BB137" s="32">
        <v>0</v>
      </c>
      <c r="BC137" s="32">
        <v>0</v>
      </c>
      <c r="BD137" s="34">
        <v>0</v>
      </c>
      <c r="BE137" s="19" t="str">
        <f t="shared" si="34"/>
        <v>N</v>
      </c>
      <c r="BF137" s="37" t="s">
        <v>68</v>
      </c>
      <c r="BG137" s="35" t="s">
        <v>64</v>
      </c>
      <c r="BH137" s="37" t="s">
        <v>68</v>
      </c>
      <c r="BI137" s="37" t="s">
        <v>68</v>
      </c>
      <c r="BJ137" s="30" t="s">
        <v>72</v>
      </c>
      <c r="BK137" s="37" t="s">
        <v>68</v>
      </c>
      <c r="BL137" s="37" t="s">
        <v>68</v>
      </c>
      <c r="BM137" s="37" t="s">
        <v>68</v>
      </c>
      <c r="BN137" s="37" t="s">
        <v>68</v>
      </c>
    </row>
    <row r="138" spans="1:66" hidden="1" x14ac:dyDescent="0.3">
      <c r="A138" s="9" t="s">
        <v>1513</v>
      </c>
      <c r="B138" s="9" t="s">
        <v>1514</v>
      </c>
      <c r="C138" s="9">
        <v>2023</v>
      </c>
      <c r="D138" s="9" t="s">
        <v>1515</v>
      </c>
      <c r="E138" s="9">
        <v>0</v>
      </c>
      <c r="F138" s="9" t="s">
        <v>1516</v>
      </c>
      <c r="G138" s="10" t="s">
        <v>1517</v>
      </c>
      <c r="H138" s="9" t="s">
        <v>1518</v>
      </c>
      <c r="I138" s="9" t="s">
        <v>1519</v>
      </c>
      <c r="J138" s="9" t="s">
        <v>1520</v>
      </c>
      <c r="K138" s="9" t="s">
        <v>1521</v>
      </c>
      <c r="L138" s="9" t="s">
        <v>168</v>
      </c>
      <c r="M138" s="9" t="s">
        <v>169</v>
      </c>
      <c r="N138" s="9" t="s">
        <v>1851</v>
      </c>
      <c r="O138" s="9" t="s">
        <v>63</v>
      </c>
      <c r="P138" s="9" t="s">
        <v>63</v>
      </c>
      <c r="Q138" s="9" t="s">
        <v>83</v>
      </c>
      <c r="R138" s="9" t="s">
        <v>63</v>
      </c>
      <c r="S138" s="9" t="str">
        <f t="shared" si="28"/>
        <v>True</v>
      </c>
      <c r="T138" s="9">
        <f t="shared" si="29"/>
        <v>1</v>
      </c>
      <c r="U138" s="41" t="s">
        <v>1852</v>
      </c>
      <c r="V138" s="25">
        <v>1751</v>
      </c>
      <c r="W138" s="28" t="s">
        <v>21</v>
      </c>
      <c r="X138" s="27" t="s">
        <v>67</v>
      </c>
      <c r="Y138" s="26" t="s">
        <v>19</v>
      </c>
      <c r="Z138" s="40" t="s">
        <v>108</v>
      </c>
      <c r="AA138" s="26" t="s">
        <v>19</v>
      </c>
      <c r="AB138" s="27" t="s">
        <v>67</v>
      </c>
      <c r="AC138" s="28" t="s">
        <v>21</v>
      </c>
      <c r="AD138" s="40" t="s">
        <v>108</v>
      </c>
      <c r="AE138" s="28" t="s">
        <v>21</v>
      </c>
      <c r="AF138" s="29" t="s">
        <v>109</v>
      </c>
      <c r="AG138" s="30" t="s">
        <v>68</v>
      </c>
      <c r="AH138" s="30" t="s">
        <v>68</v>
      </c>
      <c r="AI138" s="17" t="str">
        <f t="shared" si="30"/>
        <v>N</v>
      </c>
      <c r="AJ138" s="17" t="str">
        <f t="shared" si="31"/>
        <v>Y</v>
      </c>
      <c r="AK138" s="17" t="str">
        <f t="shared" si="32"/>
        <v>Y</v>
      </c>
      <c r="AL138" s="30" t="s">
        <v>68</v>
      </c>
      <c r="AM138" s="30" t="s">
        <v>68</v>
      </c>
      <c r="AN138" s="30" t="s">
        <v>68</v>
      </c>
      <c r="AO138" s="30" t="s">
        <v>68</v>
      </c>
      <c r="AP138" s="30" t="s">
        <v>68</v>
      </c>
      <c r="AQ138" s="30" t="s">
        <v>64</v>
      </c>
      <c r="AR138" s="17" t="str">
        <f t="shared" si="33"/>
        <v>N</v>
      </c>
      <c r="AS138" s="30" t="s">
        <v>68</v>
      </c>
      <c r="AT138" s="30" t="s">
        <v>68</v>
      </c>
      <c r="AU138" s="30" t="s">
        <v>71</v>
      </c>
      <c r="AV138" s="30" t="s">
        <v>68</v>
      </c>
      <c r="AW138" s="30" t="s">
        <v>68</v>
      </c>
      <c r="AX138" s="30" t="s">
        <v>68</v>
      </c>
      <c r="AY138" s="30" t="s">
        <v>68</v>
      </c>
      <c r="AZ138" s="31">
        <v>1</v>
      </c>
      <c r="BA138" s="25">
        <v>0</v>
      </c>
      <c r="BB138" s="25">
        <v>0</v>
      </c>
      <c r="BC138" s="45">
        <v>1</v>
      </c>
      <c r="BD138" s="25">
        <v>0</v>
      </c>
      <c r="BE138" s="19" t="str">
        <f t="shared" si="34"/>
        <v>N</v>
      </c>
      <c r="BF138" s="35" t="s">
        <v>64</v>
      </c>
      <c r="BG138" s="36" t="s">
        <v>65</v>
      </c>
      <c r="BH138" s="36" t="s">
        <v>65</v>
      </c>
      <c r="BI138" s="36" t="s">
        <v>65</v>
      </c>
      <c r="BJ138" s="30" t="s">
        <v>72</v>
      </c>
      <c r="BK138" s="37" t="s">
        <v>68</v>
      </c>
      <c r="BL138" s="37" t="s">
        <v>68</v>
      </c>
      <c r="BM138" s="37" t="s">
        <v>68</v>
      </c>
      <c r="BN138" s="37" t="s">
        <v>68</v>
      </c>
    </row>
    <row r="139" spans="1:66" x14ac:dyDescent="0.3">
      <c r="A139" s="9" t="s">
        <v>1524</v>
      </c>
      <c r="B139" s="9" t="s">
        <v>1525</v>
      </c>
      <c r="C139" s="9">
        <v>2015</v>
      </c>
      <c r="D139" s="9" t="s">
        <v>668</v>
      </c>
      <c r="E139" s="9">
        <v>20</v>
      </c>
      <c r="F139" s="9" t="s">
        <v>1526</v>
      </c>
      <c r="G139" s="10" t="s">
        <v>1527</v>
      </c>
      <c r="H139" s="9" t="s">
        <v>1528</v>
      </c>
      <c r="I139" s="9" t="s">
        <v>1529</v>
      </c>
      <c r="J139" s="9" t="s">
        <v>1530</v>
      </c>
      <c r="K139" s="9" t="s">
        <v>1531</v>
      </c>
      <c r="L139" s="9" t="s">
        <v>61</v>
      </c>
      <c r="M139" s="9" t="s">
        <v>61</v>
      </c>
      <c r="N139" s="9" t="s">
        <v>229</v>
      </c>
      <c r="O139" s="9" t="s">
        <v>83</v>
      </c>
      <c r="P139" s="9" t="s">
        <v>63</v>
      </c>
      <c r="Q139" s="9" t="s">
        <v>83</v>
      </c>
      <c r="R139" s="9" t="s">
        <v>63</v>
      </c>
      <c r="S139" s="9" t="str">
        <f t="shared" si="28"/>
        <v>True</v>
      </c>
      <c r="T139" s="9">
        <f t="shared" si="29"/>
        <v>2</v>
      </c>
      <c r="U139" s="24" t="s">
        <v>230</v>
      </c>
      <c r="V139" s="25">
        <v>902</v>
      </c>
      <c r="W139" s="26" t="s">
        <v>19</v>
      </c>
      <c r="X139" s="27" t="s">
        <v>67</v>
      </c>
      <c r="Y139" s="39" t="s">
        <v>20</v>
      </c>
      <c r="Z139" s="29" t="s">
        <v>109</v>
      </c>
      <c r="AA139" s="28" t="s">
        <v>21</v>
      </c>
      <c r="AB139" s="27" t="s">
        <v>67</v>
      </c>
      <c r="AC139" s="30" t="s">
        <v>68</v>
      </c>
      <c r="AD139" s="30" t="s">
        <v>68</v>
      </c>
      <c r="AE139" s="30" t="s">
        <v>68</v>
      </c>
      <c r="AF139" s="30" t="s">
        <v>68</v>
      </c>
      <c r="AG139" s="30" t="s">
        <v>68</v>
      </c>
      <c r="AH139" s="30" t="s">
        <v>68</v>
      </c>
      <c r="AI139" s="17" t="str">
        <f t="shared" si="30"/>
        <v>Y</v>
      </c>
      <c r="AJ139" s="17" t="str">
        <f t="shared" si="31"/>
        <v>N</v>
      </c>
      <c r="AK139" s="17" t="str">
        <f t="shared" si="32"/>
        <v>Y</v>
      </c>
      <c r="AL139" s="30" t="s">
        <v>65</v>
      </c>
      <c r="AM139" s="30" t="s">
        <v>65</v>
      </c>
      <c r="AN139" s="30" t="s">
        <v>65</v>
      </c>
      <c r="AO139" s="30" t="s">
        <v>65</v>
      </c>
      <c r="AP139" s="30" t="s">
        <v>64</v>
      </c>
      <c r="AQ139" s="30" t="s">
        <v>65</v>
      </c>
      <c r="AR139" s="17" t="str">
        <f t="shared" si="33"/>
        <v>N</v>
      </c>
      <c r="AS139" s="25">
        <v>1</v>
      </c>
      <c r="AT139" s="30" t="s">
        <v>65</v>
      </c>
      <c r="AU139" s="30" t="s">
        <v>70</v>
      </c>
      <c r="AV139" s="30" t="s">
        <v>71</v>
      </c>
      <c r="AW139" s="30" t="s">
        <v>68</v>
      </c>
      <c r="AX139" s="30" t="s">
        <v>68</v>
      </c>
      <c r="AY139" s="30" t="s">
        <v>68</v>
      </c>
      <c r="AZ139" s="46">
        <v>2</v>
      </c>
      <c r="BA139" s="32">
        <v>0</v>
      </c>
      <c r="BB139" s="33">
        <v>1</v>
      </c>
      <c r="BC139" s="32">
        <v>0</v>
      </c>
      <c r="BD139" s="34">
        <v>0</v>
      </c>
      <c r="BE139" s="19" t="str">
        <f t="shared" si="34"/>
        <v>N</v>
      </c>
      <c r="BF139" s="36" t="s">
        <v>65</v>
      </c>
      <c r="BG139" s="36" t="s">
        <v>65</v>
      </c>
      <c r="BH139" s="35" t="s">
        <v>64</v>
      </c>
      <c r="BI139" s="36" t="s">
        <v>65</v>
      </c>
      <c r="BJ139" s="30" t="s">
        <v>72</v>
      </c>
      <c r="BK139" s="37" t="s">
        <v>68</v>
      </c>
      <c r="BL139" s="37" t="s">
        <v>68</v>
      </c>
      <c r="BM139" s="37" t="s">
        <v>68</v>
      </c>
      <c r="BN139" s="37" t="s">
        <v>68</v>
      </c>
    </row>
    <row r="140" spans="1:66" x14ac:dyDescent="0.3">
      <c r="A140" s="9" t="s">
        <v>1534</v>
      </c>
      <c r="B140" s="9" t="s">
        <v>1535</v>
      </c>
      <c r="C140" s="9">
        <v>2021</v>
      </c>
      <c r="D140" s="9" t="s">
        <v>688</v>
      </c>
      <c r="E140" s="9">
        <v>11</v>
      </c>
      <c r="F140" s="9" t="s">
        <v>1536</v>
      </c>
      <c r="G140" s="10" t="s">
        <v>1537</v>
      </c>
      <c r="H140" s="9" t="s">
        <v>1538</v>
      </c>
      <c r="I140" s="9" t="s">
        <v>1539</v>
      </c>
      <c r="J140" s="9" t="s">
        <v>1540</v>
      </c>
      <c r="K140" s="9" t="s">
        <v>1541</v>
      </c>
      <c r="L140" s="9" t="s">
        <v>61</v>
      </c>
      <c r="M140" s="9" t="s">
        <v>61</v>
      </c>
      <c r="N140" s="9" t="s">
        <v>1269</v>
      </c>
      <c r="O140" s="9" t="s">
        <v>63</v>
      </c>
      <c r="P140" s="9" t="s">
        <v>63</v>
      </c>
      <c r="Q140" s="9" t="s">
        <v>63</v>
      </c>
      <c r="R140" s="9" t="s">
        <v>83</v>
      </c>
      <c r="S140" s="9" t="str">
        <f t="shared" si="28"/>
        <v>True</v>
      </c>
      <c r="T140" s="9">
        <f t="shared" si="29"/>
        <v>1</v>
      </c>
      <c r="U140" s="38" t="s">
        <v>1270</v>
      </c>
      <c r="V140" s="42">
        <v>899</v>
      </c>
      <c r="W140" s="26" t="s">
        <v>19</v>
      </c>
      <c r="X140" s="27" t="s">
        <v>67</v>
      </c>
      <c r="Y140" s="39" t="s">
        <v>20</v>
      </c>
      <c r="Z140" s="29" t="s">
        <v>109</v>
      </c>
      <c r="AA140" s="26" t="s">
        <v>19</v>
      </c>
      <c r="AB140" s="29" t="s">
        <v>109</v>
      </c>
      <c r="AC140" s="43" t="s">
        <v>68</v>
      </c>
      <c r="AD140" s="43" t="s">
        <v>68</v>
      </c>
      <c r="AE140" s="43" t="s">
        <v>68</v>
      </c>
      <c r="AF140" s="43" t="s">
        <v>68</v>
      </c>
      <c r="AG140" s="43" t="s">
        <v>68</v>
      </c>
      <c r="AH140" s="43" t="s">
        <v>68</v>
      </c>
      <c r="AI140" s="17" t="str">
        <f t="shared" si="30"/>
        <v>Y</v>
      </c>
      <c r="AJ140" s="17" t="str">
        <f t="shared" si="31"/>
        <v>N</v>
      </c>
      <c r="AK140" s="17" t="str">
        <f t="shared" si="32"/>
        <v>Y</v>
      </c>
      <c r="AL140" s="43" t="s">
        <v>68</v>
      </c>
      <c r="AM140" s="43" t="s">
        <v>68</v>
      </c>
      <c r="AN140" s="43" t="s">
        <v>68</v>
      </c>
      <c r="AO140" s="43" t="s">
        <v>68</v>
      </c>
      <c r="AP140" s="43" t="s">
        <v>64</v>
      </c>
      <c r="AQ140" s="43" t="s">
        <v>68</v>
      </c>
      <c r="AR140" s="17" t="str">
        <f t="shared" si="33"/>
        <v>N</v>
      </c>
      <c r="AS140" s="42">
        <v>5</v>
      </c>
      <c r="AT140" s="43" t="s">
        <v>68</v>
      </c>
      <c r="AU140" s="43" t="s">
        <v>71</v>
      </c>
      <c r="AV140" s="43" t="s">
        <v>68</v>
      </c>
      <c r="AW140" s="43" t="s">
        <v>68</v>
      </c>
      <c r="AX140" s="43" t="s">
        <v>68</v>
      </c>
      <c r="AY140" s="43" t="s">
        <v>68</v>
      </c>
      <c r="AZ140" s="31">
        <v>1</v>
      </c>
      <c r="BA140" s="32">
        <v>0</v>
      </c>
      <c r="BB140" s="33">
        <v>1</v>
      </c>
      <c r="BC140" s="32">
        <v>0</v>
      </c>
      <c r="BD140" s="34">
        <v>0</v>
      </c>
      <c r="BE140" s="19" t="str">
        <f t="shared" si="34"/>
        <v>N</v>
      </c>
      <c r="BF140" s="37" t="s">
        <v>68</v>
      </c>
      <c r="BG140" s="37" t="s">
        <v>68</v>
      </c>
      <c r="BH140" s="35" t="s">
        <v>64</v>
      </c>
      <c r="BI140" s="37" t="s">
        <v>68</v>
      </c>
      <c r="BJ140" s="37" t="s">
        <v>68</v>
      </c>
      <c r="BK140" s="37" t="s">
        <v>68</v>
      </c>
      <c r="BL140" s="37" t="s">
        <v>68</v>
      </c>
      <c r="BM140" s="37" t="s">
        <v>68</v>
      </c>
      <c r="BN140" s="37" t="s">
        <v>68</v>
      </c>
    </row>
    <row r="141" spans="1:66" x14ac:dyDescent="0.3">
      <c r="A141" s="9" t="s">
        <v>1544</v>
      </c>
      <c r="B141" s="9" t="s">
        <v>1545</v>
      </c>
      <c r="C141" s="9">
        <v>2019</v>
      </c>
      <c r="D141" s="9" t="s">
        <v>124</v>
      </c>
      <c r="E141" s="9">
        <v>15</v>
      </c>
      <c r="F141" s="9" t="s">
        <v>1546</v>
      </c>
      <c r="G141" s="10" t="s">
        <v>1547</v>
      </c>
      <c r="H141" s="9" t="s">
        <v>1548</v>
      </c>
      <c r="I141" s="9" t="s">
        <v>1549</v>
      </c>
      <c r="J141" s="9" t="s">
        <v>1550</v>
      </c>
      <c r="K141" s="9" t="s">
        <v>1551</v>
      </c>
      <c r="L141" s="9" t="s">
        <v>61</v>
      </c>
      <c r="M141" s="9" t="s">
        <v>61</v>
      </c>
      <c r="N141" s="9" t="s">
        <v>727</v>
      </c>
      <c r="O141" s="9" t="s">
        <v>63</v>
      </c>
      <c r="P141" s="9" t="s">
        <v>63</v>
      </c>
      <c r="Q141" s="9" t="s">
        <v>63</v>
      </c>
      <c r="R141" s="9" t="s">
        <v>63</v>
      </c>
      <c r="S141" s="9" t="str">
        <f t="shared" si="28"/>
        <v>False</v>
      </c>
      <c r="T141" s="9">
        <f t="shared" si="29"/>
        <v>0</v>
      </c>
      <c r="U141" s="11" t="s">
        <v>728</v>
      </c>
      <c r="V141" s="42">
        <v>1754</v>
      </c>
      <c r="W141" s="39" t="s">
        <v>20</v>
      </c>
      <c r="X141" s="40" t="s">
        <v>108</v>
      </c>
      <c r="Y141" s="26" t="s">
        <v>19</v>
      </c>
      <c r="Z141" s="40" t="s">
        <v>108</v>
      </c>
      <c r="AA141" s="39" t="s">
        <v>20</v>
      </c>
      <c r="AB141" s="29" t="s">
        <v>109</v>
      </c>
      <c r="AC141" s="43" t="s">
        <v>68</v>
      </c>
      <c r="AD141" s="43" t="s">
        <v>68</v>
      </c>
      <c r="AE141" s="43" t="s">
        <v>68</v>
      </c>
      <c r="AF141" s="43" t="s">
        <v>68</v>
      </c>
      <c r="AG141" s="43" t="s">
        <v>68</v>
      </c>
      <c r="AH141" s="43" t="s">
        <v>68</v>
      </c>
      <c r="AI141" s="17" t="str">
        <f t="shared" si="30"/>
        <v>Y</v>
      </c>
      <c r="AJ141" s="17" t="str">
        <f t="shared" si="31"/>
        <v>N</v>
      </c>
      <c r="AK141" s="17" t="str">
        <f t="shared" si="32"/>
        <v>Y</v>
      </c>
      <c r="AL141" s="43" t="s">
        <v>68</v>
      </c>
      <c r="AM141" s="43" t="s">
        <v>68</v>
      </c>
      <c r="AN141" s="43" t="s">
        <v>68</v>
      </c>
      <c r="AO141" s="43" t="s">
        <v>68</v>
      </c>
      <c r="AP141" s="43" t="s">
        <v>64</v>
      </c>
      <c r="AQ141" s="43" t="s">
        <v>68</v>
      </c>
      <c r="AR141" s="17" t="str">
        <f t="shared" si="33"/>
        <v>N</v>
      </c>
      <c r="AS141" s="42">
        <v>1</v>
      </c>
      <c r="AT141" s="43" t="s">
        <v>68</v>
      </c>
      <c r="AU141" s="43" t="s">
        <v>71</v>
      </c>
      <c r="AV141" s="43" t="s">
        <v>68</v>
      </c>
      <c r="AW141" s="43" t="s">
        <v>68</v>
      </c>
      <c r="AX141" s="43" t="s">
        <v>68</v>
      </c>
      <c r="AY141" s="43" t="s">
        <v>68</v>
      </c>
      <c r="AZ141" s="31">
        <v>1</v>
      </c>
      <c r="BA141" s="25">
        <v>0</v>
      </c>
      <c r="BB141" s="45">
        <v>1</v>
      </c>
      <c r="BC141" s="25">
        <v>0</v>
      </c>
      <c r="BD141" s="25">
        <v>0</v>
      </c>
      <c r="BE141" s="19" t="str">
        <f t="shared" si="34"/>
        <v>N</v>
      </c>
      <c r="BF141" s="36" t="s">
        <v>65</v>
      </c>
      <c r="BG141" s="36" t="s">
        <v>65</v>
      </c>
      <c r="BH141" s="35" t="s">
        <v>64</v>
      </c>
      <c r="BI141" s="36" t="s">
        <v>65</v>
      </c>
      <c r="BJ141" s="43" t="s">
        <v>72</v>
      </c>
      <c r="BK141" s="37" t="s">
        <v>68</v>
      </c>
      <c r="BL141" s="37" t="s">
        <v>68</v>
      </c>
      <c r="BM141" s="37" t="s">
        <v>68</v>
      </c>
      <c r="BN141" s="37" t="s">
        <v>68</v>
      </c>
    </row>
    <row r="142" spans="1:66" hidden="1" x14ac:dyDescent="0.3">
      <c r="A142" s="9" t="s">
        <v>1554</v>
      </c>
      <c r="B142" s="9" t="s">
        <v>1555</v>
      </c>
      <c r="C142" s="9">
        <v>2017</v>
      </c>
      <c r="D142" s="9" t="s">
        <v>1556</v>
      </c>
      <c r="E142" s="9">
        <v>9</v>
      </c>
      <c r="F142" s="9" t="s">
        <v>1557</v>
      </c>
      <c r="G142" s="10" t="s">
        <v>1558</v>
      </c>
      <c r="H142" s="9" t="s">
        <v>1559</v>
      </c>
      <c r="I142" s="9" t="s">
        <v>1560</v>
      </c>
      <c r="J142" s="9" t="s">
        <v>1561</v>
      </c>
      <c r="K142" s="9" t="s">
        <v>1562</v>
      </c>
      <c r="L142" s="9" t="s">
        <v>168</v>
      </c>
      <c r="M142" s="9" t="s">
        <v>155</v>
      </c>
      <c r="N142" s="9" t="s">
        <v>422</v>
      </c>
      <c r="O142" s="9" t="s">
        <v>63</v>
      </c>
      <c r="P142" s="9" t="s">
        <v>63</v>
      </c>
      <c r="Q142" s="9" t="s">
        <v>63</v>
      </c>
      <c r="R142" s="9" t="s">
        <v>63</v>
      </c>
      <c r="S142" s="9" t="str">
        <f t="shared" si="28"/>
        <v>False</v>
      </c>
      <c r="T142" s="9">
        <f t="shared" si="29"/>
        <v>0</v>
      </c>
      <c r="U142" s="41" t="s">
        <v>423</v>
      </c>
      <c r="V142" s="42">
        <v>1452</v>
      </c>
      <c r="W142" s="39" t="s">
        <v>20</v>
      </c>
      <c r="X142" s="29" t="s">
        <v>109</v>
      </c>
      <c r="Y142" s="39" t="s">
        <v>20</v>
      </c>
      <c r="Z142" s="27" t="s">
        <v>67</v>
      </c>
      <c r="AA142" s="28" t="s">
        <v>21</v>
      </c>
      <c r="AB142" s="27" t="s">
        <v>67</v>
      </c>
      <c r="AC142" s="43" t="s">
        <v>68</v>
      </c>
      <c r="AD142" s="43" t="s">
        <v>68</v>
      </c>
      <c r="AE142" s="43" t="s">
        <v>68</v>
      </c>
      <c r="AF142" s="43" t="s">
        <v>68</v>
      </c>
      <c r="AG142" s="43" t="s">
        <v>68</v>
      </c>
      <c r="AH142" s="43" t="s">
        <v>68</v>
      </c>
      <c r="AI142" s="17" t="str">
        <f t="shared" si="30"/>
        <v>Y</v>
      </c>
      <c r="AJ142" s="17" t="str">
        <f t="shared" si="31"/>
        <v>Y</v>
      </c>
      <c r="AK142" s="17" t="str">
        <f t="shared" si="32"/>
        <v>N</v>
      </c>
      <c r="AL142" s="43" t="s">
        <v>64</v>
      </c>
      <c r="AM142" s="43" t="s">
        <v>68</v>
      </c>
      <c r="AN142" s="43" t="s">
        <v>68</v>
      </c>
      <c r="AO142" s="43" t="s">
        <v>68</v>
      </c>
      <c r="AP142" s="43" t="s">
        <v>68</v>
      </c>
      <c r="AQ142" s="43" t="s">
        <v>68</v>
      </c>
      <c r="AR142" s="17" t="str">
        <f t="shared" si="33"/>
        <v>N</v>
      </c>
      <c r="AS142" s="42">
        <v>2</v>
      </c>
      <c r="AT142" s="43" t="s">
        <v>65</v>
      </c>
      <c r="AU142" s="43" t="s">
        <v>69</v>
      </c>
      <c r="AV142" s="43" t="s">
        <v>70</v>
      </c>
      <c r="AW142" s="43" t="s">
        <v>71</v>
      </c>
      <c r="AX142" s="43" t="s">
        <v>68</v>
      </c>
      <c r="AY142" s="43" t="s">
        <v>68</v>
      </c>
      <c r="AZ142" s="44">
        <v>3</v>
      </c>
      <c r="BA142" s="45">
        <v>1</v>
      </c>
      <c r="BB142" s="25">
        <v>0</v>
      </c>
      <c r="BC142" s="25">
        <v>0</v>
      </c>
      <c r="BD142" s="34">
        <v>0</v>
      </c>
      <c r="BE142" s="19" t="str">
        <f t="shared" si="34"/>
        <v>N</v>
      </c>
      <c r="BF142" s="36" t="s">
        <v>65</v>
      </c>
      <c r="BG142" s="35" t="s">
        <v>64</v>
      </c>
      <c r="BH142" s="36" t="s">
        <v>65</v>
      </c>
      <c r="BI142" s="36" t="s">
        <v>65</v>
      </c>
      <c r="BJ142" s="43" t="s">
        <v>72</v>
      </c>
      <c r="BK142" s="37" t="s">
        <v>68</v>
      </c>
      <c r="BL142" s="37" t="s">
        <v>68</v>
      </c>
      <c r="BM142" s="37" t="s">
        <v>68</v>
      </c>
      <c r="BN142" s="37" t="s">
        <v>68</v>
      </c>
    </row>
    <row r="143" spans="1:66" x14ac:dyDescent="0.3">
      <c r="A143" s="9" t="s">
        <v>1565</v>
      </c>
      <c r="B143" s="9" t="s">
        <v>1566</v>
      </c>
      <c r="C143" s="9">
        <v>2019</v>
      </c>
      <c r="D143" s="9" t="s">
        <v>1567</v>
      </c>
      <c r="E143" s="9">
        <v>3</v>
      </c>
      <c r="F143" s="9" t="s">
        <v>1568</v>
      </c>
      <c r="G143" s="10" t="s">
        <v>1569</v>
      </c>
      <c r="H143" s="9" t="s">
        <v>1570</v>
      </c>
      <c r="I143" s="9" t="s">
        <v>1571</v>
      </c>
      <c r="J143" s="9" t="s">
        <v>1572</v>
      </c>
      <c r="K143" s="9" t="s">
        <v>1573</v>
      </c>
      <c r="L143" s="9" t="s">
        <v>168</v>
      </c>
      <c r="M143" s="9" t="s">
        <v>169</v>
      </c>
      <c r="N143" s="9" t="s">
        <v>859</v>
      </c>
      <c r="O143" s="9" t="s">
        <v>63</v>
      </c>
      <c r="P143" s="9" t="s">
        <v>63</v>
      </c>
      <c r="Q143" s="9" t="s">
        <v>63</v>
      </c>
      <c r="R143" s="9" t="s">
        <v>63</v>
      </c>
      <c r="S143" s="9" t="str">
        <f t="shared" si="28"/>
        <v>False</v>
      </c>
      <c r="T143" s="9">
        <f t="shared" si="29"/>
        <v>0</v>
      </c>
      <c r="U143" s="24" t="s">
        <v>860</v>
      </c>
      <c r="V143" s="25">
        <v>466</v>
      </c>
      <c r="W143" s="26" t="s">
        <v>19</v>
      </c>
      <c r="X143" s="27" t="s">
        <v>67</v>
      </c>
      <c r="Y143" s="39" t="s">
        <v>20</v>
      </c>
      <c r="Z143" s="27" t="s">
        <v>67</v>
      </c>
      <c r="AA143" s="30" t="s">
        <v>68</v>
      </c>
      <c r="AB143" s="30" t="s">
        <v>68</v>
      </c>
      <c r="AC143" s="30" t="s">
        <v>68</v>
      </c>
      <c r="AD143" s="30" t="s">
        <v>68</v>
      </c>
      <c r="AE143" s="30" t="s">
        <v>68</v>
      </c>
      <c r="AF143" s="30" t="s">
        <v>68</v>
      </c>
      <c r="AG143" s="30" t="s">
        <v>68</v>
      </c>
      <c r="AH143" s="30" t="s">
        <v>68</v>
      </c>
      <c r="AI143" s="17" t="str">
        <f t="shared" si="30"/>
        <v>Y</v>
      </c>
      <c r="AJ143" s="17" t="str">
        <f t="shared" si="31"/>
        <v>Y</v>
      </c>
      <c r="AK143" s="17" t="str">
        <f t="shared" si="32"/>
        <v>Y</v>
      </c>
      <c r="AL143" s="30" t="s">
        <v>64</v>
      </c>
      <c r="AM143" s="30" t="s">
        <v>65</v>
      </c>
      <c r="AN143" s="30" t="s">
        <v>65</v>
      </c>
      <c r="AO143" s="30" t="s">
        <v>65</v>
      </c>
      <c r="AP143" s="30" t="s">
        <v>64</v>
      </c>
      <c r="AQ143" s="30" t="s">
        <v>65</v>
      </c>
      <c r="AR143" s="17" t="str">
        <f t="shared" si="33"/>
        <v>Y</v>
      </c>
      <c r="AS143" s="25">
        <v>1</v>
      </c>
      <c r="AT143" s="30" t="s">
        <v>65</v>
      </c>
      <c r="AU143" s="30" t="s">
        <v>71</v>
      </c>
      <c r="AV143" s="30" t="s">
        <v>68</v>
      </c>
      <c r="AW143" s="30" t="s">
        <v>68</v>
      </c>
      <c r="AX143" s="30" t="s">
        <v>68</v>
      </c>
      <c r="AY143" s="30" t="s">
        <v>68</v>
      </c>
      <c r="AZ143" s="31">
        <v>1</v>
      </c>
      <c r="BA143" s="33">
        <v>1</v>
      </c>
      <c r="BB143" s="33">
        <v>1</v>
      </c>
      <c r="BC143" s="32">
        <v>0</v>
      </c>
      <c r="BD143" s="34">
        <v>0</v>
      </c>
      <c r="BE143" s="19" t="str">
        <f t="shared" si="34"/>
        <v>Y</v>
      </c>
      <c r="BF143" s="36" t="s">
        <v>65</v>
      </c>
      <c r="BG143" s="35" t="s">
        <v>64</v>
      </c>
      <c r="BH143" s="35" t="s">
        <v>64</v>
      </c>
      <c r="BI143" s="35" t="s">
        <v>64</v>
      </c>
      <c r="BJ143" s="30" t="s">
        <v>72</v>
      </c>
      <c r="BK143" s="37" t="s">
        <v>68</v>
      </c>
      <c r="BL143" s="37" t="s">
        <v>68</v>
      </c>
      <c r="BM143" s="37" t="s">
        <v>68</v>
      </c>
      <c r="BN143" s="37" t="s">
        <v>68</v>
      </c>
    </row>
    <row r="144" spans="1:66" hidden="1" x14ac:dyDescent="0.3">
      <c r="A144" s="9" t="s">
        <v>1576</v>
      </c>
      <c r="B144" s="9" t="s">
        <v>1577</v>
      </c>
      <c r="C144" s="9">
        <v>2010</v>
      </c>
      <c r="D144" s="9" t="s">
        <v>1578</v>
      </c>
      <c r="E144" s="9">
        <v>36</v>
      </c>
      <c r="F144" s="9" t="s">
        <v>1579</v>
      </c>
      <c r="G144" s="10" t="s">
        <v>1580</v>
      </c>
      <c r="H144" s="9" t="s">
        <v>1581</v>
      </c>
      <c r="I144" s="9" t="s">
        <v>1582</v>
      </c>
      <c r="J144" s="9"/>
      <c r="K144" s="9" t="s">
        <v>1583</v>
      </c>
      <c r="L144" s="9" t="s">
        <v>168</v>
      </c>
      <c r="M144" s="9" t="s">
        <v>169</v>
      </c>
      <c r="N144" s="9" t="s">
        <v>82</v>
      </c>
      <c r="O144" s="9" t="s">
        <v>83</v>
      </c>
      <c r="P144" s="9" t="s">
        <v>83</v>
      </c>
      <c r="Q144" s="9" t="s">
        <v>63</v>
      </c>
      <c r="R144" s="9" t="s">
        <v>63</v>
      </c>
      <c r="S144" s="9" t="str">
        <f t="shared" si="28"/>
        <v>False</v>
      </c>
      <c r="T144" s="9">
        <f t="shared" si="29"/>
        <v>2</v>
      </c>
      <c r="U144" s="24" t="s">
        <v>84</v>
      </c>
      <c r="V144" s="25">
        <v>876</v>
      </c>
      <c r="W144" s="39" t="s">
        <v>20</v>
      </c>
      <c r="X144" s="27" t="s">
        <v>67</v>
      </c>
      <c r="Y144" s="28" t="s">
        <v>21</v>
      </c>
      <c r="Z144" s="27" t="s">
        <v>67</v>
      </c>
      <c r="AA144" s="30" t="s">
        <v>68</v>
      </c>
      <c r="AB144" s="30" t="s">
        <v>68</v>
      </c>
      <c r="AC144" s="30" t="s">
        <v>68</v>
      </c>
      <c r="AD144" s="30" t="s">
        <v>68</v>
      </c>
      <c r="AE144" s="30" t="s">
        <v>68</v>
      </c>
      <c r="AF144" s="30" t="s">
        <v>68</v>
      </c>
      <c r="AG144" s="30" t="s">
        <v>68</v>
      </c>
      <c r="AH144" s="30" t="s">
        <v>68</v>
      </c>
      <c r="AI144" s="17" t="str">
        <f t="shared" si="30"/>
        <v>Y</v>
      </c>
      <c r="AJ144" s="17" t="str">
        <f t="shared" si="31"/>
        <v>Y</v>
      </c>
      <c r="AK144" s="17" t="str">
        <f t="shared" si="32"/>
        <v>N</v>
      </c>
      <c r="AL144" s="30" t="s">
        <v>64</v>
      </c>
      <c r="AM144" s="30" t="s">
        <v>65</v>
      </c>
      <c r="AN144" s="30" t="s">
        <v>64</v>
      </c>
      <c r="AO144" s="30" t="s">
        <v>65</v>
      </c>
      <c r="AP144" s="30" t="s">
        <v>65</v>
      </c>
      <c r="AQ144" s="30" t="s">
        <v>65</v>
      </c>
      <c r="AR144" s="17" t="str">
        <f t="shared" si="33"/>
        <v>N</v>
      </c>
      <c r="AS144" s="25">
        <v>1</v>
      </c>
      <c r="AT144" s="30" t="s">
        <v>65</v>
      </c>
      <c r="AU144" s="30" t="s">
        <v>71</v>
      </c>
      <c r="AV144" s="30" t="s">
        <v>70</v>
      </c>
      <c r="AW144" s="30" t="s">
        <v>68</v>
      </c>
      <c r="AX144" s="30" t="s">
        <v>68</v>
      </c>
      <c r="AY144" s="30" t="s">
        <v>68</v>
      </c>
      <c r="AZ144" s="46">
        <v>2</v>
      </c>
      <c r="BA144" s="33">
        <v>1</v>
      </c>
      <c r="BB144" s="32">
        <v>0</v>
      </c>
      <c r="BC144" s="32">
        <v>0</v>
      </c>
      <c r="BD144" s="34">
        <v>0</v>
      </c>
      <c r="BE144" s="19" t="str">
        <f t="shared" si="34"/>
        <v>N</v>
      </c>
      <c r="BF144" s="36" t="s">
        <v>65</v>
      </c>
      <c r="BG144" s="35" t="s">
        <v>64</v>
      </c>
      <c r="BH144" s="36" t="s">
        <v>65</v>
      </c>
      <c r="BI144" s="36" t="s">
        <v>65</v>
      </c>
      <c r="BJ144" s="30" t="s">
        <v>85</v>
      </c>
      <c r="BK144" s="37" t="s">
        <v>68</v>
      </c>
      <c r="BL144" s="37" t="s">
        <v>68</v>
      </c>
      <c r="BM144" s="37" t="s">
        <v>68</v>
      </c>
      <c r="BN144" s="37" t="s">
        <v>68</v>
      </c>
    </row>
    <row r="145" spans="1:66" hidden="1" x14ac:dyDescent="0.3">
      <c r="A145" s="9" t="s">
        <v>1586</v>
      </c>
      <c r="B145" s="9" t="s">
        <v>1587</v>
      </c>
      <c r="C145" s="9">
        <v>2021</v>
      </c>
      <c r="D145" s="9" t="s">
        <v>1588</v>
      </c>
      <c r="E145" s="9">
        <v>4</v>
      </c>
      <c r="F145" s="9" t="s">
        <v>1589</v>
      </c>
      <c r="G145" s="10" t="s">
        <v>1590</v>
      </c>
      <c r="H145" s="9" t="s">
        <v>1591</v>
      </c>
      <c r="I145" s="9" t="s">
        <v>1592</v>
      </c>
      <c r="J145" s="9" t="s">
        <v>1593</v>
      </c>
      <c r="K145" s="9" t="s">
        <v>1594</v>
      </c>
      <c r="L145" s="9" t="s">
        <v>154</v>
      </c>
      <c r="M145" s="9" t="s">
        <v>155</v>
      </c>
      <c r="N145" s="9" t="s">
        <v>1352</v>
      </c>
      <c r="O145" s="9" t="s">
        <v>63</v>
      </c>
      <c r="P145" s="9" t="s">
        <v>63</v>
      </c>
      <c r="Q145" s="9" t="s">
        <v>63</v>
      </c>
      <c r="R145" s="9" t="s">
        <v>63</v>
      </c>
      <c r="S145" s="9" t="str">
        <f t="shared" si="28"/>
        <v>False</v>
      </c>
      <c r="T145" s="9">
        <f t="shared" si="29"/>
        <v>0</v>
      </c>
      <c r="U145" s="38" t="s">
        <v>1353</v>
      </c>
      <c r="V145" s="25">
        <v>1404</v>
      </c>
      <c r="W145" s="39" t="s">
        <v>20</v>
      </c>
      <c r="X145" s="29" t="s">
        <v>109</v>
      </c>
      <c r="Y145" s="28" t="s">
        <v>21</v>
      </c>
      <c r="Z145" s="27" t="s">
        <v>67</v>
      </c>
      <c r="AA145" s="39" t="s">
        <v>20</v>
      </c>
      <c r="AB145" s="27" t="s">
        <v>67</v>
      </c>
      <c r="AC145" s="30" t="s">
        <v>68</v>
      </c>
      <c r="AD145" s="30" t="s">
        <v>68</v>
      </c>
      <c r="AE145" s="30" t="s">
        <v>68</v>
      </c>
      <c r="AF145" s="30" t="s">
        <v>68</v>
      </c>
      <c r="AG145" s="30" t="s">
        <v>68</v>
      </c>
      <c r="AH145" s="30" t="s">
        <v>68</v>
      </c>
      <c r="AI145" s="17" t="str">
        <f t="shared" si="30"/>
        <v>Y</v>
      </c>
      <c r="AJ145" s="17" t="str">
        <f t="shared" si="31"/>
        <v>Y</v>
      </c>
      <c r="AK145" s="17" t="str">
        <f t="shared" si="32"/>
        <v>N</v>
      </c>
      <c r="AL145" s="30" t="s">
        <v>64</v>
      </c>
      <c r="AM145" s="30" t="s">
        <v>65</v>
      </c>
      <c r="AN145" s="30" t="s">
        <v>65</v>
      </c>
      <c r="AO145" s="30" t="s">
        <v>65</v>
      </c>
      <c r="AP145" s="30" t="s">
        <v>65</v>
      </c>
      <c r="AQ145" s="30" t="s">
        <v>65</v>
      </c>
      <c r="AR145" s="17" t="str">
        <f t="shared" si="33"/>
        <v>N</v>
      </c>
      <c r="AS145" s="25">
        <v>1</v>
      </c>
      <c r="AT145" s="30" t="s">
        <v>65</v>
      </c>
      <c r="AU145" s="30" t="s">
        <v>70</v>
      </c>
      <c r="AV145" s="30" t="s">
        <v>71</v>
      </c>
      <c r="AW145" s="30" t="s">
        <v>68</v>
      </c>
      <c r="AX145" s="30" t="s">
        <v>68</v>
      </c>
      <c r="AY145" s="30" t="s">
        <v>68</v>
      </c>
      <c r="AZ145" s="46">
        <v>2</v>
      </c>
      <c r="BA145" s="33">
        <v>1</v>
      </c>
      <c r="BB145" s="32">
        <v>0</v>
      </c>
      <c r="BC145" s="32">
        <v>0</v>
      </c>
      <c r="BD145" s="34">
        <v>0</v>
      </c>
      <c r="BE145" s="19" t="str">
        <f t="shared" si="34"/>
        <v>N</v>
      </c>
      <c r="BF145" s="36" t="s">
        <v>65</v>
      </c>
      <c r="BG145" s="35" t="s">
        <v>64</v>
      </c>
      <c r="BH145" s="36" t="s">
        <v>65</v>
      </c>
      <c r="BI145" s="36" t="s">
        <v>65</v>
      </c>
      <c r="BJ145" s="30" t="s">
        <v>85</v>
      </c>
      <c r="BK145" s="30" t="s">
        <v>72</v>
      </c>
      <c r="BL145" s="37" t="s">
        <v>68</v>
      </c>
      <c r="BM145" s="37" t="s">
        <v>68</v>
      </c>
      <c r="BN145" s="37" t="s">
        <v>68</v>
      </c>
    </row>
    <row r="146" spans="1:66" hidden="1" x14ac:dyDescent="0.3">
      <c r="A146" s="9" t="s">
        <v>1597</v>
      </c>
      <c r="B146" s="9" t="s">
        <v>1598</v>
      </c>
      <c r="C146" s="9">
        <v>2023</v>
      </c>
      <c r="D146" s="9" t="s">
        <v>1599</v>
      </c>
      <c r="E146" s="9">
        <v>0</v>
      </c>
      <c r="F146" s="9" t="s">
        <v>1600</v>
      </c>
      <c r="G146" s="10" t="s">
        <v>1601</v>
      </c>
      <c r="H146" s="9" t="s">
        <v>1602</v>
      </c>
      <c r="I146" s="9" t="s">
        <v>1603</v>
      </c>
      <c r="J146" s="9" t="s">
        <v>1604</v>
      </c>
      <c r="K146" s="9" t="s">
        <v>1605</v>
      </c>
      <c r="L146" s="9" t="s">
        <v>168</v>
      </c>
      <c r="M146" s="9" t="s">
        <v>169</v>
      </c>
      <c r="N146" s="9" t="s">
        <v>1862</v>
      </c>
      <c r="O146" s="9" t="s">
        <v>83</v>
      </c>
      <c r="P146" s="9" t="s">
        <v>83</v>
      </c>
      <c r="Q146" s="9" t="s">
        <v>63</v>
      </c>
      <c r="R146" s="9" t="s">
        <v>63</v>
      </c>
      <c r="S146" s="9" t="str">
        <f t="shared" si="28"/>
        <v>False</v>
      </c>
      <c r="T146" s="9">
        <f t="shared" si="29"/>
        <v>2</v>
      </c>
      <c r="U146" s="11" t="s">
        <v>1863</v>
      </c>
      <c r="V146" s="25">
        <v>1460</v>
      </c>
      <c r="W146" s="39" t="s">
        <v>20</v>
      </c>
      <c r="X146" s="40" t="s">
        <v>108</v>
      </c>
      <c r="Y146" s="28" t="s">
        <v>21</v>
      </c>
      <c r="Z146" s="30" t="s">
        <v>68</v>
      </c>
      <c r="AA146" s="28" t="s">
        <v>21</v>
      </c>
      <c r="AB146" s="27" t="s">
        <v>67</v>
      </c>
      <c r="AC146" s="30" t="s">
        <v>68</v>
      </c>
      <c r="AD146" s="30" t="s">
        <v>68</v>
      </c>
      <c r="AE146" s="30" t="s">
        <v>68</v>
      </c>
      <c r="AF146" s="30" t="s">
        <v>68</v>
      </c>
      <c r="AG146" s="30" t="s">
        <v>68</v>
      </c>
      <c r="AH146" s="30" t="s">
        <v>68</v>
      </c>
      <c r="AI146" s="17" t="str">
        <f t="shared" si="30"/>
        <v>Y</v>
      </c>
      <c r="AJ146" s="17" t="str">
        <f t="shared" si="31"/>
        <v>Y</v>
      </c>
      <c r="AK146" s="17" t="str">
        <f t="shared" si="32"/>
        <v>N</v>
      </c>
      <c r="AL146" s="30" t="s">
        <v>64</v>
      </c>
      <c r="AM146" s="30" t="s">
        <v>68</v>
      </c>
      <c r="AN146" s="30" t="s">
        <v>64</v>
      </c>
      <c r="AO146" s="30" t="s">
        <v>68</v>
      </c>
      <c r="AP146" s="30" t="s">
        <v>68</v>
      </c>
      <c r="AQ146" s="30" t="s">
        <v>68</v>
      </c>
      <c r="AR146" s="17" t="str">
        <f t="shared" si="33"/>
        <v>N</v>
      </c>
      <c r="AS146" s="25">
        <v>0</v>
      </c>
      <c r="AT146" s="30" t="s">
        <v>68</v>
      </c>
      <c r="AU146" s="30" t="s">
        <v>133</v>
      </c>
      <c r="AV146" s="30" t="s">
        <v>158</v>
      </c>
      <c r="AW146" s="30" t="s">
        <v>70</v>
      </c>
      <c r="AX146" s="30" t="s">
        <v>68</v>
      </c>
      <c r="AY146" s="30" t="s">
        <v>68</v>
      </c>
      <c r="AZ146" s="44">
        <v>3</v>
      </c>
      <c r="BA146" s="45">
        <v>1</v>
      </c>
      <c r="BB146" s="25">
        <v>0</v>
      </c>
      <c r="BC146" s="25">
        <v>0</v>
      </c>
      <c r="BD146" s="34">
        <v>0</v>
      </c>
      <c r="BE146" s="19" t="str">
        <f t="shared" si="34"/>
        <v>N</v>
      </c>
      <c r="BF146" s="36" t="s">
        <v>65</v>
      </c>
      <c r="BG146" s="35" t="s">
        <v>64</v>
      </c>
      <c r="BH146" s="36" t="s">
        <v>65</v>
      </c>
      <c r="BI146" s="36" t="s">
        <v>65</v>
      </c>
      <c r="BJ146" s="37" t="s">
        <v>68</v>
      </c>
      <c r="BK146" s="37" t="s">
        <v>68</v>
      </c>
      <c r="BL146" s="37" t="s">
        <v>68</v>
      </c>
      <c r="BM146" s="37" t="s">
        <v>68</v>
      </c>
      <c r="BN146" s="37" t="s">
        <v>68</v>
      </c>
    </row>
    <row r="147" spans="1:66" hidden="1" x14ac:dyDescent="0.3">
      <c r="A147" s="9" t="s">
        <v>1608</v>
      </c>
      <c r="B147" s="9" t="s">
        <v>1609</v>
      </c>
      <c r="C147" s="9">
        <v>2021</v>
      </c>
      <c r="D147" s="9" t="s">
        <v>1610</v>
      </c>
      <c r="E147" s="9">
        <v>13</v>
      </c>
      <c r="F147" s="9" t="s">
        <v>1611</v>
      </c>
      <c r="G147" s="10" t="s">
        <v>1612</v>
      </c>
      <c r="H147" s="9" t="s">
        <v>1613</v>
      </c>
      <c r="I147" s="9" t="s">
        <v>1614</v>
      </c>
      <c r="J147" s="9" t="s">
        <v>1615</v>
      </c>
      <c r="K147" s="9" t="s">
        <v>1616</v>
      </c>
      <c r="L147" s="9" t="s">
        <v>154</v>
      </c>
      <c r="M147" s="9" t="s">
        <v>169</v>
      </c>
      <c r="N147" s="9" t="s">
        <v>1259</v>
      </c>
      <c r="O147" s="9" t="s">
        <v>83</v>
      </c>
      <c r="P147" s="9" t="s">
        <v>63</v>
      </c>
      <c r="Q147" s="9" t="s">
        <v>83</v>
      </c>
      <c r="R147" s="9" t="s">
        <v>63</v>
      </c>
      <c r="S147" s="9" t="str">
        <f t="shared" si="28"/>
        <v>True</v>
      </c>
      <c r="T147" s="9">
        <f t="shared" si="29"/>
        <v>2</v>
      </c>
      <c r="U147" s="24" t="s">
        <v>1260</v>
      </c>
      <c r="V147" s="42">
        <v>1405</v>
      </c>
      <c r="W147" s="39" t="s">
        <v>20</v>
      </c>
      <c r="X147" s="29" t="s">
        <v>109</v>
      </c>
      <c r="Y147" s="39" t="s">
        <v>20</v>
      </c>
      <c r="Z147" s="27" t="s">
        <v>67</v>
      </c>
      <c r="AA147" s="43" t="s">
        <v>68</v>
      </c>
      <c r="AB147" s="43" t="s">
        <v>68</v>
      </c>
      <c r="AC147" s="43" t="s">
        <v>68</v>
      </c>
      <c r="AD147" s="43" t="s">
        <v>68</v>
      </c>
      <c r="AE147" s="43" t="s">
        <v>68</v>
      </c>
      <c r="AF147" s="43" t="s">
        <v>68</v>
      </c>
      <c r="AG147" s="43" t="s">
        <v>68</v>
      </c>
      <c r="AH147" s="43" t="s">
        <v>68</v>
      </c>
      <c r="AI147" s="17" t="str">
        <f t="shared" si="30"/>
        <v>Y</v>
      </c>
      <c r="AJ147" s="17" t="str">
        <f t="shared" si="31"/>
        <v>N</v>
      </c>
      <c r="AK147" s="17" t="str">
        <f t="shared" si="32"/>
        <v>Y</v>
      </c>
      <c r="AL147" s="43" t="s">
        <v>65</v>
      </c>
      <c r="AM147" s="43" t="s">
        <v>64</v>
      </c>
      <c r="AN147" s="43" t="s">
        <v>65</v>
      </c>
      <c r="AO147" s="43" t="s">
        <v>65</v>
      </c>
      <c r="AP147" s="43" t="s">
        <v>65</v>
      </c>
      <c r="AQ147" s="43" t="s">
        <v>65</v>
      </c>
      <c r="AR147" s="17" t="str">
        <f t="shared" si="33"/>
        <v>N</v>
      </c>
      <c r="AS147" s="42">
        <v>4</v>
      </c>
      <c r="AT147" s="43" t="s">
        <v>64</v>
      </c>
      <c r="AU147" s="43" t="s">
        <v>68</v>
      </c>
      <c r="AV147" s="43" t="s">
        <v>68</v>
      </c>
      <c r="AW147" s="43" t="s">
        <v>68</v>
      </c>
      <c r="AX147" s="43" t="s">
        <v>68</v>
      </c>
      <c r="AY147" s="43" t="s">
        <v>68</v>
      </c>
      <c r="AZ147" s="25">
        <v>0</v>
      </c>
      <c r="BA147" s="32">
        <v>0</v>
      </c>
      <c r="BB147" s="33">
        <v>1</v>
      </c>
      <c r="BC147" s="32">
        <v>0</v>
      </c>
      <c r="BD147" s="34">
        <v>0</v>
      </c>
      <c r="BE147" s="19" t="str">
        <f t="shared" si="34"/>
        <v>N</v>
      </c>
      <c r="BF147" s="36" t="s">
        <v>65</v>
      </c>
      <c r="BG147" s="36" t="s">
        <v>65</v>
      </c>
      <c r="BH147" s="35" t="s">
        <v>64</v>
      </c>
      <c r="BI147" s="36" t="s">
        <v>65</v>
      </c>
      <c r="BJ147" s="30" t="s">
        <v>72</v>
      </c>
      <c r="BK147" s="37" t="s">
        <v>68</v>
      </c>
      <c r="BL147" s="37" t="s">
        <v>68</v>
      </c>
      <c r="BM147" s="37" t="s">
        <v>68</v>
      </c>
      <c r="BN147" s="37" t="s">
        <v>68</v>
      </c>
    </row>
    <row r="148" spans="1:66" hidden="1" x14ac:dyDescent="0.3">
      <c r="A148" s="9" t="s">
        <v>1619</v>
      </c>
      <c r="B148" s="9" t="s">
        <v>1620</v>
      </c>
      <c r="C148" s="9">
        <v>2019</v>
      </c>
      <c r="D148" s="9" t="s">
        <v>542</v>
      </c>
      <c r="E148" s="9">
        <v>22</v>
      </c>
      <c r="F148" s="9" t="s">
        <v>1621</v>
      </c>
      <c r="G148" s="10" t="s">
        <v>1622</v>
      </c>
      <c r="H148" s="9" t="s">
        <v>1623</v>
      </c>
      <c r="I148" s="9" t="s">
        <v>1624</v>
      </c>
      <c r="J148" s="9" t="s">
        <v>1625</v>
      </c>
      <c r="K148" s="9" t="s">
        <v>1626</v>
      </c>
      <c r="L148" s="9" t="s">
        <v>61</v>
      </c>
      <c r="M148" s="9" t="s">
        <v>61</v>
      </c>
      <c r="N148" s="9" t="s">
        <v>675</v>
      </c>
      <c r="O148" s="9" t="s">
        <v>63</v>
      </c>
      <c r="P148" s="9" t="s">
        <v>63</v>
      </c>
      <c r="Q148" s="9" t="s">
        <v>83</v>
      </c>
      <c r="R148" s="9" t="s">
        <v>83</v>
      </c>
      <c r="S148" s="9" t="str">
        <f t="shared" si="28"/>
        <v>True</v>
      </c>
      <c r="T148" s="9">
        <f t="shared" si="29"/>
        <v>2</v>
      </c>
      <c r="U148" s="41" t="s">
        <v>676</v>
      </c>
      <c r="V148" s="42">
        <v>1802</v>
      </c>
      <c r="W148" s="39" t="s">
        <v>20</v>
      </c>
      <c r="X148" s="40" t="s">
        <v>108</v>
      </c>
      <c r="Y148" s="26" t="s">
        <v>19</v>
      </c>
      <c r="Z148" s="43" t="s">
        <v>68</v>
      </c>
      <c r="AA148" s="39" t="s">
        <v>20</v>
      </c>
      <c r="AB148" s="27" t="s">
        <v>67</v>
      </c>
      <c r="AC148" s="26" t="s">
        <v>19</v>
      </c>
      <c r="AD148" s="27" t="s">
        <v>67</v>
      </c>
      <c r="AE148" s="26" t="s">
        <v>19</v>
      </c>
      <c r="AF148" s="29" t="s">
        <v>109</v>
      </c>
      <c r="AG148" s="43" t="s">
        <v>68</v>
      </c>
      <c r="AH148" s="43" t="s">
        <v>68</v>
      </c>
      <c r="AI148" s="17" t="str">
        <f t="shared" si="30"/>
        <v>Y</v>
      </c>
      <c r="AJ148" s="17" t="str">
        <f t="shared" si="31"/>
        <v>N</v>
      </c>
      <c r="AK148" s="17" t="str">
        <f t="shared" si="32"/>
        <v>Y</v>
      </c>
      <c r="AL148" s="43" t="s">
        <v>68</v>
      </c>
      <c r="AM148" s="43" t="s">
        <v>64</v>
      </c>
      <c r="AN148" s="43" t="s">
        <v>68</v>
      </c>
      <c r="AO148" s="43" t="s">
        <v>68</v>
      </c>
      <c r="AP148" s="43" t="s">
        <v>68</v>
      </c>
      <c r="AQ148" s="43" t="s">
        <v>68</v>
      </c>
      <c r="AR148" s="17" t="str">
        <f t="shared" si="33"/>
        <v>N</v>
      </c>
      <c r="AS148" s="43" t="s">
        <v>68</v>
      </c>
      <c r="AT148" s="43" t="s">
        <v>68</v>
      </c>
      <c r="AU148" s="43" t="s">
        <v>68</v>
      </c>
      <c r="AV148" s="43" t="s">
        <v>68</v>
      </c>
      <c r="AW148" s="43" t="s">
        <v>68</v>
      </c>
      <c r="AX148" s="43" t="s">
        <v>68</v>
      </c>
      <c r="AY148" s="43" t="s">
        <v>68</v>
      </c>
      <c r="AZ148" s="42">
        <v>0</v>
      </c>
      <c r="BA148" s="42">
        <v>0</v>
      </c>
      <c r="BB148" s="42">
        <v>1</v>
      </c>
      <c r="BC148" s="42">
        <v>0</v>
      </c>
      <c r="BD148" s="42">
        <v>0</v>
      </c>
      <c r="BE148" s="19" t="str">
        <f t="shared" si="34"/>
        <v>N</v>
      </c>
      <c r="BF148" s="43" t="s">
        <v>65</v>
      </c>
      <c r="BG148" s="43" t="s">
        <v>65</v>
      </c>
      <c r="BH148" s="43" t="s">
        <v>64</v>
      </c>
      <c r="BI148" s="43" t="s">
        <v>65</v>
      </c>
      <c r="BJ148" s="43" t="s">
        <v>72</v>
      </c>
      <c r="BK148" s="43" t="s">
        <v>68</v>
      </c>
      <c r="BL148" s="43" t="s">
        <v>68</v>
      </c>
      <c r="BM148" s="43" t="s">
        <v>68</v>
      </c>
      <c r="BN148" s="43" t="s">
        <v>68</v>
      </c>
    </row>
    <row r="149" spans="1:66" hidden="1" x14ac:dyDescent="0.3">
      <c r="A149" s="9"/>
      <c r="B149" s="9" t="s">
        <v>1629</v>
      </c>
      <c r="C149" s="9">
        <v>2021</v>
      </c>
      <c r="D149" s="9" t="s">
        <v>1630</v>
      </c>
      <c r="E149" s="9">
        <v>0</v>
      </c>
      <c r="F149" s="9" t="s">
        <v>1631</v>
      </c>
      <c r="G149" s="10" t="s">
        <v>1632</v>
      </c>
      <c r="H149" s="9"/>
      <c r="I149" s="9" t="s">
        <v>1633</v>
      </c>
      <c r="J149" s="9" t="s">
        <v>1634</v>
      </c>
      <c r="K149" s="9" t="s">
        <v>60</v>
      </c>
      <c r="L149" s="9" t="s">
        <v>61</v>
      </c>
      <c r="M149" s="9" t="s">
        <v>61</v>
      </c>
      <c r="N149" s="9"/>
      <c r="O149" s="9" t="s">
        <v>83</v>
      </c>
      <c r="P149" s="9" t="s">
        <v>83</v>
      </c>
      <c r="Q149" s="9" t="s">
        <v>63</v>
      </c>
      <c r="R149" s="9" t="s">
        <v>83</v>
      </c>
      <c r="S149" s="9" t="str">
        <f t="shared" si="28"/>
        <v>True</v>
      </c>
      <c r="T149" s="9">
        <f t="shared" si="29"/>
        <v>3</v>
      </c>
      <c r="U149" s="41" t="s">
        <v>1449</v>
      </c>
      <c r="V149" s="25">
        <v>1768</v>
      </c>
      <c r="W149" s="28" t="s">
        <v>21</v>
      </c>
      <c r="X149" s="40" t="s">
        <v>108</v>
      </c>
      <c r="Y149" s="39" t="s">
        <v>20</v>
      </c>
      <c r="Z149" s="40" t="s">
        <v>108</v>
      </c>
      <c r="AA149" s="30" t="s">
        <v>68</v>
      </c>
      <c r="AB149" s="30" t="s">
        <v>68</v>
      </c>
      <c r="AC149" s="30" t="s">
        <v>68</v>
      </c>
      <c r="AD149" s="30" t="s">
        <v>68</v>
      </c>
      <c r="AE149" s="30" t="s">
        <v>68</v>
      </c>
      <c r="AF149" s="30" t="s">
        <v>68</v>
      </c>
      <c r="AG149" s="30" t="s">
        <v>68</v>
      </c>
      <c r="AH149" s="30" t="s">
        <v>68</v>
      </c>
      <c r="AI149" s="17" t="str">
        <f t="shared" si="30"/>
        <v>Y</v>
      </c>
      <c r="AJ149" s="17" t="str">
        <f t="shared" si="31"/>
        <v>Y</v>
      </c>
      <c r="AK149" s="17" t="str">
        <f t="shared" si="32"/>
        <v>N</v>
      </c>
      <c r="AL149" s="30" t="s">
        <v>64</v>
      </c>
      <c r="AM149" s="30" t="s">
        <v>68</v>
      </c>
      <c r="AN149" s="30" t="s">
        <v>68</v>
      </c>
      <c r="AO149" s="30" t="s">
        <v>68</v>
      </c>
      <c r="AP149" s="30" t="s">
        <v>68</v>
      </c>
      <c r="AQ149" s="30" t="s">
        <v>68</v>
      </c>
      <c r="AR149" s="17" t="str">
        <f t="shared" si="33"/>
        <v>N</v>
      </c>
      <c r="AS149" s="25">
        <v>1</v>
      </c>
      <c r="AT149" s="30" t="s">
        <v>68</v>
      </c>
      <c r="AU149" s="30" t="s">
        <v>70</v>
      </c>
      <c r="AV149" s="30" t="s">
        <v>68</v>
      </c>
      <c r="AW149" s="30" t="s">
        <v>68</v>
      </c>
      <c r="AX149" s="30" t="s">
        <v>68</v>
      </c>
      <c r="AY149" s="30" t="s">
        <v>68</v>
      </c>
      <c r="AZ149" s="31">
        <v>1</v>
      </c>
      <c r="BA149" s="45">
        <v>1</v>
      </c>
      <c r="BB149" s="25">
        <v>0</v>
      </c>
      <c r="BC149" s="25">
        <v>0</v>
      </c>
      <c r="BD149" s="25">
        <v>0</v>
      </c>
      <c r="BE149" s="19" t="str">
        <f t="shared" si="34"/>
        <v>N</v>
      </c>
      <c r="BF149" s="36" t="s">
        <v>65</v>
      </c>
      <c r="BG149" s="35" t="s">
        <v>64</v>
      </c>
      <c r="BH149" s="36" t="s">
        <v>65</v>
      </c>
      <c r="BI149" s="36" t="s">
        <v>65</v>
      </c>
      <c r="BJ149" s="37" t="s">
        <v>68</v>
      </c>
      <c r="BK149" s="37" t="s">
        <v>68</v>
      </c>
      <c r="BL149" s="37" t="s">
        <v>68</v>
      </c>
      <c r="BM149" s="37" t="s">
        <v>68</v>
      </c>
      <c r="BN149" s="37" t="s">
        <v>68</v>
      </c>
    </row>
    <row r="150" spans="1:66" hidden="1" x14ac:dyDescent="0.3">
      <c r="A150" s="9" t="s">
        <v>1637</v>
      </c>
      <c r="B150" s="9" t="s">
        <v>1638</v>
      </c>
      <c r="C150" s="9">
        <v>2020</v>
      </c>
      <c r="D150" s="9" t="s">
        <v>1273</v>
      </c>
      <c r="E150" s="9">
        <v>16</v>
      </c>
      <c r="F150" s="9" t="s">
        <v>1639</v>
      </c>
      <c r="G150" s="10" t="s">
        <v>1640</v>
      </c>
      <c r="H150" s="9" t="s">
        <v>1641</v>
      </c>
      <c r="I150" s="9" t="s">
        <v>1642</v>
      </c>
      <c r="J150" s="9" t="s">
        <v>1643</v>
      </c>
      <c r="K150" s="9" t="s">
        <v>1644</v>
      </c>
      <c r="L150" s="9" t="s">
        <v>168</v>
      </c>
      <c r="M150" s="9" t="s">
        <v>169</v>
      </c>
      <c r="N150" s="9" t="s">
        <v>997</v>
      </c>
      <c r="O150" s="9" t="s">
        <v>63</v>
      </c>
      <c r="P150" s="9" t="s">
        <v>63</v>
      </c>
      <c r="Q150" s="9" t="s">
        <v>63</v>
      </c>
      <c r="R150" s="9" t="s">
        <v>63</v>
      </c>
      <c r="S150" s="9" t="str">
        <f t="shared" si="28"/>
        <v>False</v>
      </c>
      <c r="T150" s="9">
        <f t="shared" si="29"/>
        <v>0</v>
      </c>
      <c r="U150" s="38" t="s">
        <v>998</v>
      </c>
      <c r="V150" s="42">
        <v>40</v>
      </c>
      <c r="W150" s="39" t="s">
        <v>20</v>
      </c>
      <c r="X150" s="27" t="s">
        <v>67</v>
      </c>
      <c r="Y150" s="28" t="s">
        <v>21</v>
      </c>
      <c r="Z150" s="29" t="s">
        <v>109</v>
      </c>
      <c r="AA150" s="43" t="s">
        <v>68</v>
      </c>
      <c r="AB150" s="43" t="s">
        <v>68</v>
      </c>
      <c r="AC150" s="43" t="s">
        <v>68</v>
      </c>
      <c r="AD150" s="43" t="s">
        <v>68</v>
      </c>
      <c r="AE150" s="43" t="s">
        <v>68</v>
      </c>
      <c r="AF150" s="43" t="s">
        <v>68</v>
      </c>
      <c r="AG150" s="43" t="s">
        <v>68</v>
      </c>
      <c r="AH150" s="43" t="s">
        <v>68</v>
      </c>
      <c r="AI150" s="17" t="str">
        <f t="shared" si="30"/>
        <v>Y</v>
      </c>
      <c r="AJ150" s="17" t="str">
        <f t="shared" si="31"/>
        <v>Y</v>
      </c>
      <c r="AK150" s="17" t="str">
        <f t="shared" si="32"/>
        <v>N</v>
      </c>
      <c r="AL150" s="43" t="s">
        <v>64</v>
      </c>
      <c r="AM150" s="43" t="s">
        <v>68</v>
      </c>
      <c r="AN150" s="43" t="s">
        <v>68</v>
      </c>
      <c r="AO150" s="43" t="s">
        <v>68</v>
      </c>
      <c r="AP150" s="43" t="s">
        <v>68</v>
      </c>
      <c r="AQ150" s="43" t="s">
        <v>68</v>
      </c>
      <c r="AR150" s="17" t="str">
        <f t="shared" si="33"/>
        <v>N</v>
      </c>
      <c r="AS150" s="42">
        <v>3</v>
      </c>
      <c r="AT150" s="43" t="s">
        <v>64</v>
      </c>
      <c r="AU150" s="43" t="s">
        <v>184</v>
      </c>
      <c r="AV150" s="43" t="s">
        <v>133</v>
      </c>
      <c r="AW150" s="43" t="s">
        <v>70</v>
      </c>
      <c r="AX150" s="43" t="s">
        <v>68</v>
      </c>
      <c r="AY150" s="43" t="s">
        <v>68</v>
      </c>
      <c r="AZ150" s="44">
        <v>3</v>
      </c>
      <c r="BA150" s="33">
        <v>1</v>
      </c>
      <c r="BB150" s="32">
        <v>0</v>
      </c>
      <c r="BC150" s="32">
        <v>0</v>
      </c>
      <c r="BD150" s="34">
        <v>0</v>
      </c>
      <c r="BE150" s="19" t="str">
        <f t="shared" si="34"/>
        <v>N</v>
      </c>
      <c r="BF150" s="37" t="s">
        <v>68</v>
      </c>
      <c r="BG150" s="35" t="s">
        <v>64</v>
      </c>
      <c r="BH150" s="37" t="s">
        <v>68</v>
      </c>
      <c r="BI150" s="37" t="s">
        <v>68</v>
      </c>
      <c r="BJ150" s="37" t="s">
        <v>68</v>
      </c>
      <c r="BK150" s="37" t="s">
        <v>68</v>
      </c>
      <c r="BL150" s="37" t="s">
        <v>68</v>
      </c>
      <c r="BM150" s="37" t="s">
        <v>68</v>
      </c>
      <c r="BN150" s="37" t="s">
        <v>68</v>
      </c>
    </row>
    <row r="151" spans="1:66" hidden="1" x14ac:dyDescent="0.3">
      <c r="A151" s="9" t="s">
        <v>1647</v>
      </c>
      <c r="B151" s="9" t="s">
        <v>1648</v>
      </c>
      <c r="C151" s="9">
        <v>2022</v>
      </c>
      <c r="D151" s="9" t="s">
        <v>1649</v>
      </c>
      <c r="E151" s="9">
        <v>0</v>
      </c>
      <c r="F151" s="9" t="s">
        <v>1650</v>
      </c>
      <c r="G151" s="10" t="s">
        <v>1651</v>
      </c>
      <c r="H151" s="9" t="s">
        <v>1652</v>
      </c>
      <c r="I151" s="9" t="s">
        <v>1653</v>
      </c>
      <c r="J151" s="9" t="s">
        <v>1654</v>
      </c>
      <c r="K151" s="9" t="s">
        <v>1655</v>
      </c>
      <c r="L151" s="9" t="s">
        <v>168</v>
      </c>
      <c r="M151" s="9" t="s">
        <v>169</v>
      </c>
      <c r="N151" s="9" t="s">
        <v>1707</v>
      </c>
      <c r="O151" s="9" t="s">
        <v>63</v>
      </c>
      <c r="P151" s="9" t="s">
        <v>63</v>
      </c>
      <c r="Q151" s="9" t="s">
        <v>63</v>
      </c>
      <c r="R151" s="9" t="s">
        <v>63</v>
      </c>
      <c r="S151" s="9" t="str">
        <f t="shared" si="28"/>
        <v>False</v>
      </c>
      <c r="T151" s="9">
        <f t="shared" si="29"/>
        <v>0</v>
      </c>
      <c r="U151" s="11" t="s">
        <v>1708</v>
      </c>
      <c r="V151" s="42">
        <v>1771</v>
      </c>
      <c r="W151" s="39" t="s">
        <v>20</v>
      </c>
      <c r="X151" s="27" t="s">
        <v>67</v>
      </c>
      <c r="Y151" s="28" t="s">
        <v>21</v>
      </c>
      <c r="Z151" s="29" t="s">
        <v>109</v>
      </c>
      <c r="AA151" s="43" t="s">
        <v>68</v>
      </c>
      <c r="AB151" s="43" t="s">
        <v>68</v>
      </c>
      <c r="AC151" s="43" t="s">
        <v>68</v>
      </c>
      <c r="AD151" s="43" t="s">
        <v>68</v>
      </c>
      <c r="AE151" s="43" t="s">
        <v>68</v>
      </c>
      <c r="AF151" s="43" t="s">
        <v>68</v>
      </c>
      <c r="AG151" s="43" t="s">
        <v>68</v>
      </c>
      <c r="AH151" s="43" t="s">
        <v>68</v>
      </c>
      <c r="AI151" s="17" t="str">
        <f t="shared" si="30"/>
        <v>Y</v>
      </c>
      <c r="AJ151" s="17" t="str">
        <f t="shared" si="31"/>
        <v>Y</v>
      </c>
      <c r="AK151" s="17" t="str">
        <f t="shared" si="32"/>
        <v>N</v>
      </c>
      <c r="AL151" s="43" t="s">
        <v>64</v>
      </c>
      <c r="AM151" s="43" t="s">
        <v>68</v>
      </c>
      <c r="AN151" s="43" t="s">
        <v>68</v>
      </c>
      <c r="AO151" s="43" t="s">
        <v>68</v>
      </c>
      <c r="AP151" s="43" t="s">
        <v>68</v>
      </c>
      <c r="AQ151" s="43" t="s">
        <v>68</v>
      </c>
      <c r="AR151" s="17" t="str">
        <f t="shared" si="33"/>
        <v>N</v>
      </c>
      <c r="AS151" s="43" t="s">
        <v>68</v>
      </c>
      <c r="AT151" s="43" t="s">
        <v>64</v>
      </c>
      <c r="AU151" s="43" t="s">
        <v>71</v>
      </c>
      <c r="AV151" s="43" t="s">
        <v>68</v>
      </c>
      <c r="AW151" s="43" t="s">
        <v>68</v>
      </c>
      <c r="AX151" s="43" t="s">
        <v>68</v>
      </c>
      <c r="AY151" s="43" t="s">
        <v>68</v>
      </c>
      <c r="AZ151" s="31">
        <v>1</v>
      </c>
      <c r="BA151" s="45">
        <v>1</v>
      </c>
      <c r="BB151" s="25">
        <v>0</v>
      </c>
      <c r="BC151" s="25">
        <v>0</v>
      </c>
      <c r="BD151" s="25">
        <v>0</v>
      </c>
      <c r="BE151" s="19" t="str">
        <f t="shared" si="34"/>
        <v>N</v>
      </c>
      <c r="BF151" s="36" t="s">
        <v>65</v>
      </c>
      <c r="BG151" s="35" t="s">
        <v>64</v>
      </c>
      <c r="BH151" s="36" t="s">
        <v>65</v>
      </c>
      <c r="BI151" s="36" t="s">
        <v>65</v>
      </c>
      <c r="BJ151" s="43" t="s">
        <v>72</v>
      </c>
      <c r="BK151" s="37" t="s">
        <v>68</v>
      </c>
      <c r="BL151" s="37" t="s">
        <v>68</v>
      </c>
      <c r="BM151" s="37" t="s">
        <v>68</v>
      </c>
      <c r="BN151" s="37" t="s">
        <v>68</v>
      </c>
    </row>
    <row r="152" spans="1:66" hidden="1" x14ac:dyDescent="0.3">
      <c r="A152" s="9" t="s">
        <v>1658</v>
      </c>
      <c r="B152" s="9" t="s">
        <v>1659</v>
      </c>
      <c r="C152" s="9">
        <v>2019</v>
      </c>
      <c r="D152" s="9" t="s">
        <v>1660</v>
      </c>
      <c r="E152" s="9">
        <v>19</v>
      </c>
      <c r="F152" s="9" t="s">
        <v>1661</v>
      </c>
      <c r="G152" s="10" t="s">
        <v>1662</v>
      </c>
      <c r="H152" s="9" t="s">
        <v>1663</v>
      </c>
      <c r="I152" s="9" t="s">
        <v>1664</v>
      </c>
      <c r="J152" s="9"/>
      <c r="K152" s="9" t="s">
        <v>1665</v>
      </c>
      <c r="L152" s="9" t="s">
        <v>154</v>
      </c>
      <c r="M152" s="9" t="s">
        <v>155</v>
      </c>
      <c r="N152" s="9" t="s">
        <v>684</v>
      </c>
      <c r="O152" s="9" t="s">
        <v>63</v>
      </c>
      <c r="P152" s="9" t="s">
        <v>83</v>
      </c>
      <c r="Q152" s="9" t="s">
        <v>83</v>
      </c>
      <c r="R152" s="9" t="s">
        <v>83</v>
      </c>
      <c r="S152" s="9" t="str">
        <f t="shared" si="28"/>
        <v>True</v>
      </c>
      <c r="T152" s="9">
        <f t="shared" si="29"/>
        <v>3</v>
      </c>
      <c r="U152" s="11" t="s">
        <v>685</v>
      </c>
      <c r="V152" s="25">
        <v>1803</v>
      </c>
      <c r="W152" s="39" t="s">
        <v>20</v>
      </c>
      <c r="X152" s="40" t="s">
        <v>108</v>
      </c>
      <c r="Y152" s="28" t="s">
        <v>21</v>
      </c>
      <c r="Z152" s="27" t="s">
        <v>67</v>
      </c>
      <c r="AA152" s="30" t="s">
        <v>68</v>
      </c>
      <c r="AB152" s="30" t="s">
        <v>68</v>
      </c>
      <c r="AC152" s="30" t="s">
        <v>68</v>
      </c>
      <c r="AD152" s="30" t="s">
        <v>68</v>
      </c>
      <c r="AE152" s="30" t="s">
        <v>68</v>
      </c>
      <c r="AF152" s="30" t="s">
        <v>68</v>
      </c>
      <c r="AG152" s="30" t="s">
        <v>68</v>
      </c>
      <c r="AH152" s="30" t="s">
        <v>68</v>
      </c>
      <c r="AI152" s="17" t="str">
        <f t="shared" si="30"/>
        <v>Y</v>
      </c>
      <c r="AJ152" s="17" t="str">
        <f t="shared" si="31"/>
        <v>Y</v>
      </c>
      <c r="AK152" s="17" t="str">
        <f t="shared" si="32"/>
        <v>N</v>
      </c>
      <c r="AL152" s="30" t="s">
        <v>64</v>
      </c>
      <c r="AM152" s="30" t="s">
        <v>65</v>
      </c>
      <c r="AN152" s="30" t="s">
        <v>65</v>
      </c>
      <c r="AO152" s="30" t="s">
        <v>65</v>
      </c>
      <c r="AP152" s="30" t="s">
        <v>65</v>
      </c>
      <c r="AQ152" s="30" t="s">
        <v>65</v>
      </c>
      <c r="AR152" s="17" t="str">
        <f t="shared" si="33"/>
        <v>N</v>
      </c>
      <c r="AS152" s="25">
        <v>1</v>
      </c>
      <c r="AT152" s="30" t="s">
        <v>65</v>
      </c>
      <c r="AU152" s="30" t="s">
        <v>70</v>
      </c>
      <c r="AV152" s="30" t="s">
        <v>68</v>
      </c>
      <c r="AW152" s="30" t="s">
        <v>68</v>
      </c>
      <c r="AX152" s="30" t="s">
        <v>68</v>
      </c>
      <c r="AY152" s="30" t="s">
        <v>68</v>
      </c>
      <c r="AZ152" s="25">
        <v>1</v>
      </c>
      <c r="BA152" s="25">
        <v>1</v>
      </c>
      <c r="BB152" s="25">
        <v>0</v>
      </c>
      <c r="BC152" s="25">
        <v>0</v>
      </c>
      <c r="BD152" s="25">
        <v>0</v>
      </c>
      <c r="BE152" s="19" t="str">
        <f t="shared" si="34"/>
        <v>N</v>
      </c>
      <c r="BF152" s="30" t="s">
        <v>65</v>
      </c>
      <c r="BG152" s="30" t="s">
        <v>64</v>
      </c>
      <c r="BH152" s="30" t="s">
        <v>65</v>
      </c>
      <c r="BI152" s="30" t="s">
        <v>65</v>
      </c>
      <c r="BJ152" s="30" t="s">
        <v>72</v>
      </c>
      <c r="BK152" s="30" t="s">
        <v>68</v>
      </c>
      <c r="BL152" s="30" t="s">
        <v>68</v>
      </c>
      <c r="BM152" s="30" t="s">
        <v>68</v>
      </c>
      <c r="BN152" s="30" t="s">
        <v>68</v>
      </c>
    </row>
    <row r="153" spans="1:66" x14ac:dyDescent="0.3">
      <c r="A153" s="9" t="s">
        <v>1668</v>
      </c>
      <c r="B153" s="9" t="s">
        <v>1669</v>
      </c>
      <c r="C153" s="9">
        <v>2020</v>
      </c>
      <c r="D153" s="9" t="s">
        <v>742</v>
      </c>
      <c r="E153" s="9">
        <v>9</v>
      </c>
      <c r="F153" s="9" t="s">
        <v>1670</v>
      </c>
      <c r="G153" s="10" t="s">
        <v>1671</v>
      </c>
      <c r="H153" s="9" t="s">
        <v>1672</v>
      </c>
      <c r="I153" s="9" t="s">
        <v>1673</v>
      </c>
      <c r="J153" s="9" t="s">
        <v>1674</v>
      </c>
      <c r="K153" s="9" t="s">
        <v>1675</v>
      </c>
      <c r="L153" s="9" t="s">
        <v>168</v>
      </c>
      <c r="M153" s="9" t="s">
        <v>155</v>
      </c>
      <c r="N153" s="9" t="s">
        <v>1101</v>
      </c>
      <c r="O153" s="9" t="s">
        <v>63</v>
      </c>
      <c r="P153" s="9" t="s">
        <v>63</v>
      </c>
      <c r="Q153" s="9" t="s">
        <v>63</v>
      </c>
      <c r="R153" s="9" t="s">
        <v>83</v>
      </c>
      <c r="S153" s="9" t="str">
        <f t="shared" si="28"/>
        <v>True</v>
      </c>
      <c r="T153" s="9">
        <f t="shared" si="29"/>
        <v>1</v>
      </c>
      <c r="U153" s="41" t="s">
        <v>1102</v>
      </c>
      <c r="V153" s="25">
        <v>1776</v>
      </c>
      <c r="W153" s="39" t="s">
        <v>20</v>
      </c>
      <c r="X153" s="30" t="s">
        <v>68</v>
      </c>
      <c r="Y153" s="26" t="s">
        <v>19</v>
      </c>
      <c r="Z153" s="40" t="s">
        <v>108</v>
      </c>
      <c r="AA153" s="30" t="s">
        <v>68</v>
      </c>
      <c r="AB153" s="30" t="s">
        <v>68</v>
      </c>
      <c r="AC153" s="30" t="s">
        <v>68</v>
      </c>
      <c r="AD153" s="30" t="s">
        <v>68</v>
      </c>
      <c r="AE153" s="30" t="s">
        <v>68</v>
      </c>
      <c r="AF153" s="30" t="s">
        <v>68</v>
      </c>
      <c r="AG153" s="30" t="s">
        <v>68</v>
      </c>
      <c r="AH153" s="30" t="s">
        <v>68</v>
      </c>
      <c r="AI153" s="17" t="str">
        <f t="shared" si="30"/>
        <v>Y</v>
      </c>
      <c r="AJ153" s="17" t="str">
        <f t="shared" si="31"/>
        <v>N</v>
      </c>
      <c r="AK153" s="17" t="str">
        <f t="shared" si="32"/>
        <v>Y</v>
      </c>
      <c r="AL153" s="30" t="s">
        <v>68</v>
      </c>
      <c r="AM153" s="30" t="s">
        <v>68</v>
      </c>
      <c r="AN153" s="30" t="s">
        <v>68</v>
      </c>
      <c r="AO153" s="30" t="s">
        <v>68</v>
      </c>
      <c r="AP153" s="30" t="s">
        <v>64</v>
      </c>
      <c r="AQ153" s="30" t="s">
        <v>68</v>
      </c>
      <c r="AR153" s="17" t="str">
        <f t="shared" si="33"/>
        <v>N</v>
      </c>
      <c r="AS153" s="25">
        <v>3</v>
      </c>
      <c r="AT153" s="30" t="s">
        <v>68</v>
      </c>
      <c r="AU153" s="30" t="s">
        <v>70</v>
      </c>
      <c r="AV153" s="30" t="s">
        <v>68</v>
      </c>
      <c r="AW153" s="30" t="s">
        <v>68</v>
      </c>
      <c r="AX153" s="30" t="s">
        <v>68</v>
      </c>
      <c r="AY153" s="30" t="s">
        <v>68</v>
      </c>
      <c r="AZ153" s="31">
        <v>1</v>
      </c>
      <c r="BA153" s="25">
        <v>0</v>
      </c>
      <c r="BB153" s="45">
        <v>1</v>
      </c>
      <c r="BC153" s="25">
        <v>0</v>
      </c>
      <c r="BD153" s="25">
        <v>0</v>
      </c>
      <c r="BE153" s="19" t="str">
        <f t="shared" si="34"/>
        <v>N</v>
      </c>
      <c r="BF153" s="36" t="s">
        <v>65</v>
      </c>
      <c r="BG153" s="36" t="s">
        <v>65</v>
      </c>
      <c r="BH153" s="35" t="s">
        <v>64</v>
      </c>
      <c r="BI153" s="36" t="s">
        <v>65</v>
      </c>
      <c r="BJ153" s="30" t="s">
        <v>72</v>
      </c>
      <c r="BK153" s="37" t="s">
        <v>68</v>
      </c>
      <c r="BL153" s="37" t="s">
        <v>68</v>
      </c>
      <c r="BM153" s="37" t="s">
        <v>68</v>
      </c>
      <c r="BN153" s="37" t="s">
        <v>68</v>
      </c>
    </row>
    <row r="154" spans="1:66" hidden="1" x14ac:dyDescent="0.3">
      <c r="A154" s="9" t="s">
        <v>1678</v>
      </c>
      <c r="B154" s="9" t="s">
        <v>1679</v>
      </c>
      <c r="C154" s="9">
        <v>2022</v>
      </c>
      <c r="D154" s="9" t="s">
        <v>786</v>
      </c>
      <c r="E154" s="9">
        <v>0</v>
      </c>
      <c r="F154" s="9" t="s">
        <v>1680</v>
      </c>
      <c r="G154" s="10" t="s">
        <v>1681</v>
      </c>
      <c r="H154" s="9" t="s">
        <v>1682</v>
      </c>
      <c r="I154" s="9" t="s">
        <v>1683</v>
      </c>
      <c r="J154" s="9" t="s">
        <v>1684</v>
      </c>
      <c r="K154" s="9" t="s">
        <v>1685</v>
      </c>
      <c r="L154" s="9" t="s">
        <v>168</v>
      </c>
      <c r="M154" s="9" t="s">
        <v>169</v>
      </c>
      <c r="N154" s="9" t="s">
        <v>1717</v>
      </c>
      <c r="O154" s="9" t="s">
        <v>83</v>
      </c>
      <c r="P154" s="9" t="s">
        <v>83</v>
      </c>
      <c r="Q154" s="9" t="s">
        <v>83</v>
      </c>
      <c r="R154" s="9" t="s">
        <v>63</v>
      </c>
      <c r="S154" s="9" t="str">
        <f t="shared" si="28"/>
        <v>True</v>
      </c>
      <c r="T154" s="9">
        <f t="shared" si="29"/>
        <v>3</v>
      </c>
      <c r="U154" s="38" t="s">
        <v>1718</v>
      </c>
      <c r="V154" s="25">
        <v>1420</v>
      </c>
      <c r="W154" s="39" t="s">
        <v>20</v>
      </c>
      <c r="X154" s="27" t="s">
        <v>67</v>
      </c>
      <c r="Y154" s="39" t="s">
        <v>20</v>
      </c>
      <c r="Z154" s="29" t="s">
        <v>109</v>
      </c>
      <c r="AA154" s="28" t="s">
        <v>21</v>
      </c>
      <c r="AB154" s="27" t="s">
        <v>67</v>
      </c>
      <c r="AC154" s="30" t="s">
        <v>68</v>
      </c>
      <c r="AD154" s="30" t="s">
        <v>68</v>
      </c>
      <c r="AE154" s="30" t="s">
        <v>68</v>
      </c>
      <c r="AF154" s="30" t="s">
        <v>68</v>
      </c>
      <c r="AG154" s="30" t="s">
        <v>68</v>
      </c>
      <c r="AH154" s="30" t="s">
        <v>68</v>
      </c>
      <c r="AI154" s="17" t="str">
        <f t="shared" si="30"/>
        <v>Y</v>
      </c>
      <c r="AJ154" s="17" t="str">
        <f t="shared" si="31"/>
        <v>Y</v>
      </c>
      <c r="AK154" s="17" t="str">
        <f t="shared" si="32"/>
        <v>N</v>
      </c>
      <c r="AL154" s="30" t="s">
        <v>64</v>
      </c>
      <c r="AM154" s="30" t="s">
        <v>65</v>
      </c>
      <c r="AN154" s="30" t="s">
        <v>65</v>
      </c>
      <c r="AO154" s="30" t="s">
        <v>65</v>
      </c>
      <c r="AP154" s="30" t="s">
        <v>65</v>
      </c>
      <c r="AQ154" s="30" t="s">
        <v>65</v>
      </c>
      <c r="AR154" s="17" t="str">
        <f t="shared" si="33"/>
        <v>N</v>
      </c>
      <c r="AS154" s="30" t="s">
        <v>64</v>
      </c>
      <c r="AT154" s="30" t="s">
        <v>64</v>
      </c>
      <c r="AU154" s="30" t="s">
        <v>68</v>
      </c>
      <c r="AV154" s="30" t="s">
        <v>68</v>
      </c>
      <c r="AW154" s="30" t="s">
        <v>68</v>
      </c>
      <c r="AX154" s="30" t="s">
        <v>68</v>
      </c>
      <c r="AY154" s="30" t="s">
        <v>68</v>
      </c>
      <c r="AZ154" s="25">
        <v>0</v>
      </c>
      <c r="BA154" s="33">
        <v>1</v>
      </c>
      <c r="BB154" s="32">
        <v>0</v>
      </c>
      <c r="BC154" s="32">
        <v>0</v>
      </c>
      <c r="BD154" s="34">
        <v>0</v>
      </c>
      <c r="BE154" s="19" t="str">
        <f t="shared" si="34"/>
        <v>N</v>
      </c>
      <c r="BF154" s="36" t="s">
        <v>65</v>
      </c>
      <c r="BG154" s="35" t="s">
        <v>64</v>
      </c>
      <c r="BH154" s="36" t="s">
        <v>65</v>
      </c>
      <c r="BI154" s="36" t="s">
        <v>65</v>
      </c>
      <c r="BJ154" s="37" t="s">
        <v>68</v>
      </c>
      <c r="BK154" s="37" t="s">
        <v>68</v>
      </c>
      <c r="BL154" s="37" t="s">
        <v>68</v>
      </c>
      <c r="BM154" s="37" t="s">
        <v>68</v>
      </c>
      <c r="BN154" s="37" t="s">
        <v>68</v>
      </c>
    </row>
    <row r="155" spans="1:66" hidden="1" x14ac:dyDescent="0.3">
      <c r="A155" s="9" t="s">
        <v>1688</v>
      </c>
      <c r="B155" s="9" t="s">
        <v>1689</v>
      </c>
      <c r="C155" s="9">
        <v>2021</v>
      </c>
      <c r="D155" s="9" t="s">
        <v>1690</v>
      </c>
      <c r="E155" s="9">
        <v>2</v>
      </c>
      <c r="F155" s="9" t="s">
        <v>1691</v>
      </c>
      <c r="G155" s="10" t="s">
        <v>1692</v>
      </c>
      <c r="H155" s="9" t="s">
        <v>1693</v>
      </c>
      <c r="I155" s="9" t="s">
        <v>1694</v>
      </c>
      <c r="J155" s="9" t="s">
        <v>1695</v>
      </c>
      <c r="K155" s="9" t="s">
        <v>1696</v>
      </c>
      <c r="L155" s="9" t="s">
        <v>168</v>
      </c>
      <c r="M155" s="9" t="s">
        <v>155</v>
      </c>
      <c r="N155" s="9" t="s">
        <v>1393</v>
      </c>
      <c r="O155" s="9" t="s">
        <v>83</v>
      </c>
      <c r="P155" s="9" t="s">
        <v>83</v>
      </c>
      <c r="Q155" s="9" t="s">
        <v>63</v>
      </c>
      <c r="R155" s="9" t="s">
        <v>63</v>
      </c>
      <c r="S155" s="9" t="str">
        <f t="shared" si="28"/>
        <v>False</v>
      </c>
      <c r="T155" s="9">
        <f t="shared" si="29"/>
        <v>2</v>
      </c>
      <c r="U155" s="24" t="s">
        <v>1394</v>
      </c>
      <c r="V155" s="42">
        <v>1421</v>
      </c>
      <c r="W155" s="39" t="s">
        <v>20</v>
      </c>
      <c r="X155" s="27" t="s">
        <v>67</v>
      </c>
      <c r="Y155" s="28" t="s">
        <v>21</v>
      </c>
      <c r="Z155" s="27" t="s">
        <v>67</v>
      </c>
      <c r="AA155" s="39" t="s">
        <v>20</v>
      </c>
      <c r="AB155" s="40" t="s">
        <v>108</v>
      </c>
      <c r="AC155" s="43" t="s">
        <v>68</v>
      </c>
      <c r="AD155" s="43" t="s">
        <v>68</v>
      </c>
      <c r="AE155" s="43" t="s">
        <v>68</v>
      </c>
      <c r="AF155" s="43" t="s">
        <v>68</v>
      </c>
      <c r="AG155" s="43" t="s">
        <v>68</v>
      </c>
      <c r="AH155" s="43" t="s">
        <v>68</v>
      </c>
      <c r="AI155" s="17" t="str">
        <f t="shared" si="30"/>
        <v>Y</v>
      </c>
      <c r="AJ155" s="17" t="str">
        <f t="shared" si="31"/>
        <v>Y</v>
      </c>
      <c r="AK155" s="17" t="str">
        <f t="shared" si="32"/>
        <v>N</v>
      </c>
      <c r="AL155" s="43" t="s">
        <v>64</v>
      </c>
      <c r="AM155" s="43" t="s">
        <v>65</v>
      </c>
      <c r="AN155" s="43" t="s">
        <v>65</v>
      </c>
      <c r="AO155" s="43" t="s">
        <v>65</v>
      </c>
      <c r="AP155" s="43" t="s">
        <v>65</v>
      </c>
      <c r="AQ155" s="43" t="s">
        <v>65</v>
      </c>
      <c r="AR155" s="17" t="str">
        <f t="shared" si="33"/>
        <v>N</v>
      </c>
      <c r="AS155" s="42">
        <v>1</v>
      </c>
      <c r="AT155" s="43" t="s">
        <v>64</v>
      </c>
      <c r="AU155" s="43" t="s">
        <v>68</v>
      </c>
      <c r="AV155" s="43" t="s">
        <v>68</v>
      </c>
      <c r="AW155" s="43" t="s">
        <v>68</v>
      </c>
      <c r="AX155" s="43" t="s">
        <v>68</v>
      </c>
      <c r="AY155" s="43" t="s">
        <v>68</v>
      </c>
      <c r="AZ155" s="25">
        <v>0</v>
      </c>
      <c r="BA155" s="33">
        <v>1</v>
      </c>
      <c r="BB155" s="32">
        <v>0</v>
      </c>
      <c r="BC155" s="32">
        <v>0</v>
      </c>
      <c r="BD155" s="34">
        <v>0</v>
      </c>
      <c r="BE155" s="19" t="str">
        <f t="shared" si="34"/>
        <v>N</v>
      </c>
      <c r="BF155" s="36" t="s">
        <v>65</v>
      </c>
      <c r="BG155" s="35" t="s">
        <v>64</v>
      </c>
      <c r="BH155" s="36" t="s">
        <v>65</v>
      </c>
      <c r="BI155" s="36" t="s">
        <v>65</v>
      </c>
      <c r="BJ155" s="37" t="s">
        <v>68</v>
      </c>
      <c r="BK155" s="37" t="s">
        <v>68</v>
      </c>
      <c r="BL155" s="37" t="s">
        <v>68</v>
      </c>
      <c r="BM155" s="37" t="s">
        <v>68</v>
      </c>
      <c r="BN155" s="37" t="s">
        <v>68</v>
      </c>
    </row>
    <row r="156" spans="1:66" hidden="1" x14ac:dyDescent="0.3">
      <c r="A156" s="9" t="s">
        <v>1699</v>
      </c>
      <c r="B156" s="9" t="s">
        <v>1700</v>
      </c>
      <c r="C156" s="9">
        <v>2019</v>
      </c>
      <c r="D156" s="9" t="s">
        <v>187</v>
      </c>
      <c r="E156" s="9">
        <v>2</v>
      </c>
      <c r="F156" s="9" t="s">
        <v>1701</v>
      </c>
      <c r="G156" s="10" t="s">
        <v>1702</v>
      </c>
      <c r="H156" s="9" t="s">
        <v>1703</v>
      </c>
      <c r="I156" s="9" t="s">
        <v>1704</v>
      </c>
      <c r="J156" s="9" t="s">
        <v>1705</v>
      </c>
      <c r="K156" s="9" t="s">
        <v>1706</v>
      </c>
      <c r="L156" s="9" t="s">
        <v>168</v>
      </c>
      <c r="M156" s="9" t="s">
        <v>155</v>
      </c>
      <c r="N156" s="9" t="s">
        <v>913</v>
      </c>
      <c r="O156" s="9" t="s">
        <v>83</v>
      </c>
      <c r="P156" s="9" t="s">
        <v>63</v>
      </c>
      <c r="Q156" s="9" t="s">
        <v>63</v>
      </c>
      <c r="R156" s="9" t="s">
        <v>63</v>
      </c>
      <c r="S156" s="9" t="str">
        <f t="shared" si="28"/>
        <v>False</v>
      </c>
      <c r="T156" s="9">
        <f t="shared" si="29"/>
        <v>1</v>
      </c>
      <c r="U156" s="24" t="s">
        <v>914</v>
      </c>
      <c r="V156" s="25">
        <v>150</v>
      </c>
      <c r="W156" s="28" t="s">
        <v>21</v>
      </c>
      <c r="X156" s="27" t="s">
        <v>67</v>
      </c>
      <c r="Y156" s="28" t="s">
        <v>21</v>
      </c>
      <c r="Z156" s="29" t="s">
        <v>109</v>
      </c>
      <c r="AA156" s="39" t="s">
        <v>20</v>
      </c>
      <c r="AB156" s="29" t="s">
        <v>109</v>
      </c>
      <c r="AC156" s="30" t="s">
        <v>68</v>
      </c>
      <c r="AD156" s="30" t="s">
        <v>68</v>
      </c>
      <c r="AE156" s="30" t="s">
        <v>68</v>
      </c>
      <c r="AF156" s="30" t="s">
        <v>68</v>
      </c>
      <c r="AG156" s="30" t="s">
        <v>68</v>
      </c>
      <c r="AH156" s="30" t="s">
        <v>68</v>
      </c>
      <c r="AI156" s="17" t="str">
        <f t="shared" si="30"/>
        <v>Y</v>
      </c>
      <c r="AJ156" s="17" t="str">
        <f t="shared" si="31"/>
        <v>Y</v>
      </c>
      <c r="AK156" s="17" t="str">
        <f t="shared" si="32"/>
        <v>N</v>
      </c>
      <c r="AL156" s="30" t="s">
        <v>65</v>
      </c>
      <c r="AM156" s="30" t="s">
        <v>65</v>
      </c>
      <c r="AN156" s="30" t="s">
        <v>64</v>
      </c>
      <c r="AO156" s="30" t="s">
        <v>65</v>
      </c>
      <c r="AP156" s="30" t="s">
        <v>65</v>
      </c>
      <c r="AQ156" s="30" t="s">
        <v>65</v>
      </c>
      <c r="AR156" s="17" t="str">
        <f t="shared" si="33"/>
        <v>N</v>
      </c>
      <c r="AS156" s="25">
        <v>1</v>
      </c>
      <c r="AT156" s="30" t="s">
        <v>65</v>
      </c>
      <c r="AU156" s="30" t="s">
        <v>70</v>
      </c>
      <c r="AV156" s="30" t="s">
        <v>133</v>
      </c>
      <c r="AW156" s="30" t="s">
        <v>71</v>
      </c>
      <c r="AX156" s="30" t="s">
        <v>68</v>
      </c>
      <c r="AY156" s="30" t="s">
        <v>68</v>
      </c>
      <c r="AZ156" s="44">
        <v>3</v>
      </c>
      <c r="BA156" s="33">
        <v>1</v>
      </c>
      <c r="BB156" s="32">
        <v>0</v>
      </c>
      <c r="BC156" s="32">
        <v>0</v>
      </c>
      <c r="BD156" s="34">
        <v>0</v>
      </c>
      <c r="BE156" s="19" t="str">
        <f t="shared" si="34"/>
        <v>N</v>
      </c>
      <c r="BF156" s="36" t="s">
        <v>65</v>
      </c>
      <c r="BG156" s="35" t="s">
        <v>64</v>
      </c>
      <c r="BH156" s="36" t="s">
        <v>65</v>
      </c>
      <c r="BI156" s="36" t="s">
        <v>65</v>
      </c>
      <c r="BJ156" s="30" t="s">
        <v>915</v>
      </c>
      <c r="BK156" s="30" t="s">
        <v>72</v>
      </c>
      <c r="BL156" s="37" t="s">
        <v>68</v>
      </c>
      <c r="BM156" s="37" t="s">
        <v>68</v>
      </c>
      <c r="BN156" s="37" t="s">
        <v>68</v>
      </c>
    </row>
    <row r="157" spans="1:66" hidden="1" x14ac:dyDescent="0.3">
      <c r="A157" s="9" t="s">
        <v>1709</v>
      </c>
      <c r="B157" s="9" t="s">
        <v>1710</v>
      </c>
      <c r="C157" s="9">
        <v>2022</v>
      </c>
      <c r="D157" s="9" t="s">
        <v>786</v>
      </c>
      <c r="E157" s="9">
        <v>1</v>
      </c>
      <c r="F157" s="9" t="s">
        <v>1711</v>
      </c>
      <c r="G157" s="10" t="s">
        <v>1712</v>
      </c>
      <c r="H157" s="9" t="s">
        <v>1713</v>
      </c>
      <c r="I157" s="9" t="s">
        <v>1714</v>
      </c>
      <c r="J157" s="9" t="s">
        <v>1715</v>
      </c>
      <c r="K157" s="9" t="s">
        <v>1716</v>
      </c>
      <c r="L157" s="9" t="s">
        <v>168</v>
      </c>
      <c r="M157" s="9" t="s">
        <v>169</v>
      </c>
      <c r="N157" s="9" t="s">
        <v>1656</v>
      </c>
      <c r="O157" s="9" t="s">
        <v>83</v>
      </c>
      <c r="P157" s="9" t="s">
        <v>83</v>
      </c>
      <c r="Q157" s="9" t="s">
        <v>63</v>
      </c>
      <c r="R157" s="9" t="s">
        <v>63</v>
      </c>
      <c r="S157" s="9" t="str">
        <f t="shared" si="28"/>
        <v>False</v>
      </c>
      <c r="T157" s="9">
        <f t="shared" si="29"/>
        <v>2</v>
      </c>
      <c r="U157" s="38" t="s">
        <v>1657</v>
      </c>
      <c r="V157" s="25">
        <v>1424</v>
      </c>
      <c r="W157" s="28" t="s">
        <v>21</v>
      </c>
      <c r="X157" s="27" t="s">
        <v>67</v>
      </c>
      <c r="Y157" s="39" t="s">
        <v>20</v>
      </c>
      <c r="Z157" s="30" t="s">
        <v>68</v>
      </c>
      <c r="AA157" s="30" t="s">
        <v>68</v>
      </c>
      <c r="AB157" s="30" t="s">
        <v>68</v>
      </c>
      <c r="AC157" s="30" t="s">
        <v>68</v>
      </c>
      <c r="AD157" s="30" t="s">
        <v>68</v>
      </c>
      <c r="AE157" s="30" t="s">
        <v>68</v>
      </c>
      <c r="AF157" s="30" t="s">
        <v>68</v>
      </c>
      <c r="AG157" s="30" t="s">
        <v>68</v>
      </c>
      <c r="AH157" s="30" t="s">
        <v>68</v>
      </c>
      <c r="AI157" s="17" t="str">
        <f t="shared" si="30"/>
        <v>Y</v>
      </c>
      <c r="AJ157" s="17" t="str">
        <f t="shared" si="31"/>
        <v>Y</v>
      </c>
      <c r="AK157" s="17" t="str">
        <f t="shared" si="32"/>
        <v>N</v>
      </c>
      <c r="AL157" s="30" t="s">
        <v>68</v>
      </c>
      <c r="AM157" s="30" t="s">
        <v>68</v>
      </c>
      <c r="AN157" s="30" t="s">
        <v>64</v>
      </c>
      <c r="AO157" s="30" t="s">
        <v>68</v>
      </c>
      <c r="AP157" s="30" t="s">
        <v>68</v>
      </c>
      <c r="AQ157" s="30" t="s">
        <v>68</v>
      </c>
      <c r="AR157" s="17" t="str">
        <f t="shared" si="33"/>
        <v>N</v>
      </c>
      <c r="AS157" s="25">
        <v>1</v>
      </c>
      <c r="AT157" s="30" t="s">
        <v>68</v>
      </c>
      <c r="AU157" s="30" t="s">
        <v>69</v>
      </c>
      <c r="AV157" s="30" t="s">
        <v>70</v>
      </c>
      <c r="AW157" s="30" t="s">
        <v>158</v>
      </c>
      <c r="AX157" s="30" t="s">
        <v>68</v>
      </c>
      <c r="AY157" s="30" t="s">
        <v>68</v>
      </c>
      <c r="AZ157" s="44">
        <v>3</v>
      </c>
      <c r="BA157" s="33">
        <v>1</v>
      </c>
      <c r="BB157" s="32">
        <v>0</v>
      </c>
      <c r="BC157" s="32">
        <v>0</v>
      </c>
      <c r="BD157" s="34">
        <v>0</v>
      </c>
      <c r="BE157" s="19" t="str">
        <f t="shared" si="34"/>
        <v>N</v>
      </c>
      <c r="BF157" s="36" t="s">
        <v>65</v>
      </c>
      <c r="BG157" s="35" t="s">
        <v>64</v>
      </c>
      <c r="BH157" s="36" t="s">
        <v>65</v>
      </c>
      <c r="BI157" s="36" t="s">
        <v>65</v>
      </c>
      <c r="BJ157" s="30" t="s">
        <v>196</v>
      </c>
      <c r="BK157" s="37" t="s">
        <v>68</v>
      </c>
      <c r="BL157" s="37" t="s">
        <v>68</v>
      </c>
      <c r="BM157" s="37" t="s">
        <v>68</v>
      </c>
      <c r="BN157" s="37" t="s">
        <v>68</v>
      </c>
    </row>
    <row r="158" spans="1:66" hidden="1" x14ac:dyDescent="0.3">
      <c r="A158" s="9" t="s">
        <v>1719</v>
      </c>
      <c r="B158" s="9" t="s">
        <v>1720</v>
      </c>
      <c r="C158" s="9">
        <v>2022</v>
      </c>
      <c r="D158" s="9" t="s">
        <v>1721</v>
      </c>
      <c r="E158" s="9">
        <v>4</v>
      </c>
      <c r="F158" s="9" t="s">
        <v>1722</v>
      </c>
      <c r="G158" s="10" t="s">
        <v>1723</v>
      </c>
      <c r="H158" s="9" t="s">
        <v>1724</v>
      </c>
      <c r="I158" s="9" t="s">
        <v>1725</v>
      </c>
      <c r="J158" s="9" t="s">
        <v>1726</v>
      </c>
      <c r="K158" s="9" t="s">
        <v>1727</v>
      </c>
      <c r="L158" s="9" t="s">
        <v>168</v>
      </c>
      <c r="M158" s="9" t="s">
        <v>169</v>
      </c>
      <c r="N158" s="9" t="s">
        <v>1522</v>
      </c>
      <c r="O158" s="9" t="s">
        <v>63</v>
      </c>
      <c r="P158" s="9" t="s">
        <v>83</v>
      </c>
      <c r="Q158" s="9" t="s">
        <v>63</v>
      </c>
      <c r="R158" s="9" t="s">
        <v>63</v>
      </c>
      <c r="S158" s="9" t="str">
        <f t="shared" si="28"/>
        <v>False</v>
      </c>
      <c r="T158" s="9">
        <f t="shared" si="29"/>
        <v>1</v>
      </c>
      <c r="U158" s="24" t="s">
        <v>1523</v>
      </c>
      <c r="V158" s="42">
        <v>1426</v>
      </c>
      <c r="W158" s="28" t="s">
        <v>21</v>
      </c>
      <c r="X158" s="40" t="s">
        <v>108</v>
      </c>
      <c r="Y158" s="28" t="s">
        <v>21</v>
      </c>
      <c r="Z158" s="27" t="s">
        <v>67</v>
      </c>
      <c r="AA158" s="39" t="s">
        <v>20</v>
      </c>
      <c r="AB158" s="27" t="s">
        <v>67</v>
      </c>
      <c r="AC158" s="43" t="s">
        <v>68</v>
      </c>
      <c r="AD158" s="43" t="s">
        <v>68</v>
      </c>
      <c r="AE158" s="43" t="s">
        <v>68</v>
      </c>
      <c r="AF158" s="43" t="s">
        <v>68</v>
      </c>
      <c r="AG158" s="43" t="s">
        <v>68</v>
      </c>
      <c r="AH158" s="43" t="s">
        <v>68</v>
      </c>
      <c r="AI158" s="17" t="str">
        <f t="shared" si="30"/>
        <v>Y</v>
      </c>
      <c r="AJ158" s="17" t="str">
        <f t="shared" si="31"/>
        <v>Y</v>
      </c>
      <c r="AK158" s="17" t="str">
        <f t="shared" si="32"/>
        <v>N</v>
      </c>
      <c r="AL158" s="43" t="s">
        <v>64</v>
      </c>
      <c r="AM158" s="43" t="s">
        <v>65</v>
      </c>
      <c r="AN158" s="43" t="s">
        <v>65</v>
      </c>
      <c r="AO158" s="43" t="s">
        <v>65</v>
      </c>
      <c r="AP158" s="43" t="s">
        <v>65</v>
      </c>
      <c r="AQ158" s="43" t="s">
        <v>65</v>
      </c>
      <c r="AR158" s="17" t="str">
        <f t="shared" si="33"/>
        <v>N</v>
      </c>
      <c r="AS158" s="42">
        <v>1</v>
      </c>
      <c r="AT158" s="43" t="s">
        <v>65</v>
      </c>
      <c r="AU158" s="43" t="s">
        <v>68</v>
      </c>
      <c r="AV158" s="43" t="s">
        <v>68</v>
      </c>
      <c r="AW158" s="43" t="s">
        <v>68</v>
      </c>
      <c r="AX158" s="43" t="s">
        <v>68</v>
      </c>
      <c r="AY158" s="43" t="s">
        <v>68</v>
      </c>
      <c r="AZ158" s="25">
        <v>0</v>
      </c>
      <c r="BA158" s="33">
        <v>1</v>
      </c>
      <c r="BB158" s="32">
        <v>0</v>
      </c>
      <c r="BC158" s="32">
        <v>0</v>
      </c>
      <c r="BD158" s="34">
        <v>0</v>
      </c>
      <c r="BE158" s="19" t="str">
        <f t="shared" si="34"/>
        <v>N</v>
      </c>
      <c r="BF158" s="36" t="s">
        <v>65</v>
      </c>
      <c r="BG158" s="35" t="s">
        <v>64</v>
      </c>
      <c r="BH158" s="36" t="s">
        <v>65</v>
      </c>
      <c r="BI158" s="36" t="s">
        <v>65</v>
      </c>
      <c r="BJ158" s="37" t="s">
        <v>68</v>
      </c>
      <c r="BK158" s="37" t="s">
        <v>68</v>
      </c>
      <c r="BL158" s="37" t="s">
        <v>68</v>
      </c>
      <c r="BM158" s="37" t="s">
        <v>68</v>
      </c>
      <c r="BN158" s="37" t="s">
        <v>68</v>
      </c>
    </row>
    <row r="159" spans="1:66" hidden="1" x14ac:dyDescent="0.3">
      <c r="A159" s="9" t="s">
        <v>1730</v>
      </c>
      <c r="B159" s="9" t="s">
        <v>1731</v>
      </c>
      <c r="C159" s="9">
        <v>2020</v>
      </c>
      <c r="D159" s="9" t="s">
        <v>1732</v>
      </c>
      <c r="E159" s="9">
        <v>6</v>
      </c>
      <c r="F159" s="9" t="s">
        <v>1733</v>
      </c>
      <c r="G159" s="10" t="s">
        <v>1734</v>
      </c>
      <c r="H159" s="9" t="s">
        <v>1735</v>
      </c>
      <c r="I159" s="9" t="s">
        <v>1736</v>
      </c>
      <c r="J159" s="9" t="s">
        <v>1737</v>
      </c>
      <c r="K159" s="9" t="s">
        <v>1738</v>
      </c>
      <c r="L159" s="9" t="s">
        <v>154</v>
      </c>
      <c r="M159" s="9" t="s">
        <v>169</v>
      </c>
      <c r="N159" s="9" t="s">
        <v>1144</v>
      </c>
      <c r="O159" s="9" t="s">
        <v>83</v>
      </c>
      <c r="P159" s="9" t="s">
        <v>63</v>
      </c>
      <c r="Q159" s="9" t="s">
        <v>83</v>
      </c>
      <c r="R159" s="9" t="s">
        <v>63</v>
      </c>
      <c r="S159" s="9" t="str">
        <f t="shared" si="28"/>
        <v>True</v>
      </c>
      <c r="T159" s="9">
        <f t="shared" si="29"/>
        <v>2</v>
      </c>
      <c r="U159" s="24" t="s">
        <v>1145</v>
      </c>
      <c r="V159" s="25">
        <v>30</v>
      </c>
      <c r="W159" s="39" t="s">
        <v>20</v>
      </c>
      <c r="X159" s="40" t="s">
        <v>108</v>
      </c>
      <c r="Y159" s="28" t="s">
        <v>21</v>
      </c>
      <c r="Z159" s="27" t="s">
        <v>67</v>
      </c>
      <c r="AA159" s="30" t="s">
        <v>68</v>
      </c>
      <c r="AB159" s="30" t="s">
        <v>68</v>
      </c>
      <c r="AC159" s="30" t="s">
        <v>68</v>
      </c>
      <c r="AD159" s="30" t="s">
        <v>68</v>
      </c>
      <c r="AE159" s="30" t="s">
        <v>68</v>
      </c>
      <c r="AF159" s="30" t="s">
        <v>68</v>
      </c>
      <c r="AG159" s="30" t="s">
        <v>68</v>
      </c>
      <c r="AH159" s="30" t="s">
        <v>68</v>
      </c>
      <c r="AI159" s="17" t="str">
        <f t="shared" si="30"/>
        <v>Y</v>
      </c>
      <c r="AJ159" s="17" t="str">
        <f t="shared" si="31"/>
        <v>Y</v>
      </c>
      <c r="AK159" s="17" t="str">
        <f t="shared" si="32"/>
        <v>N</v>
      </c>
      <c r="AL159" s="30" t="s">
        <v>64</v>
      </c>
      <c r="AM159" s="30" t="s">
        <v>65</v>
      </c>
      <c r="AN159" s="30" t="s">
        <v>65</v>
      </c>
      <c r="AO159" s="30" t="s">
        <v>65</v>
      </c>
      <c r="AP159" s="30" t="s">
        <v>65</v>
      </c>
      <c r="AQ159" s="30" t="s">
        <v>65</v>
      </c>
      <c r="AR159" s="17" t="str">
        <f t="shared" si="33"/>
        <v>N</v>
      </c>
      <c r="AS159" s="25">
        <v>0</v>
      </c>
      <c r="AT159" s="30" t="s">
        <v>65</v>
      </c>
      <c r="AU159" s="30" t="s">
        <v>69</v>
      </c>
      <c r="AV159" s="30" t="s">
        <v>158</v>
      </c>
      <c r="AW159" s="30" t="s">
        <v>68</v>
      </c>
      <c r="AX159" s="30" t="s">
        <v>68</v>
      </c>
      <c r="AY159" s="30" t="s">
        <v>68</v>
      </c>
      <c r="AZ159" s="46">
        <v>2</v>
      </c>
      <c r="BA159" s="33">
        <v>1</v>
      </c>
      <c r="BB159" s="32">
        <v>0</v>
      </c>
      <c r="BC159" s="32">
        <v>0</v>
      </c>
      <c r="BD159" s="34">
        <v>0</v>
      </c>
      <c r="BE159" s="19" t="str">
        <f t="shared" si="34"/>
        <v>N</v>
      </c>
      <c r="BF159" s="37" t="s">
        <v>68</v>
      </c>
      <c r="BG159" s="48" t="s">
        <v>96</v>
      </c>
      <c r="BH159" s="37" t="s">
        <v>68</v>
      </c>
      <c r="BI159" s="37" t="s">
        <v>68</v>
      </c>
      <c r="BJ159" s="30" t="s">
        <v>72</v>
      </c>
      <c r="BK159" s="37" t="s">
        <v>68</v>
      </c>
      <c r="BL159" s="37" t="s">
        <v>68</v>
      </c>
      <c r="BM159" s="37" t="s">
        <v>68</v>
      </c>
      <c r="BN159" s="37" t="s">
        <v>68</v>
      </c>
    </row>
    <row r="160" spans="1:66" hidden="1" x14ac:dyDescent="0.3">
      <c r="A160" s="9" t="s">
        <v>1741</v>
      </c>
      <c r="B160" s="9" t="s">
        <v>1742</v>
      </c>
      <c r="C160" s="9">
        <v>2019</v>
      </c>
      <c r="D160" s="9" t="s">
        <v>187</v>
      </c>
      <c r="E160" s="9">
        <v>14</v>
      </c>
      <c r="F160" s="9" t="s">
        <v>1743</v>
      </c>
      <c r="G160" s="10" t="s">
        <v>1744</v>
      </c>
      <c r="H160" s="9" t="s">
        <v>1745</v>
      </c>
      <c r="I160" s="9" t="s">
        <v>1746</v>
      </c>
      <c r="J160" s="9" t="s">
        <v>1747</v>
      </c>
      <c r="K160" s="9" t="s">
        <v>1748</v>
      </c>
      <c r="L160" s="9" t="s">
        <v>168</v>
      </c>
      <c r="M160" s="9" t="s">
        <v>155</v>
      </c>
      <c r="N160" s="9" t="s">
        <v>738</v>
      </c>
      <c r="O160" s="9" t="s">
        <v>63</v>
      </c>
      <c r="P160" s="9" t="s">
        <v>83</v>
      </c>
      <c r="Q160" s="9" t="s">
        <v>63</v>
      </c>
      <c r="R160" s="9" t="s">
        <v>63</v>
      </c>
      <c r="S160" s="9" t="str">
        <f t="shared" si="28"/>
        <v>False</v>
      </c>
      <c r="T160" s="9">
        <f t="shared" si="29"/>
        <v>1</v>
      </c>
      <c r="U160" s="38" t="s">
        <v>739</v>
      </c>
      <c r="V160" s="42">
        <v>895</v>
      </c>
      <c r="W160" s="28" t="s">
        <v>21</v>
      </c>
      <c r="X160" s="27" t="s">
        <v>67</v>
      </c>
      <c r="Y160" s="39" t="s">
        <v>20</v>
      </c>
      <c r="Z160" s="40" t="s">
        <v>108</v>
      </c>
      <c r="AA160" s="39" t="s">
        <v>20</v>
      </c>
      <c r="AB160" s="29" t="s">
        <v>109</v>
      </c>
      <c r="AC160" s="39" t="s">
        <v>20</v>
      </c>
      <c r="AD160" s="27" t="s">
        <v>67</v>
      </c>
      <c r="AE160" s="43" t="s">
        <v>68</v>
      </c>
      <c r="AF160" s="43" t="s">
        <v>68</v>
      </c>
      <c r="AG160" s="43" t="s">
        <v>68</v>
      </c>
      <c r="AH160" s="43" t="s">
        <v>68</v>
      </c>
      <c r="AI160" s="17" t="str">
        <f t="shared" si="30"/>
        <v>Y</v>
      </c>
      <c r="AJ160" s="17" t="str">
        <f t="shared" si="31"/>
        <v>Y</v>
      </c>
      <c r="AK160" s="17" t="str">
        <f t="shared" si="32"/>
        <v>N</v>
      </c>
      <c r="AL160" s="43" t="s">
        <v>64</v>
      </c>
      <c r="AM160" s="43" t="s">
        <v>65</v>
      </c>
      <c r="AN160" s="43" t="s">
        <v>65</v>
      </c>
      <c r="AO160" s="43" t="s">
        <v>65</v>
      </c>
      <c r="AP160" s="43" t="s">
        <v>65</v>
      </c>
      <c r="AQ160" s="43" t="s">
        <v>65</v>
      </c>
      <c r="AR160" s="17" t="str">
        <f t="shared" si="33"/>
        <v>N</v>
      </c>
      <c r="AS160" s="42">
        <v>1</v>
      </c>
      <c r="AT160" s="43" t="s">
        <v>64</v>
      </c>
      <c r="AU160" s="43" t="s">
        <v>158</v>
      </c>
      <c r="AV160" s="43" t="s">
        <v>184</v>
      </c>
      <c r="AW160" s="43" t="s">
        <v>68</v>
      </c>
      <c r="AX160" s="43" t="s">
        <v>68</v>
      </c>
      <c r="AY160" s="43" t="s">
        <v>68</v>
      </c>
      <c r="AZ160" s="46">
        <v>2</v>
      </c>
      <c r="BA160" s="33">
        <v>1</v>
      </c>
      <c r="BB160" s="32">
        <v>0</v>
      </c>
      <c r="BC160" s="32">
        <v>0</v>
      </c>
      <c r="BD160" s="34">
        <v>0</v>
      </c>
      <c r="BE160" s="19" t="str">
        <f t="shared" si="34"/>
        <v>N</v>
      </c>
      <c r="BF160" s="36" t="s">
        <v>65</v>
      </c>
      <c r="BG160" s="35" t="s">
        <v>64</v>
      </c>
      <c r="BH160" s="36" t="s">
        <v>65</v>
      </c>
      <c r="BI160" s="36" t="s">
        <v>65</v>
      </c>
      <c r="BJ160" s="30" t="s">
        <v>110</v>
      </c>
      <c r="BK160" s="30" t="s">
        <v>72</v>
      </c>
      <c r="BL160" s="37" t="s">
        <v>68</v>
      </c>
      <c r="BM160" s="37" t="s">
        <v>68</v>
      </c>
      <c r="BN160" s="37" t="s">
        <v>68</v>
      </c>
    </row>
    <row r="161" spans="1:66" hidden="1" x14ac:dyDescent="0.3">
      <c r="A161" s="9" t="s">
        <v>1751</v>
      </c>
      <c r="B161" s="9" t="s">
        <v>1752</v>
      </c>
      <c r="C161" s="9">
        <v>2019</v>
      </c>
      <c r="D161" s="9" t="s">
        <v>1660</v>
      </c>
      <c r="E161" s="9">
        <v>7</v>
      </c>
      <c r="F161" s="9" t="s">
        <v>1753</v>
      </c>
      <c r="G161" s="10" t="s">
        <v>1754</v>
      </c>
      <c r="H161" s="9" t="s">
        <v>1755</v>
      </c>
      <c r="I161" s="9" t="s">
        <v>1756</v>
      </c>
      <c r="J161" s="9" t="s">
        <v>1757</v>
      </c>
      <c r="K161" s="9" t="s">
        <v>1758</v>
      </c>
      <c r="L161" s="9" t="s">
        <v>154</v>
      </c>
      <c r="M161" s="9" t="s">
        <v>155</v>
      </c>
      <c r="N161" s="9" t="s">
        <v>826</v>
      </c>
      <c r="O161" s="9" t="s">
        <v>63</v>
      </c>
      <c r="P161" s="9" t="s">
        <v>83</v>
      </c>
      <c r="Q161" s="9" t="s">
        <v>63</v>
      </c>
      <c r="R161" s="9" t="s">
        <v>63</v>
      </c>
      <c r="S161" s="9" t="str">
        <f t="shared" si="28"/>
        <v>False</v>
      </c>
      <c r="T161" s="9">
        <f t="shared" si="29"/>
        <v>1</v>
      </c>
      <c r="U161" s="38" t="s">
        <v>827</v>
      </c>
      <c r="V161" s="42">
        <v>755</v>
      </c>
      <c r="W161" s="28" t="s">
        <v>21</v>
      </c>
      <c r="X161" s="27" t="s">
        <v>67</v>
      </c>
      <c r="Y161" s="39" t="s">
        <v>20</v>
      </c>
      <c r="Z161" s="40" t="s">
        <v>108</v>
      </c>
      <c r="AA161" s="43" t="s">
        <v>68</v>
      </c>
      <c r="AB161" s="43" t="s">
        <v>68</v>
      </c>
      <c r="AC161" s="43" t="s">
        <v>68</v>
      </c>
      <c r="AD161" s="43" t="s">
        <v>68</v>
      </c>
      <c r="AE161" s="43" t="s">
        <v>68</v>
      </c>
      <c r="AF161" s="43" t="s">
        <v>68</v>
      </c>
      <c r="AG161" s="43" t="s">
        <v>68</v>
      </c>
      <c r="AH161" s="43" t="s">
        <v>68</v>
      </c>
      <c r="AI161" s="17" t="str">
        <f t="shared" si="30"/>
        <v>Y</v>
      </c>
      <c r="AJ161" s="17" t="str">
        <f t="shared" si="31"/>
        <v>Y</v>
      </c>
      <c r="AK161" s="17" t="str">
        <f t="shared" si="32"/>
        <v>N</v>
      </c>
      <c r="AL161" s="43" t="s">
        <v>64</v>
      </c>
      <c r="AM161" s="43" t="s">
        <v>68</v>
      </c>
      <c r="AN161" s="43" t="s">
        <v>68</v>
      </c>
      <c r="AO161" s="43" t="s">
        <v>68</v>
      </c>
      <c r="AP161" s="43" t="s">
        <v>68</v>
      </c>
      <c r="AQ161" s="43" t="s">
        <v>68</v>
      </c>
      <c r="AR161" s="17" t="str">
        <f t="shared" si="33"/>
        <v>N</v>
      </c>
      <c r="AS161" s="42">
        <v>1</v>
      </c>
      <c r="AT161" s="43" t="s">
        <v>68</v>
      </c>
      <c r="AU161" s="43" t="s">
        <v>69</v>
      </c>
      <c r="AV161" s="43" t="s">
        <v>71</v>
      </c>
      <c r="AW161" s="43" t="s">
        <v>70</v>
      </c>
      <c r="AX161" s="43" t="s">
        <v>68</v>
      </c>
      <c r="AY161" s="43" t="s">
        <v>68</v>
      </c>
      <c r="AZ161" s="44">
        <v>3</v>
      </c>
      <c r="BA161" s="33">
        <v>1</v>
      </c>
      <c r="BB161" s="32">
        <v>0</v>
      </c>
      <c r="BC161" s="32">
        <v>0</v>
      </c>
      <c r="BD161" s="34">
        <v>0</v>
      </c>
      <c r="BE161" s="19" t="str">
        <f t="shared" si="34"/>
        <v>N</v>
      </c>
      <c r="BF161" s="37" t="s">
        <v>68</v>
      </c>
      <c r="BG161" s="35" t="s">
        <v>64</v>
      </c>
      <c r="BH161" s="37" t="s">
        <v>68</v>
      </c>
      <c r="BI161" s="37" t="s">
        <v>68</v>
      </c>
      <c r="BJ161" s="30" t="s">
        <v>72</v>
      </c>
      <c r="BK161" s="37" t="s">
        <v>68</v>
      </c>
      <c r="BL161" s="37" t="s">
        <v>68</v>
      </c>
      <c r="BM161" s="37" t="s">
        <v>68</v>
      </c>
      <c r="BN161" s="37" t="s">
        <v>68</v>
      </c>
    </row>
    <row r="162" spans="1:66" x14ac:dyDescent="0.3">
      <c r="A162" s="9" t="s">
        <v>1761</v>
      </c>
      <c r="B162" s="9" t="s">
        <v>1762</v>
      </c>
      <c r="C162" s="9">
        <v>2021</v>
      </c>
      <c r="D162" s="9" t="s">
        <v>1690</v>
      </c>
      <c r="E162" s="9">
        <v>2</v>
      </c>
      <c r="F162" s="9" t="s">
        <v>1763</v>
      </c>
      <c r="G162" s="10" t="s">
        <v>1764</v>
      </c>
      <c r="H162" s="9" t="s">
        <v>1765</v>
      </c>
      <c r="I162" s="9" t="s">
        <v>1766</v>
      </c>
      <c r="J162" s="9" t="s">
        <v>1767</v>
      </c>
      <c r="K162" s="9" t="s">
        <v>1768</v>
      </c>
      <c r="L162" s="9" t="s">
        <v>168</v>
      </c>
      <c r="M162" s="9" t="s">
        <v>155</v>
      </c>
      <c r="N162" s="9" t="s">
        <v>1401</v>
      </c>
      <c r="O162" s="9" t="s">
        <v>63</v>
      </c>
      <c r="P162" s="9" t="s">
        <v>83</v>
      </c>
      <c r="Q162" s="9" t="s">
        <v>63</v>
      </c>
      <c r="R162" s="9" t="s">
        <v>63</v>
      </c>
      <c r="S162" s="9" t="str">
        <f t="shared" ref="S162:S172" si="35">IF(OR(Q162="True",R162="True"),"True","False")</f>
        <v>False</v>
      </c>
      <c r="T162" s="9">
        <f t="shared" ref="T162:T172" si="36">COUNTIF(O162:R162,"True")</f>
        <v>1</v>
      </c>
      <c r="U162" s="38" t="s">
        <v>1402</v>
      </c>
      <c r="V162" s="25">
        <v>1429</v>
      </c>
      <c r="W162" s="39" t="s">
        <v>20</v>
      </c>
      <c r="X162" s="29" t="s">
        <v>109</v>
      </c>
      <c r="Y162" s="28" t="s">
        <v>21</v>
      </c>
      <c r="Z162" s="27" t="s">
        <v>67</v>
      </c>
      <c r="AA162" s="39" t="s">
        <v>20</v>
      </c>
      <c r="AB162" s="40" t="s">
        <v>108</v>
      </c>
      <c r="AC162" s="30" t="s">
        <v>68</v>
      </c>
      <c r="AD162" s="30" t="s">
        <v>68</v>
      </c>
      <c r="AE162" s="30" t="s">
        <v>68</v>
      </c>
      <c r="AF162" s="30" t="s">
        <v>68</v>
      </c>
      <c r="AG162" s="30" t="s">
        <v>68</v>
      </c>
      <c r="AH162" s="30" t="s">
        <v>68</v>
      </c>
      <c r="AI162" s="17" t="str">
        <f t="shared" ref="AI162:AI172" si="37">IF(OR(AL162="Y",AM162="Y",AN162="Y",AP162="Y"),"Y","N")</f>
        <v>Y</v>
      </c>
      <c r="AJ162" s="17" t="str">
        <f t="shared" ref="AJ162:AJ172" si="38">IF(OR(AL162="Y",AN162="Y",AO162="Y",AQ162="Y"),"Y","N")</f>
        <v>Y</v>
      </c>
      <c r="AK162" s="17" t="str">
        <f t="shared" ref="AK162:AK172" si="39">IF(OR(AM162="Y",AO162="Y",AP162="Y",AQ162="Y"),"Y","N")</f>
        <v>Y</v>
      </c>
      <c r="AL162" s="30" t="s">
        <v>64</v>
      </c>
      <c r="AM162" s="30" t="s">
        <v>65</v>
      </c>
      <c r="AN162" s="30" t="s">
        <v>65</v>
      </c>
      <c r="AO162" s="30" t="s">
        <v>65</v>
      </c>
      <c r="AP162" s="30" t="s">
        <v>64</v>
      </c>
      <c r="AQ162" s="30" t="s">
        <v>65</v>
      </c>
      <c r="AR162" s="17" t="str">
        <f t="shared" ref="AR162:AR172" si="40">IF(AND(AI162="Y",AJ162="Y",AK162="Y"),"Y","N")</f>
        <v>Y</v>
      </c>
      <c r="AS162" s="30" t="s">
        <v>64</v>
      </c>
      <c r="AT162" s="30" t="s">
        <v>68</v>
      </c>
      <c r="AU162" s="30" t="s">
        <v>68</v>
      </c>
      <c r="AV162" s="30" t="s">
        <v>68</v>
      </c>
      <c r="AW162" s="30" t="s">
        <v>68</v>
      </c>
      <c r="AX162" s="30" t="s">
        <v>68</v>
      </c>
      <c r="AY162" s="30" t="s">
        <v>68</v>
      </c>
      <c r="AZ162" s="25">
        <v>0</v>
      </c>
      <c r="BA162" s="33">
        <v>1</v>
      </c>
      <c r="BB162" s="33">
        <v>1</v>
      </c>
      <c r="BC162" s="32">
        <v>0</v>
      </c>
      <c r="BD162" s="34">
        <v>0</v>
      </c>
      <c r="BE162" s="19" t="str">
        <f t="shared" ref="BE162:BE172" si="41">IF(AND(BA162=1,BB162=1),"Y",IF(AND(BB162=1,BC162=1),"Y",IF(AND(BA162=1,BC162=1),"Y","N")))</f>
        <v>Y</v>
      </c>
      <c r="BF162" s="36" t="s">
        <v>65</v>
      </c>
      <c r="BG162" s="35" t="s">
        <v>64</v>
      </c>
      <c r="BH162" s="36" t="s">
        <v>65</v>
      </c>
      <c r="BI162" s="36" t="s">
        <v>65</v>
      </c>
      <c r="BJ162" s="37" t="s">
        <v>68</v>
      </c>
      <c r="BK162" s="37" t="s">
        <v>68</v>
      </c>
      <c r="BL162" s="37" t="s">
        <v>68</v>
      </c>
      <c r="BM162" s="37" t="s">
        <v>68</v>
      </c>
      <c r="BN162" s="37" t="s">
        <v>68</v>
      </c>
    </row>
    <row r="163" spans="1:66" hidden="1" x14ac:dyDescent="0.3">
      <c r="A163" s="9" t="s">
        <v>1771</v>
      </c>
      <c r="B163" s="9" t="s">
        <v>1772</v>
      </c>
      <c r="C163" s="9">
        <v>2018</v>
      </c>
      <c r="D163" s="9" t="s">
        <v>886</v>
      </c>
      <c r="E163" s="9">
        <v>10</v>
      </c>
      <c r="F163" s="9" t="s">
        <v>1773</v>
      </c>
      <c r="G163" s="10" t="s">
        <v>1774</v>
      </c>
      <c r="H163" s="9" t="s">
        <v>1775</v>
      </c>
      <c r="I163" s="9" t="s">
        <v>1776</v>
      </c>
      <c r="J163" s="9" t="s">
        <v>1777</v>
      </c>
      <c r="K163" s="9" t="s">
        <v>1778</v>
      </c>
      <c r="L163" s="9" t="s">
        <v>168</v>
      </c>
      <c r="M163" s="9" t="s">
        <v>169</v>
      </c>
      <c r="N163" s="9" t="s">
        <v>549</v>
      </c>
      <c r="O163" s="9" t="s">
        <v>83</v>
      </c>
      <c r="P163" s="9" t="s">
        <v>83</v>
      </c>
      <c r="Q163" s="9" t="s">
        <v>63</v>
      </c>
      <c r="R163" s="9" t="s">
        <v>63</v>
      </c>
      <c r="S163" s="9" t="str">
        <f t="shared" si="35"/>
        <v>False</v>
      </c>
      <c r="T163" s="9">
        <f t="shared" si="36"/>
        <v>2</v>
      </c>
      <c r="U163" s="24" t="s">
        <v>550</v>
      </c>
      <c r="V163" s="25">
        <v>20</v>
      </c>
      <c r="W163" s="39" t="s">
        <v>20</v>
      </c>
      <c r="X163" s="29" t="s">
        <v>109</v>
      </c>
      <c r="Y163" s="30" t="s">
        <v>68</v>
      </c>
      <c r="Z163" s="30" t="s">
        <v>68</v>
      </c>
      <c r="AA163" s="39" t="s">
        <v>20</v>
      </c>
      <c r="AB163" s="40" t="s">
        <v>108</v>
      </c>
      <c r="AC163" s="28" t="s">
        <v>21</v>
      </c>
      <c r="AD163" s="27" t="s">
        <v>67</v>
      </c>
      <c r="AE163" s="39" t="s">
        <v>20</v>
      </c>
      <c r="AF163" s="27" t="s">
        <v>67</v>
      </c>
      <c r="AG163" s="30" t="s">
        <v>68</v>
      </c>
      <c r="AH163" s="30" t="s">
        <v>68</v>
      </c>
      <c r="AI163" s="17" t="str">
        <f t="shared" si="37"/>
        <v>Y</v>
      </c>
      <c r="AJ163" s="17" t="str">
        <f t="shared" si="38"/>
        <v>Y</v>
      </c>
      <c r="AK163" s="17" t="str">
        <f t="shared" si="39"/>
        <v>N</v>
      </c>
      <c r="AL163" s="30" t="s">
        <v>64</v>
      </c>
      <c r="AM163" s="30" t="s">
        <v>65</v>
      </c>
      <c r="AN163" s="30" t="s">
        <v>64</v>
      </c>
      <c r="AO163" s="30" t="s">
        <v>65</v>
      </c>
      <c r="AP163" s="30" t="s">
        <v>65</v>
      </c>
      <c r="AQ163" s="30" t="s">
        <v>65</v>
      </c>
      <c r="AR163" s="17" t="str">
        <f t="shared" si="40"/>
        <v>N</v>
      </c>
      <c r="AS163" s="25">
        <v>1</v>
      </c>
      <c r="AT163" s="30" t="s">
        <v>64</v>
      </c>
      <c r="AU163" s="30" t="s">
        <v>70</v>
      </c>
      <c r="AV163" s="30" t="s">
        <v>158</v>
      </c>
      <c r="AW163" s="30" t="s">
        <v>69</v>
      </c>
      <c r="AX163" s="30" t="s">
        <v>133</v>
      </c>
      <c r="AY163" s="30" t="s">
        <v>68</v>
      </c>
      <c r="AZ163" s="44">
        <v>4</v>
      </c>
      <c r="BA163" s="33">
        <v>1</v>
      </c>
      <c r="BB163" s="32">
        <v>0</v>
      </c>
      <c r="BC163" s="32">
        <v>0</v>
      </c>
      <c r="BD163" s="34">
        <v>0</v>
      </c>
      <c r="BE163" s="19" t="str">
        <f t="shared" si="41"/>
        <v>N</v>
      </c>
      <c r="BF163" s="36" t="s">
        <v>65</v>
      </c>
      <c r="BG163" s="35" t="s">
        <v>64</v>
      </c>
      <c r="BH163" s="36" t="s">
        <v>65</v>
      </c>
      <c r="BI163" s="36" t="s">
        <v>65</v>
      </c>
      <c r="BJ163" s="30" t="s">
        <v>72</v>
      </c>
      <c r="BK163" s="37" t="s">
        <v>68</v>
      </c>
      <c r="BL163" s="37" t="s">
        <v>68</v>
      </c>
      <c r="BM163" s="37" t="s">
        <v>68</v>
      </c>
      <c r="BN163" s="37" t="s">
        <v>68</v>
      </c>
    </row>
    <row r="164" spans="1:66" hidden="1" x14ac:dyDescent="0.3">
      <c r="A164" s="9" t="s">
        <v>1781</v>
      </c>
      <c r="B164" s="9" t="s">
        <v>1782</v>
      </c>
      <c r="C164" s="9">
        <v>2022</v>
      </c>
      <c r="D164" s="9" t="s">
        <v>1783</v>
      </c>
      <c r="E164" s="9">
        <v>1</v>
      </c>
      <c r="F164" s="9" t="s">
        <v>1784</v>
      </c>
      <c r="G164" s="10" t="s">
        <v>1785</v>
      </c>
      <c r="H164" s="9" t="s">
        <v>1786</v>
      </c>
      <c r="I164" s="9" t="s">
        <v>1787</v>
      </c>
      <c r="J164" s="9" t="s">
        <v>1788</v>
      </c>
      <c r="K164" s="9" t="s">
        <v>1789</v>
      </c>
      <c r="L164" s="9" t="s">
        <v>168</v>
      </c>
      <c r="M164" s="9" t="s">
        <v>169</v>
      </c>
      <c r="N164" s="9" t="s">
        <v>1666</v>
      </c>
      <c r="O164" s="9" t="s">
        <v>83</v>
      </c>
      <c r="P164" s="9" t="s">
        <v>83</v>
      </c>
      <c r="Q164" s="9" t="s">
        <v>63</v>
      </c>
      <c r="R164" s="9" t="s">
        <v>83</v>
      </c>
      <c r="S164" s="9" t="str">
        <f t="shared" si="35"/>
        <v>True</v>
      </c>
      <c r="T164" s="9">
        <f t="shared" si="36"/>
        <v>3</v>
      </c>
      <c r="U164" s="41" t="s">
        <v>1667</v>
      </c>
      <c r="V164" s="42">
        <v>1560</v>
      </c>
      <c r="W164" s="39" t="s">
        <v>20</v>
      </c>
      <c r="X164" s="40" t="s">
        <v>108</v>
      </c>
      <c r="Y164" s="28" t="s">
        <v>21</v>
      </c>
      <c r="Z164" s="27" t="s">
        <v>67</v>
      </c>
      <c r="AA164" s="39" t="s">
        <v>20</v>
      </c>
      <c r="AB164" s="27" t="s">
        <v>67</v>
      </c>
      <c r="AC164" s="43" t="s">
        <v>68</v>
      </c>
      <c r="AD164" s="43" t="s">
        <v>68</v>
      </c>
      <c r="AE164" s="43" t="s">
        <v>68</v>
      </c>
      <c r="AF164" s="43" t="s">
        <v>68</v>
      </c>
      <c r="AG164" s="43" t="s">
        <v>68</v>
      </c>
      <c r="AH164" s="43" t="s">
        <v>68</v>
      </c>
      <c r="AI164" s="17" t="str">
        <f t="shared" si="37"/>
        <v>Y</v>
      </c>
      <c r="AJ164" s="17" t="str">
        <f t="shared" si="38"/>
        <v>Y</v>
      </c>
      <c r="AK164" s="17" t="str">
        <f t="shared" si="39"/>
        <v>N</v>
      </c>
      <c r="AL164" s="43" t="s">
        <v>64</v>
      </c>
      <c r="AM164" s="43" t="s">
        <v>65</v>
      </c>
      <c r="AN164" s="43" t="s">
        <v>65</v>
      </c>
      <c r="AO164" s="43" t="s">
        <v>65</v>
      </c>
      <c r="AP164" s="43" t="s">
        <v>65</v>
      </c>
      <c r="AQ164" s="43" t="s">
        <v>65</v>
      </c>
      <c r="AR164" s="17" t="str">
        <f t="shared" si="40"/>
        <v>N</v>
      </c>
      <c r="AS164" s="42">
        <v>1</v>
      </c>
      <c r="AT164" s="43" t="s">
        <v>68</v>
      </c>
      <c r="AU164" s="43" t="s">
        <v>69</v>
      </c>
      <c r="AV164" s="43" t="s">
        <v>70</v>
      </c>
      <c r="AW164" s="43" t="s">
        <v>71</v>
      </c>
      <c r="AX164" s="43" t="s">
        <v>68</v>
      </c>
      <c r="AY164" s="43" t="s">
        <v>68</v>
      </c>
      <c r="AZ164" s="42">
        <v>3</v>
      </c>
      <c r="BA164" s="42">
        <v>1</v>
      </c>
      <c r="BB164" s="42">
        <v>0</v>
      </c>
      <c r="BC164" s="42">
        <v>0</v>
      </c>
      <c r="BD164" s="42">
        <v>0</v>
      </c>
      <c r="BE164" s="19" t="str">
        <f t="shared" si="41"/>
        <v>N</v>
      </c>
      <c r="BF164" s="43" t="s">
        <v>65</v>
      </c>
      <c r="BG164" s="43" t="s">
        <v>64</v>
      </c>
      <c r="BH164" s="43" t="s">
        <v>65</v>
      </c>
      <c r="BI164" s="43" t="s">
        <v>65</v>
      </c>
      <c r="BJ164" s="43" t="s">
        <v>72</v>
      </c>
      <c r="BK164" s="43" t="s">
        <v>68</v>
      </c>
      <c r="BL164" s="43" t="s">
        <v>68</v>
      </c>
      <c r="BM164" s="43" t="s">
        <v>68</v>
      </c>
      <c r="BN164" s="43" t="s">
        <v>68</v>
      </c>
    </row>
    <row r="165" spans="1:66" hidden="1" x14ac:dyDescent="0.3">
      <c r="A165" s="9" t="s">
        <v>1792</v>
      </c>
      <c r="B165" s="9" t="s">
        <v>1793</v>
      </c>
      <c r="C165" s="9">
        <v>2020</v>
      </c>
      <c r="D165" s="9" t="s">
        <v>742</v>
      </c>
      <c r="E165" s="9">
        <v>7</v>
      </c>
      <c r="F165" s="9" t="s">
        <v>1794</v>
      </c>
      <c r="G165" s="10" t="s">
        <v>1795</v>
      </c>
      <c r="H165" s="9" t="s">
        <v>1796</v>
      </c>
      <c r="I165" s="9" t="s">
        <v>1797</v>
      </c>
      <c r="J165" s="9" t="s">
        <v>1798</v>
      </c>
      <c r="K165" s="9" t="s">
        <v>1799</v>
      </c>
      <c r="L165" s="9" t="s">
        <v>168</v>
      </c>
      <c r="M165" s="9" t="s">
        <v>155</v>
      </c>
      <c r="N165" s="9" t="s">
        <v>1132</v>
      </c>
      <c r="O165" s="9" t="s">
        <v>83</v>
      </c>
      <c r="P165" s="9" t="s">
        <v>83</v>
      </c>
      <c r="Q165" s="9" t="s">
        <v>63</v>
      </c>
      <c r="R165" s="9" t="s">
        <v>83</v>
      </c>
      <c r="S165" s="9" t="str">
        <f t="shared" si="35"/>
        <v>True</v>
      </c>
      <c r="T165" s="9">
        <f t="shared" si="36"/>
        <v>3</v>
      </c>
      <c r="U165" s="41" t="s">
        <v>1133</v>
      </c>
      <c r="V165" s="42">
        <v>109</v>
      </c>
      <c r="W165" s="28" t="s">
        <v>21</v>
      </c>
      <c r="X165" s="27" t="s">
        <v>67</v>
      </c>
      <c r="Y165" s="39" t="s">
        <v>20</v>
      </c>
      <c r="Z165" s="40" t="s">
        <v>108</v>
      </c>
      <c r="AA165" s="43" t="s">
        <v>68</v>
      </c>
      <c r="AB165" s="43" t="s">
        <v>68</v>
      </c>
      <c r="AC165" s="43" t="s">
        <v>68</v>
      </c>
      <c r="AD165" s="43" t="s">
        <v>68</v>
      </c>
      <c r="AE165" s="43" t="s">
        <v>68</v>
      </c>
      <c r="AF165" s="43" t="s">
        <v>68</v>
      </c>
      <c r="AG165" s="43" t="s">
        <v>68</v>
      </c>
      <c r="AH165" s="43" t="s">
        <v>68</v>
      </c>
      <c r="AI165" s="17" t="str">
        <f t="shared" si="37"/>
        <v>Y</v>
      </c>
      <c r="AJ165" s="17" t="str">
        <f t="shared" si="38"/>
        <v>Y</v>
      </c>
      <c r="AK165" s="17" t="str">
        <f t="shared" si="39"/>
        <v>N</v>
      </c>
      <c r="AL165" s="43" t="s">
        <v>64</v>
      </c>
      <c r="AM165" s="43" t="s">
        <v>68</v>
      </c>
      <c r="AN165" s="43" t="s">
        <v>64</v>
      </c>
      <c r="AO165" s="43" t="s">
        <v>68</v>
      </c>
      <c r="AP165" s="43" t="s">
        <v>68</v>
      </c>
      <c r="AQ165" s="43" t="s">
        <v>68</v>
      </c>
      <c r="AR165" s="17" t="str">
        <f t="shared" si="40"/>
        <v>N</v>
      </c>
      <c r="AS165" s="42">
        <v>1</v>
      </c>
      <c r="AT165" s="43" t="s">
        <v>65</v>
      </c>
      <c r="AU165" s="43" t="s">
        <v>70</v>
      </c>
      <c r="AV165" s="43" t="s">
        <v>133</v>
      </c>
      <c r="AW165" s="43" t="s">
        <v>68</v>
      </c>
      <c r="AX165" s="43" t="s">
        <v>68</v>
      </c>
      <c r="AY165" s="43" t="s">
        <v>68</v>
      </c>
      <c r="AZ165" s="46">
        <v>2</v>
      </c>
      <c r="BA165" s="33">
        <v>1</v>
      </c>
      <c r="BB165" s="32">
        <v>0</v>
      </c>
      <c r="BC165" s="32">
        <v>0</v>
      </c>
      <c r="BD165" s="34">
        <v>0</v>
      </c>
      <c r="BE165" s="19" t="str">
        <f t="shared" si="41"/>
        <v>N</v>
      </c>
      <c r="BF165" s="36" t="s">
        <v>65</v>
      </c>
      <c r="BG165" s="35" t="s">
        <v>64</v>
      </c>
      <c r="BH165" s="36" t="s">
        <v>65</v>
      </c>
      <c r="BI165" s="36" t="s">
        <v>65</v>
      </c>
      <c r="BJ165" s="30" t="s">
        <v>1134</v>
      </c>
      <c r="BK165" s="37" t="s">
        <v>68</v>
      </c>
      <c r="BL165" s="37" t="s">
        <v>68</v>
      </c>
      <c r="BM165" s="37" t="s">
        <v>68</v>
      </c>
      <c r="BN165" s="37" t="s">
        <v>68</v>
      </c>
    </row>
    <row r="166" spans="1:66" hidden="1" x14ac:dyDescent="0.3">
      <c r="A166" s="9" t="s">
        <v>1802</v>
      </c>
      <c r="B166" s="9" t="s">
        <v>1803</v>
      </c>
      <c r="C166" s="9">
        <v>2020</v>
      </c>
      <c r="D166" s="9" t="s">
        <v>742</v>
      </c>
      <c r="E166" s="9">
        <v>12</v>
      </c>
      <c r="F166" s="9" t="s">
        <v>1804</v>
      </c>
      <c r="G166" s="10" t="s">
        <v>1805</v>
      </c>
      <c r="H166" s="9" t="s">
        <v>1806</v>
      </c>
      <c r="I166" s="9" t="s">
        <v>1807</v>
      </c>
      <c r="J166" s="9"/>
      <c r="K166" s="9" t="s">
        <v>1808</v>
      </c>
      <c r="L166" s="9" t="s">
        <v>168</v>
      </c>
      <c r="M166" s="9" t="s">
        <v>155</v>
      </c>
      <c r="N166" s="9" t="s">
        <v>1060</v>
      </c>
      <c r="O166" s="9" t="s">
        <v>83</v>
      </c>
      <c r="P166" s="9" t="s">
        <v>83</v>
      </c>
      <c r="Q166" s="9" t="s">
        <v>63</v>
      </c>
      <c r="R166" s="9" t="s">
        <v>63</v>
      </c>
      <c r="S166" s="9" t="str">
        <f t="shared" si="35"/>
        <v>False</v>
      </c>
      <c r="T166" s="9">
        <f t="shared" si="36"/>
        <v>2</v>
      </c>
      <c r="U166" s="24" t="s">
        <v>1061</v>
      </c>
      <c r="V166" s="25">
        <v>423</v>
      </c>
      <c r="W166" s="39" t="s">
        <v>20</v>
      </c>
      <c r="X166" s="27" t="s">
        <v>67</v>
      </c>
      <c r="Y166" s="28" t="s">
        <v>21</v>
      </c>
      <c r="Z166" s="27" t="s">
        <v>67</v>
      </c>
      <c r="AA166" s="39" t="s">
        <v>20</v>
      </c>
      <c r="AB166" s="40" t="s">
        <v>108</v>
      </c>
      <c r="AC166" s="30"/>
      <c r="AD166" s="30" t="s">
        <v>68</v>
      </c>
      <c r="AE166" s="30" t="s">
        <v>68</v>
      </c>
      <c r="AF166" s="30" t="s">
        <v>68</v>
      </c>
      <c r="AG166" s="30" t="s">
        <v>68</v>
      </c>
      <c r="AH166" s="30" t="s">
        <v>68</v>
      </c>
      <c r="AI166" s="17" t="str">
        <f t="shared" si="37"/>
        <v>Y</v>
      </c>
      <c r="AJ166" s="17" t="str">
        <f t="shared" si="38"/>
        <v>Y</v>
      </c>
      <c r="AK166" s="17" t="str">
        <f t="shared" si="39"/>
        <v>N</v>
      </c>
      <c r="AL166" s="30" t="s">
        <v>64</v>
      </c>
      <c r="AM166" s="30" t="s">
        <v>68</v>
      </c>
      <c r="AN166" s="30" t="s">
        <v>64</v>
      </c>
      <c r="AO166" s="30" t="s">
        <v>68</v>
      </c>
      <c r="AP166" s="30" t="s">
        <v>68</v>
      </c>
      <c r="AQ166" s="30" t="s">
        <v>68</v>
      </c>
      <c r="AR166" s="17" t="str">
        <f t="shared" si="40"/>
        <v>N</v>
      </c>
      <c r="AS166" s="25">
        <v>1</v>
      </c>
      <c r="AT166" s="30" t="s">
        <v>64</v>
      </c>
      <c r="AU166" s="30" t="s">
        <v>69</v>
      </c>
      <c r="AV166" s="30" t="s">
        <v>70</v>
      </c>
      <c r="AW166" s="30" t="s">
        <v>133</v>
      </c>
      <c r="AX166" s="30" t="s">
        <v>71</v>
      </c>
      <c r="AY166" s="30" t="s">
        <v>158</v>
      </c>
      <c r="AZ166" s="45">
        <v>5</v>
      </c>
      <c r="BA166" s="33">
        <v>1</v>
      </c>
      <c r="BB166" s="32">
        <v>0</v>
      </c>
      <c r="BC166" s="32">
        <v>0</v>
      </c>
      <c r="BD166" s="34">
        <v>0</v>
      </c>
      <c r="BE166" s="19" t="str">
        <f t="shared" si="41"/>
        <v>N</v>
      </c>
      <c r="BF166" s="37" t="s">
        <v>68</v>
      </c>
      <c r="BG166" s="35" t="s">
        <v>64</v>
      </c>
      <c r="BH166" s="37" t="s">
        <v>68</v>
      </c>
      <c r="BI166" s="36" t="s">
        <v>65</v>
      </c>
      <c r="BJ166" s="30" t="s">
        <v>72</v>
      </c>
      <c r="BK166" s="37" t="s">
        <v>68</v>
      </c>
      <c r="BL166" s="37" t="s">
        <v>68</v>
      </c>
      <c r="BM166" s="37" t="s">
        <v>68</v>
      </c>
      <c r="BN166" s="37" t="s">
        <v>68</v>
      </c>
    </row>
    <row r="167" spans="1:66" hidden="1" x14ac:dyDescent="0.3">
      <c r="A167" s="9" t="s">
        <v>1811</v>
      </c>
      <c r="B167" s="9" t="s">
        <v>1812</v>
      </c>
      <c r="C167" s="9">
        <v>2022</v>
      </c>
      <c r="D167" s="9" t="s">
        <v>1813</v>
      </c>
      <c r="E167" s="9">
        <v>4</v>
      </c>
      <c r="F167" s="9" t="s">
        <v>1814</v>
      </c>
      <c r="G167" s="10" t="s">
        <v>1815</v>
      </c>
      <c r="H167" s="9" t="s">
        <v>1816</v>
      </c>
      <c r="I167" s="9" t="s">
        <v>1817</v>
      </c>
      <c r="J167" s="9" t="s">
        <v>1818</v>
      </c>
      <c r="K167" s="9" t="s">
        <v>1819</v>
      </c>
      <c r="L167" s="9" t="s">
        <v>154</v>
      </c>
      <c r="M167" s="9" t="s">
        <v>169</v>
      </c>
      <c r="N167" s="9" t="s">
        <v>1532</v>
      </c>
      <c r="O167" s="9" t="s">
        <v>83</v>
      </c>
      <c r="P167" s="9" t="s">
        <v>63</v>
      </c>
      <c r="Q167" s="9" t="s">
        <v>63</v>
      </c>
      <c r="R167" s="9" t="s">
        <v>63</v>
      </c>
      <c r="S167" s="9" t="str">
        <f t="shared" si="35"/>
        <v>False</v>
      </c>
      <c r="T167" s="9">
        <f t="shared" si="36"/>
        <v>1</v>
      </c>
      <c r="U167" s="24" t="s">
        <v>1533</v>
      </c>
      <c r="V167" s="42">
        <v>1441</v>
      </c>
      <c r="W167" s="39" t="s">
        <v>20</v>
      </c>
      <c r="X167" s="27" t="s">
        <v>67</v>
      </c>
      <c r="Y167" s="28" t="s">
        <v>21</v>
      </c>
      <c r="Z167" s="43" t="s">
        <v>68</v>
      </c>
      <c r="AA167" s="28" t="s">
        <v>21</v>
      </c>
      <c r="AB167" s="27" t="s">
        <v>67</v>
      </c>
      <c r="AC167" s="43" t="s">
        <v>68</v>
      </c>
      <c r="AD167" s="43" t="s">
        <v>68</v>
      </c>
      <c r="AE167" s="43" t="s">
        <v>68</v>
      </c>
      <c r="AF167" s="43" t="s">
        <v>68</v>
      </c>
      <c r="AG167" s="43" t="s">
        <v>68</v>
      </c>
      <c r="AH167" s="43" t="s">
        <v>68</v>
      </c>
      <c r="AI167" s="17" t="str">
        <f t="shared" si="37"/>
        <v>Y</v>
      </c>
      <c r="AJ167" s="17" t="str">
        <f t="shared" si="38"/>
        <v>Y</v>
      </c>
      <c r="AK167" s="17" t="str">
        <f t="shared" si="39"/>
        <v>N</v>
      </c>
      <c r="AL167" s="43" t="s">
        <v>64</v>
      </c>
      <c r="AM167" s="43" t="s">
        <v>65</v>
      </c>
      <c r="AN167" s="43" t="s">
        <v>65</v>
      </c>
      <c r="AO167" s="43" t="s">
        <v>65</v>
      </c>
      <c r="AP167" s="43" t="s">
        <v>65</v>
      </c>
      <c r="AQ167" s="43" t="s">
        <v>65</v>
      </c>
      <c r="AR167" s="17" t="str">
        <f t="shared" si="40"/>
        <v>N</v>
      </c>
      <c r="AS167" s="43" t="s">
        <v>64</v>
      </c>
      <c r="AT167" s="43" t="s">
        <v>65</v>
      </c>
      <c r="AU167" s="43" t="s">
        <v>70</v>
      </c>
      <c r="AV167" s="43" t="s">
        <v>68</v>
      </c>
      <c r="AW167" s="43" t="s">
        <v>68</v>
      </c>
      <c r="AX167" s="43" t="s">
        <v>68</v>
      </c>
      <c r="AY167" s="43" t="s">
        <v>68</v>
      </c>
      <c r="AZ167" s="31">
        <v>1</v>
      </c>
      <c r="BA167" s="33">
        <v>1</v>
      </c>
      <c r="BB167" s="32">
        <v>0</v>
      </c>
      <c r="BC167" s="32">
        <v>0</v>
      </c>
      <c r="BD167" s="34">
        <v>0</v>
      </c>
      <c r="BE167" s="19" t="str">
        <f t="shared" si="41"/>
        <v>N</v>
      </c>
      <c r="BF167" s="36" t="s">
        <v>65</v>
      </c>
      <c r="BG167" s="35" t="s">
        <v>64</v>
      </c>
      <c r="BH167" s="36" t="s">
        <v>65</v>
      </c>
      <c r="BI167" s="36" t="s">
        <v>65</v>
      </c>
      <c r="BJ167" s="30" t="s">
        <v>110</v>
      </c>
      <c r="BK167" s="37" t="s">
        <v>68</v>
      </c>
      <c r="BL167" s="37" t="s">
        <v>68</v>
      </c>
      <c r="BM167" s="37" t="s">
        <v>68</v>
      </c>
      <c r="BN167" s="37" t="s">
        <v>68</v>
      </c>
    </row>
    <row r="168" spans="1:66" hidden="1" x14ac:dyDescent="0.3">
      <c r="A168" s="9" t="s">
        <v>1822</v>
      </c>
      <c r="B168" s="9" t="s">
        <v>1823</v>
      </c>
      <c r="C168" s="9">
        <v>2022</v>
      </c>
      <c r="D168" s="9" t="s">
        <v>542</v>
      </c>
      <c r="E168" s="9">
        <v>2</v>
      </c>
      <c r="F168" s="9" t="s">
        <v>1824</v>
      </c>
      <c r="G168" s="10" t="s">
        <v>1825</v>
      </c>
      <c r="H168" s="9" t="s">
        <v>1826</v>
      </c>
      <c r="I168" s="9" t="s">
        <v>1827</v>
      </c>
      <c r="J168" s="9" t="s">
        <v>1828</v>
      </c>
      <c r="K168" s="9" t="s">
        <v>1829</v>
      </c>
      <c r="L168" s="9" t="s">
        <v>61</v>
      </c>
      <c r="M168" s="9" t="s">
        <v>61</v>
      </c>
      <c r="N168" s="9" t="s">
        <v>1595</v>
      </c>
      <c r="O168" s="9" t="s">
        <v>83</v>
      </c>
      <c r="P168" s="9" t="s">
        <v>83</v>
      </c>
      <c r="Q168" s="9" t="s">
        <v>63</v>
      </c>
      <c r="R168" s="9" t="s">
        <v>63</v>
      </c>
      <c r="S168" s="9" t="str">
        <f t="shared" si="35"/>
        <v>False</v>
      </c>
      <c r="T168" s="9">
        <f t="shared" si="36"/>
        <v>2</v>
      </c>
      <c r="U168" s="38" t="s">
        <v>1596</v>
      </c>
      <c r="V168" s="25">
        <v>1444</v>
      </c>
      <c r="W168" s="28" t="s">
        <v>21</v>
      </c>
      <c r="X168" s="27" t="s">
        <v>67</v>
      </c>
      <c r="Y168" s="39" t="s">
        <v>20</v>
      </c>
      <c r="Z168" s="30" t="s">
        <v>68</v>
      </c>
      <c r="AA168" s="28" t="s">
        <v>21</v>
      </c>
      <c r="AB168" s="40" t="s">
        <v>108</v>
      </c>
      <c r="AC168" s="30" t="s">
        <v>68</v>
      </c>
      <c r="AD168" s="30" t="s">
        <v>68</v>
      </c>
      <c r="AE168" s="30" t="s">
        <v>68</v>
      </c>
      <c r="AF168" s="30" t="s">
        <v>68</v>
      </c>
      <c r="AG168" s="30" t="s">
        <v>68</v>
      </c>
      <c r="AH168" s="30" t="s">
        <v>68</v>
      </c>
      <c r="AI168" s="17" t="str">
        <f t="shared" si="37"/>
        <v>Y</v>
      </c>
      <c r="AJ168" s="17" t="str">
        <f t="shared" si="38"/>
        <v>Y</v>
      </c>
      <c r="AK168" s="17" t="str">
        <f t="shared" si="39"/>
        <v>N</v>
      </c>
      <c r="AL168" s="30" t="s">
        <v>68</v>
      </c>
      <c r="AM168" s="30" t="s">
        <v>68</v>
      </c>
      <c r="AN168" s="30" t="s">
        <v>64</v>
      </c>
      <c r="AO168" s="30" t="s">
        <v>68</v>
      </c>
      <c r="AP168" s="30" t="s">
        <v>68</v>
      </c>
      <c r="AQ168" s="30" t="s">
        <v>68</v>
      </c>
      <c r="AR168" s="17" t="str">
        <f t="shared" si="40"/>
        <v>N</v>
      </c>
      <c r="AS168" s="30" t="s">
        <v>68</v>
      </c>
      <c r="AT168" s="30" t="s">
        <v>68</v>
      </c>
      <c r="AU168" s="30" t="s">
        <v>70</v>
      </c>
      <c r="AV168" s="30" t="s">
        <v>68</v>
      </c>
      <c r="AW168" s="30" t="s">
        <v>68</v>
      </c>
      <c r="AX168" s="30" t="s">
        <v>68</v>
      </c>
      <c r="AY168" s="30" t="s">
        <v>68</v>
      </c>
      <c r="AZ168" s="31">
        <v>1</v>
      </c>
      <c r="BA168" s="33">
        <v>1</v>
      </c>
      <c r="BB168" s="32">
        <v>0</v>
      </c>
      <c r="BC168" s="32">
        <v>0</v>
      </c>
      <c r="BD168" s="34">
        <v>0</v>
      </c>
      <c r="BE168" s="19" t="str">
        <f t="shared" si="41"/>
        <v>N</v>
      </c>
      <c r="BF168" s="36" t="s">
        <v>65</v>
      </c>
      <c r="BG168" s="35" t="s">
        <v>64</v>
      </c>
      <c r="BH168" s="36" t="s">
        <v>65</v>
      </c>
      <c r="BI168" s="36" t="s">
        <v>65</v>
      </c>
      <c r="BJ168" s="30" t="s">
        <v>72</v>
      </c>
      <c r="BK168" s="37" t="s">
        <v>68</v>
      </c>
      <c r="BL168" s="37" t="s">
        <v>68</v>
      </c>
      <c r="BM168" s="37" t="s">
        <v>68</v>
      </c>
      <c r="BN168" s="37" t="s">
        <v>68</v>
      </c>
    </row>
    <row r="169" spans="1:66" hidden="1" x14ac:dyDescent="0.3">
      <c r="A169" s="9" t="s">
        <v>1831</v>
      </c>
      <c r="B169" s="9" t="s">
        <v>1832</v>
      </c>
      <c r="C169" s="9">
        <v>2020</v>
      </c>
      <c r="D169" s="9" t="s">
        <v>1833</v>
      </c>
      <c r="E169" s="9">
        <v>1</v>
      </c>
      <c r="F169" s="9" t="s">
        <v>1834</v>
      </c>
      <c r="G169" s="10" t="s">
        <v>1835</v>
      </c>
      <c r="H169" s="9" t="s">
        <v>1836</v>
      </c>
      <c r="I169" s="9" t="s">
        <v>1837</v>
      </c>
      <c r="J169" s="9" t="s">
        <v>1838</v>
      </c>
      <c r="K169" s="9" t="s">
        <v>1839</v>
      </c>
      <c r="L169" s="9" t="s">
        <v>168</v>
      </c>
      <c r="M169" s="9" t="s">
        <v>169</v>
      </c>
      <c r="N169" s="9" t="s">
        <v>1197</v>
      </c>
      <c r="O169" s="9" t="s">
        <v>83</v>
      </c>
      <c r="P169" s="9" t="s">
        <v>83</v>
      </c>
      <c r="Q169" s="9" t="s">
        <v>63</v>
      </c>
      <c r="R169" s="9" t="s">
        <v>63</v>
      </c>
      <c r="S169" s="9" t="str">
        <f t="shared" si="35"/>
        <v>False</v>
      </c>
      <c r="T169" s="9">
        <f t="shared" si="36"/>
        <v>2</v>
      </c>
      <c r="U169" s="38" t="s">
        <v>1198</v>
      </c>
      <c r="V169" s="42">
        <v>439</v>
      </c>
      <c r="W169" s="39" t="s">
        <v>20</v>
      </c>
      <c r="X169" s="27" t="s">
        <v>67</v>
      </c>
      <c r="Y169" s="28" t="s">
        <v>21</v>
      </c>
      <c r="Z169" s="27" t="s">
        <v>67</v>
      </c>
      <c r="AA169" s="43" t="s">
        <v>68</v>
      </c>
      <c r="AB169" s="43" t="s">
        <v>68</v>
      </c>
      <c r="AC169" s="43" t="s">
        <v>68</v>
      </c>
      <c r="AD169" s="43" t="s">
        <v>68</v>
      </c>
      <c r="AE169" s="43" t="s">
        <v>68</v>
      </c>
      <c r="AF169" s="43" t="s">
        <v>68</v>
      </c>
      <c r="AG169" s="43" t="s">
        <v>68</v>
      </c>
      <c r="AH169" s="43" t="s">
        <v>68</v>
      </c>
      <c r="AI169" s="17" t="str">
        <f t="shared" si="37"/>
        <v>Y</v>
      </c>
      <c r="AJ169" s="17" t="str">
        <f t="shared" si="38"/>
        <v>Y</v>
      </c>
      <c r="AK169" s="17" t="str">
        <f t="shared" si="39"/>
        <v>N</v>
      </c>
      <c r="AL169" s="43" t="s">
        <v>64</v>
      </c>
      <c r="AM169" s="43" t="s">
        <v>65</v>
      </c>
      <c r="AN169" s="43" t="s">
        <v>65</v>
      </c>
      <c r="AO169" s="43" t="s">
        <v>65</v>
      </c>
      <c r="AP169" s="43" t="s">
        <v>65</v>
      </c>
      <c r="AQ169" s="43" t="s">
        <v>65</v>
      </c>
      <c r="AR169" s="17" t="str">
        <f t="shared" si="40"/>
        <v>N</v>
      </c>
      <c r="AS169" s="42">
        <v>2</v>
      </c>
      <c r="AT169" s="43" t="s">
        <v>64</v>
      </c>
      <c r="AU169" s="43" t="s">
        <v>71</v>
      </c>
      <c r="AV169" s="43" t="s">
        <v>70</v>
      </c>
      <c r="AW169" s="43" t="s">
        <v>68</v>
      </c>
      <c r="AX169" s="43" t="s">
        <v>68</v>
      </c>
      <c r="AY169" s="43" t="s">
        <v>68</v>
      </c>
      <c r="AZ169" s="46">
        <v>2</v>
      </c>
      <c r="BA169" s="33">
        <v>1</v>
      </c>
      <c r="BB169" s="32">
        <v>0</v>
      </c>
      <c r="BC169" s="32">
        <v>0</v>
      </c>
      <c r="BD169" s="34">
        <v>0</v>
      </c>
      <c r="BE169" s="19" t="str">
        <f t="shared" si="41"/>
        <v>N</v>
      </c>
      <c r="BF169" s="37" t="s">
        <v>68</v>
      </c>
      <c r="BG169" s="35" t="s">
        <v>64</v>
      </c>
      <c r="BH169" s="37" t="s">
        <v>68</v>
      </c>
      <c r="BI169" s="37" t="s">
        <v>68</v>
      </c>
      <c r="BJ169" s="30" t="s">
        <v>72</v>
      </c>
      <c r="BK169" s="37" t="s">
        <v>68</v>
      </c>
      <c r="BL169" s="37" t="s">
        <v>68</v>
      </c>
      <c r="BM169" s="37" t="s">
        <v>68</v>
      </c>
      <c r="BN169" s="37" t="s">
        <v>68</v>
      </c>
    </row>
    <row r="170" spans="1:66" hidden="1" x14ac:dyDescent="0.3">
      <c r="A170" s="9" t="s">
        <v>1842</v>
      </c>
      <c r="B170" s="9" t="s">
        <v>1843</v>
      </c>
      <c r="C170" s="9">
        <v>2021</v>
      </c>
      <c r="D170" s="9" t="s">
        <v>1844</v>
      </c>
      <c r="E170" s="9">
        <v>8</v>
      </c>
      <c r="F170" s="9" t="s">
        <v>1845</v>
      </c>
      <c r="G170" s="10" t="s">
        <v>1846</v>
      </c>
      <c r="H170" s="9" t="s">
        <v>1847</v>
      </c>
      <c r="I170" s="9" t="s">
        <v>1848</v>
      </c>
      <c r="J170" s="9" t="s">
        <v>1849</v>
      </c>
      <c r="K170" s="9" t="s">
        <v>1850</v>
      </c>
      <c r="L170" s="9" t="s">
        <v>168</v>
      </c>
      <c r="M170" s="9" t="s">
        <v>169</v>
      </c>
      <c r="N170" s="9" t="s">
        <v>1321</v>
      </c>
      <c r="O170" s="9" t="s">
        <v>83</v>
      </c>
      <c r="P170" s="9" t="s">
        <v>83</v>
      </c>
      <c r="Q170" s="9" t="s">
        <v>63</v>
      </c>
      <c r="R170" s="9" t="s">
        <v>63</v>
      </c>
      <c r="S170" s="9" t="str">
        <f t="shared" si="35"/>
        <v>False</v>
      </c>
      <c r="T170" s="9">
        <f t="shared" si="36"/>
        <v>2</v>
      </c>
      <c r="U170" s="24" t="s">
        <v>1322</v>
      </c>
      <c r="V170" s="42">
        <v>1447</v>
      </c>
      <c r="W170" s="26" t="s">
        <v>19</v>
      </c>
      <c r="X170" s="27" t="s">
        <v>67</v>
      </c>
      <c r="Y170" s="28" t="s">
        <v>21</v>
      </c>
      <c r="Z170" s="29" t="s">
        <v>109</v>
      </c>
      <c r="AA170" s="26" t="s">
        <v>19</v>
      </c>
      <c r="AB170" s="40" t="s">
        <v>108</v>
      </c>
      <c r="AC170" s="39" t="s">
        <v>20</v>
      </c>
      <c r="AD170" s="40" t="s">
        <v>108</v>
      </c>
      <c r="AE170" s="43" t="s">
        <v>68</v>
      </c>
      <c r="AF170" s="43" t="s">
        <v>68</v>
      </c>
      <c r="AG170" s="43" t="s">
        <v>68</v>
      </c>
      <c r="AH170" s="43" t="s">
        <v>68</v>
      </c>
      <c r="AI170" s="17" t="str">
        <f t="shared" si="37"/>
        <v>N</v>
      </c>
      <c r="AJ170" s="17" t="str">
        <f t="shared" si="38"/>
        <v>Y</v>
      </c>
      <c r="AK170" s="17" t="str">
        <f t="shared" si="39"/>
        <v>Y</v>
      </c>
      <c r="AL170" s="43" t="s">
        <v>65</v>
      </c>
      <c r="AM170" s="43" t="s">
        <v>65</v>
      </c>
      <c r="AN170" s="43" t="s">
        <v>65</v>
      </c>
      <c r="AO170" s="43" t="s">
        <v>65</v>
      </c>
      <c r="AP170" s="43" t="s">
        <v>65</v>
      </c>
      <c r="AQ170" s="43" t="s">
        <v>64</v>
      </c>
      <c r="AR170" s="17" t="str">
        <f t="shared" si="40"/>
        <v>N</v>
      </c>
      <c r="AS170" s="42">
        <v>2</v>
      </c>
      <c r="AT170" s="43" t="s">
        <v>65</v>
      </c>
      <c r="AU170" s="43" t="s">
        <v>71</v>
      </c>
      <c r="AV170" s="43" t="s">
        <v>69</v>
      </c>
      <c r="AW170" s="43" t="s">
        <v>70</v>
      </c>
      <c r="AX170" s="43" t="s">
        <v>158</v>
      </c>
      <c r="AY170" s="43" t="s">
        <v>68</v>
      </c>
      <c r="AZ170" s="50">
        <v>4</v>
      </c>
      <c r="BA170" s="32">
        <v>0</v>
      </c>
      <c r="BB170" s="32">
        <v>0</v>
      </c>
      <c r="BC170" s="33">
        <v>1</v>
      </c>
      <c r="BD170" s="34">
        <v>0</v>
      </c>
      <c r="BE170" s="19" t="str">
        <f t="shared" si="41"/>
        <v>N</v>
      </c>
      <c r="BF170" s="35" t="s">
        <v>64</v>
      </c>
      <c r="BG170" s="36" t="s">
        <v>65</v>
      </c>
      <c r="BH170" s="36" t="s">
        <v>65</v>
      </c>
      <c r="BI170" s="48" t="s">
        <v>96</v>
      </c>
      <c r="BJ170" s="30" t="s">
        <v>1323</v>
      </c>
      <c r="BK170" s="30" t="s">
        <v>85</v>
      </c>
      <c r="BL170" s="30" t="s">
        <v>72</v>
      </c>
      <c r="BM170" s="37" t="s">
        <v>68</v>
      </c>
      <c r="BN170" s="37" t="s">
        <v>68</v>
      </c>
    </row>
    <row r="171" spans="1:66" hidden="1" x14ac:dyDescent="0.3">
      <c r="A171" s="9" t="s">
        <v>1853</v>
      </c>
      <c r="B171" s="9" t="s">
        <v>1854</v>
      </c>
      <c r="C171" s="9">
        <v>2019</v>
      </c>
      <c r="D171" s="9" t="s">
        <v>1855</v>
      </c>
      <c r="E171" s="9">
        <v>3</v>
      </c>
      <c r="F171" s="9" t="s">
        <v>1856</v>
      </c>
      <c r="G171" s="10" t="s">
        <v>1857</v>
      </c>
      <c r="H171" s="9" t="s">
        <v>1858</v>
      </c>
      <c r="I171" s="9" t="s">
        <v>1859</v>
      </c>
      <c r="J171" s="9" t="s">
        <v>1860</v>
      </c>
      <c r="K171" s="9" t="s">
        <v>1861</v>
      </c>
      <c r="L171" s="9" t="s">
        <v>61</v>
      </c>
      <c r="M171" s="9" t="s">
        <v>61</v>
      </c>
      <c r="N171" s="9" t="s">
        <v>871</v>
      </c>
      <c r="O171" s="9" t="s">
        <v>63</v>
      </c>
      <c r="P171" s="9" t="s">
        <v>63</v>
      </c>
      <c r="Q171" s="9" t="s">
        <v>83</v>
      </c>
      <c r="R171" s="9" t="s">
        <v>63</v>
      </c>
      <c r="S171" s="9" t="str">
        <f t="shared" si="35"/>
        <v>True</v>
      </c>
      <c r="T171" s="9">
        <f t="shared" si="36"/>
        <v>1</v>
      </c>
      <c r="U171" s="24" t="s">
        <v>872</v>
      </c>
      <c r="V171" s="25">
        <v>85</v>
      </c>
      <c r="W171" s="39" t="s">
        <v>20</v>
      </c>
      <c r="X171" s="27" t="s">
        <v>67</v>
      </c>
      <c r="Y171" s="26" t="s">
        <v>19</v>
      </c>
      <c r="Z171" s="27" t="s">
        <v>67</v>
      </c>
      <c r="AA171" s="28" t="s">
        <v>21</v>
      </c>
      <c r="AB171" s="27" t="s">
        <v>67</v>
      </c>
      <c r="AC171" s="30" t="s">
        <v>68</v>
      </c>
      <c r="AD171" s="30" t="s">
        <v>68</v>
      </c>
      <c r="AE171" s="30" t="s">
        <v>68</v>
      </c>
      <c r="AF171" s="30" t="s">
        <v>68</v>
      </c>
      <c r="AG171" s="30" t="s">
        <v>68</v>
      </c>
      <c r="AH171" s="30" t="s">
        <v>68</v>
      </c>
      <c r="AI171" s="17" t="str">
        <f t="shared" si="37"/>
        <v>Y</v>
      </c>
      <c r="AJ171" s="17" t="str">
        <f t="shared" si="38"/>
        <v>Y</v>
      </c>
      <c r="AK171" s="17" t="str">
        <f t="shared" si="39"/>
        <v>Y</v>
      </c>
      <c r="AL171" s="30" t="s">
        <v>64</v>
      </c>
      <c r="AM171" s="30" t="s">
        <v>64</v>
      </c>
      <c r="AN171" s="30" t="s">
        <v>65</v>
      </c>
      <c r="AO171" s="30" t="s">
        <v>65</v>
      </c>
      <c r="AP171" s="30" t="s">
        <v>65</v>
      </c>
      <c r="AQ171" s="30" t="s">
        <v>65</v>
      </c>
      <c r="AR171" s="17" t="str">
        <f t="shared" si="40"/>
        <v>Y</v>
      </c>
      <c r="AS171" s="25">
        <v>3</v>
      </c>
      <c r="AT171" s="30" t="s">
        <v>64</v>
      </c>
      <c r="AU171" s="30" t="s">
        <v>70</v>
      </c>
      <c r="AV171" s="30" t="s">
        <v>184</v>
      </c>
      <c r="AW171" s="30" t="s">
        <v>158</v>
      </c>
      <c r="AX171" s="30" t="s">
        <v>68</v>
      </c>
      <c r="AY171" s="30" t="s">
        <v>68</v>
      </c>
      <c r="AZ171" s="44">
        <v>3</v>
      </c>
      <c r="BA171" s="33">
        <v>1</v>
      </c>
      <c r="BB171" s="33">
        <v>1</v>
      </c>
      <c r="BC171" s="32">
        <v>0</v>
      </c>
      <c r="BD171" s="34">
        <v>0</v>
      </c>
      <c r="BE171" s="19" t="str">
        <f t="shared" si="41"/>
        <v>Y</v>
      </c>
      <c r="BF171" s="36" t="s">
        <v>65</v>
      </c>
      <c r="BG171" s="35" t="s">
        <v>64</v>
      </c>
      <c r="BH171" s="35" t="s">
        <v>64</v>
      </c>
      <c r="BI171" s="35" t="s">
        <v>64</v>
      </c>
      <c r="BJ171" s="30" t="s">
        <v>72</v>
      </c>
      <c r="BK171" s="37" t="s">
        <v>68</v>
      </c>
      <c r="BL171" s="37" t="s">
        <v>68</v>
      </c>
      <c r="BM171" s="37" t="s">
        <v>68</v>
      </c>
      <c r="BN171" s="37" t="s">
        <v>68</v>
      </c>
    </row>
    <row r="172" spans="1:66" hidden="1" x14ac:dyDescent="0.3">
      <c r="A172" s="9" t="s">
        <v>1864</v>
      </c>
      <c r="B172" s="9" t="s">
        <v>1865</v>
      </c>
      <c r="C172" s="9">
        <v>2019</v>
      </c>
      <c r="D172" s="9" t="s">
        <v>187</v>
      </c>
      <c r="E172" s="9">
        <v>6</v>
      </c>
      <c r="F172" s="9" t="s">
        <v>1866</v>
      </c>
      <c r="G172" s="10" t="s">
        <v>1867</v>
      </c>
      <c r="H172" s="9" t="s">
        <v>1868</v>
      </c>
      <c r="I172" s="9" t="s">
        <v>1869</v>
      </c>
      <c r="J172" s="9" t="s">
        <v>1870</v>
      </c>
      <c r="K172" s="9" t="s">
        <v>1871</v>
      </c>
      <c r="L172" s="9" t="s">
        <v>168</v>
      </c>
      <c r="M172" s="9" t="s">
        <v>155</v>
      </c>
      <c r="N172" s="9" t="s">
        <v>837</v>
      </c>
      <c r="O172" s="9" t="s">
        <v>63</v>
      </c>
      <c r="P172" s="9" t="s">
        <v>83</v>
      </c>
      <c r="Q172" s="9" t="s">
        <v>83</v>
      </c>
      <c r="R172" s="9" t="s">
        <v>63</v>
      </c>
      <c r="S172" s="9" t="str">
        <f t="shared" si="35"/>
        <v>True</v>
      </c>
      <c r="T172" s="9">
        <f t="shared" si="36"/>
        <v>2</v>
      </c>
      <c r="U172" s="24" t="s">
        <v>838</v>
      </c>
      <c r="V172" s="25">
        <v>768</v>
      </c>
      <c r="W172" s="39" t="s">
        <v>20</v>
      </c>
      <c r="X172" s="27" t="s">
        <v>67</v>
      </c>
      <c r="Y172" s="26" t="s">
        <v>19</v>
      </c>
      <c r="Z172" s="27" t="s">
        <v>67</v>
      </c>
      <c r="AA172" s="39" t="s">
        <v>20</v>
      </c>
      <c r="AB172" s="40" t="s">
        <v>108</v>
      </c>
      <c r="AC172" s="26" t="s">
        <v>19</v>
      </c>
      <c r="AD172" s="29" t="s">
        <v>109</v>
      </c>
      <c r="AE172" s="28" t="s">
        <v>21</v>
      </c>
      <c r="AF172" s="27" t="s">
        <v>67</v>
      </c>
      <c r="AG172" s="30" t="s">
        <v>68</v>
      </c>
      <c r="AH172" s="30" t="s">
        <v>68</v>
      </c>
      <c r="AI172" s="17" t="str">
        <f t="shared" si="37"/>
        <v>Y</v>
      </c>
      <c r="AJ172" s="17" t="str">
        <f t="shared" si="38"/>
        <v>Y</v>
      </c>
      <c r="AK172" s="17" t="str">
        <f t="shared" si="39"/>
        <v>Y</v>
      </c>
      <c r="AL172" s="30" t="s">
        <v>65</v>
      </c>
      <c r="AM172" s="30" t="s">
        <v>64</v>
      </c>
      <c r="AN172" s="30" t="s">
        <v>65</v>
      </c>
      <c r="AO172" s="30" t="s">
        <v>65</v>
      </c>
      <c r="AP172" s="30" t="s">
        <v>65</v>
      </c>
      <c r="AQ172" s="30" t="s">
        <v>64</v>
      </c>
      <c r="AR172" s="17" t="str">
        <f t="shared" si="40"/>
        <v>Y</v>
      </c>
      <c r="AS172" s="25">
        <v>2</v>
      </c>
      <c r="AT172" s="30" t="s">
        <v>65</v>
      </c>
      <c r="AU172" s="30" t="s">
        <v>70</v>
      </c>
      <c r="AV172" s="30" t="s">
        <v>133</v>
      </c>
      <c r="AW172" s="30" t="s">
        <v>68</v>
      </c>
      <c r="AX172" s="30" t="s">
        <v>68</v>
      </c>
      <c r="AY172" s="30" t="s">
        <v>68</v>
      </c>
      <c r="AZ172" s="46">
        <v>2</v>
      </c>
      <c r="BA172" s="32">
        <v>0</v>
      </c>
      <c r="BB172" s="33">
        <v>1</v>
      </c>
      <c r="BC172" s="33">
        <v>1</v>
      </c>
      <c r="BD172" s="34">
        <v>0</v>
      </c>
      <c r="BE172" s="25" t="str">
        <f t="shared" si="41"/>
        <v>Y</v>
      </c>
      <c r="BF172" s="35" t="s">
        <v>64</v>
      </c>
      <c r="BG172" s="36" t="s">
        <v>65</v>
      </c>
      <c r="BH172" s="35" t="s">
        <v>64</v>
      </c>
      <c r="BI172" s="35" t="s">
        <v>64</v>
      </c>
      <c r="BJ172" s="30" t="s">
        <v>72</v>
      </c>
      <c r="BK172" s="37" t="s">
        <v>68</v>
      </c>
      <c r="BL172" s="37" t="s">
        <v>68</v>
      </c>
      <c r="BM172" s="37" t="s">
        <v>68</v>
      </c>
      <c r="BN172" s="37" t="s">
        <v>68</v>
      </c>
    </row>
    <row r="173" spans="1:66" x14ac:dyDescent="0.3">
      <c r="O173">
        <f>COUNTIF(O2:O172,"True")</f>
        <v>78</v>
      </c>
      <c r="P173">
        <f>COUNTIF(P2:P172,"True")</f>
        <v>70</v>
      </c>
      <c r="Q173">
        <f>COUNTIF(Q2:Q172,"True")</f>
        <v>68</v>
      </c>
      <c r="R173">
        <f>COUNTIF(R2:R172,"True")</f>
        <v>46</v>
      </c>
      <c r="S173">
        <f>COUNTIF(S2:S172,"True")</f>
        <v>89</v>
      </c>
      <c r="U173" s="54"/>
      <c r="AI173">
        <f t="shared" ref="AI173:AR173" si="42">COUNTIF(AI2:AI172,"Y")</f>
        <v>146</v>
      </c>
      <c r="AJ173">
        <f t="shared" si="42"/>
        <v>137</v>
      </c>
      <c r="AK173">
        <f t="shared" si="42"/>
        <v>75</v>
      </c>
      <c r="AL173">
        <f t="shared" si="42"/>
        <v>105</v>
      </c>
      <c r="AM173">
        <f t="shared" si="42"/>
        <v>25</v>
      </c>
      <c r="AN173">
        <f t="shared" si="42"/>
        <v>22</v>
      </c>
      <c r="AO173">
        <f t="shared" si="42"/>
        <v>11</v>
      </c>
      <c r="AP173" s="59">
        <f t="shared" si="42"/>
        <v>26</v>
      </c>
      <c r="AQ173">
        <f t="shared" si="42"/>
        <v>22</v>
      </c>
      <c r="AR173">
        <f t="shared" si="42"/>
        <v>20</v>
      </c>
      <c r="AT173">
        <f>COUNTIF(AT2:AT172,"Y")</f>
        <v>73</v>
      </c>
      <c r="BA173">
        <f>COUNTIF(BA2:BA172,"1")</f>
        <v>113</v>
      </c>
      <c r="BB173">
        <f>COUNTIF(BB2:BB172,"1")</f>
        <v>49</v>
      </c>
      <c r="BC173">
        <f>COUNTIF(BC2:BC172,"1")</f>
        <v>32</v>
      </c>
      <c r="BD173">
        <f>COUNTIF(BD2:BD172,"1")</f>
        <v>5</v>
      </c>
      <c r="BE173" s="55">
        <f>COUNTIF(BE2:BE172,"Y")</f>
        <v>20</v>
      </c>
      <c r="BF173">
        <f>COUNTIF(BF2:BF172,"Y")</f>
        <v>29</v>
      </c>
      <c r="BG173">
        <f>COUNTIF($BG$2:$BG$172,"Y")</f>
        <v>105</v>
      </c>
      <c r="BH173">
        <f>COUNTIF($BH$2:$BH$172,"Y")</f>
        <v>48</v>
      </c>
      <c r="BI173">
        <f>COUNTIF($BI$2:$BI$172,"Y")</f>
        <v>17</v>
      </c>
    </row>
    <row r="174" spans="1:66" x14ac:dyDescent="0.3">
      <c r="S174" s="9"/>
      <c r="U174" s="54"/>
      <c r="AI174">
        <v>172</v>
      </c>
      <c r="AJ174">
        <v>172</v>
      </c>
      <c r="AK174">
        <v>172</v>
      </c>
      <c r="AL174">
        <v>172</v>
      </c>
      <c r="AM174">
        <v>172</v>
      </c>
      <c r="AN174">
        <v>172</v>
      </c>
      <c r="AO174">
        <v>172</v>
      </c>
      <c r="AP174">
        <v>172</v>
      </c>
      <c r="AQ174">
        <v>172</v>
      </c>
      <c r="AR174">
        <v>172</v>
      </c>
      <c r="BF174">
        <f>COUNTIF($BF$2:$BF$172,"N")</f>
        <v>102</v>
      </c>
    </row>
    <row r="175" spans="1:66" x14ac:dyDescent="0.3">
      <c r="U175" s="54"/>
      <c r="AI175" s="56">
        <f t="shared" ref="AI175:AR175" si="43">(AI173/172)*100</f>
        <v>84.883720930232556</v>
      </c>
      <c r="AJ175" s="56">
        <f t="shared" si="43"/>
        <v>79.651162790697668</v>
      </c>
      <c r="AK175" s="56">
        <f t="shared" si="43"/>
        <v>43.604651162790695</v>
      </c>
      <c r="AL175" s="56">
        <f t="shared" si="43"/>
        <v>61.046511627906973</v>
      </c>
      <c r="AM175" s="56">
        <f t="shared" si="43"/>
        <v>14.534883720930234</v>
      </c>
      <c r="AN175" s="56">
        <f t="shared" si="43"/>
        <v>12.790697674418606</v>
      </c>
      <c r="AO175" s="56">
        <f t="shared" si="43"/>
        <v>6.395348837209303</v>
      </c>
      <c r="AP175" s="56">
        <f t="shared" si="43"/>
        <v>15.11627906976744</v>
      </c>
      <c r="AQ175" s="56">
        <f t="shared" si="43"/>
        <v>12.790697674418606</v>
      </c>
      <c r="AR175" s="56">
        <f t="shared" si="43"/>
        <v>11.627906976744185</v>
      </c>
      <c r="BF175">
        <f>COUNTIF($BF$2:$BF$172,"n.a.")</f>
        <v>33</v>
      </c>
    </row>
    <row r="176" spans="1:66" x14ac:dyDescent="0.3">
      <c r="U176" s="54"/>
      <c r="AR176" s="9"/>
      <c r="BF176">
        <f>COUNTIF($BF$2:$BF$172,"Partially")</f>
        <v>4</v>
      </c>
    </row>
  </sheetData>
  <autoFilter ref="A1:BN176" xr:uid="{59C89A1F-E35F-4CEA-871A-2F99C782DE3B}">
    <filterColumn colId="41">
      <filters blank="1">
        <filter val="15.12"/>
        <filter val="172"/>
        <filter val="26"/>
        <filter val="Y"/>
      </filters>
    </filterColumn>
  </autoFilter>
  <hyperlinks>
    <hyperlink ref="G3" r:id="rId1" xr:uid="{752E36D7-57E7-426A-B8B2-DC71DDD386BF}"/>
    <hyperlink ref="G4" r:id="rId2" xr:uid="{98284BAA-0DFE-4E33-81DC-71654F450944}"/>
    <hyperlink ref="G5" r:id="rId3" xr:uid="{DA52919D-1BFF-4C53-9961-2B8C42D47065}"/>
    <hyperlink ref="G6" r:id="rId4" xr:uid="{E05C0C5B-5676-4F93-8AC1-0B691C28AA96}"/>
    <hyperlink ref="G7" r:id="rId5" xr:uid="{69E33518-6AA5-4051-83A2-784DE05CB0D6}"/>
    <hyperlink ref="G8" r:id="rId6" xr:uid="{0E7ECF8A-80AA-440F-9C38-EAE48E359966}"/>
    <hyperlink ref="G9" r:id="rId7" xr:uid="{D5C49E6B-BB4B-4376-8015-DDB4B61C40E7}"/>
    <hyperlink ref="G10" r:id="rId8" xr:uid="{A35C2583-5935-4ECD-B3D0-0289BCE976FB}"/>
    <hyperlink ref="G11" r:id="rId9" xr:uid="{8D9ADB68-9269-425D-A7EC-8F876ACD6678}"/>
    <hyperlink ref="G12" r:id="rId10" xr:uid="{F4363691-4DCC-4264-BC8D-2A0D030F3407}"/>
    <hyperlink ref="G13" r:id="rId11" xr:uid="{6336D36F-61E1-4CB6-B0FE-59EDFC916A4A}"/>
    <hyperlink ref="G14" r:id="rId12" xr:uid="{A0988869-5E14-4067-9CA9-0A004E054973}"/>
    <hyperlink ref="G15" r:id="rId13" xr:uid="{11A1CB2A-E707-4908-B6BA-916A81071C66}"/>
    <hyperlink ref="G16" r:id="rId14" xr:uid="{9D1ECD5C-BE01-4852-BBB5-7148C4E1EE5D}"/>
    <hyperlink ref="G17" r:id="rId15" xr:uid="{82CBE1AF-F722-48E0-9F72-42A0930BBF5E}"/>
    <hyperlink ref="G18" r:id="rId16" xr:uid="{EB1D13D0-D059-48C8-AC41-8EDEE7AD5FBD}"/>
    <hyperlink ref="G20" r:id="rId17" xr:uid="{B4CB80D1-C1AD-401B-8914-F55EE18CBD8C}"/>
    <hyperlink ref="G21" r:id="rId18" xr:uid="{13695698-5DE5-4E20-B40E-A14CE3A2D880}"/>
    <hyperlink ref="G22" r:id="rId19" xr:uid="{AC3795E1-E7E4-4E56-9958-2C033288B220}"/>
    <hyperlink ref="G23" r:id="rId20" xr:uid="{DCE4ECE0-DC23-4387-B305-F47CBBF182A3}"/>
    <hyperlink ref="G24" r:id="rId21" xr:uid="{B3EB8471-C9D3-4D7C-BB2D-9C892EC749D3}"/>
    <hyperlink ref="G25" r:id="rId22" xr:uid="{79FB3B6D-5178-427D-B48A-D27C655CD52D}"/>
    <hyperlink ref="G26" r:id="rId23" xr:uid="{557C47EC-709F-4473-A3E2-1525878FDBCF}"/>
    <hyperlink ref="G27" r:id="rId24" xr:uid="{AFB4D8DB-9F7D-4D15-A37D-9B4249D7FFA7}"/>
    <hyperlink ref="G28" r:id="rId25" xr:uid="{8EA144D5-7478-43F3-9C9B-8E3823D21A00}"/>
    <hyperlink ref="G29" r:id="rId26" xr:uid="{476F13C3-D761-4651-90D7-6E0040E58F42}"/>
    <hyperlink ref="G30" r:id="rId27" xr:uid="{45FBF2FB-B82F-4712-B0F3-2FC19713BB72}"/>
    <hyperlink ref="G31" r:id="rId28" xr:uid="{DE643988-53AF-4D5D-83DC-C755F4F1CBDC}"/>
    <hyperlink ref="G32" r:id="rId29" xr:uid="{4A8E3FE3-2F37-41E4-ADBC-8C3072039620}"/>
    <hyperlink ref="G33" r:id="rId30" xr:uid="{5CB52071-A80B-4E71-A777-000F2269CBC0}"/>
    <hyperlink ref="G35" r:id="rId31" xr:uid="{DD7077AB-D093-4FAF-9207-59E4745FDB83}"/>
    <hyperlink ref="G36" r:id="rId32" xr:uid="{44ED2BAD-B444-4611-9F17-62856F25359F}"/>
    <hyperlink ref="G37" r:id="rId33" xr:uid="{D9E0FE19-6F1D-41AA-AA1D-5331BF597436}"/>
    <hyperlink ref="G39" r:id="rId34" xr:uid="{F1CBC9E0-2B6E-4513-A0BE-749F287FA4B0}"/>
    <hyperlink ref="G40" r:id="rId35" xr:uid="{2A6F4E92-E977-4916-B0E1-17B97055C873}"/>
    <hyperlink ref="G41" r:id="rId36" xr:uid="{F361444D-6C6F-470E-8021-7171A3EA3223}"/>
    <hyperlink ref="G42" r:id="rId37" xr:uid="{5B7587B6-C363-4F57-8E92-2A47BCB0C63B}"/>
    <hyperlink ref="G43" r:id="rId38" xr:uid="{F0FF04B4-B0DA-4F9D-A952-5C72288E2BB0}"/>
    <hyperlink ref="G44" r:id="rId39" xr:uid="{047DE33E-B682-4F82-8328-2E455C659576}"/>
    <hyperlink ref="G45" r:id="rId40" xr:uid="{218DBE66-78EC-4791-9C5A-4EDEAE552637}"/>
    <hyperlink ref="G47" r:id="rId41" xr:uid="{01ACAD37-1A05-42C2-8091-960D74A0D7B9}"/>
    <hyperlink ref="G48" r:id="rId42" xr:uid="{C7E5BBDA-3BF4-491B-954D-232DB356B007}"/>
    <hyperlink ref="G49" r:id="rId43" xr:uid="{841A854C-88D3-4DCA-BFEF-94B1E25C2FF6}"/>
    <hyperlink ref="G50" r:id="rId44" xr:uid="{2A35EB2F-1695-4975-9A7C-F88BFD2705E3}"/>
    <hyperlink ref="G51" r:id="rId45" xr:uid="{37C371FD-E6F7-4E26-9705-9D9F1E18E171}"/>
    <hyperlink ref="G52" r:id="rId46" xr:uid="{A157A628-AF11-4076-AB39-0CC47E6C84E1}"/>
    <hyperlink ref="G53" r:id="rId47" xr:uid="{5E20CC4B-8247-4B3B-9E94-FACF69B16519}"/>
    <hyperlink ref="G54" r:id="rId48" xr:uid="{90275C91-7A3A-43B7-A9BF-7F93AA949647}"/>
    <hyperlink ref="G55" r:id="rId49" xr:uid="{E8F49F0C-C129-4534-BB07-4F0BA288835A}"/>
    <hyperlink ref="G56" r:id="rId50" xr:uid="{3FF86D33-B5C0-4E53-AD0B-BD9B0EE09DB1}"/>
    <hyperlink ref="G57" r:id="rId51" xr:uid="{2AF47C24-591B-475D-ABE8-7A25CD8204E3}"/>
    <hyperlink ref="G58" r:id="rId52" xr:uid="{D67D54B9-903F-45A4-82A5-47F48423C11A}"/>
    <hyperlink ref="G59" r:id="rId53" xr:uid="{90A66C6D-F01F-43B2-807F-DE0FBCCDEA47}"/>
    <hyperlink ref="G60" r:id="rId54" xr:uid="{97A27D7C-A058-45A0-9217-81F50A54BB16}"/>
    <hyperlink ref="G61" r:id="rId55" xr:uid="{3D9A0D2E-95CA-4808-9887-1C0A0F2EF173}"/>
    <hyperlink ref="G62" r:id="rId56" xr:uid="{F636487A-F082-4045-85A4-6376F679F475}"/>
    <hyperlink ref="G63" r:id="rId57" xr:uid="{EA07DE90-1CA2-4CF6-810C-7AA53A254DE5}"/>
    <hyperlink ref="G64" r:id="rId58" xr:uid="{F8045FAA-8246-4601-BD25-1CEB75DC9D0E}"/>
    <hyperlink ref="G65" r:id="rId59" xr:uid="{A8B827BB-384C-49F0-AA7E-99BDEBAB38E1}"/>
    <hyperlink ref="G66" r:id="rId60" xr:uid="{9C7375A3-EBF0-441C-99AE-69104E16B5EB}"/>
    <hyperlink ref="G67" r:id="rId61" xr:uid="{9460B352-0FB9-4031-A943-186CC5A82927}"/>
    <hyperlink ref="G68" r:id="rId62" xr:uid="{AB9E1EB9-2ED1-4B02-8D35-DDC8CD72685B}"/>
    <hyperlink ref="G69" r:id="rId63" xr:uid="{2EA6759B-1ABF-49F1-9CCA-6999437A7F35}"/>
    <hyperlink ref="G70" r:id="rId64" xr:uid="{4245B1A8-85D0-411F-AC78-3D080A8DB2AD}"/>
    <hyperlink ref="G71" r:id="rId65" xr:uid="{95085F41-08ED-43D2-AE8A-0C79DAF402D2}"/>
    <hyperlink ref="G72" r:id="rId66" xr:uid="{B51C092E-A6FA-4EEF-81EC-D66174AD2FB4}"/>
    <hyperlink ref="G73" r:id="rId67" xr:uid="{2E965192-2668-49C3-BDB8-ABAEC4FF1ABA}"/>
    <hyperlink ref="G74" r:id="rId68" xr:uid="{F4B35FB4-67AF-446A-8497-50EBC27098EC}"/>
    <hyperlink ref="G75" r:id="rId69" xr:uid="{8697FBC3-5495-424E-9554-E0931BB0E097}"/>
    <hyperlink ref="G76" r:id="rId70" xr:uid="{1930B8DB-4ABE-4146-B953-4D16D04EFC7B}"/>
    <hyperlink ref="G77" r:id="rId71" xr:uid="{173A9D46-85CD-455F-AEA0-A2C827AA5B2E}"/>
    <hyperlink ref="G78" r:id="rId72" xr:uid="{B7E6C23C-4E9F-45A0-AD59-7D01236D561C}"/>
    <hyperlink ref="G79" r:id="rId73" xr:uid="{F4D5F96A-3278-4EDB-BBA4-8BC8807F3FCC}"/>
    <hyperlink ref="G80" r:id="rId74" xr:uid="{20AA2E66-8FD1-496D-8060-212B04DAE1B5}"/>
    <hyperlink ref="G81" r:id="rId75" xr:uid="{E02AEBE9-AAA1-400A-B619-65B9C2591DE7}"/>
    <hyperlink ref="G82" r:id="rId76" xr:uid="{858C6A61-5F97-4323-A6ED-B18F85C60784}"/>
    <hyperlink ref="G83" r:id="rId77" xr:uid="{E29514D2-C88D-4DF2-98C7-5D4E47848DAE}"/>
    <hyperlink ref="G85" r:id="rId78" xr:uid="{44DA6177-15E2-4B80-B2FB-770E38163086}"/>
    <hyperlink ref="G86" r:id="rId79" xr:uid="{9651D949-4EBD-42A5-BD24-2C74D8295CC6}"/>
    <hyperlink ref="G87" r:id="rId80" xr:uid="{3BBA4B8C-5D72-4A9E-B466-8589505C9AA0}"/>
    <hyperlink ref="G88" r:id="rId81" xr:uid="{0DB8A589-FAC1-45E6-9199-8952C55C51D6}"/>
    <hyperlink ref="G89" r:id="rId82" xr:uid="{AEE5C00A-F643-434D-BDC8-EA2FB8582167}"/>
    <hyperlink ref="G90" r:id="rId83" xr:uid="{892FC8FE-8787-489D-9C1C-9581AC6BC089}"/>
    <hyperlink ref="G92" r:id="rId84" xr:uid="{F5FE061B-420F-4810-9565-CAF477DFFB12}"/>
    <hyperlink ref="G93" r:id="rId85" xr:uid="{DDBD0117-6837-4C9C-B14C-4BCDA3B2AB5E}"/>
    <hyperlink ref="G94" r:id="rId86" xr:uid="{2D4B26BC-1AC4-4F08-AE54-6119B8AE123E}"/>
    <hyperlink ref="G95" r:id="rId87" xr:uid="{8287B9AD-FE62-4364-A2AD-9FF3369C2E3C}"/>
    <hyperlink ref="G96" r:id="rId88" xr:uid="{E24DB964-D26B-4F6B-ACCB-D251AB1B1366}"/>
    <hyperlink ref="G97" r:id="rId89" xr:uid="{1C1576C6-5776-423C-9B4B-72EE2F4FF1E4}"/>
    <hyperlink ref="G98" r:id="rId90" xr:uid="{881C0397-35B3-4BC0-8926-C72A93778BB5}"/>
    <hyperlink ref="G99" r:id="rId91" xr:uid="{F652ECD0-661E-4182-A5CA-AEAAC8887D41}"/>
    <hyperlink ref="G100" r:id="rId92" xr:uid="{1E7E50D9-BB15-49B9-A85D-A2CA4F574C1E}"/>
    <hyperlink ref="G101" r:id="rId93" xr:uid="{5CB1D0E0-EC50-491F-AA67-B5CCF4C788F0}"/>
    <hyperlink ref="G102" r:id="rId94" xr:uid="{26AEC849-EF48-4D83-BFA2-F42F3C58F93F}"/>
    <hyperlink ref="G103" r:id="rId95" xr:uid="{F7CD2358-35B2-4E90-83C1-912EDECDCEBD}"/>
    <hyperlink ref="G104" r:id="rId96" xr:uid="{AEE67A57-AB0D-4A0F-ADA4-C8A799B95901}"/>
    <hyperlink ref="G105" r:id="rId97" xr:uid="{ED42FF03-579B-44EE-8875-7C3B27BF6D23}"/>
    <hyperlink ref="G106" r:id="rId98" xr:uid="{8EFD3053-AB45-4906-8D96-3A131FD7F2CD}"/>
    <hyperlink ref="G107" r:id="rId99" xr:uid="{99599582-6B8B-4038-83D9-D56393D1819F}"/>
    <hyperlink ref="G108" r:id="rId100" xr:uid="{E3579D0E-B979-49B8-B02F-841A447681BF}"/>
    <hyperlink ref="G110" r:id="rId101" xr:uid="{D630E4DF-B523-43A5-9006-F6AD690F2D9E}"/>
    <hyperlink ref="G111" r:id="rId102" xr:uid="{F7984B5E-223E-446A-ADD4-98B4A46C7EA4}"/>
    <hyperlink ref="G112" r:id="rId103" xr:uid="{09D78980-3312-4AA1-B9EB-E3898715E3DD}"/>
    <hyperlink ref="G113" r:id="rId104" xr:uid="{237554C4-0F93-4D95-B63F-847BC5BE9688}"/>
    <hyperlink ref="G114" r:id="rId105" xr:uid="{3E9AC485-250A-4D06-A232-BD6766ECA7F3}"/>
    <hyperlink ref="G115" r:id="rId106" xr:uid="{1964F667-B68F-4B4B-A20C-650765961D2C}"/>
    <hyperlink ref="G116" r:id="rId107" xr:uid="{DE53521D-B69E-412D-B40B-E675ADBE8D99}"/>
    <hyperlink ref="G117" r:id="rId108" xr:uid="{5214BFAC-C29A-4604-84CF-78E480029367}"/>
    <hyperlink ref="G118" r:id="rId109" xr:uid="{70E458E3-7E37-4C10-BD0B-BAD353010209}"/>
    <hyperlink ref="G119" r:id="rId110" xr:uid="{3F1EFD1B-4E47-4319-A989-00453191BA03}"/>
    <hyperlink ref="G120" r:id="rId111" xr:uid="{0DF4DA96-90C8-4BF5-8B65-EC4C7EE1B967}"/>
    <hyperlink ref="G121" r:id="rId112" xr:uid="{F0A4CF7F-E5B2-4F9F-9A34-D68FCEB558EE}"/>
    <hyperlink ref="G122" r:id="rId113" xr:uid="{315BDF5A-AB35-4350-A9A3-164E355D4F5E}"/>
    <hyperlink ref="G123" r:id="rId114" xr:uid="{2EC2AC1C-DABD-40EA-8185-B296222D18D6}"/>
    <hyperlink ref="G124" r:id="rId115" xr:uid="{8053B808-21EB-47E8-9CE5-A1DDEB236BD4}"/>
    <hyperlink ref="G125" r:id="rId116" xr:uid="{4A08A4D6-AEFC-4A8C-94F6-43C964D0A502}"/>
    <hyperlink ref="G127" r:id="rId117" xr:uid="{86E73B07-E077-49F8-8DC8-8113310738DC}"/>
    <hyperlink ref="G129" r:id="rId118" xr:uid="{3DA638FF-5992-40F9-AB2A-195C6C1A34B5}"/>
    <hyperlink ref="G130" r:id="rId119" xr:uid="{674A5E17-5E72-45A9-AD5F-695B0306FB87}"/>
    <hyperlink ref="G131" r:id="rId120" xr:uid="{5B6533BD-1092-48DA-82F9-4ACF71A6007D}"/>
    <hyperlink ref="G133" r:id="rId121" xr:uid="{ED1257F0-CD21-4450-8ABB-F8521E3EE020}"/>
    <hyperlink ref="G134" r:id="rId122" xr:uid="{6C31761A-D5DC-4549-9A80-68BB4DAEA273}"/>
    <hyperlink ref="G135" r:id="rId123" xr:uid="{DB608C88-7D52-4170-95AC-C583E2A3AAE4}"/>
    <hyperlink ref="G136" r:id="rId124" xr:uid="{5F581208-8691-464F-9529-8D1AB7CFBB0C}"/>
    <hyperlink ref="G137" r:id="rId125" xr:uid="{A26269B4-A2FD-49F7-94B7-ACEBD9BC457B}"/>
    <hyperlink ref="G138" r:id="rId126" xr:uid="{335E9CC8-B676-424E-8287-EA6D1CFE5742}"/>
    <hyperlink ref="G139" r:id="rId127" xr:uid="{45AE757B-5817-4FA5-A839-96850F0F3DDD}"/>
    <hyperlink ref="G140" r:id="rId128" xr:uid="{2A51BC1B-AADB-41B9-AE60-E39156A86F8A}"/>
    <hyperlink ref="G141" r:id="rId129" xr:uid="{CA75577A-0E20-40DA-BB91-5757309ABA29}"/>
    <hyperlink ref="G142" r:id="rId130" xr:uid="{7F641036-A5FF-423B-A11C-8146D0AE9E95}"/>
    <hyperlink ref="G143" r:id="rId131" xr:uid="{9D6EA20B-0CC0-4EC9-A419-52CA2E835546}"/>
    <hyperlink ref="G144" r:id="rId132" xr:uid="{9A21C73F-C803-47C3-8305-33BE19498BBE}"/>
    <hyperlink ref="G145" r:id="rId133" xr:uid="{B29B62D4-1AE1-49D2-B70D-BC81A1DA9B46}"/>
    <hyperlink ref="G146" r:id="rId134" xr:uid="{6C5B9204-31D3-4D76-B949-5726B4DE873A}"/>
    <hyperlink ref="G147" r:id="rId135" xr:uid="{1E7D187E-D9D5-4784-926F-8D34ABA6D1B2}"/>
    <hyperlink ref="G148" r:id="rId136" xr:uid="{E5FF3A52-7964-45CE-B94F-FA1DD3A5A2CE}"/>
    <hyperlink ref="G150" r:id="rId137" xr:uid="{89B6D465-9AB6-4EC7-BF75-EE9BB4BB57DC}"/>
    <hyperlink ref="G151" r:id="rId138" xr:uid="{27940259-0402-4B04-AC75-7944106C1116}"/>
    <hyperlink ref="G153" r:id="rId139" xr:uid="{980C4C68-3F3E-4C1D-B759-BC09260A94A4}"/>
    <hyperlink ref="G154" r:id="rId140" xr:uid="{34802C6B-2816-4218-994A-8FCAAE360C3C}"/>
    <hyperlink ref="G155" r:id="rId141" xr:uid="{30AAD53F-6A44-4914-8FAA-6C86151D11E0}"/>
    <hyperlink ref="G156" r:id="rId142" xr:uid="{B6C831F9-A7BE-40A9-8F54-112B0F51B456}"/>
    <hyperlink ref="G157" r:id="rId143" xr:uid="{071F4DE8-B43D-4DAF-9861-872AABE4FC4F}"/>
    <hyperlink ref="G159" r:id="rId144" xr:uid="{E8B99C1D-9EC9-4BCB-9E04-297C202A6037}"/>
    <hyperlink ref="G160" r:id="rId145" xr:uid="{88E21882-E5BD-4DE5-AC9B-A122CAC1C56A}"/>
    <hyperlink ref="G161" r:id="rId146" xr:uid="{8508CCBF-F249-4182-BA3D-9EAD0DB9E93A}"/>
    <hyperlink ref="G162" r:id="rId147" xr:uid="{5937A957-7481-4F62-9D89-46CF59066071}"/>
    <hyperlink ref="G163" r:id="rId148" xr:uid="{3E647A81-99F0-4CF9-9B0A-F8276120A6C7}"/>
    <hyperlink ref="G164" r:id="rId149" xr:uid="{0AAA99CE-1A32-48FA-A2CF-2FFD5F67D8F1}"/>
    <hyperlink ref="G165" r:id="rId150" xr:uid="{F52E0CB6-4AAB-40EF-89B4-CDBA51128D14}"/>
    <hyperlink ref="G166" r:id="rId151" xr:uid="{173862D9-F5E6-4352-83A4-EE730E47634F}"/>
    <hyperlink ref="G167" r:id="rId152" xr:uid="{DB54FE80-9926-4D2A-AF1F-CA4E6D2388B8}"/>
    <hyperlink ref="G168" r:id="rId153" xr:uid="{1DAE5CEE-2300-4A2C-9B78-0F6B5A68FABA}"/>
    <hyperlink ref="G169" r:id="rId154" xr:uid="{00586EDF-B5D7-48F6-94E3-D47BF0631E7D}"/>
    <hyperlink ref="G170" r:id="rId155" xr:uid="{2D63F1F9-69F6-47E9-B1C3-8D41961171CC}"/>
    <hyperlink ref="G171" r:id="rId156" xr:uid="{31C0C568-0608-4F94-B788-3E7DAF90560A}"/>
    <hyperlink ref="G172" r:id="rId157" xr:uid="{47E5562E-C41E-458D-9727-21E0A847E13E}"/>
    <hyperlink ref="G19" r:id="rId158" xr:uid="{B956D3A3-44A9-43C5-B543-50D3E6A2909F}"/>
    <hyperlink ref="G46" r:id="rId159" xr:uid="{4536ABE8-20CC-4C12-9BA5-9E5FE86276B1}"/>
    <hyperlink ref="G91" r:id="rId160" xr:uid="{862B09CA-037A-4456-9E19-77A9B9F38AAA}"/>
    <hyperlink ref="G109" r:id="rId161" xr:uid="{80A1EC2E-E0EC-45D4-8993-8F423F784B1C}"/>
    <hyperlink ref="G132" r:id="rId162" xr:uid="{DA03354B-1E51-48BA-9B9D-58CAC4845325}"/>
    <hyperlink ref="G152" r:id="rId163" xr:uid="{2579B473-EB32-466B-8BFC-8B81835F701D}"/>
    <hyperlink ref="G158" r:id="rId164" xr:uid="{31B8F5B2-52CC-4DF1-9846-5076FD4BDE08}"/>
    <hyperlink ref="G126" r:id="rId165" xr:uid="{5449D0AB-71D8-44E4-990E-F014D79992D5}"/>
    <hyperlink ref="G2" r:id="rId166" xr:uid="{39BC7443-14A8-4BF2-AD7B-A1C9F806F761}"/>
    <hyperlink ref="G128" r:id="rId167" xr:uid="{5B6CE513-C5C2-4494-A1EB-0F0B5623266B}"/>
    <hyperlink ref="G149" r:id="rId168" xr:uid="{617DD683-A809-4C99-8321-DFB069BCFE90}"/>
    <hyperlink ref="U25" r:id="rId169" display="https://docs.google.com/spreadsheets/d/1-WpZ9yK8G2_plZtmOovpWl-cXnsMc88BeEvdHcj9-R8?authuser=luca.berardinelli.jku%40gmail.com&amp;usp=drive_fs" xr:uid="{2E5E8448-1BF9-4248-AC55-80FAE34A312F}"/>
    <hyperlink ref="U165" r:id="rId170" location="gid=1868231115" display="https://docs.google.com/spreadsheets/d/1A54rwSIIDZzWqQhjGyCn4eRqjB0xdcjx38GnqYEvImI/edit - gid=1868231115" xr:uid="{6791B85A-4A88-4C8F-943E-6E0293B0E690}"/>
    <hyperlink ref="U80" r:id="rId171" xr:uid="{10A3C60E-0F81-4375-9976-5C1C4296B79D}"/>
    <hyperlink ref="U51" r:id="rId172" xr:uid="{F64099FF-55D1-412F-9820-52607F510446}"/>
    <hyperlink ref="U22" r:id="rId173" xr:uid="{58C41FE0-DE98-4307-9B83-94DCDE2B8F61}"/>
    <hyperlink ref="U142" r:id="rId174" xr:uid="{34A82883-5F79-43DA-99EC-3C005ADD252D}"/>
    <hyperlink ref="U146" r:id="rId175" xr:uid="{EBC05C84-6164-4186-BF5F-2BB2232984B2}"/>
    <hyperlink ref="U73" r:id="rId176" xr:uid="{A74EB26C-8A1E-4EB2-9CE1-851F9245939C}"/>
    <hyperlink ref="U136" r:id="rId177" xr:uid="{AA6CF63F-5FA4-40BC-9759-097E011D76AD}"/>
    <hyperlink ref="U7" r:id="rId178" xr:uid="{06D89D99-E743-4E72-AA3D-5E73E880A1C8}"/>
    <hyperlink ref="U69" r:id="rId179" xr:uid="{C81FD918-43B5-4A71-AF68-B4F7B5B7A53A}"/>
    <hyperlink ref="U97" r:id="rId180" xr:uid="{70AEF553-F111-4EBA-BAA3-3509851E12B2}"/>
    <hyperlink ref="U74" r:id="rId181" xr:uid="{7CAE5C5B-3094-4557-9BB9-BFDE67E019DB}"/>
    <hyperlink ref="U113" r:id="rId182" xr:uid="{76128423-238A-4970-8C9A-D453D9BEB26D}"/>
    <hyperlink ref="U130" r:id="rId183" xr:uid="{7101F88B-821C-46D6-885F-ABEAFB686881}"/>
    <hyperlink ref="U164" r:id="rId184" xr:uid="{DFB29C13-0A7F-47C2-88E8-8C8E072FA462}"/>
    <hyperlink ref="U110" r:id="rId185" xr:uid="{7F089FAC-D55D-45EF-AABA-D9D1C714642C}"/>
    <hyperlink ref="U6" r:id="rId186" xr:uid="{0F043B90-E41D-4CDA-94C8-3EE252E905B1}"/>
    <hyperlink ref="U37" r:id="rId187" xr:uid="{EC0B50F5-0CD3-430D-963B-0F5918040A74}"/>
    <hyperlink ref="U46" r:id="rId188" xr:uid="{4E954F96-F8C3-45AF-8C04-EBFF694D0107}"/>
    <hyperlink ref="U48" r:id="rId189" xr:uid="{93E2E3CC-537F-48C5-94BC-92008F5A590F}"/>
    <hyperlink ref="U58" r:id="rId190" xr:uid="{2583967D-AD3D-4118-AC6D-874C960036CB}"/>
    <hyperlink ref="U61" r:id="rId191" xr:uid="{7606E98D-E41C-4E24-8FC0-B0663B7619E9}"/>
    <hyperlink ref="U63" r:id="rId192" xr:uid="{F887AD3F-E20A-4050-B8E5-221D2D8E5184}"/>
    <hyperlink ref="U70" r:id="rId193" xr:uid="{A1B5DFE6-AC07-4C95-8A42-D0E893E01980}"/>
    <hyperlink ref="U75" r:id="rId194" xr:uid="{36A76F47-8AEA-4DD7-9C3C-FE2C188853F2}"/>
    <hyperlink ref="U83" r:id="rId195" xr:uid="{B22C3DB5-116B-422B-8DC1-48692D26A81C}"/>
    <hyperlink ref="U91" r:id="rId196" xr:uid="{183CA4EA-8BAD-48D2-8612-FF566E445353}"/>
    <hyperlink ref="U105" r:id="rId197" xr:uid="{D2E6B812-575C-47C4-A45F-488936FA1881}"/>
    <hyperlink ref="U106" r:id="rId198" xr:uid="{BFB439AE-37E0-4C26-AB87-A6445AC640EF}"/>
    <hyperlink ref="U107" r:id="rId199" xr:uid="{667F56CF-44D3-48E9-B348-07BF3BC240EB}"/>
    <hyperlink ref="U109" r:id="rId200" xr:uid="{C55916F6-91AD-44B8-9197-046DDF51B763}"/>
    <hyperlink ref="U111" r:id="rId201" xr:uid="{CC9E405C-54CC-48C0-8A20-34CBB9057F81}"/>
    <hyperlink ref="U112" r:id="rId202" xr:uid="{D9562581-7939-4A0F-8A27-B82EFA4E7047}"/>
    <hyperlink ref="U115" r:id="rId203" xr:uid="{3BDECE93-CB7D-4C2D-9E7D-948E6C177707}"/>
    <hyperlink ref="U128" r:id="rId204" xr:uid="{F995F5A5-DFC2-42D8-A9E0-6E1FDD6D89AA}"/>
    <hyperlink ref="U131" r:id="rId205" xr:uid="{0A89D4E7-21B2-4B9E-AF0A-9F87BFE7CCF5}"/>
    <hyperlink ref="U138" r:id="rId206" xr:uid="{98DFC39D-09F2-44CA-9E10-3A1266BC7F2C}"/>
    <hyperlink ref="U141" r:id="rId207" xr:uid="{184F6160-7A0B-4BB7-B5FB-3BDD5B667775}"/>
    <hyperlink ref="U149" r:id="rId208" xr:uid="{C5F4DE9D-143D-4FC8-9293-BEEA966E39AB}"/>
    <hyperlink ref="U151" r:id="rId209" xr:uid="{F44291DE-2AD2-4E31-94CB-B0EF57DE56BD}"/>
    <hyperlink ref="U153" r:id="rId210" xr:uid="{35D94FF2-2369-42D9-8C73-63C6796A628F}"/>
    <hyperlink ref="U2" r:id="rId211" xr:uid="{1D3ED892-DE0F-4597-8C27-8B2A8CB33669}"/>
    <hyperlink ref="U120" r:id="rId212" xr:uid="{E2DB6862-2ABD-4DA7-A20E-064C3506BEF5}"/>
    <hyperlink ref="U148" r:id="rId213" xr:uid="{49F0ACEC-5A11-4322-B445-6329D6CBE313}"/>
    <hyperlink ref="U152" r:id="rId214" xr:uid="{B6002861-6B43-41F5-9423-3BF0A903AB21}"/>
    <hyperlink ref="U5" r:id="rId215" xr:uid="{8CCA4469-A74A-4D37-8743-095F57B868A3}"/>
    <hyperlink ref="U10" r:id="rId216" xr:uid="{52D9091F-9317-42C8-B31D-4EEC6F5D39D9}"/>
    <hyperlink ref="U24" r:id="rId217" xr:uid="{A5228B47-6BAD-402C-A6C1-ACAC02BFF804}"/>
    <hyperlink ref="U29" r:id="rId218" xr:uid="{C544A909-A108-4E1C-A2DE-590E9DF2C00F}"/>
    <hyperlink ref="U89" r:id="rId219" xr:uid="{AB031221-FF7E-4073-BF42-1DFFD598D185}"/>
    <hyperlink ref="U92" r:id="rId220" xr:uid="{7BE42E67-606A-43E5-A6AB-729B485EA20C}"/>
    <hyperlink ref="U67" r:id="rId221" xr:uid="{8A15D79E-764D-4D0B-BEF3-7448F4227309}"/>
    <hyperlink ref="U121" r:id="rId222" xr:uid="{AEA36931-4815-4AE3-8CC7-54E8F3BF05DF}"/>
    <hyperlink ref="U93" r:id="rId223" xr:uid="{6A1659EC-C17D-4977-A218-7F5AA4F9F7B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C4341-038E-4820-B5CC-735D63C20985}">
  <sheetPr filterMode="1"/>
  <dimension ref="A1:BN176"/>
  <sheetViews>
    <sheetView topLeftCell="AJ1" workbookViewId="0">
      <selection activeCell="AQ173" sqref="AQ173"/>
    </sheetView>
  </sheetViews>
  <sheetFormatPr defaultRowHeight="14.4" x14ac:dyDescent="0.3"/>
  <cols>
    <col min="1" max="1" width="22.5546875" customWidth="1"/>
    <col min="2" max="2" width="129.88671875" bestFit="1" customWidth="1"/>
    <col min="3" max="3" width="5" bestFit="1" customWidth="1"/>
    <col min="4" max="4" width="40.21875" customWidth="1"/>
    <col min="5" max="5" width="7.44140625" bestFit="1" customWidth="1"/>
    <col min="6" max="6" width="32.44140625" bestFit="1" customWidth="1"/>
    <col min="7" max="8" width="49.77734375" bestFit="1" customWidth="1"/>
    <col min="9" max="9" width="46" customWidth="1"/>
    <col min="10" max="10" width="51.77734375" customWidth="1"/>
    <col min="11" max="11" width="34.21875" customWidth="1"/>
    <col min="12" max="12" width="18.88671875" bestFit="1" customWidth="1"/>
    <col min="13" max="13" width="18.109375" bestFit="1" customWidth="1"/>
    <col min="14" max="14" width="17.5546875" bestFit="1" customWidth="1"/>
    <col min="15" max="15" width="11.88671875" bestFit="1" customWidth="1"/>
    <col min="16" max="16" width="6.6640625" bestFit="1" customWidth="1"/>
    <col min="17" max="17" width="15" bestFit="1" customWidth="1"/>
    <col min="18" max="18" width="17.44140625" bestFit="1" customWidth="1"/>
    <col min="19" max="19" width="5.88671875" bestFit="1" customWidth="1"/>
    <col min="20" max="20" width="5.6640625" bestFit="1" customWidth="1"/>
    <col min="21" max="21" width="112.88671875" customWidth="1"/>
    <col min="22" max="22" width="7.77734375" bestFit="1" customWidth="1"/>
    <col min="23" max="23" width="10.88671875" bestFit="1" customWidth="1"/>
    <col min="24" max="24" width="8" bestFit="1" customWidth="1"/>
    <col min="25" max="25" width="10.88671875" bestFit="1" customWidth="1"/>
    <col min="26" max="26" width="8" bestFit="1" customWidth="1"/>
    <col min="27" max="27" width="10.88671875" bestFit="1" customWidth="1"/>
    <col min="28" max="28" width="8" bestFit="1" customWidth="1"/>
    <col min="29" max="31" width="10.88671875" bestFit="1" customWidth="1"/>
    <col min="32" max="32" width="8" bestFit="1" customWidth="1"/>
    <col min="33" max="33" width="10.88671875" bestFit="1" customWidth="1"/>
    <col min="34" max="34" width="7.109375" bestFit="1" customWidth="1"/>
    <col min="35" max="35" width="5.44140625" bestFit="1" customWidth="1"/>
    <col min="36" max="36" width="7.21875" bestFit="1" customWidth="1"/>
    <col min="37" max="37" width="5.88671875" bestFit="1" customWidth="1"/>
    <col min="38" max="38" width="14.21875" bestFit="1" customWidth="1"/>
    <col min="39" max="39" width="12.77734375" bestFit="1" customWidth="1"/>
    <col min="40" max="40" width="14.21875" bestFit="1" customWidth="1"/>
    <col min="41" max="41" width="15.33203125" bestFit="1" customWidth="1"/>
    <col min="42" max="42" width="12.77734375" bestFit="1" customWidth="1"/>
    <col min="43" max="43" width="15.33203125" bestFit="1" customWidth="1"/>
    <col min="44" max="44" width="19.6640625" bestFit="1" customWidth="1"/>
    <col min="45" max="45" width="27.109375" bestFit="1" customWidth="1"/>
    <col min="46" max="46" width="14.21875" bestFit="1" customWidth="1"/>
    <col min="47" max="51" width="12.109375" bestFit="1" customWidth="1"/>
    <col min="52" max="52" width="19.5546875" bestFit="1" customWidth="1"/>
    <col min="53" max="53" width="13.21875" bestFit="1" customWidth="1"/>
    <col min="54" max="54" width="12.109375" bestFit="1" customWidth="1"/>
    <col min="55" max="55" width="14.44140625" bestFit="1" customWidth="1"/>
    <col min="56" max="56" width="18.33203125" bestFit="1" customWidth="1"/>
    <col min="57" max="57" width="24.5546875" bestFit="1" customWidth="1"/>
    <col min="58" max="61" width="8.21875" bestFit="1" customWidth="1"/>
    <col min="62" max="64" width="26.5546875" bestFit="1" customWidth="1"/>
    <col min="65" max="66" width="16.44140625" bestFit="1" customWidth="1"/>
  </cols>
  <sheetData>
    <row r="1" spans="1:66" x14ac:dyDescent="0.3">
      <c r="A1" s="1" t="s">
        <v>1</v>
      </c>
      <c r="B1" s="1" t="s">
        <v>2</v>
      </c>
      <c r="C1" s="1" t="s">
        <v>3</v>
      </c>
      <c r="D1" s="1" t="s">
        <v>4</v>
      </c>
      <c r="E1" s="1" t="s">
        <v>5</v>
      </c>
      <c r="F1" s="1" t="s">
        <v>6</v>
      </c>
      <c r="G1" s="1" t="s">
        <v>7</v>
      </c>
      <c r="H1" s="1" t="s">
        <v>8</v>
      </c>
      <c r="I1" s="1" t="s">
        <v>9</v>
      </c>
      <c r="J1" s="1" t="s">
        <v>10</v>
      </c>
      <c r="K1" s="1" t="s">
        <v>11</v>
      </c>
      <c r="L1" s="1" t="s">
        <v>12</v>
      </c>
      <c r="M1" s="1" t="s">
        <v>13</v>
      </c>
      <c r="N1" s="1" t="s">
        <v>14</v>
      </c>
      <c r="O1" s="1" t="s">
        <v>15</v>
      </c>
      <c r="P1" s="1" t="s">
        <v>16</v>
      </c>
      <c r="Q1" s="1" t="s">
        <v>17</v>
      </c>
      <c r="R1" s="1" t="s">
        <v>18</v>
      </c>
      <c r="S1" s="1" t="s">
        <v>19</v>
      </c>
      <c r="T1" s="1" t="s">
        <v>22</v>
      </c>
      <c r="U1" s="2" t="s">
        <v>23</v>
      </c>
      <c r="V1" s="3" t="s">
        <v>0</v>
      </c>
      <c r="W1" s="3" t="s">
        <v>24</v>
      </c>
      <c r="X1" s="3" t="s">
        <v>25</v>
      </c>
      <c r="Y1" s="3" t="s">
        <v>26</v>
      </c>
      <c r="Z1" s="3" t="s">
        <v>27</v>
      </c>
      <c r="AA1" s="3" t="s">
        <v>28</v>
      </c>
      <c r="AB1" s="3" t="s">
        <v>29</v>
      </c>
      <c r="AC1" s="3" t="s">
        <v>24</v>
      </c>
      <c r="AD1" s="3" t="s">
        <v>25</v>
      </c>
      <c r="AE1" s="3" t="s">
        <v>26</v>
      </c>
      <c r="AF1" s="3" t="s">
        <v>27</v>
      </c>
      <c r="AG1" s="3" t="s">
        <v>28</v>
      </c>
      <c r="AH1" s="3" t="s">
        <v>29</v>
      </c>
      <c r="AI1" s="4" t="s">
        <v>20</v>
      </c>
      <c r="AJ1" s="4" t="s">
        <v>21</v>
      </c>
      <c r="AK1" s="4" t="s">
        <v>19</v>
      </c>
      <c r="AL1" s="5" t="s">
        <v>30</v>
      </c>
      <c r="AM1" s="5" t="s">
        <v>31</v>
      </c>
      <c r="AN1" s="5" t="s">
        <v>32</v>
      </c>
      <c r="AO1" s="5" t="s">
        <v>33</v>
      </c>
      <c r="AP1" s="5" t="s">
        <v>34</v>
      </c>
      <c r="AQ1" s="5" t="s">
        <v>35</v>
      </c>
      <c r="AR1" s="5" t="s">
        <v>36</v>
      </c>
      <c r="AS1" s="3" t="s">
        <v>37</v>
      </c>
      <c r="AT1" s="5" t="s">
        <v>38</v>
      </c>
      <c r="AU1" s="5" t="s">
        <v>39</v>
      </c>
      <c r="AV1" s="5" t="s">
        <v>40</v>
      </c>
      <c r="AW1" s="5" t="s">
        <v>41</v>
      </c>
      <c r="AX1" s="5" t="s">
        <v>42</v>
      </c>
      <c r="AY1" s="5" t="s">
        <v>43</v>
      </c>
      <c r="AZ1" s="3" t="s">
        <v>44</v>
      </c>
      <c r="BA1" s="6" t="s">
        <v>45</v>
      </c>
      <c r="BB1" s="6" t="s">
        <v>46</v>
      </c>
      <c r="BC1" s="6" t="s">
        <v>47</v>
      </c>
      <c r="BD1" s="7" t="s">
        <v>48</v>
      </c>
      <c r="BE1" s="7" t="s">
        <v>49</v>
      </c>
      <c r="BF1" s="8" t="s">
        <v>50</v>
      </c>
      <c r="BG1" s="8" t="s">
        <v>51</v>
      </c>
      <c r="BH1" s="8" t="s">
        <v>52</v>
      </c>
      <c r="BI1" s="8" t="s">
        <v>53</v>
      </c>
      <c r="BJ1" s="5" t="s">
        <v>54</v>
      </c>
      <c r="BK1" s="5" t="s">
        <v>54</v>
      </c>
      <c r="BL1" s="5" t="s">
        <v>54</v>
      </c>
      <c r="BM1" s="5" t="s">
        <v>54</v>
      </c>
      <c r="BN1" s="5" t="s">
        <v>54</v>
      </c>
    </row>
    <row r="2" spans="1:66" hidden="1" x14ac:dyDescent="0.3">
      <c r="A2" s="9"/>
      <c r="B2" s="9" t="s">
        <v>55</v>
      </c>
      <c r="C2" s="9">
        <v>2021</v>
      </c>
      <c r="D2" s="9" t="s">
        <v>56</v>
      </c>
      <c r="E2" s="9">
        <v>0</v>
      </c>
      <c r="F2" s="9" t="s">
        <v>57</v>
      </c>
      <c r="G2" s="10" t="s">
        <v>58</v>
      </c>
      <c r="H2" s="9"/>
      <c r="I2" s="9" t="s">
        <v>59</v>
      </c>
      <c r="J2" s="9" t="s">
        <v>60</v>
      </c>
      <c r="K2" s="9" t="s">
        <v>60</v>
      </c>
      <c r="L2" s="9" t="s">
        <v>61</v>
      </c>
      <c r="M2" s="9" t="s">
        <v>61</v>
      </c>
      <c r="N2" s="9"/>
      <c r="O2" s="9" t="s">
        <v>63</v>
      </c>
      <c r="P2" s="9" t="s">
        <v>63</v>
      </c>
      <c r="Q2" s="9" t="s">
        <v>83</v>
      </c>
      <c r="R2" s="9" t="s">
        <v>83</v>
      </c>
      <c r="S2" s="9" t="str">
        <f t="shared" ref="S2:S33" si="0">IF(OR(Q2="True",R2="True"),"True","False")</f>
        <v>True</v>
      </c>
      <c r="T2" s="9">
        <f t="shared" ref="T2:T33" si="1">COUNTIF(O2:R2,"True")</f>
        <v>2</v>
      </c>
      <c r="U2" s="11" t="s">
        <v>1411</v>
      </c>
      <c r="V2" s="12">
        <v>1797</v>
      </c>
      <c r="W2" s="13" t="s">
        <v>21</v>
      </c>
      <c r="X2" s="14" t="s">
        <v>67</v>
      </c>
      <c r="Y2" s="15" t="s">
        <v>19</v>
      </c>
      <c r="Z2" s="16" t="s">
        <v>68</v>
      </c>
      <c r="AA2" s="15" t="s">
        <v>19</v>
      </c>
      <c r="AB2" s="14" t="s">
        <v>67</v>
      </c>
      <c r="AC2" s="16" t="s">
        <v>68</v>
      </c>
      <c r="AD2" s="16" t="s">
        <v>68</v>
      </c>
      <c r="AE2" s="16" t="s">
        <v>68</v>
      </c>
      <c r="AF2" s="16" t="s">
        <v>68</v>
      </c>
      <c r="AG2" s="16" t="s">
        <v>68</v>
      </c>
      <c r="AH2" s="16" t="s">
        <v>68</v>
      </c>
      <c r="AI2" s="17" t="str">
        <f t="shared" ref="AI2:AI33" si="2">IF(OR(AL2="Y",AM2="Y",AN2="Y",AP2="Y"),"Y","N")</f>
        <v>N</v>
      </c>
      <c r="AJ2" s="17" t="str">
        <f t="shared" ref="AJ2:AJ33" si="3">IF(OR(AL2="Y",AN2="Y",AO2="Y",AQ2="Y"),"Y","N")</f>
        <v>Y</v>
      </c>
      <c r="AK2" s="17" t="str">
        <f t="shared" ref="AK2:AK33" si="4">IF(OR(AM2="Y",AO2="Y",AP2="Y",AQ2="Y"),"Y","N")</f>
        <v>Y</v>
      </c>
      <c r="AL2" s="16" t="s">
        <v>68</v>
      </c>
      <c r="AM2" s="16" t="s">
        <v>68</v>
      </c>
      <c r="AN2" s="16" t="s">
        <v>68</v>
      </c>
      <c r="AO2" s="16" t="s">
        <v>64</v>
      </c>
      <c r="AP2" s="16" t="s">
        <v>68</v>
      </c>
      <c r="AQ2" s="16" t="s">
        <v>68</v>
      </c>
      <c r="AR2" s="17" t="str">
        <f t="shared" ref="AR2:AR33" si="5">IF(AND(AI2="Y",AJ2="Y",AK2="Y"),"Y","N")</f>
        <v>N</v>
      </c>
      <c r="AS2" s="16" t="s">
        <v>68</v>
      </c>
      <c r="AT2" s="16" t="s">
        <v>68</v>
      </c>
      <c r="AU2" s="16" t="s">
        <v>71</v>
      </c>
      <c r="AV2" s="16" t="s">
        <v>68</v>
      </c>
      <c r="AW2" s="16" t="s">
        <v>68</v>
      </c>
      <c r="AX2" s="16" t="s">
        <v>68</v>
      </c>
      <c r="AY2" s="16" t="s">
        <v>68</v>
      </c>
      <c r="AZ2" s="18">
        <v>1</v>
      </c>
      <c r="BA2" s="19">
        <v>0</v>
      </c>
      <c r="BB2" s="19">
        <v>0</v>
      </c>
      <c r="BC2" s="20">
        <v>1</v>
      </c>
      <c r="BD2" s="19">
        <v>0</v>
      </c>
      <c r="BE2" s="19" t="str">
        <f t="shared" ref="BE2:BE33" si="6">IF(AND(BA2=1,BB2=1),"Y",IF(AND(BB2=1,BC2=1),"Y",IF(AND(BA2=1,BC2=1),"Y","N")))</f>
        <v>N</v>
      </c>
      <c r="BF2" s="21" t="s">
        <v>64</v>
      </c>
      <c r="BG2" s="22" t="s">
        <v>65</v>
      </c>
      <c r="BH2" s="22" t="s">
        <v>65</v>
      </c>
      <c r="BI2" s="22" t="s">
        <v>65</v>
      </c>
      <c r="BJ2" s="16" t="s">
        <v>72</v>
      </c>
      <c r="BK2" s="23" t="s">
        <v>68</v>
      </c>
      <c r="BL2" s="23" t="s">
        <v>68</v>
      </c>
      <c r="BM2" s="23" t="s">
        <v>68</v>
      </c>
      <c r="BN2" s="23" t="s">
        <v>68</v>
      </c>
    </row>
    <row r="3" spans="1:66" x14ac:dyDescent="0.3">
      <c r="A3" s="9" t="s">
        <v>73</v>
      </c>
      <c r="B3" s="9" t="s">
        <v>74</v>
      </c>
      <c r="C3" s="9">
        <v>2020</v>
      </c>
      <c r="D3" s="9" t="s">
        <v>75</v>
      </c>
      <c r="E3" s="9">
        <v>17</v>
      </c>
      <c r="F3" s="9" t="s">
        <v>76</v>
      </c>
      <c r="G3" s="10" t="s">
        <v>77</v>
      </c>
      <c r="H3" s="9" t="s">
        <v>78</v>
      </c>
      <c r="I3" s="9" t="s">
        <v>79</v>
      </c>
      <c r="J3" s="9" t="s">
        <v>80</v>
      </c>
      <c r="K3" s="9" t="s">
        <v>81</v>
      </c>
      <c r="L3" s="9" t="s">
        <v>61</v>
      </c>
      <c r="M3" s="9" t="s">
        <v>61</v>
      </c>
      <c r="N3" s="9" t="s">
        <v>966</v>
      </c>
      <c r="O3" s="9" t="s">
        <v>63</v>
      </c>
      <c r="P3" s="9" t="s">
        <v>63</v>
      </c>
      <c r="Q3" s="9" t="s">
        <v>63</v>
      </c>
      <c r="R3" s="9" t="s">
        <v>63</v>
      </c>
      <c r="S3" s="9" t="str">
        <f t="shared" si="0"/>
        <v>False</v>
      </c>
      <c r="T3" s="9">
        <f t="shared" si="1"/>
        <v>0</v>
      </c>
      <c r="U3" s="24" t="s">
        <v>967</v>
      </c>
      <c r="V3" s="25">
        <v>207</v>
      </c>
      <c r="W3" s="26" t="s">
        <v>19</v>
      </c>
      <c r="X3" s="27" t="s">
        <v>67</v>
      </c>
      <c r="Y3" s="28" t="s">
        <v>21</v>
      </c>
      <c r="Z3" s="29" t="s">
        <v>109</v>
      </c>
      <c r="AA3" s="30" t="s">
        <v>68</v>
      </c>
      <c r="AB3" s="30" t="s">
        <v>68</v>
      </c>
      <c r="AC3" s="30" t="s">
        <v>68</v>
      </c>
      <c r="AD3" s="30" t="s">
        <v>68</v>
      </c>
      <c r="AE3" s="30" t="s">
        <v>68</v>
      </c>
      <c r="AF3" s="30" t="s">
        <v>68</v>
      </c>
      <c r="AG3" s="30" t="s">
        <v>68</v>
      </c>
      <c r="AH3" s="30" t="s">
        <v>68</v>
      </c>
      <c r="AI3" s="17" t="str">
        <f t="shared" si="2"/>
        <v>N</v>
      </c>
      <c r="AJ3" s="17" t="str">
        <f t="shared" si="3"/>
        <v>Y</v>
      </c>
      <c r="AK3" s="17" t="str">
        <f t="shared" si="4"/>
        <v>Y</v>
      </c>
      <c r="AL3" s="30" t="s">
        <v>65</v>
      </c>
      <c r="AM3" s="30" t="s">
        <v>65</v>
      </c>
      <c r="AN3" s="30" t="s">
        <v>65</v>
      </c>
      <c r="AO3" s="30" t="s">
        <v>65</v>
      </c>
      <c r="AP3" s="30" t="s">
        <v>65</v>
      </c>
      <c r="AQ3" s="30" t="s">
        <v>64</v>
      </c>
      <c r="AR3" s="17" t="str">
        <f t="shared" si="5"/>
        <v>N</v>
      </c>
      <c r="AS3" s="25">
        <v>2</v>
      </c>
      <c r="AT3" s="30" t="s">
        <v>64</v>
      </c>
      <c r="AU3" s="30" t="s">
        <v>71</v>
      </c>
      <c r="AV3" s="30" t="s">
        <v>68</v>
      </c>
      <c r="AW3" s="30" t="s">
        <v>68</v>
      </c>
      <c r="AX3" s="30" t="s">
        <v>68</v>
      </c>
      <c r="AY3" s="30" t="s">
        <v>68</v>
      </c>
      <c r="AZ3" s="31">
        <v>1</v>
      </c>
      <c r="BA3" s="32">
        <v>0</v>
      </c>
      <c r="BB3" s="32">
        <v>0</v>
      </c>
      <c r="BC3" s="33">
        <v>1</v>
      </c>
      <c r="BD3" s="34">
        <v>0</v>
      </c>
      <c r="BE3" s="19" t="str">
        <f t="shared" si="6"/>
        <v>N</v>
      </c>
      <c r="BF3" s="35" t="s">
        <v>64</v>
      </c>
      <c r="BG3" s="36" t="s">
        <v>65</v>
      </c>
      <c r="BH3" s="36" t="s">
        <v>65</v>
      </c>
      <c r="BI3" s="36" t="s">
        <v>65</v>
      </c>
      <c r="BJ3" s="30" t="s">
        <v>72</v>
      </c>
      <c r="BK3" s="37" t="s">
        <v>68</v>
      </c>
      <c r="BL3" s="37" t="s">
        <v>68</v>
      </c>
      <c r="BM3" s="37" t="s">
        <v>68</v>
      </c>
      <c r="BN3" s="37" t="s">
        <v>68</v>
      </c>
    </row>
    <row r="4" spans="1:66" hidden="1" x14ac:dyDescent="0.3">
      <c r="A4" s="9" t="s">
        <v>86</v>
      </c>
      <c r="B4" s="9" t="s">
        <v>87</v>
      </c>
      <c r="C4" s="9">
        <v>2021</v>
      </c>
      <c r="D4" s="9" t="s">
        <v>88</v>
      </c>
      <c r="E4" s="9">
        <v>18</v>
      </c>
      <c r="F4" s="9" t="s">
        <v>89</v>
      </c>
      <c r="G4" s="10" t="s">
        <v>90</v>
      </c>
      <c r="H4" s="9" t="s">
        <v>91</v>
      </c>
      <c r="I4" s="9" t="s">
        <v>92</v>
      </c>
      <c r="J4" s="9"/>
      <c r="K4" s="9" t="s">
        <v>93</v>
      </c>
      <c r="L4" s="9" t="s">
        <v>61</v>
      </c>
      <c r="M4" s="9" t="s">
        <v>61</v>
      </c>
      <c r="N4" s="9" t="s">
        <v>1229</v>
      </c>
      <c r="O4" s="9" t="s">
        <v>63</v>
      </c>
      <c r="P4" s="9" t="s">
        <v>63</v>
      </c>
      <c r="Q4" s="9" t="s">
        <v>83</v>
      </c>
      <c r="R4" s="9" t="s">
        <v>83</v>
      </c>
      <c r="S4" s="9" t="str">
        <f t="shared" si="0"/>
        <v>True</v>
      </c>
      <c r="T4" s="9">
        <f t="shared" si="1"/>
        <v>2</v>
      </c>
      <c r="U4" s="38" t="s">
        <v>1230</v>
      </c>
      <c r="V4" s="25">
        <v>1077</v>
      </c>
      <c r="W4" s="39" t="s">
        <v>20</v>
      </c>
      <c r="X4" s="40" t="s">
        <v>108</v>
      </c>
      <c r="Y4" s="26" t="s">
        <v>19</v>
      </c>
      <c r="Z4" s="30" t="s">
        <v>68</v>
      </c>
      <c r="AA4" s="39" t="s">
        <v>20</v>
      </c>
      <c r="AB4" s="27" t="s">
        <v>67</v>
      </c>
      <c r="AC4" s="30" t="s">
        <v>68</v>
      </c>
      <c r="AD4" s="30" t="s">
        <v>68</v>
      </c>
      <c r="AE4" s="30" t="s">
        <v>68</v>
      </c>
      <c r="AF4" s="30" t="s">
        <v>68</v>
      </c>
      <c r="AG4" s="30" t="s">
        <v>68</v>
      </c>
      <c r="AH4" s="30" t="s">
        <v>68</v>
      </c>
      <c r="AI4" s="17" t="str">
        <f t="shared" si="2"/>
        <v>Y</v>
      </c>
      <c r="AJ4" s="17" t="str">
        <f t="shared" si="3"/>
        <v>N</v>
      </c>
      <c r="AK4" s="17" t="str">
        <f t="shared" si="4"/>
        <v>Y</v>
      </c>
      <c r="AL4" s="30" t="s">
        <v>68</v>
      </c>
      <c r="AM4" s="30" t="s">
        <v>64</v>
      </c>
      <c r="AN4" s="30" t="s">
        <v>68</v>
      </c>
      <c r="AO4" s="30" t="s">
        <v>68</v>
      </c>
      <c r="AP4" s="30" t="s">
        <v>68</v>
      </c>
      <c r="AQ4" s="30" t="s">
        <v>68</v>
      </c>
      <c r="AR4" s="17" t="str">
        <f t="shared" si="5"/>
        <v>N</v>
      </c>
      <c r="AS4" s="30" t="s">
        <v>68</v>
      </c>
      <c r="AT4" s="30" t="s">
        <v>68</v>
      </c>
      <c r="AU4" s="30" t="s">
        <v>68</v>
      </c>
      <c r="AV4" s="30" t="s">
        <v>68</v>
      </c>
      <c r="AW4" s="30" t="s">
        <v>68</v>
      </c>
      <c r="AX4" s="30" t="s">
        <v>68</v>
      </c>
      <c r="AY4" s="30" t="s">
        <v>68</v>
      </c>
      <c r="AZ4" s="25">
        <v>0</v>
      </c>
      <c r="BA4" s="32">
        <v>0</v>
      </c>
      <c r="BB4" s="33">
        <v>1</v>
      </c>
      <c r="BC4" s="32">
        <v>0</v>
      </c>
      <c r="BD4" s="34">
        <v>0</v>
      </c>
      <c r="BE4" s="19" t="str">
        <f t="shared" si="6"/>
        <v>N</v>
      </c>
      <c r="BF4" s="36" t="s">
        <v>65</v>
      </c>
      <c r="BG4" s="36" t="s">
        <v>65</v>
      </c>
      <c r="BH4" s="35" t="s">
        <v>64</v>
      </c>
      <c r="BI4" s="36" t="s">
        <v>65</v>
      </c>
      <c r="BJ4" s="30" t="s">
        <v>72</v>
      </c>
      <c r="BK4" s="37" t="s">
        <v>68</v>
      </c>
      <c r="BL4" s="37" t="s">
        <v>68</v>
      </c>
      <c r="BM4" s="37" t="s">
        <v>68</v>
      </c>
      <c r="BN4" s="37" t="s">
        <v>68</v>
      </c>
    </row>
    <row r="5" spans="1:66" x14ac:dyDescent="0.3">
      <c r="A5" s="9" t="s">
        <v>97</v>
      </c>
      <c r="B5" s="9" t="s">
        <v>98</v>
      </c>
      <c r="C5" s="9">
        <v>2019</v>
      </c>
      <c r="D5" s="9" t="s">
        <v>99</v>
      </c>
      <c r="E5" s="9">
        <v>30</v>
      </c>
      <c r="F5" s="9" t="s">
        <v>100</v>
      </c>
      <c r="G5" s="10" t="s">
        <v>101</v>
      </c>
      <c r="H5" s="9" t="s">
        <v>102</v>
      </c>
      <c r="I5" s="9" t="s">
        <v>103</v>
      </c>
      <c r="J5" s="9" t="s">
        <v>104</v>
      </c>
      <c r="K5" s="9" t="s">
        <v>105</v>
      </c>
      <c r="L5" s="9" t="s">
        <v>61</v>
      </c>
      <c r="M5" s="9" t="s">
        <v>61</v>
      </c>
      <c r="N5" s="9" t="s">
        <v>664</v>
      </c>
      <c r="O5" s="9" t="s">
        <v>83</v>
      </c>
      <c r="P5" s="9" t="s">
        <v>63</v>
      </c>
      <c r="Q5" s="9" t="s">
        <v>63</v>
      </c>
      <c r="R5" s="9" t="s">
        <v>63</v>
      </c>
      <c r="S5" s="9" t="str">
        <f t="shared" si="0"/>
        <v>False</v>
      </c>
      <c r="T5" s="9">
        <f t="shared" si="1"/>
        <v>1</v>
      </c>
      <c r="U5" s="41" t="s">
        <v>665</v>
      </c>
      <c r="V5" s="42">
        <v>1804</v>
      </c>
      <c r="W5" s="28" t="s">
        <v>21</v>
      </c>
      <c r="X5" s="27" t="s">
        <v>67</v>
      </c>
      <c r="Y5" s="26" t="s">
        <v>19</v>
      </c>
      <c r="Z5" s="40" t="s">
        <v>108</v>
      </c>
      <c r="AA5" s="28" t="s">
        <v>21</v>
      </c>
      <c r="AB5" s="43" t="s">
        <v>68</v>
      </c>
      <c r="AC5" s="43" t="s">
        <v>68</v>
      </c>
      <c r="AD5" s="43" t="s">
        <v>68</v>
      </c>
      <c r="AE5" s="43" t="s">
        <v>68</v>
      </c>
      <c r="AF5" s="43" t="s">
        <v>68</v>
      </c>
      <c r="AG5" s="43" t="s">
        <v>68</v>
      </c>
      <c r="AH5" s="43" t="s">
        <v>68</v>
      </c>
      <c r="AI5" s="17" t="str">
        <f t="shared" si="2"/>
        <v>N</v>
      </c>
      <c r="AJ5" s="17" t="str">
        <f t="shared" si="3"/>
        <v>Y</v>
      </c>
      <c r="AK5" s="17" t="str">
        <f t="shared" si="4"/>
        <v>Y</v>
      </c>
      <c r="AL5" s="43" t="s">
        <v>68</v>
      </c>
      <c r="AM5" s="43" t="s">
        <v>68</v>
      </c>
      <c r="AN5" s="43" t="s">
        <v>68</v>
      </c>
      <c r="AO5" s="43" t="s">
        <v>68</v>
      </c>
      <c r="AP5" s="43" t="s">
        <v>68</v>
      </c>
      <c r="AQ5" s="43" t="s">
        <v>64</v>
      </c>
      <c r="AR5" s="17" t="str">
        <f t="shared" si="5"/>
        <v>N</v>
      </c>
      <c r="AS5" s="43" t="s">
        <v>68</v>
      </c>
      <c r="AT5" s="43" t="s">
        <v>68</v>
      </c>
      <c r="AU5" s="43" t="s">
        <v>71</v>
      </c>
      <c r="AV5" s="43" t="s">
        <v>133</v>
      </c>
      <c r="AW5" s="43" t="s">
        <v>68</v>
      </c>
      <c r="AX5" s="43" t="s">
        <v>68</v>
      </c>
      <c r="AY5" s="43" t="s">
        <v>68</v>
      </c>
      <c r="AZ5" s="42">
        <v>2</v>
      </c>
      <c r="BA5" s="42">
        <v>0</v>
      </c>
      <c r="BB5" s="42">
        <v>0</v>
      </c>
      <c r="BC5" s="42">
        <v>1</v>
      </c>
      <c r="BD5" s="42">
        <v>0</v>
      </c>
      <c r="BE5" s="19" t="str">
        <f t="shared" si="6"/>
        <v>N</v>
      </c>
      <c r="BF5" s="43" t="s">
        <v>64</v>
      </c>
      <c r="BG5" s="43" t="s">
        <v>65</v>
      </c>
      <c r="BH5" s="43" t="s">
        <v>65</v>
      </c>
      <c r="BI5" s="43" t="s">
        <v>65</v>
      </c>
      <c r="BJ5" s="43" t="s">
        <v>110</v>
      </c>
      <c r="BK5" s="43" t="s">
        <v>68</v>
      </c>
      <c r="BL5" s="43" t="s">
        <v>68</v>
      </c>
      <c r="BM5" s="43" t="s">
        <v>68</v>
      </c>
      <c r="BN5" s="43" t="s">
        <v>68</v>
      </c>
    </row>
    <row r="6" spans="1:66" hidden="1" x14ac:dyDescent="0.3">
      <c r="A6" s="9" t="s">
        <v>111</v>
      </c>
      <c r="B6" s="9" t="s">
        <v>112</v>
      </c>
      <c r="C6" s="9">
        <v>2013</v>
      </c>
      <c r="D6" s="9" t="s">
        <v>113</v>
      </c>
      <c r="E6" s="9">
        <v>87</v>
      </c>
      <c r="F6" s="9" t="s">
        <v>114</v>
      </c>
      <c r="G6" s="10" t="s">
        <v>115</v>
      </c>
      <c r="H6" s="9" t="s">
        <v>116</v>
      </c>
      <c r="I6" s="9" t="s">
        <v>117</v>
      </c>
      <c r="J6" s="9" t="s">
        <v>118</v>
      </c>
      <c r="K6" s="9" t="s">
        <v>119</v>
      </c>
      <c r="L6" s="9" t="s">
        <v>61</v>
      </c>
      <c r="M6" s="9" t="s">
        <v>61</v>
      </c>
      <c r="N6" s="9" t="s">
        <v>156</v>
      </c>
      <c r="O6" s="9" t="s">
        <v>83</v>
      </c>
      <c r="P6" s="9" t="s">
        <v>63</v>
      </c>
      <c r="Q6" s="9" t="s">
        <v>83</v>
      </c>
      <c r="R6" s="9" t="s">
        <v>63</v>
      </c>
      <c r="S6" s="9" t="str">
        <f t="shared" si="0"/>
        <v>True</v>
      </c>
      <c r="T6" s="9">
        <f t="shared" si="1"/>
        <v>2</v>
      </c>
      <c r="U6" s="41" t="s">
        <v>157</v>
      </c>
      <c r="V6" s="25">
        <v>1593</v>
      </c>
      <c r="W6" s="26" t="s">
        <v>19</v>
      </c>
      <c r="X6" s="29" t="s">
        <v>109</v>
      </c>
      <c r="Y6" s="26" t="s">
        <v>19</v>
      </c>
      <c r="Z6" s="40" t="s">
        <v>108</v>
      </c>
      <c r="AA6" s="26" t="s">
        <v>19</v>
      </c>
      <c r="AB6" s="27" t="s">
        <v>67</v>
      </c>
      <c r="AC6" s="39" t="s">
        <v>20</v>
      </c>
      <c r="AD6" s="29" t="s">
        <v>109</v>
      </c>
      <c r="AE6" s="30" t="s">
        <v>68</v>
      </c>
      <c r="AF6" s="30" t="s">
        <v>68</v>
      </c>
      <c r="AG6" s="30" t="s">
        <v>68</v>
      </c>
      <c r="AH6" s="30" t="s">
        <v>68</v>
      </c>
      <c r="AI6" s="17" t="str">
        <f t="shared" si="2"/>
        <v>Y</v>
      </c>
      <c r="AJ6" s="17" t="str">
        <f t="shared" si="3"/>
        <v>N</v>
      </c>
      <c r="AK6" s="17" t="str">
        <f t="shared" si="4"/>
        <v>Y</v>
      </c>
      <c r="AL6" s="30" t="s">
        <v>68</v>
      </c>
      <c r="AM6" s="30" t="s">
        <v>68</v>
      </c>
      <c r="AN6" s="30" t="s">
        <v>68</v>
      </c>
      <c r="AO6" s="30" t="s">
        <v>68</v>
      </c>
      <c r="AP6" s="30" t="s">
        <v>64</v>
      </c>
      <c r="AQ6" s="30" t="s">
        <v>68</v>
      </c>
      <c r="AR6" s="17" t="str">
        <f t="shared" si="5"/>
        <v>N</v>
      </c>
      <c r="AS6" s="25">
        <v>4</v>
      </c>
      <c r="AT6" s="30" t="s">
        <v>64</v>
      </c>
      <c r="AU6" s="30" t="s">
        <v>158</v>
      </c>
      <c r="AV6" s="30" t="s">
        <v>70</v>
      </c>
      <c r="AW6" s="30" t="s">
        <v>68</v>
      </c>
      <c r="AX6" s="30" t="s">
        <v>68</v>
      </c>
      <c r="AY6" s="30" t="s">
        <v>68</v>
      </c>
      <c r="AZ6" s="25">
        <v>2</v>
      </c>
      <c r="BA6" s="25">
        <v>0</v>
      </c>
      <c r="BB6" s="25">
        <v>1</v>
      </c>
      <c r="BC6" s="25">
        <v>0</v>
      </c>
      <c r="BD6" s="25">
        <v>0</v>
      </c>
      <c r="BE6" s="19" t="str">
        <f t="shared" si="6"/>
        <v>N</v>
      </c>
      <c r="BF6" s="30" t="s">
        <v>65</v>
      </c>
      <c r="BG6" s="30" t="s">
        <v>65</v>
      </c>
      <c r="BH6" s="30" t="s">
        <v>64</v>
      </c>
      <c r="BI6" s="30" t="s">
        <v>65</v>
      </c>
      <c r="BJ6" s="30" t="s">
        <v>72</v>
      </c>
      <c r="BK6" s="30" t="s">
        <v>68</v>
      </c>
      <c r="BL6" s="30" t="s">
        <v>68</v>
      </c>
      <c r="BM6" s="30" t="s">
        <v>68</v>
      </c>
      <c r="BN6" s="30" t="s">
        <v>68</v>
      </c>
    </row>
    <row r="7" spans="1:66" hidden="1" x14ac:dyDescent="0.3">
      <c r="A7" s="9" t="s">
        <v>122</v>
      </c>
      <c r="B7" s="9" t="s">
        <v>123</v>
      </c>
      <c r="C7" s="9">
        <v>2023</v>
      </c>
      <c r="D7" s="9" t="s">
        <v>124</v>
      </c>
      <c r="E7" s="9">
        <v>0</v>
      </c>
      <c r="F7" s="9" t="s">
        <v>125</v>
      </c>
      <c r="G7" s="10" t="s">
        <v>126</v>
      </c>
      <c r="H7" s="9" t="s">
        <v>127</v>
      </c>
      <c r="I7" s="9" t="s">
        <v>128</v>
      </c>
      <c r="J7" s="9" t="s">
        <v>129</v>
      </c>
      <c r="K7" s="9" t="s">
        <v>130</v>
      </c>
      <c r="L7" s="9" t="s">
        <v>61</v>
      </c>
      <c r="M7" s="9" t="s">
        <v>61</v>
      </c>
      <c r="N7" s="9" t="s">
        <v>1769</v>
      </c>
      <c r="O7" s="9" t="s">
        <v>63</v>
      </c>
      <c r="P7" s="9" t="s">
        <v>83</v>
      </c>
      <c r="Q7" s="9" t="s">
        <v>63</v>
      </c>
      <c r="R7" s="9" t="s">
        <v>63</v>
      </c>
      <c r="S7" s="9" t="str">
        <f t="shared" si="0"/>
        <v>False</v>
      </c>
      <c r="T7" s="9">
        <f t="shared" si="1"/>
        <v>1</v>
      </c>
      <c r="U7" s="41" t="s">
        <v>1770</v>
      </c>
      <c r="V7" s="42">
        <v>1487</v>
      </c>
      <c r="W7" s="39" t="s">
        <v>20</v>
      </c>
      <c r="X7" s="27" t="s">
        <v>67</v>
      </c>
      <c r="Y7" s="43" t="s">
        <v>68</v>
      </c>
      <c r="Z7" s="43" t="s">
        <v>68</v>
      </c>
      <c r="AA7" s="43" t="s">
        <v>68</v>
      </c>
      <c r="AB7" s="43" t="s">
        <v>68</v>
      </c>
      <c r="AC7" s="43" t="s">
        <v>68</v>
      </c>
      <c r="AD7" s="43" t="s">
        <v>68</v>
      </c>
      <c r="AE7" s="43" t="s">
        <v>68</v>
      </c>
      <c r="AF7" s="43" t="s">
        <v>68</v>
      </c>
      <c r="AG7" s="43" t="s">
        <v>68</v>
      </c>
      <c r="AH7" s="43" t="s">
        <v>68</v>
      </c>
      <c r="AI7" s="17" t="str">
        <f t="shared" si="2"/>
        <v>Y</v>
      </c>
      <c r="AJ7" s="17" t="str">
        <f t="shared" si="3"/>
        <v>Y</v>
      </c>
      <c r="AK7" s="17" t="str">
        <f t="shared" si="4"/>
        <v>N</v>
      </c>
      <c r="AL7" s="43" t="s">
        <v>64</v>
      </c>
      <c r="AM7" s="43" t="s">
        <v>65</v>
      </c>
      <c r="AN7" s="43" t="s">
        <v>65</v>
      </c>
      <c r="AO7" s="43" t="s">
        <v>65</v>
      </c>
      <c r="AP7" s="43" t="s">
        <v>65</v>
      </c>
      <c r="AQ7" s="43" t="s">
        <v>65</v>
      </c>
      <c r="AR7" s="17" t="str">
        <f t="shared" si="5"/>
        <v>N</v>
      </c>
      <c r="AS7" s="42">
        <v>1</v>
      </c>
      <c r="AT7" s="43" t="s">
        <v>65</v>
      </c>
      <c r="AU7" s="43" t="s">
        <v>71</v>
      </c>
      <c r="AV7" s="43" t="s">
        <v>133</v>
      </c>
      <c r="AW7" s="43" t="s">
        <v>70</v>
      </c>
      <c r="AX7" s="43" t="s">
        <v>68</v>
      </c>
      <c r="AY7" s="43" t="s">
        <v>68</v>
      </c>
      <c r="AZ7" s="44">
        <v>3</v>
      </c>
      <c r="BA7" s="45">
        <v>1</v>
      </c>
      <c r="BB7" s="25">
        <v>0</v>
      </c>
      <c r="BC7" s="25">
        <v>0</v>
      </c>
      <c r="BD7" s="34">
        <v>0</v>
      </c>
      <c r="BE7" s="19" t="str">
        <f t="shared" si="6"/>
        <v>N</v>
      </c>
      <c r="BF7" s="36" t="s">
        <v>65</v>
      </c>
      <c r="BG7" s="35" t="s">
        <v>64</v>
      </c>
      <c r="BH7" s="36" t="s">
        <v>65</v>
      </c>
      <c r="BI7" s="36" t="s">
        <v>65</v>
      </c>
      <c r="BJ7" s="43" t="s">
        <v>72</v>
      </c>
      <c r="BK7" s="37" t="s">
        <v>68</v>
      </c>
      <c r="BL7" s="37" t="s">
        <v>68</v>
      </c>
      <c r="BM7" s="37" t="s">
        <v>68</v>
      </c>
      <c r="BN7" s="37" t="s">
        <v>68</v>
      </c>
    </row>
    <row r="8" spans="1:66" hidden="1" x14ac:dyDescent="0.3">
      <c r="A8" s="9" t="s">
        <v>134</v>
      </c>
      <c r="B8" s="9" t="s">
        <v>135</v>
      </c>
      <c r="C8" s="9">
        <v>2022</v>
      </c>
      <c r="D8" s="9" t="s">
        <v>136</v>
      </c>
      <c r="E8" s="9">
        <v>21</v>
      </c>
      <c r="F8" s="9" t="s">
        <v>137</v>
      </c>
      <c r="G8" s="10" t="s">
        <v>138</v>
      </c>
      <c r="H8" s="9" t="s">
        <v>139</v>
      </c>
      <c r="I8" s="9" t="s">
        <v>140</v>
      </c>
      <c r="J8" s="9" t="s">
        <v>141</v>
      </c>
      <c r="K8" s="9" t="s">
        <v>142</v>
      </c>
      <c r="L8" s="9" t="s">
        <v>61</v>
      </c>
      <c r="M8" s="9" t="s">
        <v>61</v>
      </c>
      <c r="N8" s="9" t="s">
        <v>1469</v>
      </c>
      <c r="O8" s="9" t="s">
        <v>83</v>
      </c>
      <c r="P8" s="9" t="s">
        <v>83</v>
      </c>
      <c r="Q8" s="9" t="s">
        <v>83</v>
      </c>
      <c r="R8" s="9" t="s">
        <v>83</v>
      </c>
      <c r="S8" s="9" t="str">
        <f t="shared" si="0"/>
        <v>True</v>
      </c>
      <c r="T8" s="9">
        <f t="shared" si="1"/>
        <v>4</v>
      </c>
      <c r="U8" s="24" t="s">
        <v>1470</v>
      </c>
      <c r="V8" s="42">
        <v>1082</v>
      </c>
      <c r="W8" s="39" t="s">
        <v>20</v>
      </c>
      <c r="X8" s="29" t="s">
        <v>109</v>
      </c>
      <c r="Y8" s="39" t="s">
        <v>20</v>
      </c>
      <c r="Z8" s="40" t="s">
        <v>108</v>
      </c>
      <c r="AA8" s="28" t="s">
        <v>21</v>
      </c>
      <c r="AB8" s="29" t="s">
        <v>109</v>
      </c>
      <c r="AC8" s="43" t="s">
        <v>68</v>
      </c>
      <c r="AD8" s="43" t="s">
        <v>68</v>
      </c>
      <c r="AE8" s="43" t="s">
        <v>68</v>
      </c>
      <c r="AF8" s="43" t="s">
        <v>68</v>
      </c>
      <c r="AG8" s="43" t="s">
        <v>68</v>
      </c>
      <c r="AH8" s="43" t="s">
        <v>68</v>
      </c>
      <c r="AI8" s="17" t="str">
        <f t="shared" si="2"/>
        <v>Y</v>
      </c>
      <c r="AJ8" s="17" t="str">
        <f t="shared" si="3"/>
        <v>Y</v>
      </c>
      <c r="AK8" s="17" t="str">
        <f t="shared" si="4"/>
        <v>N</v>
      </c>
      <c r="AL8" s="43" t="s">
        <v>64</v>
      </c>
      <c r="AM8" s="43" t="s">
        <v>65</v>
      </c>
      <c r="AN8" s="43" t="s">
        <v>65</v>
      </c>
      <c r="AO8" s="43" t="s">
        <v>65</v>
      </c>
      <c r="AP8" s="43" t="s">
        <v>65</v>
      </c>
      <c r="AQ8" s="43" t="s">
        <v>65</v>
      </c>
      <c r="AR8" s="17" t="str">
        <f t="shared" si="5"/>
        <v>N</v>
      </c>
      <c r="AS8" s="42">
        <v>2</v>
      </c>
      <c r="AT8" s="43" t="s">
        <v>64</v>
      </c>
      <c r="AU8" s="43" t="s">
        <v>70</v>
      </c>
      <c r="AV8" s="43" t="s">
        <v>158</v>
      </c>
      <c r="AW8" s="43" t="s">
        <v>68</v>
      </c>
      <c r="AX8" s="43" t="s">
        <v>68</v>
      </c>
      <c r="AY8" s="43" t="s">
        <v>68</v>
      </c>
      <c r="AZ8" s="46">
        <v>2</v>
      </c>
      <c r="BA8" s="33">
        <v>1</v>
      </c>
      <c r="BB8" s="32">
        <v>0</v>
      </c>
      <c r="BC8" s="32">
        <v>0</v>
      </c>
      <c r="BD8" s="34">
        <v>0</v>
      </c>
      <c r="BE8" s="19" t="str">
        <f t="shared" si="6"/>
        <v>N</v>
      </c>
      <c r="BF8" s="36" t="s">
        <v>65</v>
      </c>
      <c r="BG8" s="35" t="s">
        <v>64</v>
      </c>
      <c r="BH8" s="36" t="s">
        <v>65</v>
      </c>
      <c r="BI8" s="36" t="s">
        <v>65</v>
      </c>
      <c r="BJ8" s="30" t="s">
        <v>72</v>
      </c>
      <c r="BK8" s="37" t="s">
        <v>68</v>
      </c>
      <c r="BL8" s="37" t="s">
        <v>68</v>
      </c>
      <c r="BM8" s="37" t="s">
        <v>68</v>
      </c>
      <c r="BN8" s="37" t="s">
        <v>68</v>
      </c>
    </row>
    <row r="9" spans="1:66" hidden="1" x14ac:dyDescent="0.3">
      <c r="A9" s="9" t="s">
        <v>145</v>
      </c>
      <c r="B9" s="9" t="s">
        <v>146</v>
      </c>
      <c r="C9" s="9">
        <v>2017</v>
      </c>
      <c r="D9" s="9" t="s">
        <v>147</v>
      </c>
      <c r="E9" s="9">
        <v>1</v>
      </c>
      <c r="F9" s="9" t="s">
        <v>148</v>
      </c>
      <c r="G9" s="10" t="s">
        <v>149</v>
      </c>
      <c r="H9" s="9" t="s">
        <v>150</v>
      </c>
      <c r="I9" s="9" t="s">
        <v>151</v>
      </c>
      <c r="J9" s="9" t="s">
        <v>152</v>
      </c>
      <c r="K9" s="9" t="s">
        <v>153</v>
      </c>
      <c r="L9" s="9" t="s">
        <v>154</v>
      </c>
      <c r="M9" s="9" t="s">
        <v>155</v>
      </c>
      <c r="N9" s="9" t="s">
        <v>483</v>
      </c>
      <c r="O9" s="9" t="s">
        <v>83</v>
      </c>
      <c r="P9" s="9" t="s">
        <v>83</v>
      </c>
      <c r="Q9" s="9" t="s">
        <v>63</v>
      </c>
      <c r="R9" s="9" t="s">
        <v>63</v>
      </c>
      <c r="S9" s="9" t="str">
        <f t="shared" si="0"/>
        <v>False</v>
      </c>
      <c r="T9" s="9">
        <f t="shared" si="1"/>
        <v>2</v>
      </c>
      <c r="U9" s="24" t="s">
        <v>484</v>
      </c>
      <c r="V9" s="25">
        <v>219</v>
      </c>
      <c r="W9" s="39" t="s">
        <v>20</v>
      </c>
      <c r="X9" s="40" t="s">
        <v>108</v>
      </c>
      <c r="Y9" s="28" t="s">
        <v>21</v>
      </c>
      <c r="Z9" s="40" t="s">
        <v>108</v>
      </c>
      <c r="AA9" s="28" t="s">
        <v>21</v>
      </c>
      <c r="AB9" s="27" t="s">
        <v>67</v>
      </c>
      <c r="AC9" s="39" t="s">
        <v>20</v>
      </c>
      <c r="AD9" s="27" t="s">
        <v>67</v>
      </c>
      <c r="AE9" s="30" t="s">
        <v>68</v>
      </c>
      <c r="AF9" s="30" t="s">
        <v>68</v>
      </c>
      <c r="AG9" s="30" t="s">
        <v>68</v>
      </c>
      <c r="AH9" s="30" t="s">
        <v>68</v>
      </c>
      <c r="AI9" s="17" t="str">
        <f t="shared" si="2"/>
        <v>Y</v>
      </c>
      <c r="AJ9" s="17" t="str">
        <f t="shared" si="3"/>
        <v>Y</v>
      </c>
      <c r="AK9" s="17" t="str">
        <f t="shared" si="4"/>
        <v>N</v>
      </c>
      <c r="AL9" s="30" t="s">
        <v>64</v>
      </c>
      <c r="AM9" s="30" t="s">
        <v>65</v>
      </c>
      <c r="AN9" s="30" t="s">
        <v>65</v>
      </c>
      <c r="AO9" s="30" t="s">
        <v>65</v>
      </c>
      <c r="AP9" s="30" t="s">
        <v>65</v>
      </c>
      <c r="AQ9" s="30" t="s">
        <v>65</v>
      </c>
      <c r="AR9" s="17" t="str">
        <f t="shared" si="5"/>
        <v>N</v>
      </c>
      <c r="AS9" s="25">
        <v>0</v>
      </c>
      <c r="AT9" s="30" t="s">
        <v>64</v>
      </c>
      <c r="AU9" s="30" t="s">
        <v>70</v>
      </c>
      <c r="AV9" s="30" t="s">
        <v>133</v>
      </c>
      <c r="AW9" s="30" t="s">
        <v>71</v>
      </c>
      <c r="AX9" s="30" t="s">
        <v>68</v>
      </c>
      <c r="AY9" s="30" t="s">
        <v>68</v>
      </c>
      <c r="AZ9" s="44">
        <v>3</v>
      </c>
      <c r="BA9" s="33">
        <v>1</v>
      </c>
      <c r="BB9" s="32">
        <v>0</v>
      </c>
      <c r="BC9" s="32">
        <v>0</v>
      </c>
      <c r="BD9" s="34">
        <v>0</v>
      </c>
      <c r="BE9" s="19" t="str">
        <f t="shared" si="6"/>
        <v>N</v>
      </c>
      <c r="BF9" s="37" t="s">
        <v>68</v>
      </c>
      <c r="BG9" s="35" t="s">
        <v>64</v>
      </c>
      <c r="BH9" s="37" t="s">
        <v>68</v>
      </c>
      <c r="BI9" s="37" t="s">
        <v>68</v>
      </c>
      <c r="BJ9" s="30" t="s">
        <v>72</v>
      </c>
      <c r="BK9" s="37" t="s">
        <v>68</v>
      </c>
      <c r="BL9" s="37" t="s">
        <v>68</v>
      </c>
      <c r="BM9" s="37" t="s">
        <v>68</v>
      </c>
      <c r="BN9" s="37" t="s">
        <v>68</v>
      </c>
    </row>
    <row r="10" spans="1:66" hidden="1" x14ac:dyDescent="0.3">
      <c r="A10" s="9" t="s">
        <v>159</v>
      </c>
      <c r="B10" s="9" t="s">
        <v>160</v>
      </c>
      <c r="C10" s="9">
        <v>2019</v>
      </c>
      <c r="D10" s="9" t="s">
        <v>161</v>
      </c>
      <c r="E10" s="9">
        <v>8</v>
      </c>
      <c r="F10" s="9" t="s">
        <v>162</v>
      </c>
      <c r="G10" s="10" t="s">
        <v>163</v>
      </c>
      <c r="H10" s="9" t="s">
        <v>164</v>
      </c>
      <c r="I10" s="9" t="s">
        <v>165</v>
      </c>
      <c r="J10" s="9" t="s">
        <v>166</v>
      </c>
      <c r="K10" s="9" t="s">
        <v>167</v>
      </c>
      <c r="L10" s="9" t="s">
        <v>168</v>
      </c>
      <c r="M10" s="9" t="s">
        <v>169</v>
      </c>
      <c r="N10" s="9" t="s">
        <v>760</v>
      </c>
      <c r="O10" s="9" t="s">
        <v>83</v>
      </c>
      <c r="P10" s="9" t="s">
        <v>63</v>
      </c>
      <c r="Q10" s="9" t="s">
        <v>83</v>
      </c>
      <c r="R10" s="9" t="s">
        <v>63</v>
      </c>
      <c r="S10" s="9" t="str">
        <f t="shared" si="0"/>
        <v>True</v>
      </c>
      <c r="T10" s="9">
        <f t="shared" si="1"/>
        <v>2</v>
      </c>
      <c r="U10" s="11" t="s">
        <v>761</v>
      </c>
      <c r="V10" s="25">
        <v>1805</v>
      </c>
      <c r="W10" s="39" t="s">
        <v>20</v>
      </c>
      <c r="X10" s="27" t="s">
        <v>67</v>
      </c>
      <c r="Y10" s="28" t="s">
        <v>21</v>
      </c>
      <c r="Z10" s="29" t="s">
        <v>109</v>
      </c>
      <c r="AA10" s="28" t="s">
        <v>21</v>
      </c>
      <c r="AB10" s="40" t="s">
        <v>108</v>
      </c>
      <c r="AC10" s="30" t="s">
        <v>68</v>
      </c>
      <c r="AD10" s="30" t="s">
        <v>68</v>
      </c>
      <c r="AE10" s="30" t="s">
        <v>68</v>
      </c>
      <c r="AF10" s="30" t="s">
        <v>68</v>
      </c>
      <c r="AG10" s="30" t="s">
        <v>68</v>
      </c>
      <c r="AH10" s="30" t="s">
        <v>68</v>
      </c>
      <c r="AI10" s="17" t="str">
        <f t="shared" si="2"/>
        <v>Y</v>
      </c>
      <c r="AJ10" s="17" t="str">
        <f t="shared" si="3"/>
        <v>Y</v>
      </c>
      <c r="AK10" s="17" t="str">
        <f t="shared" si="4"/>
        <v>N</v>
      </c>
      <c r="AL10" s="30" t="s">
        <v>64</v>
      </c>
      <c r="AM10" s="30" t="s">
        <v>68</v>
      </c>
      <c r="AN10" s="30" t="s">
        <v>68</v>
      </c>
      <c r="AO10" s="30" t="s">
        <v>68</v>
      </c>
      <c r="AP10" s="30" t="s">
        <v>68</v>
      </c>
      <c r="AQ10" s="30" t="s">
        <v>68</v>
      </c>
      <c r="AR10" s="17" t="str">
        <f t="shared" si="5"/>
        <v>N</v>
      </c>
      <c r="AS10" s="25">
        <v>1</v>
      </c>
      <c r="AT10" s="30" t="s">
        <v>68</v>
      </c>
      <c r="AU10" s="30" t="s">
        <v>70</v>
      </c>
      <c r="AV10" s="30" t="s">
        <v>158</v>
      </c>
      <c r="AW10" s="30" t="s">
        <v>184</v>
      </c>
      <c r="AX10" s="30" t="s">
        <v>71</v>
      </c>
      <c r="AY10" s="30" t="s">
        <v>68</v>
      </c>
      <c r="AZ10" s="25">
        <v>4</v>
      </c>
      <c r="BA10" s="25">
        <v>1</v>
      </c>
      <c r="BB10" s="25">
        <v>0</v>
      </c>
      <c r="BC10" s="25">
        <v>0</v>
      </c>
      <c r="BD10" s="25">
        <v>0</v>
      </c>
      <c r="BE10" s="19" t="str">
        <f t="shared" si="6"/>
        <v>N</v>
      </c>
      <c r="BF10" s="30" t="s">
        <v>65</v>
      </c>
      <c r="BG10" s="30" t="s">
        <v>64</v>
      </c>
      <c r="BH10" s="30" t="s">
        <v>65</v>
      </c>
      <c r="BI10" s="30" t="s">
        <v>65</v>
      </c>
      <c r="BJ10" s="30" t="s">
        <v>72</v>
      </c>
      <c r="BK10" s="30" t="s">
        <v>68</v>
      </c>
      <c r="BL10" s="30" t="s">
        <v>68</v>
      </c>
      <c r="BM10" s="30" t="s">
        <v>68</v>
      </c>
      <c r="BN10" s="30" t="s">
        <v>68</v>
      </c>
    </row>
    <row r="11" spans="1:66" hidden="1" x14ac:dyDescent="0.3">
      <c r="A11" s="9" t="s">
        <v>173</v>
      </c>
      <c r="B11" s="9" t="s">
        <v>174</v>
      </c>
      <c r="C11" s="9">
        <v>2020</v>
      </c>
      <c r="D11" s="9" t="s">
        <v>175</v>
      </c>
      <c r="E11" s="9">
        <v>2</v>
      </c>
      <c r="F11" s="9" t="s">
        <v>176</v>
      </c>
      <c r="G11" s="10" t="s">
        <v>177</v>
      </c>
      <c r="H11" s="9" t="s">
        <v>178</v>
      </c>
      <c r="I11" s="9" t="s">
        <v>179</v>
      </c>
      <c r="J11" s="9" t="s">
        <v>180</v>
      </c>
      <c r="K11" s="9" t="s">
        <v>181</v>
      </c>
      <c r="L11" s="9" t="s">
        <v>168</v>
      </c>
      <c r="M11" s="9" t="s">
        <v>155</v>
      </c>
      <c r="N11" s="9" t="s">
        <v>1177</v>
      </c>
      <c r="O11" s="9" t="s">
        <v>63</v>
      </c>
      <c r="P11" s="9" t="s">
        <v>83</v>
      </c>
      <c r="Q11" s="9" t="s">
        <v>83</v>
      </c>
      <c r="R11" s="9" t="s">
        <v>83</v>
      </c>
      <c r="S11" s="9" t="str">
        <f t="shared" si="0"/>
        <v>True</v>
      </c>
      <c r="T11" s="9">
        <f t="shared" si="1"/>
        <v>3</v>
      </c>
      <c r="U11" s="38" t="s">
        <v>1178</v>
      </c>
      <c r="V11" s="42">
        <v>287</v>
      </c>
      <c r="W11" s="39" t="s">
        <v>20</v>
      </c>
      <c r="X11" s="27" t="s">
        <v>67</v>
      </c>
      <c r="Y11" s="28" t="s">
        <v>21</v>
      </c>
      <c r="Z11" s="27" t="s">
        <v>67</v>
      </c>
      <c r="AA11" s="26" t="s">
        <v>19</v>
      </c>
      <c r="AB11" s="29" t="s">
        <v>109</v>
      </c>
      <c r="AC11" s="43" t="s">
        <v>68</v>
      </c>
      <c r="AD11" s="43" t="s">
        <v>68</v>
      </c>
      <c r="AE11" s="43" t="s">
        <v>68</v>
      </c>
      <c r="AF11" s="43" t="s">
        <v>68</v>
      </c>
      <c r="AG11" s="43" t="s">
        <v>68</v>
      </c>
      <c r="AH11" s="43" t="s">
        <v>68</v>
      </c>
      <c r="AI11" s="17" t="str">
        <f t="shared" si="2"/>
        <v>Y</v>
      </c>
      <c r="AJ11" s="17" t="str">
        <f t="shared" si="3"/>
        <v>Y</v>
      </c>
      <c r="AK11" s="17" t="str">
        <f t="shared" si="4"/>
        <v>Y</v>
      </c>
      <c r="AL11" s="43" t="s">
        <v>64</v>
      </c>
      <c r="AM11" s="43" t="s">
        <v>64</v>
      </c>
      <c r="AN11" s="43" t="s">
        <v>65</v>
      </c>
      <c r="AO11" s="43" t="s">
        <v>65</v>
      </c>
      <c r="AP11" s="43" t="s">
        <v>65</v>
      </c>
      <c r="AQ11" s="43" t="s">
        <v>65</v>
      </c>
      <c r="AR11" s="17" t="str">
        <f t="shared" si="5"/>
        <v>Y</v>
      </c>
      <c r="AS11" s="43">
        <v>1</v>
      </c>
      <c r="AT11" s="43" t="s">
        <v>64</v>
      </c>
      <c r="AU11" s="43" t="s">
        <v>70</v>
      </c>
      <c r="AV11" s="43" t="s">
        <v>69</v>
      </c>
      <c r="AW11" s="43" t="s">
        <v>158</v>
      </c>
      <c r="AX11" s="43" t="s">
        <v>68</v>
      </c>
      <c r="AY11" s="43" t="s">
        <v>68</v>
      </c>
      <c r="AZ11" s="44">
        <v>3</v>
      </c>
      <c r="BA11" s="33">
        <v>1</v>
      </c>
      <c r="BB11" s="33">
        <v>1</v>
      </c>
      <c r="BC11" s="32">
        <v>0</v>
      </c>
      <c r="BD11" s="34">
        <v>0</v>
      </c>
      <c r="BE11" s="19" t="str">
        <f t="shared" si="6"/>
        <v>Y</v>
      </c>
      <c r="BF11" s="37" t="s">
        <v>68</v>
      </c>
      <c r="BG11" s="35" t="s">
        <v>64</v>
      </c>
      <c r="BH11" s="47" t="s">
        <v>172</v>
      </c>
      <c r="BI11" s="35" t="s">
        <v>64</v>
      </c>
      <c r="BJ11" s="30" t="s">
        <v>219</v>
      </c>
      <c r="BK11" s="30" t="s">
        <v>72</v>
      </c>
      <c r="BL11" s="37" t="s">
        <v>68</v>
      </c>
      <c r="BM11" s="37" t="s">
        <v>68</v>
      </c>
      <c r="BN11" s="37" t="s">
        <v>68</v>
      </c>
    </row>
    <row r="12" spans="1:66" hidden="1" x14ac:dyDescent="0.3">
      <c r="A12" s="9" t="s">
        <v>185</v>
      </c>
      <c r="B12" s="9" t="s">
        <v>186</v>
      </c>
      <c r="C12" s="9">
        <v>2019</v>
      </c>
      <c r="D12" s="9" t="s">
        <v>187</v>
      </c>
      <c r="E12" s="9">
        <v>8</v>
      </c>
      <c r="F12" s="9" t="s">
        <v>188</v>
      </c>
      <c r="G12" s="10" t="s">
        <v>189</v>
      </c>
      <c r="H12" s="9" t="s">
        <v>190</v>
      </c>
      <c r="I12" s="9" t="s">
        <v>191</v>
      </c>
      <c r="J12" s="9" t="s">
        <v>192</v>
      </c>
      <c r="K12" s="9" t="s">
        <v>193</v>
      </c>
      <c r="L12" s="9" t="s">
        <v>168</v>
      </c>
      <c r="M12" s="9" t="s">
        <v>155</v>
      </c>
      <c r="N12" s="9" t="s">
        <v>771</v>
      </c>
      <c r="O12" s="9" t="s">
        <v>83</v>
      </c>
      <c r="P12" s="9" t="s">
        <v>83</v>
      </c>
      <c r="Q12" s="9" t="s">
        <v>63</v>
      </c>
      <c r="R12" s="9" t="s">
        <v>83</v>
      </c>
      <c r="S12" s="9" t="str">
        <f t="shared" si="0"/>
        <v>True</v>
      </c>
      <c r="T12" s="9">
        <f t="shared" si="1"/>
        <v>3</v>
      </c>
      <c r="U12" s="38" t="s">
        <v>772</v>
      </c>
      <c r="V12" s="42">
        <v>881</v>
      </c>
      <c r="W12" s="39" t="s">
        <v>20</v>
      </c>
      <c r="X12" s="27" t="s">
        <v>67</v>
      </c>
      <c r="Y12" s="28" t="s">
        <v>21</v>
      </c>
      <c r="Z12" s="27" t="s">
        <v>67</v>
      </c>
      <c r="AA12" s="39" t="s">
        <v>20</v>
      </c>
      <c r="AB12" s="40" t="s">
        <v>108</v>
      </c>
      <c r="AC12" s="43" t="s">
        <v>68</v>
      </c>
      <c r="AD12" s="43" t="s">
        <v>68</v>
      </c>
      <c r="AE12" s="43" t="s">
        <v>68</v>
      </c>
      <c r="AF12" s="43" t="s">
        <v>68</v>
      </c>
      <c r="AG12" s="43" t="s">
        <v>68</v>
      </c>
      <c r="AH12" s="43" t="s">
        <v>68</v>
      </c>
      <c r="AI12" s="17" t="str">
        <f t="shared" si="2"/>
        <v>Y</v>
      </c>
      <c r="AJ12" s="17" t="str">
        <f t="shared" si="3"/>
        <v>Y</v>
      </c>
      <c r="AK12" s="17" t="str">
        <f t="shared" si="4"/>
        <v>N</v>
      </c>
      <c r="AL12" s="43" t="s">
        <v>64</v>
      </c>
      <c r="AM12" s="43" t="s">
        <v>68</v>
      </c>
      <c r="AN12" s="43" t="s">
        <v>68</v>
      </c>
      <c r="AO12" s="43" t="s">
        <v>68</v>
      </c>
      <c r="AP12" s="43" t="s">
        <v>68</v>
      </c>
      <c r="AQ12" s="43" t="s">
        <v>68</v>
      </c>
      <c r="AR12" s="17" t="str">
        <f t="shared" si="5"/>
        <v>N</v>
      </c>
      <c r="AS12" s="42">
        <v>0</v>
      </c>
      <c r="AT12" s="43" t="s">
        <v>64</v>
      </c>
      <c r="AU12" s="43" t="s">
        <v>70</v>
      </c>
      <c r="AV12" s="43" t="s">
        <v>68</v>
      </c>
      <c r="AW12" s="43" t="s">
        <v>68</v>
      </c>
      <c r="AX12" s="43" t="s">
        <v>68</v>
      </c>
      <c r="AY12" s="43" t="s">
        <v>68</v>
      </c>
      <c r="AZ12" s="31">
        <v>1</v>
      </c>
      <c r="BA12" s="33">
        <v>1</v>
      </c>
      <c r="BB12" s="32">
        <v>0</v>
      </c>
      <c r="BC12" s="32">
        <v>0</v>
      </c>
      <c r="BD12" s="34">
        <v>0</v>
      </c>
      <c r="BE12" s="19" t="str">
        <f t="shared" si="6"/>
        <v>N</v>
      </c>
      <c r="BF12" s="36" t="s">
        <v>65</v>
      </c>
      <c r="BG12" s="35" t="s">
        <v>64</v>
      </c>
      <c r="BH12" s="36" t="s">
        <v>65</v>
      </c>
      <c r="BI12" s="36" t="s">
        <v>65</v>
      </c>
      <c r="BJ12" s="37" t="s">
        <v>68</v>
      </c>
      <c r="BK12" s="37" t="s">
        <v>68</v>
      </c>
      <c r="BL12" s="37" t="s">
        <v>68</v>
      </c>
      <c r="BM12" s="37" t="s">
        <v>68</v>
      </c>
      <c r="BN12" s="37" t="s">
        <v>68</v>
      </c>
    </row>
    <row r="13" spans="1:66" hidden="1" x14ac:dyDescent="0.3">
      <c r="A13" s="9" t="s">
        <v>197</v>
      </c>
      <c r="B13" s="9" t="s">
        <v>198</v>
      </c>
      <c r="C13" s="9">
        <v>2019</v>
      </c>
      <c r="D13" s="9" t="s">
        <v>199</v>
      </c>
      <c r="E13" s="9">
        <v>7</v>
      </c>
      <c r="F13" s="9" t="s">
        <v>200</v>
      </c>
      <c r="G13" s="10" t="s">
        <v>201</v>
      </c>
      <c r="H13" s="9" t="s">
        <v>202</v>
      </c>
      <c r="I13" s="9" t="s">
        <v>203</v>
      </c>
      <c r="J13" s="9" t="s">
        <v>204</v>
      </c>
      <c r="K13" s="9" t="s">
        <v>205</v>
      </c>
      <c r="L13" s="9" t="s">
        <v>168</v>
      </c>
      <c r="M13" s="9" t="s">
        <v>169</v>
      </c>
      <c r="N13" s="9" t="s">
        <v>804</v>
      </c>
      <c r="O13" s="9" t="s">
        <v>83</v>
      </c>
      <c r="P13" s="9" t="s">
        <v>83</v>
      </c>
      <c r="Q13" s="9" t="s">
        <v>63</v>
      </c>
      <c r="R13" s="9" t="s">
        <v>83</v>
      </c>
      <c r="S13" s="9" t="str">
        <f t="shared" si="0"/>
        <v>True</v>
      </c>
      <c r="T13" s="9">
        <f t="shared" si="1"/>
        <v>3</v>
      </c>
      <c r="U13" s="38" t="s">
        <v>805</v>
      </c>
      <c r="V13" s="42">
        <v>659</v>
      </c>
      <c r="W13" s="39" t="s">
        <v>20</v>
      </c>
      <c r="X13" s="27" t="s">
        <v>67</v>
      </c>
      <c r="Y13" s="28" t="s">
        <v>21</v>
      </c>
      <c r="Z13" s="27" t="s">
        <v>67</v>
      </c>
      <c r="AA13" s="43" t="s">
        <v>68</v>
      </c>
      <c r="AB13" s="43" t="s">
        <v>68</v>
      </c>
      <c r="AC13" s="43" t="s">
        <v>68</v>
      </c>
      <c r="AD13" s="43" t="s">
        <v>68</v>
      </c>
      <c r="AE13" s="43" t="s">
        <v>68</v>
      </c>
      <c r="AF13" s="43" t="s">
        <v>68</v>
      </c>
      <c r="AG13" s="43" t="s">
        <v>68</v>
      </c>
      <c r="AH13" s="43" t="s">
        <v>68</v>
      </c>
      <c r="AI13" s="17" t="str">
        <f t="shared" si="2"/>
        <v>Y</v>
      </c>
      <c r="AJ13" s="17" t="str">
        <f t="shared" si="3"/>
        <v>Y</v>
      </c>
      <c r="AK13" s="17" t="str">
        <f t="shared" si="4"/>
        <v>N</v>
      </c>
      <c r="AL13" s="43" t="s">
        <v>64</v>
      </c>
      <c r="AM13" s="43" t="s">
        <v>68</v>
      </c>
      <c r="AN13" s="43" t="s">
        <v>68</v>
      </c>
      <c r="AO13" s="43" t="s">
        <v>68</v>
      </c>
      <c r="AP13" s="43" t="s">
        <v>68</v>
      </c>
      <c r="AQ13" s="43" t="s">
        <v>68</v>
      </c>
      <c r="AR13" s="17" t="str">
        <f t="shared" si="5"/>
        <v>N</v>
      </c>
      <c r="AS13" s="42">
        <v>0</v>
      </c>
      <c r="AT13" s="43" t="s">
        <v>65</v>
      </c>
      <c r="AU13" s="43" t="s">
        <v>70</v>
      </c>
      <c r="AV13" s="43" t="s">
        <v>68</v>
      </c>
      <c r="AW13" s="43" t="s">
        <v>68</v>
      </c>
      <c r="AX13" s="43" t="s">
        <v>68</v>
      </c>
      <c r="AY13" s="43" t="s">
        <v>68</v>
      </c>
      <c r="AZ13" s="31">
        <v>1</v>
      </c>
      <c r="BA13" s="33">
        <v>1</v>
      </c>
      <c r="BB13" s="32">
        <v>0</v>
      </c>
      <c r="BC13" s="32">
        <v>0</v>
      </c>
      <c r="BD13" s="34">
        <v>0</v>
      </c>
      <c r="BE13" s="19" t="str">
        <f t="shared" si="6"/>
        <v>N</v>
      </c>
      <c r="BF13" s="37" t="s">
        <v>68</v>
      </c>
      <c r="BG13" s="35" t="s">
        <v>64</v>
      </c>
      <c r="BH13" s="37" t="s">
        <v>68</v>
      </c>
      <c r="BI13" s="37" t="s">
        <v>68</v>
      </c>
      <c r="BJ13" s="37" t="s">
        <v>68</v>
      </c>
      <c r="BK13" s="37" t="s">
        <v>68</v>
      </c>
      <c r="BL13" s="37" t="s">
        <v>68</v>
      </c>
      <c r="BM13" s="37" t="s">
        <v>68</v>
      </c>
      <c r="BN13" s="37" t="s">
        <v>68</v>
      </c>
    </row>
    <row r="14" spans="1:66" hidden="1" x14ac:dyDescent="0.3">
      <c r="A14" s="9" t="s">
        <v>208</v>
      </c>
      <c r="B14" s="9" t="s">
        <v>209</v>
      </c>
      <c r="C14" s="9">
        <v>2022</v>
      </c>
      <c r="D14" s="9" t="s">
        <v>210</v>
      </c>
      <c r="E14" s="9">
        <v>0</v>
      </c>
      <c r="F14" s="9" t="s">
        <v>211</v>
      </c>
      <c r="G14" s="10" t="s">
        <v>212</v>
      </c>
      <c r="H14" s="9" t="s">
        <v>213</v>
      </c>
      <c r="I14" s="9" t="s">
        <v>214</v>
      </c>
      <c r="J14" s="9" t="s">
        <v>215</v>
      </c>
      <c r="K14" s="9" t="s">
        <v>216</v>
      </c>
      <c r="L14" s="9" t="s">
        <v>168</v>
      </c>
      <c r="M14" s="9" t="s">
        <v>169</v>
      </c>
      <c r="N14" s="9" t="s">
        <v>1676</v>
      </c>
      <c r="O14" s="9" t="s">
        <v>63</v>
      </c>
      <c r="P14" s="9" t="s">
        <v>63</v>
      </c>
      <c r="Q14" s="9" t="s">
        <v>63</v>
      </c>
      <c r="R14" s="9" t="s">
        <v>83</v>
      </c>
      <c r="S14" s="9" t="str">
        <f t="shared" si="0"/>
        <v>True</v>
      </c>
      <c r="T14" s="9">
        <f t="shared" si="1"/>
        <v>1</v>
      </c>
      <c r="U14" s="38" t="s">
        <v>1677</v>
      </c>
      <c r="V14" s="25">
        <v>1086</v>
      </c>
      <c r="W14" s="39" t="s">
        <v>20</v>
      </c>
      <c r="X14" s="40" t="s">
        <v>108</v>
      </c>
      <c r="Y14" s="26" t="s">
        <v>19</v>
      </c>
      <c r="Z14" s="30" t="s">
        <v>68</v>
      </c>
      <c r="AA14" s="39" t="s">
        <v>20</v>
      </c>
      <c r="AB14" s="27" t="s">
        <v>67</v>
      </c>
      <c r="AC14" s="30" t="s">
        <v>68</v>
      </c>
      <c r="AD14" s="30" t="s">
        <v>68</v>
      </c>
      <c r="AE14" s="30" t="s">
        <v>68</v>
      </c>
      <c r="AF14" s="30" t="s">
        <v>68</v>
      </c>
      <c r="AG14" s="30" t="s">
        <v>68</v>
      </c>
      <c r="AH14" s="30" t="s">
        <v>68</v>
      </c>
      <c r="AI14" s="17" t="str">
        <f t="shared" si="2"/>
        <v>Y</v>
      </c>
      <c r="AJ14" s="17" t="str">
        <f t="shared" si="3"/>
        <v>Y</v>
      </c>
      <c r="AK14" s="17" t="str">
        <f t="shared" si="4"/>
        <v>Y</v>
      </c>
      <c r="AL14" s="30" t="s">
        <v>64</v>
      </c>
      <c r="AM14" s="30" t="s">
        <v>64</v>
      </c>
      <c r="AN14" s="30" t="s">
        <v>68</v>
      </c>
      <c r="AO14" s="30" t="s">
        <v>68</v>
      </c>
      <c r="AP14" s="30" t="s">
        <v>68</v>
      </c>
      <c r="AQ14" s="30" t="s">
        <v>68</v>
      </c>
      <c r="AR14" s="17" t="str">
        <f t="shared" si="5"/>
        <v>Y</v>
      </c>
      <c r="AS14" s="30" t="s">
        <v>68</v>
      </c>
      <c r="AT14" s="30" t="s">
        <v>68</v>
      </c>
      <c r="AU14" s="30" t="s">
        <v>68</v>
      </c>
      <c r="AV14" s="30" t="s">
        <v>68</v>
      </c>
      <c r="AW14" s="30" t="s">
        <v>68</v>
      </c>
      <c r="AX14" s="30" t="s">
        <v>68</v>
      </c>
      <c r="AY14" s="30" t="s">
        <v>68</v>
      </c>
      <c r="AZ14" s="25">
        <v>0</v>
      </c>
      <c r="BA14" s="33">
        <v>1</v>
      </c>
      <c r="BB14" s="33">
        <v>1</v>
      </c>
      <c r="BC14" s="32">
        <v>0</v>
      </c>
      <c r="BD14" s="34">
        <v>0</v>
      </c>
      <c r="BE14" s="19" t="str">
        <f t="shared" si="6"/>
        <v>Y</v>
      </c>
      <c r="BF14" s="36" t="s">
        <v>65</v>
      </c>
      <c r="BG14" s="35" t="s">
        <v>64</v>
      </c>
      <c r="BH14" s="35" t="s">
        <v>64</v>
      </c>
      <c r="BI14" s="35" t="s">
        <v>64</v>
      </c>
      <c r="BJ14" s="30" t="s">
        <v>196</v>
      </c>
      <c r="BK14" s="30" t="s">
        <v>72</v>
      </c>
      <c r="BL14" s="37" t="s">
        <v>68</v>
      </c>
      <c r="BM14" s="37" t="s">
        <v>68</v>
      </c>
      <c r="BN14" s="37" t="s">
        <v>68</v>
      </c>
    </row>
    <row r="15" spans="1:66" hidden="1" x14ac:dyDescent="0.3">
      <c r="A15" s="9" t="s">
        <v>220</v>
      </c>
      <c r="B15" s="9" t="s">
        <v>221</v>
      </c>
      <c r="C15" s="9">
        <v>2018</v>
      </c>
      <c r="D15" s="9" t="s">
        <v>222</v>
      </c>
      <c r="E15" s="9">
        <v>5</v>
      </c>
      <c r="F15" s="9" t="s">
        <v>223</v>
      </c>
      <c r="G15" s="10" t="s">
        <v>224</v>
      </c>
      <c r="H15" s="9" t="s">
        <v>225</v>
      </c>
      <c r="I15" s="9" t="s">
        <v>226</v>
      </c>
      <c r="J15" s="9" t="s">
        <v>227</v>
      </c>
      <c r="K15" s="9" t="s">
        <v>228</v>
      </c>
      <c r="L15" s="9" t="s">
        <v>168</v>
      </c>
      <c r="M15" s="9" t="s">
        <v>169</v>
      </c>
      <c r="N15" s="9" t="s">
        <v>591</v>
      </c>
      <c r="O15" s="9" t="s">
        <v>83</v>
      </c>
      <c r="P15" s="9" t="s">
        <v>63</v>
      </c>
      <c r="Q15" s="9" t="s">
        <v>63</v>
      </c>
      <c r="R15" s="9" t="s">
        <v>63</v>
      </c>
      <c r="S15" s="9" t="str">
        <f t="shared" si="0"/>
        <v>False</v>
      </c>
      <c r="T15" s="9">
        <f t="shared" si="1"/>
        <v>1</v>
      </c>
      <c r="U15" s="38" t="s">
        <v>592</v>
      </c>
      <c r="V15" s="42">
        <v>14</v>
      </c>
      <c r="W15" s="39" t="s">
        <v>20</v>
      </c>
      <c r="X15" s="27" t="s">
        <v>67</v>
      </c>
      <c r="Y15" s="39" t="s">
        <v>20</v>
      </c>
      <c r="Z15" s="40" t="s">
        <v>108</v>
      </c>
      <c r="AA15" s="28" t="s">
        <v>21</v>
      </c>
      <c r="AB15" s="27" t="s">
        <v>67</v>
      </c>
      <c r="AC15" s="28" t="s">
        <v>21</v>
      </c>
      <c r="AD15" s="40" t="s">
        <v>108</v>
      </c>
      <c r="AE15" s="43" t="s">
        <v>68</v>
      </c>
      <c r="AF15" s="43" t="s">
        <v>68</v>
      </c>
      <c r="AG15" s="43" t="s">
        <v>68</v>
      </c>
      <c r="AH15" s="43" t="s">
        <v>68</v>
      </c>
      <c r="AI15" s="17" t="str">
        <f t="shared" si="2"/>
        <v>Y</v>
      </c>
      <c r="AJ15" s="17" t="str">
        <f t="shared" si="3"/>
        <v>Y</v>
      </c>
      <c r="AK15" s="17" t="str">
        <f t="shared" si="4"/>
        <v>N</v>
      </c>
      <c r="AL15" s="43" t="s">
        <v>65</v>
      </c>
      <c r="AM15" s="43" t="s">
        <v>65</v>
      </c>
      <c r="AN15" s="43" t="s">
        <v>64</v>
      </c>
      <c r="AO15" s="43" t="s">
        <v>65</v>
      </c>
      <c r="AP15" s="43" t="s">
        <v>65</v>
      </c>
      <c r="AQ15" s="43" t="s">
        <v>65</v>
      </c>
      <c r="AR15" s="17" t="str">
        <f t="shared" si="5"/>
        <v>N</v>
      </c>
      <c r="AS15" s="42">
        <v>1</v>
      </c>
      <c r="AT15" s="43" t="s">
        <v>64</v>
      </c>
      <c r="AU15" s="43" t="s">
        <v>70</v>
      </c>
      <c r="AV15" s="43" t="s">
        <v>133</v>
      </c>
      <c r="AW15" s="43" t="s">
        <v>71</v>
      </c>
      <c r="AX15" s="43" t="s">
        <v>68</v>
      </c>
      <c r="AY15" s="43" t="s">
        <v>68</v>
      </c>
      <c r="AZ15" s="44">
        <v>3</v>
      </c>
      <c r="BA15" s="33">
        <v>1</v>
      </c>
      <c r="BB15" s="32">
        <v>0</v>
      </c>
      <c r="BC15" s="32">
        <v>0</v>
      </c>
      <c r="BD15" s="34">
        <v>0</v>
      </c>
      <c r="BE15" s="19" t="str">
        <f t="shared" si="6"/>
        <v>N</v>
      </c>
      <c r="BF15" s="37" t="s">
        <v>68</v>
      </c>
      <c r="BG15" s="35" t="s">
        <v>64</v>
      </c>
      <c r="BH15" s="37" t="s">
        <v>68</v>
      </c>
      <c r="BI15" s="37" t="s">
        <v>68</v>
      </c>
      <c r="BJ15" s="30" t="s">
        <v>219</v>
      </c>
      <c r="BK15" s="37" t="s">
        <v>68</v>
      </c>
      <c r="BL15" s="37" t="s">
        <v>68</v>
      </c>
      <c r="BM15" s="37" t="s">
        <v>68</v>
      </c>
      <c r="BN15" s="37" t="s">
        <v>68</v>
      </c>
    </row>
    <row r="16" spans="1:66" x14ac:dyDescent="0.3">
      <c r="A16" s="9" t="s">
        <v>231</v>
      </c>
      <c r="B16" s="9" t="s">
        <v>232</v>
      </c>
      <c r="C16" s="9">
        <v>2021</v>
      </c>
      <c r="D16" s="9" t="s">
        <v>233</v>
      </c>
      <c r="E16" s="9">
        <v>6</v>
      </c>
      <c r="F16" s="9" t="s">
        <v>234</v>
      </c>
      <c r="G16" s="10" t="s">
        <v>235</v>
      </c>
      <c r="H16" s="9" t="s">
        <v>236</v>
      </c>
      <c r="I16" s="9" t="s">
        <v>237</v>
      </c>
      <c r="J16" s="9" t="s">
        <v>238</v>
      </c>
      <c r="K16" s="9" t="s">
        <v>239</v>
      </c>
      <c r="L16" s="9" t="s">
        <v>168</v>
      </c>
      <c r="M16" s="9" t="s">
        <v>155</v>
      </c>
      <c r="N16" s="9" t="s">
        <v>1342</v>
      </c>
      <c r="O16" s="9" t="s">
        <v>63</v>
      </c>
      <c r="P16" s="9" t="s">
        <v>63</v>
      </c>
      <c r="Q16" s="9" t="s">
        <v>63</v>
      </c>
      <c r="R16" s="9" t="s">
        <v>63</v>
      </c>
      <c r="S16" s="9" t="str">
        <f t="shared" si="0"/>
        <v>False</v>
      </c>
      <c r="T16" s="9">
        <f t="shared" si="1"/>
        <v>0</v>
      </c>
      <c r="U16" s="24" t="s">
        <v>1343</v>
      </c>
      <c r="V16" s="25">
        <v>63</v>
      </c>
      <c r="W16" s="28" t="s">
        <v>21</v>
      </c>
      <c r="X16" s="29" t="s">
        <v>109</v>
      </c>
      <c r="Y16" s="26" t="s">
        <v>19</v>
      </c>
      <c r="Z16" s="40" t="s">
        <v>108</v>
      </c>
      <c r="AA16" s="26" t="s">
        <v>19</v>
      </c>
      <c r="AB16" s="27" t="s">
        <v>67</v>
      </c>
      <c r="AC16" s="30" t="s">
        <v>68</v>
      </c>
      <c r="AD16" s="30" t="s">
        <v>68</v>
      </c>
      <c r="AE16" s="30" t="s">
        <v>68</v>
      </c>
      <c r="AF16" s="30" t="s">
        <v>68</v>
      </c>
      <c r="AG16" s="30" t="s">
        <v>68</v>
      </c>
      <c r="AH16" s="30" t="s">
        <v>68</v>
      </c>
      <c r="AI16" s="17" t="str">
        <f t="shared" si="2"/>
        <v>N</v>
      </c>
      <c r="AJ16" s="17" t="str">
        <f t="shared" si="3"/>
        <v>Y</v>
      </c>
      <c r="AK16" s="17" t="str">
        <f t="shared" si="4"/>
        <v>Y</v>
      </c>
      <c r="AL16" s="30" t="s">
        <v>65</v>
      </c>
      <c r="AM16" s="30" t="s">
        <v>65</v>
      </c>
      <c r="AN16" s="30" t="s">
        <v>65</v>
      </c>
      <c r="AO16" s="30" t="s">
        <v>65</v>
      </c>
      <c r="AP16" s="30" t="s">
        <v>65</v>
      </c>
      <c r="AQ16" s="30" t="s">
        <v>64</v>
      </c>
      <c r="AR16" s="17" t="str">
        <f t="shared" si="5"/>
        <v>N</v>
      </c>
      <c r="AS16" s="25">
        <v>1</v>
      </c>
      <c r="AT16" s="30" t="s">
        <v>64</v>
      </c>
      <c r="AU16" s="30" t="s">
        <v>71</v>
      </c>
      <c r="AV16" s="30" t="s">
        <v>68</v>
      </c>
      <c r="AW16" s="30" t="s">
        <v>68</v>
      </c>
      <c r="AX16" s="30" t="s">
        <v>68</v>
      </c>
      <c r="AY16" s="30" t="s">
        <v>68</v>
      </c>
      <c r="AZ16" s="31">
        <v>1</v>
      </c>
      <c r="BA16" s="32">
        <v>0</v>
      </c>
      <c r="BB16" s="32">
        <v>0</v>
      </c>
      <c r="BC16" s="33">
        <v>1</v>
      </c>
      <c r="BD16" s="34">
        <v>0</v>
      </c>
      <c r="BE16" s="19" t="str">
        <f t="shared" si="6"/>
        <v>N</v>
      </c>
      <c r="BF16" s="35" t="s">
        <v>64</v>
      </c>
      <c r="BG16" s="36" t="s">
        <v>65</v>
      </c>
      <c r="BH16" s="36" t="s">
        <v>65</v>
      </c>
      <c r="BI16" s="36" t="s">
        <v>65</v>
      </c>
      <c r="BJ16" s="30" t="s">
        <v>72</v>
      </c>
      <c r="BK16" s="37" t="s">
        <v>68</v>
      </c>
      <c r="BL16" s="37" t="s">
        <v>68</v>
      </c>
      <c r="BM16" s="37" t="s">
        <v>68</v>
      </c>
      <c r="BN16" s="37" t="s">
        <v>68</v>
      </c>
    </row>
    <row r="17" spans="1:66" hidden="1" x14ac:dyDescent="0.3">
      <c r="A17" s="9" t="s">
        <v>242</v>
      </c>
      <c r="B17" s="9" t="s">
        <v>243</v>
      </c>
      <c r="C17" s="9">
        <v>2012</v>
      </c>
      <c r="D17" s="9" t="s">
        <v>244</v>
      </c>
      <c r="E17" s="9">
        <v>0</v>
      </c>
      <c r="F17" s="9" t="s">
        <v>245</v>
      </c>
      <c r="G17" s="10" t="s">
        <v>246</v>
      </c>
      <c r="H17" s="9" t="s">
        <v>247</v>
      </c>
      <c r="I17" s="9" t="s">
        <v>248</v>
      </c>
      <c r="J17" s="9" t="s">
        <v>249</v>
      </c>
      <c r="K17" s="9" t="s">
        <v>250</v>
      </c>
      <c r="L17" s="9" t="s">
        <v>154</v>
      </c>
      <c r="M17" s="9" t="s">
        <v>169</v>
      </c>
      <c r="N17" s="9" t="s">
        <v>143</v>
      </c>
      <c r="O17" s="9" t="s">
        <v>63</v>
      </c>
      <c r="P17" s="9" t="s">
        <v>63</v>
      </c>
      <c r="Q17" s="9" t="s">
        <v>63</v>
      </c>
      <c r="R17" s="9" t="s">
        <v>63</v>
      </c>
      <c r="S17" s="9" t="str">
        <f t="shared" si="0"/>
        <v>False</v>
      </c>
      <c r="T17" s="9">
        <f t="shared" si="1"/>
        <v>0</v>
      </c>
      <c r="U17" s="24" t="s">
        <v>144</v>
      </c>
      <c r="V17" s="25">
        <v>823</v>
      </c>
      <c r="W17" s="39" t="s">
        <v>20</v>
      </c>
      <c r="X17" s="27" t="s">
        <v>67</v>
      </c>
      <c r="Y17" s="28" t="s">
        <v>21</v>
      </c>
      <c r="Z17" s="27" t="s">
        <v>67</v>
      </c>
      <c r="AA17" s="28" t="s">
        <v>21</v>
      </c>
      <c r="AB17" s="30" t="s">
        <v>68</v>
      </c>
      <c r="AC17" s="30" t="s">
        <v>68</v>
      </c>
      <c r="AD17" s="30" t="s">
        <v>68</v>
      </c>
      <c r="AE17" s="30" t="s">
        <v>68</v>
      </c>
      <c r="AF17" s="30" t="s">
        <v>68</v>
      </c>
      <c r="AG17" s="30" t="s">
        <v>68</v>
      </c>
      <c r="AH17" s="30" t="s">
        <v>68</v>
      </c>
      <c r="AI17" s="17" t="str">
        <f t="shared" si="2"/>
        <v>Y</v>
      </c>
      <c r="AJ17" s="17" t="str">
        <f t="shared" si="3"/>
        <v>Y</v>
      </c>
      <c r="AK17" s="17" t="str">
        <f t="shared" si="4"/>
        <v>N</v>
      </c>
      <c r="AL17" s="30" t="s">
        <v>64</v>
      </c>
      <c r="AM17" s="30" t="s">
        <v>65</v>
      </c>
      <c r="AN17" s="30" t="s">
        <v>65</v>
      </c>
      <c r="AO17" s="30" t="s">
        <v>65</v>
      </c>
      <c r="AP17" s="30" t="s">
        <v>65</v>
      </c>
      <c r="AQ17" s="30" t="s">
        <v>65</v>
      </c>
      <c r="AR17" s="17" t="str">
        <f t="shared" si="5"/>
        <v>N</v>
      </c>
      <c r="AS17" s="25">
        <v>0</v>
      </c>
      <c r="AT17" s="30" t="s">
        <v>65</v>
      </c>
      <c r="AU17" s="30" t="s">
        <v>71</v>
      </c>
      <c r="AV17" s="30" t="s">
        <v>68</v>
      </c>
      <c r="AW17" s="30" t="s">
        <v>68</v>
      </c>
      <c r="AX17" s="30" t="s">
        <v>68</v>
      </c>
      <c r="AY17" s="30" t="s">
        <v>68</v>
      </c>
      <c r="AZ17" s="31">
        <v>1</v>
      </c>
      <c r="BA17" s="33">
        <v>1</v>
      </c>
      <c r="BB17" s="32">
        <v>0</v>
      </c>
      <c r="BC17" s="32">
        <v>0</v>
      </c>
      <c r="BD17" s="34">
        <v>0</v>
      </c>
      <c r="BE17" s="19" t="str">
        <f t="shared" si="6"/>
        <v>N</v>
      </c>
      <c r="BF17" s="36" t="s">
        <v>65</v>
      </c>
      <c r="BG17" s="48" t="s">
        <v>96</v>
      </c>
      <c r="BH17" s="36" t="s">
        <v>65</v>
      </c>
      <c r="BI17" s="36" t="s">
        <v>65</v>
      </c>
      <c r="BJ17" s="30" t="s">
        <v>72</v>
      </c>
      <c r="BK17" s="37" t="s">
        <v>68</v>
      </c>
      <c r="BL17" s="37" t="s">
        <v>68</v>
      </c>
      <c r="BM17" s="37" t="s">
        <v>68</v>
      </c>
      <c r="BN17" s="37" t="s">
        <v>68</v>
      </c>
    </row>
    <row r="18" spans="1:66" hidden="1" x14ac:dyDescent="0.3">
      <c r="A18" s="9" t="s">
        <v>253</v>
      </c>
      <c r="B18" s="9" t="s">
        <v>254</v>
      </c>
      <c r="C18" s="9">
        <v>2009</v>
      </c>
      <c r="D18" s="9" t="s">
        <v>255</v>
      </c>
      <c r="E18" s="9">
        <v>10</v>
      </c>
      <c r="F18" s="9" t="s">
        <v>256</v>
      </c>
      <c r="G18" s="10" t="s">
        <v>257</v>
      </c>
      <c r="H18" s="9" t="s">
        <v>258</v>
      </c>
      <c r="I18" s="9" t="s">
        <v>259</v>
      </c>
      <c r="J18" s="9" t="s">
        <v>260</v>
      </c>
      <c r="K18" s="9" t="s">
        <v>261</v>
      </c>
      <c r="L18" s="9" t="s">
        <v>168</v>
      </c>
      <c r="M18" s="9" t="s">
        <v>169</v>
      </c>
      <c r="N18" s="9" t="s">
        <v>62</v>
      </c>
      <c r="O18" s="9" t="s">
        <v>63</v>
      </c>
      <c r="P18" s="9" t="s">
        <v>63</v>
      </c>
      <c r="Q18" s="9" t="s">
        <v>63</v>
      </c>
      <c r="R18" s="9" t="s">
        <v>63</v>
      </c>
      <c r="S18" s="9" t="str">
        <f t="shared" si="0"/>
        <v>False</v>
      </c>
      <c r="T18" s="9">
        <f t="shared" si="1"/>
        <v>0</v>
      </c>
      <c r="U18" s="38" t="s">
        <v>66</v>
      </c>
      <c r="V18" s="42">
        <v>218</v>
      </c>
      <c r="W18" s="39" t="s">
        <v>20</v>
      </c>
      <c r="X18" s="27" t="s">
        <v>67</v>
      </c>
      <c r="Y18" s="43" t="s">
        <v>68</v>
      </c>
      <c r="Z18" s="43" t="s">
        <v>68</v>
      </c>
      <c r="AA18" s="43" t="s">
        <v>68</v>
      </c>
      <c r="AB18" s="43" t="s">
        <v>68</v>
      </c>
      <c r="AC18" s="43" t="s">
        <v>68</v>
      </c>
      <c r="AD18" s="43" t="s">
        <v>68</v>
      </c>
      <c r="AE18" s="43" t="s">
        <v>68</v>
      </c>
      <c r="AF18" s="43" t="s">
        <v>68</v>
      </c>
      <c r="AG18" s="43" t="s">
        <v>68</v>
      </c>
      <c r="AH18" s="43" t="s">
        <v>68</v>
      </c>
      <c r="AI18" s="17" t="str">
        <f t="shared" si="2"/>
        <v>Y</v>
      </c>
      <c r="AJ18" s="17" t="str">
        <f t="shared" si="3"/>
        <v>Y</v>
      </c>
      <c r="AK18" s="17" t="str">
        <f t="shared" si="4"/>
        <v>N</v>
      </c>
      <c r="AL18" s="43" t="s">
        <v>64</v>
      </c>
      <c r="AM18" s="43" t="s">
        <v>65</v>
      </c>
      <c r="AN18" s="43" t="s">
        <v>65</v>
      </c>
      <c r="AO18" s="43" t="s">
        <v>65</v>
      </c>
      <c r="AP18" s="43" t="s">
        <v>65</v>
      </c>
      <c r="AQ18" s="43" t="s">
        <v>65</v>
      </c>
      <c r="AR18" s="17" t="str">
        <f t="shared" si="5"/>
        <v>N</v>
      </c>
      <c r="AS18" s="42">
        <v>2</v>
      </c>
      <c r="AT18" s="43" t="s">
        <v>65</v>
      </c>
      <c r="AU18" s="43" t="s">
        <v>69</v>
      </c>
      <c r="AV18" s="43" t="s">
        <v>70</v>
      </c>
      <c r="AW18" s="43" t="s">
        <v>71</v>
      </c>
      <c r="AX18" s="43" t="s">
        <v>68</v>
      </c>
      <c r="AY18" s="43" t="s">
        <v>68</v>
      </c>
      <c r="AZ18" s="44">
        <v>3</v>
      </c>
      <c r="BA18" s="33">
        <v>1</v>
      </c>
      <c r="BB18" s="32">
        <v>0</v>
      </c>
      <c r="BC18" s="32">
        <v>0</v>
      </c>
      <c r="BD18" s="34">
        <v>0</v>
      </c>
      <c r="BE18" s="19" t="str">
        <f t="shared" si="6"/>
        <v>N</v>
      </c>
      <c r="BF18" s="36" t="s">
        <v>65</v>
      </c>
      <c r="BG18" s="35" t="s">
        <v>64</v>
      </c>
      <c r="BH18" s="36" t="s">
        <v>65</v>
      </c>
      <c r="BI18" s="36" t="s">
        <v>65</v>
      </c>
      <c r="BJ18" s="30" t="s">
        <v>72</v>
      </c>
      <c r="BK18" s="37" t="s">
        <v>68</v>
      </c>
      <c r="BL18" s="37" t="s">
        <v>68</v>
      </c>
      <c r="BM18" s="37" t="s">
        <v>68</v>
      </c>
      <c r="BN18" s="37" t="s">
        <v>68</v>
      </c>
    </row>
    <row r="19" spans="1:66" hidden="1" x14ac:dyDescent="0.3">
      <c r="A19" s="9" t="s">
        <v>264</v>
      </c>
      <c r="B19" s="9" t="s">
        <v>265</v>
      </c>
      <c r="C19" s="9">
        <v>2021</v>
      </c>
      <c r="D19" s="9" t="s">
        <v>136</v>
      </c>
      <c r="E19" s="9">
        <v>8</v>
      </c>
      <c r="F19" s="9" t="s">
        <v>266</v>
      </c>
      <c r="G19" s="10" t="s">
        <v>267</v>
      </c>
      <c r="H19" s="9" t="s">
        <v>268</v>
      </c>
      <c r="I19" s="9" t="s">
        <v>269</v>
      </c>
      <c r="J19" s="9" t="s">
        <v>270</v>
      </c>
      <c r="K19" s="9" t="s">
        <v>271</v>
      </c>
      <c r="L19" s="9" t="s">
        <v>61</v>
      </c>
      <c r="M19" s="9" t="s">
        <v>61</v>
      </c>
      <c r="N19" s="9" t="s">
        <v>1310</v>
      </c>
      <c r="O19" s="9" t="s">
        <v>63</v>
      </c>
      <c r="P19" s="9" t="s">
        <v>83</v>
      </c>
      <c r="Q19" s="9" t="s">
        <v>83</v>
      </c>
      <c r="R19" s="9" t="s">
        <v>83</v>
      </c>
      <c r="S19" s="9" t="str">
        <f t="shared" si="0"/>
        <v>True</v>
      </c>
      <c r="T19" s="9">
        <f t="shared" si="1"/>
        <v>3</v>
      </c>
      <c r="U19" s="38" t="s">
        <v>1311</v>
      </c>
      <c r="V19" s="25">
        <v>941</v>
      </c>
      <c r="W19" s="39" t="s">
        <v>20</v>
      </c>
      <c r="X19" s="40" t="s">
        <v>108</v>
      </c>
      <c r="Y19" s="28" t="s">
        <v>21</v>
      </c>
      <c r="Z19" s="30" t="s">
        <v>68</v>
      </c>
      <c r="AA19" s="28" t="s">
        <v>21</v>
      </c>
      <c r="AB19" s="27" t="s">
        <v>67</v>
      </c>
      <c r="AC19" s="30" t="s">
        <v>68</v>
      </c>
      <c r="AD19" s="30" t="s">
        <v>68</v>
      </c>
      <c r="AE19" s="30" t="s">
        <v>68</v>
      </c>
      <c r="AF19" s="30" t="s">
        <v>68</v>
      </c>
      <c r="AG19" s="30" t="s">
        <v>68</v>
      </c>
      <c r="AH19" s="30" t="s">
        <v>68</v>
      </c>
      <c r="AI19" s="17" t="str">
        <f t="shared" si="2"/>
        <v>Y</v>
      </c>
      <c r="AJ19" s="17" t="str">
        <f t="shared" si="3"/>
        <v>Y</v>
      </c>
      <c r="AK19" s="17" t="str">
        <f t="shared" si="4"/>
        <v>Y</v>
      </c>
      <c r="AL19" s="30" t="s">
        <v>64</v>
      </c>
      <c r="AM19" s="30" t="s">
        <v>68</v>
      </c>
      <c r="AN19" s="30" t="s">
        <v>68</v>
      </c>
      <c r="AO19" s="30" t="s">
        <v>64</v>
      </c>
      <c r="AP19" s="30" t="s">
        <v>68</v>
      </c>
      <c r="AQ19" s="30" t="s">
        <v>68</v>
      </c>
      <c r="AR19" s="17" t="str">
        <f t="shared" si="5"/>
        <v>Y</v>
      </c>
      <c r="AS19" s="25">
        <v>4</v>
      </c>
      <c r="AT19" s="30" t="s">
        <v>68</v>
      </c>
      <c r="AU19" s="30" t="s">
        <v>70</v>
      </c>
      <c r="AV19" s="30" t="s">
        <v>68</v>
      </c>
      <c r="AW19" s="30" t="s">
        <v>68</v>
      </c>
      <c r="AX19" s="30" t="s">
        <v>68</v>
      </c>
      <c r="AY19" s="30" t="s">
        <v>68</v>
      </c>
      <c r="AZ19" s="31">
        <v>1</v>
      </c>
      <c r="BA19" s="33">
        <v>1</v>
      </c>
      <c r="BB19" s="32">
        <v>0</v>
      </c>
      <c r="BC19" s="33">
        <v>1</v>
      </c>
      <c r="BD19" s="34">
        <v>0</v>
      </c>
      <c r="BE19" s="19" t="str">
        <f t="shared" si="6"/>
        <v>Y</v>
      </c>
      <c r="BF19" s="48" t="s">
        <v>96</v>
      </c>
      <c r="BG19" s="48" t="s">
        <v>96</v>
      </c>
      <c r="BH19" s="36" t="s">
        <v>65</v>
      </c>
      <c r="BI19" s="36" t="s">
        <v>65</v>
      </c>
      <c r="BJ19" s="30" t="s">
        <v>219</v>
      </c>
      <c r="BK19" s="37" t="s">
        <v>68</v>
      </c>
      <c r="BL19" s="37" t="s">
        <v>68</v>
      </c>
      <c r="BM19" s="37" t="s">
        <v>68</v>
      </c>
      <c r="BN19" s="37" t="s">
        <v>68</v>
      </c>
    </row>
    <row r="20" spans="1:66" hidden="1" x14ac:dyDescent="0.3">
      <c r="A20" s="9" t="s">
        <v>274</v>
      </c>
      <c r="B20" s="9" t="s">
        <v>275</v>
      </c>
      <c r="C20" s="9">
        <v>2013</v>
      </c>
      <c r="D20" s="9" t="s">
        <v>276</v>
      </c>
      <c r="E20" s="9">
        <v>43</v>
      </c>
      <c r="F20" s="9" t="s">
        <v>277</v>
      </c>
      <c r="G20" s="10" t="s">
        <v>278</v>
      </c>
      <c r="H20" s="9" t="s">
        <v>279</v>
      </c>
      <c r="I20" s="9" t="s">
        <v>280</v>
      </c>
      <c r="J20" s="9" t="s">
        <v>281</v>
      </c>
      <c r="K20" s="9" t="s">
        <v>282</v>
      </c>
      <c r="L20" s="9" t="s">
        <v>168</v>
      </c>
      <c r="M20" s="9" t="s">
        <v>169</v>
      </c>
      <c r="N20" s="9" t="s">
        <v>170</v>
      </c>
      <c r="O20" s="9" t="s">
        <v>83</v>
      </c>
      <c r="P20" s="9" t="s">
        <v>83</v>
      </c>
      <c r="Q20" s="9" t="s">
        <v>83</v>
      </c>
      <c r="R20" s="9" t="s">
        <v>63</v>
      </c>
      <c r="S20" s="9" t="str">
        <f t="shared" si="0"/>
        <v>True</v>
      </c>
      <c r="T20" s="9">
        <f t="shared" si="1"/>
        <v>3</v>
      </c>
      <c r="U20" s="24" t="s">
        <v>171</v>
      </c>
      <c r="V20" s="25">
        <v>742</v>
      </c>
      <c r="W20" s="26" t="s">
        <v>19</v>
      </c>
      <c r="X20" s="29" t="s">
        <v>109</v>
      </c>
      <c r="Y20" s="26" t="s">
        <v>19</v>
      </c>
      <c r="Z20" s="27" t="s">
        <v>67</v>
      </c>
      <c r="AA20" s="39" t="s">
        <v>20</v>
      </c>
      <c r="AB20" s="27" t="s">
        <v>67</v>
      </c>
      <c r="AC20" s="30" t="s">
        <v>68</v>
      </c>
      <c r="AD20" s="30" t="s">
        <v>68</v>
      </c>
      <c r="AE20" s="30" t="s">
        <v>68</v>
      </c>
      <c r="AF20" s="30" t="s">
        <v>68</v>
      </c>
      <c r="AG20" s="30" t="s">
        <v>68</v>
      </c>
      <c r="AH20" s="30" t="s">
        <v>68</v>
      </c>
      <c r="AI20" s="17" t="str">
        <f t="shared" si="2"/>
        <v>Y</v>
      </c>
      <c r="AJ20" s="17" t="str">
        <f t="shared" si="3"/>
        <v>N</v>
      </c>
      <c r="AK20" s="17" t="str">
        <f t="shared" si="4"/>
        <v>Y</v>
      </c>
      <c r="AL20" s="30" t="s">
        <v>65</v>
      </c>
      <c r="AM20" s="30" t="s">
        <v>65</v>
      </c>
      <c r="AN20" s="30" t="s">
        <v>65</v>
      </c>
      <c r="AO20" s="30" t="s">
        <v>65</v>
      </c>
      <c r="AP20" s="30" t="s">
        <v>64</v>
      </c>
      <c r="AQ20" s="30" t="s">
        <v>65</v>
      </c>
      <c r="AR20" s="17" t="str">
        <f t="shared" si="5"/>
        <v>N</v>
      </c>
      <c r="AS20" s="25">
        <v>1</v>
      </c>
      <c r="AT20" s="30" t="s">
        <v>65</v>
      </c>
      <c r="AU20" s="30" t="s">
        <v>70</v>
      </c>
      <c r="AV20" s="30" t="s">
        <v>71</v>
      </c>
      <c r="AW20" s="30" t="s">
        <v>68</v>
      </c>
      <c r="AX20" s="30" t="s">
        <v>68</v>
      </c>
      <c r="AY20" s="30" t="s">
        <v>68</v>
      </c>
      <c r="AZ20" s="46">
        <v>2</v>
      </c>
      <c r="BA20" s="32">
        <v>0</v>
      </c>
      <c r="BB20" s="33">
        <v>1</v>
      </c>
      <c r="BC20" s="32">
        <v>0</v>
      </c>
      <c r="BD20" s="34">
        <v>0</v>
      </c>
      <c r="BE20" s="19" t="str">
        <f t="shared" si="6"/>
        <v>N</v>
      </c>
      <c r="BF20" s="47" t="s">
        <v>172</v>
      </c>
      <c r="BG20" s="36" t="s">
        <v>65</v>
      </c>
      <c r="BH20" s="35" t="s">
        <v>64</v>
      </c>
      <c r="BI20" s="36" t="s">
        <v>65</v>
      </c>
      <c r="BJ20" s="37" t="s">
        <v>68</v>
      </c>
      <c r="BK20" s="37" t="s">
        <v>68</v>
      </c>
      <c r="BL20" s="37" t="s">
        <v>68</v>
      </c>
      <c r="BM20" s="37" t="s">
        <v>68</v>
      </c>
      <c r="BN20" s="37" t="s">
        <v>68</v>
      </c>
    </row>
    <row r="21" spans="1:66" hidden="1" x14ac:dyDescent="0.3">
      <c r="A21" s="9" t="s">
        <v>285</v>
      </c>
      <c r="B21" s="9" t="s">
        <v>286</v>
      </c>
      <c r="C21" s="9">
        <v>2022</v>
      </c>
      <c r="D21" s="9" t="s">
        <v>287</v>
      </c>
      <c r="E21" s="9">
        <v>1</v>
      </c>
      <c r="F21" s="9" t="s">
        <v>288</v>
      </c>
      <c r="G21" s="10" t="s">
        <v>289</v>
      </c>
      <c r="H21" s="9" t="s">
        <v>290</v>
      </c>
      <c r="I21" s="9" t="s">
        <v>291</v>
      </c>
      <c r="J21" s="9" t="s">
        <v>292</v>
      </c>
      <c r="K21" s="9" t="s">
        <v>293</v>
      </c>
      <c r="L21" s="9" t="s">
        <v>168</v>
      </c>
      <c r="M21" s="9" t="s">
        <v>169</v>
      </c>
      <c r="N21" s="9" t="s">
        <v>1606</v>
      </c>
      <c r="O21" s="9" t="s">
        <v>83</v>
      </c>
      <c r="P21" s="9" t="s">
        <v>63</v>
      </c>
      <c r="Q21" s="9" t="s">
        <v>63</v>
      </c>
      <c r="R21" s="9" t="s">
        <v>63</v>
      </c>
      <c r="S21" s="9" t="str">
        <f t="shared" si="0"/>
        <v>False</v>
      </c>
      <c r="T21" s="9">
        <f t="shared" si="1"/>
        <v>1</v>
      </c>
      <c r="U21" s="24" t="s">
        <v>1607</v>
      </c>
      <c r="V21" s="42">
        <v>1101</v>
      </c>
      <c r="W21" s="39" t="s">
        <v>20</v>
      </c>
      <c r="X21" s="27" t="s">
        <v>67</v>
      </c>
      <c r="Y21" s="28" t="s">
        <v>21</v>
      </c>
      <c r="Z21" s="27" t="s">
        <v>67</v>
      </c>
      <c r="AA21" s="39" t="s">
        <v>20</v>
      </c>
      <c r="AB21" s="29" t="s">
        <v>109</v>
      </c>
      <c r="AC21" s="43" t="s">
        <v>68</v>
      </c>
      <c r="AD21" s="43" t="s">
        <v>68</v>
      </c>
      <c r="AE21" s="43" t="s">
        <v>68</v>
      </c>
      <c r="AF21" s="43" t="s">
        <v>68</v>
      </c>
      <c r="AG21" s="43" t="s">
        <v>68</v>
      </c>
      <c r="AH21" s="43" t="s">
        <v>68</v>
      </c>
      <c r="AI21" s="17" t="str">
        <f t="shared" si="2"/>
        <v>Y</v>
      </c>
      <c r="AJ21" s="17" t="str">
        <f t="shared" si="3"/>
        <v>Y</v>
      </c>
      <c r="AK21" s="17" t="str">
        <f t="shared" si="4"/>
        <v>Y</v>
      </c>
      <c r="AL21" s="43" t="s">
        <v>64</v>
      </c>
      <c r="AM21" s="43" t="s">
        <v>64</v>
      </c>
      <c r="AN21" s="43" t="s">
        <v>65</v>
      </c>
      <c r="AO21" s="43" t="s">
        <v>65</v>
      </c>
      <c r="AP21" s="43" t="s">
        <v>65</v>
      </c>
      <c r="AQ21" s="43" t="s">
        <v>65</v>
      </c>
      <c r="AR21" s="17" t="str">
        <f t="shared" si="5"/>
        <v>Y</v>
      </c>
      <c r="AS21" s="42">
        <v>1</v>
      </c>
      <c r="AT21" s="43" t="s">
        <v>65</v>
      </c>
      <c r="AU21" s="43" t="s">
        <v>70</v>
      </c>
      <c r="AV21" s="43" t="s">
        <v>133</v>
      </c>
      <c r="AW21" s="43" t="s">
        <v>71</v>
      </c>
      <c r="AX21" s="43" t="s">
        <v>68</v>
      </c>
      <c r="AY21" s="43" t="s">
        <v>68</v>
      </c>
      <c r="AZ21" s="44">
        <v>3</v>
      </c>
      <c r="BA21" s="33">
        <v>1</v>
      </c>
      <c r="BB21" s="33">
        <v>1</v>
      </c>
      <c r="BC21" s="32">
        <v>0</v>
      </c>
      <c r="BD21" s="34">
        <v>0</v>
      </c>
      <c r="BE21" s="19" t="str">
        <f t="shared" si="6"/>
        <v>Y</v>
      </c>
      <c r="BF21" s="36" t="s">
        <v>65</v>
      </c>
      <c r="BG21" s="35" t="s">
        <v>64</v>
      </c>
      <c r="BH21" s="35" t="s">
        <v>64</v>
      </c>
      <c r="BI21" s="35" t="s">
        <v>64</v>
      </c>
      <c r="BJ21" s="30" t="s">
        <v>196</v>
      </c>
      <c r="BK21" s="37" t="s">
        <v>68</v>
      </c>
      <c r="BL21" s="37" t="s">
        <v>68</v>
      </c>
      <c r="BM21" s="37" t="s">
        <v>68</v>
      </c>
      <c r="BN21" s="37" t="s">
        <v>68</v>
      </c>
    </row>
    <row r="22" spans="1:66" hidden="1" x14ac:dyDescent="0.3">
      <c r="A22" s="9" t="s">
        <v>296</v>
      </c>
      <c r="B22" s="9" t="s">
        <v>297</v>
      </c>
      <c r="C22" s="9">
        <v>2022</v>
      </c>
      <c r="D22" s="9" t="s">
        <v>298</v>
      </c>
      <c r="E22" s="9">
        <v>8</v>
      </c>
      <c r="F22" s="9" t="s">
        <v>299</v>
      </c>
      <c r="G22" s="10" t="s">
        <v>300</v>
      </c>
      <c r="H22" s="9" t="s">
        <v>301</v>
      </c>
      <c r="I22" s="9" t="s">
        <v>302</v>
      </c>
      <c r="J22" s="9" t="s">
        <v>303</v>
      </c>
      <c r="K22" s="9" t="s">
        <v>304</v>
      </c>
      <c r="L22" s="9" t="s">
        <v>168</v>
      </c>
      <c r="M22" s="9" t="s">
        <v>169</v>
      </c>
      <c r="N22" s="9" t="s">
        <v>1490</v>
      </c>
      <c r="O22" s="9" t="s">
        <v>83</v>
      </c>
      <c r="P22" s="9" t="s">
        <v>63</v>
      </c>
      <c r="Q22" s="9" t="s">
        <v>83</v>
      </c>
      <c r="R22" s="9" t="s">
        <v>83</v>
      </c>
      <c r="S22" s="9" t="str">
        <f t="shared" si="0"/>
        <v>True</v>
      </c>
      <c r="T22" s="9">
        <f t="shared" si="1"/>
        <v>3</v>
      </c>
      <c r="U22" s="41" t="s">
        <v>1491</v>
      </c>
      <c r="V22" s="25">
        <v>1102</v>
      </c>
      <c r="W22" s="28" t="s">
        <v>21</v>
      </c>
      <c r="X22" s="27" t="s">
        <v>67</v>
      </c>
      <c r="Y22" s="26" t="s">
        <v>19</v>
      </c>
      <c r="Z22" s="40" t="s">
        <v>108</v>
      </c>
      <c r="AA22" s="30" t="s">
        <v>68</v>
      </c>
      <c r="AB22" s="30" t="s">
        <v>68</v>
      </c>
      <c r="AC22" s="30" t="s">
        <v>68</v>
      </c>
      <c r="AD22" s="30" t="s">
        <v>68</v>
      </c>
      <c r="AE22" s="30" t="s">
        <v>68</v>
      </c>
      <c r="AF22" s="30" t="s">
        <v>68</v>
      </c>
      <c r="AG22" s="30" t="s">
        <v>68</v>
      </c>
      <c r="AH22" s="30" t="s">
        <v>68</v>
      </c>
      <c r="AI22" s="17" t="str">
        <f t="shared" si="2"/>
        <v>Y</v>
      </c>
      <c r="AJ22" s="17" t="str">
        <f t="shared" si="3"/>
        <v>N</v>
      </c>
      <c r="AK22" s="17" t="str">
        <f t="shared" si="4"/>
        <v>Y</v>
      </c>
      <c r="AL22" s="30" t="s">
        <v>65</v>
      </c>
      <c r="AM22" s="30" t="s">
        <v>65</v>
      </c>
      <c r="AN22" s="30" t="s">
        <v>65</v>
      </c>
      <c r="AO22" s="30" t="s">
        <v>65</v>
      </c>
      <c r="AP22" s="30" t="s">
        <v>64</v>
      </c>
      <c r="AQ22" s="30" t="s">
        <v>65</v>
      </c>
      <c r="AR22" s="17" t="str">
        <f t="shared" si="5"/>
        <v>N</v>
      </c>
      <c r="AS22" s="25">
        <v>2</v>
      </c>
      <c r="AT22" s="30" t="s">
        <v>64</v>
      </c>
      <c r="AU22" s="30" t="s">
        <v>70</v>
      </c>
      <c r="AV22" s="30" t="s">
        <v>71</v>
      </c>
      <c r="AW22" s="30" t="s">
        <v>68</v>
      </c>
      <c r="AX22" s="30" t="s">
        <v>68</v>
      </c>
      <c r="AY22" s="30" t="s">
        <v>68</v>
      </c>
      <c r="AZ22" s="46">
        <v>2</v>
      </c>
      <c r="BA22" s="32">
        <v>0</v>
      </c>
      <c r="BB22" s="33">
        <v>1</v>
      </c>
      <c r="BC22" s="32">
        <v>0</v>
      </c>
      <c r="BD22" s="34">
        <v>0</v>
      </c>
      <c r="BE22" s="19" t="str">
        <f t="shared" si="6"/>
        <v>N</v>
      </c>
      <c r="BF22" s="37" t="s">
        <v>68</v>
      </c>
      <c r="BG22" s="37" t="s">
        <v>68</v>
      </c>
      <c r="BH22" s="35" t="s">
        <v>64</v>
      </c>
      <c r="BI22" s="37" t="s">
        <v>68</v>
      </c>
      <c r="BJ22" s="30" t="s">
        <v>196</v>
      </c>
      <c r="BK22" s="37" t="s">
        <v>68</v>
      </c>
      <c r="BL22" s="37" t="s">
        <v>68</v>
      </c>
      <c r="BM22" s="37" t="s">
        <v>68</v>
      </c>
      <c r="BN22" s="37" t="s">
        <v>68</v>
      </c>
    </row>
    <row r="23" spans="1:66" hidden="1" x14ac:dyDescent="0.3">
      <c r="A23" s="9" t="s">
        <v>307</v>
      </c>
      <c r="B23" s="9" t="s">
        <v>308</v>
      </c>
      <c r="C23" s="9">
        <v>2018</v>
      </c>
      <c r="D23" s="9" t="s">
        <v>309</v>
      </c>
      <c r="E23" s="9">
        <v>9</v>
      </c>
      <c r="F23" s="9" t="s">
        <v>310</v>
      </c>
      <c r="G23" s="10" t="s">
        <v>311</v>
      </c>
      <c r="H23" s="9" t="s">
        <v>312</v>
      </c>
      <c r="I23" s="9" t="s">
        <v>313</v>
      </c>
      <c r="J23" s="9"/>
      <c r="K23" s="9" t="s">
        <v>314</v>
      </c>
      <c r="L23" s="9" t="s">
        <v>154</v>
      </c>
      <c r="M23" s="9" t="s">
        <v>169</v>
      </c>
      <c r="N23" s="9" t="s">
        <v>560</v>
      </c>
      <c r="O23" s="9" t="s">
        <v>63</v>
      </c>
      <c r="P23" s="9" t="s">
        <v>63</v>
      </c>
      <c r="Q23" s="9" t="s">
        <v>83</v>
      </c>
      <c r="R23" s="9" t="s">
        <v>83</v>
      </c>
      <c r="S23" s="9" t="str">
        <f t="shared" si="0"/>
        <v>True</v>
      </c>
      <c r="T23" s="9">
        <f t="shared" si="1"/>
        <v>2</v>
      </c>
      <c r="U23" s="24" t="s">
        <v>84</v>
      </c>
      <c r="V23" s="25">
        <v>891</v>
      </c>
      <c r="W23" s="39" t="s">
        <v>20</v>
      </c>
      <c r="X23" s="27" t="s">
        <v>67</v>
      </c>
      <c r="Y23" s="28" t="s">
        <v>21</v>
      </c>
      <c r="Z23" s="27" t="s">
        <v>67</v>
      </c>
      <c r="AA23" s="30" t="s">
        <v>68</v>
      </c>
      <c r="AB23" s="30" t="s">
        <v>68</v>
      </c>
      <c r="AC23" s="30" t="s">
        <v>68</v>
      </c>
      <c r="AD23" s="30" t="s">
        <v>68</v>
      </c>
      <c r="AE23" s="30" t="s">
        <v>68</v>
      </c>
      <c r="AF23" s="30" t="s">
        <v>68</v>
      </c>
      <c r="AG23" s="30" t="s">
        <v>68</v>
      </c>
      <c r="AH23" s="30" t="s">
        <v>68</v>
      </c>
      <c r="AI23" s="17" t="str">
        <f t="shared" si="2"/>
        <v>Y</v>
      </c>
      <c r="AJ23" s="17" t="str">
        <f t="shared" si="3"/>
        <v>Y</v>
      </c>
      <c r="AK23" s="17" t="str">
        <f t="shared" si="4"/>
        <v>N</v>
      </c>
      <c r="AL23" s="30" t="s">
        <v>64</v>
      </c>
      <c r="AM23" s="30" t="s">
        <v>65</v>
      </c>
      <c r="AN23" s="30" t="s">
        <v>64</v>
      </c>
      <c r="AO23" s="30" t="s">
        <v>65</v>
      </c>
      <c r="AP23" s="30" t="s">
        <v>65</v>
      </c>
      <c r="AQ23" s="30" t="s">
        <v>65</v>
      </c>
      <c r="AR23" s="17" t="str">
        <f t="shared" si="5"/>
        <v>N</v>
      </c>
      <c r="AS23" s="25">
        <v>1</v>
      </c>
      <c r="AT23" s="30" t="s">
        <v>65</v>
      </c>
      <c r="AU23" s="30" t="s">
        <v>71</v>
      </c>
      <c r="AV23" s="30" t="s">
        <v>70</v>
      </c>
      <c r="AW23" s="30" t="s">
        <v>68</v>
      </c>
      <c r="AX23" s="30" t="s">
        <v>68</v>
      </c>
      <c r="AY23" s="30" t="s">
        <v>68</v>
      </c>
      <c r="AZ23" s="46">
        <v>2</v>
      </c>
      <c r="BA23" s="33">
        <v>1</v>
      </c>
      <c r="BB23" s="32">
        <v>0</v>
      </c>
      <c r="BC23" s="32">
        <v>0</v>
      </c>
      <c r="BD23" s="34">
        <v>0</v>
      </c>
      <c r="BE23" s="19" t="str">
        <f t="shared" si="6"/>
        <v>N</v>
      </c>
      <c r="BF23" s="36" t="s">
        <v>65</v>
      </c>
      <c r="BG23" s="35" t="s">
        <v>64</v>
      </c>
      <c r="BH23" s="36" t="s">
        <v>65</v>
      </c>
      <c r="BI23" s="36" t="s">
        <v>65</v>
      </c>
      <c r="BJ23" s="30" t="s">
        <v>85</v>
      </c>
      <c r="BK23" s="37" t="s">
        <v>68</v>
      </c>
      <c r="BL23" s="37" t="s">
        <v>68</v>
      </c>
      <c r="BM23" s="37" t="s">
        <v>68</v>
      </c>
      <c r="BN23" s="37" t="s">
        <v>68</v>
      </c>
    </row>
    <row r="24" spans="1:66" x14ac:dyDescent="0.3">
      <c r="A24" s="9" t="s">
        <v>317</v>
      </c>
      <c r="B24" s="9" t="s">
        <v>318</v>
      </c>
      <c r="C24" s="9">
        <v>2021</v>
      </c>
      <c r="D24" s="9" t="s">
        <v>75</v>
      </c>
      <c r="E24" s="9">
        <v>3</v>
      </c>
      <c r="F24" s="9" t="s">
        <v>319</v>
      </c>
      <c r="G24" s="10" t="s">
        <v>320</v>
      </c>
      <c r="H24" s="9" t="s">
        <v>321</v>
      </c>
      <c r="I24" s="9" t="s">
        <v>322</v>
      </c>
      <c r="J24" s="9" t="s">
        <v>323</v>
      </c>
      <c r="K24" s="9" t="s">
        <v>324</v>
      </c>
      <c r="L24" s="9" t="s">
        <v>61</v>
      </c>
      <c r="M24" s="9" t="s">
        <v>61</v>
      </c>
      <c r="N24" s="9" t="s">
        <v>1362</v>
      </c>
      <c r="O24" s="9" t="s">
        <v>63</v>
      </c>
      <c r="P24" s="9" t="s">
        <v>63</v>
      </c>
      <c r="Q24" s="9" t="s">
        <v>63</v>
      </c>
      <c r="R24" s="9" t="s">
        <v>83</v>
      </c>
      <c r="S24" s="9" t="str">
        <f t="shared" si="0"/>
        <v>True</v>
      </c>
      <c r="T24" s="9">
        <f t="shared" si="1"/>
        <v>1</v>
      </c>
      <c r="U24" s="41" t="s">
        <v>1363</v>
      </c>
      <c r="V24" s="42">
        <v>1806</v>
      </c>
      <c r="W24" s="28" t="s">
        <v>21</v>
      </c>
      <c r="X24" s="27" t="s">
        <v>67</v>
      </c>
      <c r="Y24" s="26" t="s">
        <v>19</v>
      </c>
      <c r="Z24" s="40" t="s">
        <v>108</v>
      </c>
      <c r="AA24" s="28" t="s">
        <v>21</v>
      </c>
      <c r="AB24" s="43" t="s">
        <v>68</v>
      </c>
      <c r="AC24" s="43" t="s">
        <v>68</v>
      </c>
      <c r="AD24" s="43" t="s">
        <v>68</v>
      </c>
      <c r="AE24" s="43" t="s">
        <v>68</v>
      </c>
      <c r="AF24" s="43" t="s">
        <v>68</v>
      </c>
      <c r="AG24" s="43" t="s">
        <v>68</v>
      </c>
      <c r="AH24" s="43" t="s">
        <v>68</v>
      </c>
      <c r="AI24" s="17" t="str">
        <f t="shared" si="2"/>
        <v>N</v>
      </c>
      <c r="AJ24" s="17" t="str">
        <f t="shared" si="3"/>
        <v>Y</v>
      </c>
      <c r="AK24" s="17" t="str">
        <f t="shared" si="4"/>
        <v>Y</v>
      </c>
      <c r="AL24" s="43" t="s">
        <v>68</v>
      </c>
      <c r="AM24" s="43" t="s">
        <v>68</v>
      </c>
      <c r="AN24" s="43" t="s">
        <v>68</v>
      </c>
      <c r="AO24" s="43" t="s">
        <v>68</v>
      </c>
      <c r="AP24" s="43" t="s">
        <v>68</v>
      </c>
      <c r="AQ24" s="43" t="s">
        <v>64</v>
      </c>
      <c r="AR24" s="17" t="str">
        <f t="shared" si="5"/>
        <v>N</v>
      </c>
      <c r="AS24" s="43" t="s">
        <v>68</v>
      </c>
      <c r="AT24" s="43" t="s">
        <v>68</v>
      </c>
      <c r="AU24" s="43" t="s">
        <v>71</v>
      </c>
      <c r="AV24" s="43" t="s">
        <v>133</v>
      </c>
      <c r="AW24" s="43" t="s">
        <v>68</v>
      </c>
      <c r="AX24" s="43" t="s">
        <v>68</v>
      </c>
      <c r="AY24" s="43" t="s">
        <v>68</v>
      </c>
      <c r="AZ24" s="42">
        <v>2</v>
      </c>
      <c r="BA24" s="42">
        <v>0</v>
      </c>
      <c r="BB24" s="42">
        <v>0</v>
      </c>
      <c r="BC24" s="42">
        <v>1</v>
      </c>
      <c r="BD24" s="42">
        <v>0</v>
      </c>
      <c r="BE24" s="19" t="str">
        <f t="shared" si="6"/>
        <v>N</v>
      </c>
      <c r="BF24" s="43" t="s">
        <v>64</v>
      </c>
      <c r="BG24" s="43" t="s">
        <v>65</v>
      </c>
      <c r="BH24" s="43" t="s">
        <v>65</v>
      </c>
      <c r="BI24" s="43" t="s">
        <v>65</v>
      </c>
      <c r="BJ24" s="43" t="s">
        <v>72</v>
      </c>
      <c r="BK24" s="43" t="s">
        <v>68</v>
      </c>
      <c r="BL24" s="43" t="s">
        <v>68</v>
      </c>
      <c r="BM24" s="43" t="s">
        <v>68</v>
      </c>
      <c r="BN24" s="43" t="s">
        <v>68</v>
      </c>
    </row>
    <row r="25" spans="1:66" x14ac:dyDescent="0.3">
      <c r="A25" s="9" t="s">
        <v>327</v>
      </c>
      <c r="B25" s="9" t="s">
        <v>328</v>
      </c>
      <c r="C25" s="9">
        <v>2019</v>
      </c>
      <c r="D25" s="9" t="s">
        <v>329</v>
      </c>
      <c r="E25" s="9">
        <v>2</v>
      </c>
      <c r="F25" s="9" t="s">
        <v>330</v>
      </c>
      <c r="G25" s="10" t="s">
        <v>331</v>
      </c>
      <c r="H25" s="9" t="s">
        <v>332</v>
      </c>
      <c r="I25" s="9" t="s">
        <v>333</v>
      </c>
      <c r="J25" s="9" t="s">
        <v>334</v>
      </c>
      <c r="K25" s="9" t="s">
        <v>335</v>
      </c>
      <c r="L25" s="9" t="s">
        <v>168</v>
      </c>
      <c r="M25" s="9" t="s">
        <v>169</v>
      </c>
      <c r="N25" s="9" t="s">
        <v>882</v>
      </c>
      <c r="O25" s="9" t="s">
        <v>63</v>
      </c>
      <c r="P25" s="9" t="s">
        <v>83</v>
      </c>
      <c r="Q25" s="9" t="s">
        <v>63</v>
      </c>
      <c r="R25" s="9" t="s">
        <v>83</v>
      </c>
      <c r="S25" s="9" t="str">
        <f t="shared" si="0"/>
        <v>True</v>
      </c>
      <c r="T25" s="9">
        <f t="shared" si="1"/>
        <v>2</v>
      </c>
      <c r="U25" s="11" t="s">
        <v>883</v>
      </c>
      <c r="V25" s="25">
        <v>88</v>
      </c>
      <c r="W25" s="39" t="s">
        <v>20</v>
      </c>
      <c r="X25" s="27" t="s">
        <v>67</v>
      </c>
      <c r="Y25" s="26" t="s">
        <v>19</v>
      </c>
      <c r="Z25" s="40" t="s">
        <v>108</v>
      </c>
      <c r="AA25" s="28" t="s">
        <v>21</v>
      </c>
      <c r="AB25" s="27" t="s">
        <v>67</v>
      </c>
      <c r="AC25" s="26" t="s">
        <v>19</v>
      </c>
      <c r="AD25" s="27" t="s">
        <v>67</v>
      </c>
      <c r="AE25" s="30" t="s">
        <v>68</v>
      </c>
      <c r="AF25" s="30" t="s">
        <v>68</v>
      </c>
      <c r="AG25" s="30" t="s">
        <v>68</v>
      </c>
      <c r="AH25" s="30" t="s">
        <v>68</v>
      </c>
      <c r="AI25" s="17" t="str">
        <f t="shared" si="2"/>
        <v>Y</v>
      </c>
      <c r="AJ25" s="17" t="str">
        <f t="shared" si="3"/>
        <v>Y</v>
      </c>
      <c r="AK25" s="17" t="str">
        <f t="shared" si="4"/>
        <v>Y</v>
      </c>
      <c r="AL25" s="30" t="s">
        <v>64</v>
      </c>
      <c r="AM25" s="30" t="s">
        <v>68</v>
      </c>
      <c r="AN25" s="30" t="s">
        <v>68</v>
      </c>
      <c r="AO25" s="30" t="s">
        <v>68</v>
      </c>
      <c r="AP25" s="30" t="s">
        <v>68</v>
      </c>
      <c r="AQ25" s="30" t="s">
        <v>64</v>
      </c>
      <c r="AR25" s="17" t="str">
        <f t="shared" si="5"/>
        <v>Y</v>
      </c>
      <c r="AS25" s="25">
        <v>1</v>
      </c>
      <c r="AT25" s="30" t="s">
        <v>64</v>
      </c>
      <c r="AU25" s="30" t="s">
        <v>68</v>
      </c>
      <c r="AV25" s="30" t="s">
        <v>68</v>
      </c>
      <c r="AW25" s="30" t="s">
        <v>68</v>
      </c>
      <c r="AX25" s="30" t="s">
        <v>68</v>
      </c>
      <c r="AY25" s="30" t="s">
        <v>68</v>
      </c>
      <c r="AZ25" s="25">
        <v>0</v>
      </c>
      <c r="BA25" s="33">
        <v>1</v>
      </c>
      <c r="BB25" s="32">
        <v>0</v>
      </c>
      <c r="BC25" s="33">
        <v>1</v>
      </c>
      <c r="BD25" s="34">
        <v>0</v>
      </c>
      <c r="BE25" s="19" t="str">
        <f t="shared" si="6"/>
        <v>Y</v>
      </c>
      <c r="BF25" s="47" t="s">
        <v>172</v>
      </c>
      <c r="BG25" s="47" t="s">
        <v>172</v>
      </c>
      <c r="BH25" s="37" t="s">
        <v>68</v>
      </c>
      <c r="BI25" s="47" t="s">
        <v>172</v>
      </c>
      <c r="BJ25" s="30" t="s">
        <v>72</v>
      </c>
      <c r="BK25" s="37" t="s">
        <v>68</v>
      </c>
      <c r="BL25" s="37" t="s">
        <v>68</v>
      </c>
      <c r="BM25" s="37" t="s">
        <v>68</v>
      </c>
      <c r="BN25" s="37" t="s">
        <v>68</v>
      </c>
    </row>
    <row r="26" spans="1:66" hidden="1" x14ac:dyDescent="0.3">
      <c r="A26" s="9" t="s">
        <v>338</v>
      </c>
      <c r="B26" s="9" t="s">
        <v>339</v>
      </c>
      <c r="C26" s="9">
        <v>2020</v>
      </c>
      <c r="D26" s="9" t="s">
        <v>340</v>
      </c>
      <c r="E26" s="9">
        <v>7</v>
      </c>
      <c r="F26" s="9" t="s">
        <v>341</v>
      </c>
      <c r="G26" s="10" t="s">
        <v>342</v>
      </c>
      <c r="H26" s="9" t="s">
        <v>343</v>
      </c>
      <c r="I26" s="9" t="s">
        <v>344</v>
      </c>
      <c r="J26" s="9" t="s">
        <v>345</v>
      </c>
      <c r="K26" s="9" t="s">
        <v>346</v>
      </c>
      <c r="L26" s="9" t="s">
        <v>154</v>
      </c>
      <c r="M26" s="9" t="s">
        <v>155</v>
      </c>
      <c r="N26" s="9" t="s">
        <v>1111</v>
      </c>
      <c r="O26" s="9" t="s">
        <v>83</v>
      </c>
      <c r="P26" s="9" t="s">
        <v>63</v>
      </c>
      <c r="Q26" s="9" t="s">
        <v>83</v>
      </c>
      <c r="R26" s="9" t="s">
        <v>63</v>
      </c>
      <c r="S26" s="9" t="str">
        <f t="shared" si="0"/>
        <v>True</v>
      </c>
      <c r="T26" s="9">
        <f t="shared" si="1"/>
        <v>2</v>
      </c>
      <c r="U26" s="24" t="s">
        <v>1112</v>
      </c>
      <c r="V26" s="25">
        <v>683</v>
      </c>
      <c r="W26" s="39" t="s">
        <v>20</v>
      </c>
      <c r="X26" s="27" t="s">
        <v>67</v>
      </c>
      <c r="Y26" s="28" t="s">
        <v>21</v>
      </c>
      <c r="Z26" s="27" t="s">
        <v>67</v>
      </c>
      <c r="AA26" s="30" t="s">
        <v>68</v>
      </c>
      <c r="AB26" s="30" t="s">
        <v>68</v>
      </c>
      <c r="AC26" s="30" t="s">
        <v>68</v>
      </c>
      <c r="AD26" s="30" t="s">
        <v>68</v>
      </c>
      <c r="AE26" s="30" t="s">
        <v>68</v>
      </c>
      <c r="AF26" s="30" t="s">
        <v>68</v>
      </c>
      <c r="AG26" s="30" t="s">
        <v>68</v>
      </c>
      <c r="AH26" s="30" t="s">
        <v>68</v>
      </c>
      <c r="AI26" s="17" t="str">
        <f t="shared" si="2"/>
        <v>Y</v>
      </c>
      <c r="AJ26" s="17" t="str">
        <f t="shared" si="3"/>
        <v>Y</v>
      </c>
      <c r="AK26" s="17" t="str">
        <f t="shared" si="4"/>
        <v>N</v>
      </c>
      <c r="AL26" s="30" t="s">
        <v>64</v>
      </c>
      <c r="AM26" s="30" t="s">
        <v>65</v>
      </c>
      <c r="AN26" s="30" t="s">
        <v>65</v>
      </c>
      <c r="AO26" s="30" t="s">
        <v>65</v>
      </c>
      <c r="AP26" s="30" t="s">
        <v>65</v>
      </c>
      <c r="AQ26" s="30" t="s">
        <v>65</v>
      </c>
      <c r="AR26" s="17" t="str">
        <f t="shared" si="5"/>
        <v>N</v>
      </c>
      <c r="AS26" s="25">
        <v>0</v>
      </c>
      <c r="AT26" s="30" t="s">
        <v>65</v>
      </c>
      <c r="AU26" s="30" t="s">
        <v>133</v>
      </c>
      <c r="AV26" s="30" t="s">
        <v>68</v>
      </c>
      <c r="AW26" s="30" t="s">
        <v>68</v>
      </c>
      <c r="AX26" s="30" t="s">
        <v>68</v>
      </c>
      <c r="AY26" s="30" t="s">
        <v>68</v>
      </c>
      <c r="AZ26" s="31">
        <v>1</v>
      </c>
      <c r="BA26" s="33">
        <v>1</v>
      </c>
      <c r="BB26" s="32">
        <v>0</v>
      </c>
      <c r="BC26" s="32">
        <v>0</v>
      </c>
      <c r="BD26" s="34">
        <v>0</v>
      </c>
      <c r="BE26" s="19" t="str">
        <f t="shared" si="6"/>
        <v>N</v>
      </c>
      <c r="BF26" s="36" t="s">
        <v>65</v>
      </c>
      <c r="BG26" s="35" t="s">
        <v>64</v>
      </c>
      <c r="BH26" s="36" t="s">
        <v>65</v>
      </c>
      <c r="BI26" s="36" t="s">
        <v>65</v>
      </c>
      <c r="BJ26" s="37" t="s">
        <v>68</v>
      </c>
      <c r="BK26" s="37" t="s">
        <v>68</v>
      </c>
      <c r="BL26" s="37" t="s">
        <v>68</v>
      </c>
      <c r="BM26" s="37" t="s">
        <v>68</v>
      </c>
      <c r="BN26" s="37" t="s">
        <v>68</v>
      </c>
    </row>
    <row r="27" spans="1:66" hidden="1" x14ac:dyDescent="0.3">
      <c r="A27" s="9" t="s">
        <v>349</v>
      </c>
      <c r="B27" s="9" t="s">
        <v>350</v>
      </c>
      <c r="C27" s="9">
        <v>2019</v>
      </c>
      <c r="D27" s="9" t="s">
        <v>351</v>
      </c>
      <c r="E27" s="9">
        <v>5</v>
      </c>
      <c r="F27" s="9" t="s">
        <v>352</v>
      </c>
      <c r="G27" s="10" t="s">
        <v>353</v>
      </c>
      <c r="H27" s="9" t="s">
        <v>354</v>
      </c>
      <c r="I27" s="9" t="s">
        <v>355</v>
      </c>
      <c r="J27" s="9" t="s">
        <v>356</v>
      </c>
      <c r="K27" s="9" t="s">
        <v>357</v>
      </c>
      <c r="L27" s="9" t="s">
        <v>168</v>
      </c>
      <c r="M27" s="9" t="s">
        <v>169</v>
      </c>
      <c r="N27" s="9" t="s">
        <v>848</v>
      </c>
      <c r="O27" s="9" t="s">
        <v>63</v>
      </c>
      <c r="P27" s="9" t="s">
        <v>83</v>
      </c>
      <c r="Q27" s="9" t="s">
        <v>83</v>
      </c>
      <c r="R27" s="9" t="s">
        <v>63</v>
      </c>
      <c r="S27" s="9" t="str">
        <f t="shared" si="0"/>
        <v>True</v>
      </c>
      <c r="T27" s="9">
        <f t="shared" si="1"/>
        <v>2</v>
      </c>
      <c r="U27" s="38" t="s">
        <v>849</v>
      </c>
      <c r="V27" s="42">
        <v>23</v>
      </c>
      <c r="W27" s="39" t="s">
        <v>20</v>
      </c>
      <c r="X27" s="27" t="s">
        <v>67</v>
      </c>
      <c r="Y27" s="28" t="s">
        <v>21</v>
      </c>
      <c r="Z27" s="29" t="s">
        <v>109</v>
      </c>
      <c r="AA27" s="43" t="s">
        <v>68</v>
      </c>
      <c r="AB27" s="43" t="s">
        <v>68</v>
      </c>
      <c r="AC27" s="43" t="s">
        <v>68</v>
      </c>
      <c r="AD27" s="43" t="s">
        <v>68</v>
      </c>
      <c r="AE27" s="43" t="s">
        <v>68</v>
      </c>
      <c r="AF27" s="43" t="s">
        <v>68</v>
      </c>
      <c r="AG27" s="43" t="s">
        <v>68</v>
      </c>
      <c r="AH27" s="43" t="s">
        <v>68</v>
      </c>
      <c r="AI27" s="17" t="str">
        <f t="shared" si="2"/>
        <v>Y</v>
      </c>
      <c r="AJ27" s="17" t="str">
        <f t="shared" si="3"/>
        <v>Y</v>
      </c>
      <c r="AK27" s="17" t="str">
        <f t="shared" si="4"/>
        <v>N</v>
      </c>
      <c r="AL27" s="43" t="s">
        <v>64</v>
      </c>
      <c r="AM27" s="43" t="s">
        <v>68</v>
      </c>
      <c r="AN27" s="43" t="s">
        <v>68</v>
      </c>
      <c r="AO27" s="43" t="s">
        <v>68</v>
      </c>
      <c r="AP27" s="43" t="s">
        <v>68</v>
      </c>
      <c r="AQ27" s="43" t="s">
        <v>68</v>
      </c>
      <c r="AR27" s="17" t="str">
        <f t="shared" si="5"/>
        <v>N</v>
      </c>
      <c r="AS27" s="42">
        <v>1</v>
      </c>
      <c r="AT27" s="43" t="s">
        <v>68</v>
      </c>
      <c r="AU27" s="43" t="s">
        <v>70</v>
      </c>
      <c r="AV27" s="43" t="s">
        <v>69</v>
      </c>
      <c r="AW27" s="43" t="s">
        <v>71</v>
      </c>
      <c r="AX27" s="43" t="s">
        <v>68</v>
      </c>
      <c r="AY27" s="43" t="s">
        <v>68</v>
      </c>
      <c r="AZ27" s="44">
        <v>3</v>
      </c>
      <c r="BA27" s="33">
        <v>1</v>
      </c>
      <c r="BB27" s="32">
        <v>0</v>
      </c>
      <c r="BC27" s="32">
        <v>0</v>
      </c>
      <c r="BD27" s="34">
        <v>0</v>
      </c>
      <c r="BE27" s="19" t="str">
        <f t="shared" si="6"/>
        <v>N</v>
      </c>
      <c r="BF27" s="37" t="s">
        <v>68</v>
      </c>
      <c r="BG27" s="35" t="s">
        <v>64</v>
      </c>
      <c r="BH27" s="37" t="s">
        <v>68</v>
      </c>
      <c r="BI27" s="37" t="s">
        <v>68</v>
      </c>
      <c r="BJ27" s="30" t="s">
        <v>72</v>
      </c>
      <c r="BK27" s="37" t="s">
        <v>68</v>
      </c>
      <c r="BL27" s="37" t="s">
        <v>68</v>
      </c>
      <c r="BM27" s="37" t="s">
        <v>68</v>
      </c>
      <c r="BN27" s="37" t="s">
        <v>68</v>
      </c>
    </row>
    <row r="28" spans="1:66" hidden="1" x14ac:dyDescent="0.3">
      <c r="A28" s="9" t="s">
        <v>360</v>
      </c>
      <c r="B28" s="9" t="s">
        <v>361</v>
      </c>
      <c r="C28" s="9">
        <v>2017</v>
      </c>
      <c r="D28" s="9" t="s">
        <v>362</v>
      </c>
      <c r="E28" s="9">
        <v>23</v>
      </c>
      <c r="F28" s="9" t="s">
        <v>363</v>
      </c>
      <c r="G28" s="10" t="s">
        <v>364</v>
      </c>
      <c r="H28" s="9" t="s">
        <v>365</v>
      </c>
      <c r="I28" s="9" t="s">
        <v>366</v>
      </c>
      <c r="J28" s="9" t="s">
        <v>367</v>
      </c>
      <c r="K28" s="9" t="s">
        <v>368</v>
      </c>
      <c r="L28" s="9" t="s">
        <v>168</v>
      </c>
      <c r="M28" s="9" t="s">
        <v>169</v>
      </c>
      <c r="N28" s="9" t="s">
        <v>401</v>
      </c>
      <c r="O28" s="9" t="s">
        <v>83</v>
      </c>
      <c r="P28" s="9" t="s">
        <v>83</v>
      </c>
      <c r="Q28" s="9" t="s">
        <v>63</v>
      </c>
      <c r="R28" s="9" t="s">
        <v>63</v>
      </c>
      <c r="S28" s="9" t="str">
        <f t="shared" si="0"/>
        <v>False</v>
      </c>
      <c r="T28" s="9">
        <f t="shared" si="1"/>
        <v>2</v>
      </c>
      <c r="U28" s="24" t="s">
        <v>402</v>
      </c>
      <c r="V28" s="25">
        <v>756</v>
      </c>
      <c r="W28" s="39" t="s">
        <v>20</v>
      </c>
      <c r="X28" s="27" t="s">
        <v>67</v>
      </c>
      <c r="Y28" s="39" t="s">
        <v>20</v>
      </c>
      <c r="Z28" s="40" t="s">
        <v>108</v>
      </c>
      <c r="AA28" s="28" t="s">
        <v>21</v>
      </c>
      <c r="AB28" s="40" t="s">
        <v>108</v>
      </c>
      <c r="AC28" s="30" t="s">
        <v>68</v>
      </c>
      <c r="AD28" s="30" t="s">
        <v>68</v>
      </c>
      <c r="AE28" s="30" t="s">
        <v>68</v>
      </c>
      <c r="AF28" s="30" t="s">
        <v>68</v>
      </c>
      <c r="AG28" s="30" t="s">
        <v>68</v>
      </c>
      <c r="AH28" s="30" t="s">
        <v>68</v>
      </c>
      <c r="AI28" s="17" t="str">
        <f t="shared" si="2"/>
        <v>Y</v>
      </c>
      <c r="AJ28" s="17" t="str">
        <f t="shared" si="3"/>
        <v>Y</v>
      </c>
      <c r="AK28" s="17" t="str">
        <f t="shared" si="4"/>
        <v>N</v>
      </c>
      <c r="AL28" s="30" t="s">
        <v>64</v>
      </c>
      <c r="AM28" s="30" t="s">
        <v>65</v>
      </c>
      <c r="AN28" s="30" t="s">
        <v>65</v>
      </c>
      <c r="AO28" s="30" t="s">
        <v>65</v>
      </c>
      <c r="AP28" s="30" t="s">
        <v>65</v>
      </c>
      <c r="AQ28" s="30" t="s">
        <v>65</v>
      </c>
      <c r="AR28" s="17" t="str">
        <f t="shared" si="5"/>
        <v>N</v>
      </c>
      <c r="AS28" s="25">
        <v>1</v>
      </c>
      <c r="AT28" s="30" t="s">
        <v>64</v>
      </c>
      <c r="AU28" s="30" t="s">
        <v>70</v>
      </c>
      <c r="AV28" s="30" t="s">
        <v>133</v>
      </c>
      <c r="AW28" s="30" t="s">
        <v>68</v>
      </c>
      <c r="AX28" s="30" t="s">
        <v>68</v>
      </c>
      <c r="AY28" s="30" t="s">
        <v>68</v>
      </c>
      <c r="AZ28" s="46">
        <v>2</v>
      </c>
      <c r="BA28" s="33">
        <v>1</v>
      </c>
      <c r="BB28" s="32">
        <v>0</v>
      </c>
      <c r="BC28" s="32">
        <v>0</v>
      </c>
      <c r="BD28" s="34">
        <v>0</v>
      </c>
      <c r="BE28" s="19" t="str">
        <f t="shared" si="6"/>
        <v>N</v>
      </c>
      <c r="BF28" s="36" t="s">
        <v>65</v>
      </c>
      <c r="BG28" s="35" t="s">
        <v>64</v>
      </c>
      <c r="BH28" s="36" t="s">
        <v>65</v>
      </c>
      <c r="BI28" s="36" t="s">
        <v>65</v>
      </c>
      <c r="BJ28" s="30" t="s">
        <v>72</v>
      </c>
      <c r="BK28" s="37" t="s">
        <v>68</v>
      </c>
      <c r="BL28" s="37" t="s">
        <v>68</v>
      </c>
      <c r="BM28" s="37" t="s">
        <v>68</v>
      </c>
      <c r="BN28" s="37" t="s">
        <v>68</v>
      </c>
    </row>
    <row r="29" spans="1:66" hidden="1" x14ac:dyDescent="0.3">
      <c r="A29" s="9" t="s">
        <v>371</v>
      </c>
      <c r="B29" s="9" t="s">
        <v>372</v>
      </c>
      <c r="C29" s="9">
        <v>2021</v>
      </c>
      <c r="D29" s="9" t="s">
        <v>373</v>
      </c>
      <c r="E29" s="9">
        <v>0</v>
      </c>
      <c r="F29" s="9" t="s">
        <v>374</v>
      </c>
      <c r="G29" s="10" t="s">
        <v>375</v>
      </c>
      <c r="H29" s="9" t="s">
        <v>376</v>
      </c>
      <c r="I29" s="9" t="s">
        <v>377</v>
      </c>
      <c r="J29" s="9" t="s">
        <v>378</v>
      </c>
      <c r="K29" s="9" t="s">
        <v>379</v>
      </c>
      <c r="L29" s="9" t="s">
        <v>168</v>
      </c>
      <c r="M29" s="9" t="s">
        <v>169</v>
      </c>
      <c r="N29" s="9" t="s">
        <v>1418</v>
      </c>
      <c r="O29" s="9" t="s">
        <v>83</v>
      </c>
      <c r="P29" s="9" t="s">
        <v>83</v>
      </c>
      <c r="Q29" s="9" t="s">
        <v>83</v>
      </c>
      <c r="R29" s="9" t="s">
        <v>83</v>
      </c>
      <c r="S29" s="9" t="str">
        <f t="shared" si="0"/>
        <v>True</v>
      </c>
      <c r="T29" s="9">
        <f t="shared" si="1"/>
        <v>4</v>
      </c>
      <c r="U29" s="11" t="s">
        <v>1419</v>
      </c>
      <c r="V29" s="25">
        <v>1807</v>
      </c>
      <c r="W29" s="39" t="s">
        <v>20</v>
      </c>
      <c r="X29" s="40" t="s">
        <v>108</v>
      </c>
      <c r="Y29" s="26" t="s">
        <v>19</v>
      </c>
      <c r="Z29" s="30" t="s">
        <v>68</v>
      </c>
      <c r="AA29" s="39" t="s">
        <v>20</v>
      </c>
      <c r="AB29" s="27" t="s">
        <v>67</v>
      </c>
      <c r="AC29" s="26" t="s">
        <v>19</v>
      </c>
      <c r="AD29" s="27" t="s">
        <v>67</v>
      </c>
      <c r="AE29" s="30" t="s">
        <v>68</v>
      </c>
      <c r="AF29" s="30" t="s">
        <v>68</v>
      </c>
      <c r="AG29" s="30" t="s">
        <v>68</v>
      </c>
      <c r="AH29" s="30" t="s">
        <v>68</v>
      </c>
      <c r="AI29" s="17" t="str">
        <f t="shared" si="2"/>
        <v>Y</v>
      </c>
      <c r="AJ29" s="17" t="str">
        <f t="shared" si="3"/>
        <v>N</v>
      </c>
      <c r="AK29" s="17" t="str">
        <f t="shared" si="4"/>
        <v>Y</v>
      </c>
      <c r="AL29" s="30" t="s">
        <v>68</v>
      </c>
      <c r="AM29" s="30" t="s">
        <v>64</v>
      </c>
      <c r="AN29" s="30" t="s">
        <v>68</v>
      </c>
      <c r="AO29" s="30" t="s">
        <v>68</v>
      </c>
      <c r="AP29" s="30" t="s">
        <v>68</v>
      </c>
      <c r="AQ29" s="30" t="s">
        <v>68</v>
      </c>
      <c r="AR29" s="17" t="str">
        <f t="shared" si="5"/>
        <v>N</v>
      </c>
      <c r="AS29" s="30" t="s">
        <v>68</v>
      </c>
      <c r="AT29" s="30" t="s">
        <v>64</v>
      </c>
      <c r="AU29" s="30" t="s">
        <v>70</v>
      </c>
      <c r="AV29" s="30" t="s">
        <v>69</v>
      </c>
      <c r="AW29" s="30" t="s">
        <v>68</v>
      </c>
      <c r="AX29" s="30" t="s">
        <v>68</v>
      </c>
      <c r="AY29" s="30" t="s">
        <v>68</v>
      </c>
      <c r="AZ29" s="25">
        <v>2</v>
      </c>
      <c r="BA29" s="25">
        <v>0</v>
      </c>
      <c r="BB29" s="25">
        <v>1</v>
      </c>
      <c r="BC29" s="25">
        <v>0</v>
      </c>
      <c r="BD29" s="25">
        <v>0</v>
      </c>
      <c r="BE29" s="19" t="str">
        <f t="shared" si="6"/>
        <v>N</v>
      </c>
      <c r="BF29" s="30" t="s">
        <v>65</v>
      </c>
      <c r="BG29" s="30" t="s">
        <v>65</v>
      </c>
      <c r="BH29" s="30" t="s">
        <v>64</v>
      </c>
      <c r="BI29" s="30" t="s">
        <v>65</v>
      </c>
      <c r="BJ29" s="30" t="s">
        <v>72</v>
      </c>
      <c r="BK29" s="30" t="s">
        <v>68</v>
      </c>
      <c r="BL29" s="30" t="s">
        <v>68</v>
      </c>
      <c r="BM29" s="30" t="s">
        <v>68</v>
      </c>
      <c r="BN29" s="30" t="s">
        <v>68</v>
      </c>
    </row>
    <row r="30" spans="1:66" x14ac:dyDescent="0.3">
      <c r="A30" s="9" t="s">
        <v>382</v>
      </c>
      <c r="B30" s="9" t="s">
        <v>383</v>
      </c>
      <c r="C30" s="9">
        <v>2018</v>
      </c>
      <c r="D30" s="9" t="s">
        <v>384</v>
      </c>
      <c r="E30" s="9">
        <v>50</v>
      </c>
      <c r="F30" s="9" t="s">
        <v>385</v>
      </c>
      <c r="G30" s="10" t="s">
        <v>386</v>
      </c>
      <c r="H30" s="9" t="s">
        <v>387</v>
      </c>
      <c r="I30" s="9" t="s">
        <v>388</v>
      </c>
      <c r="J30" s="9" t="s">
        <v>389</v>
      </c>
      <c r="K30" s="9" t="s">
        <v>390</v>
      </c>
      <c r="L30" s="9" t="s">
        <v>168</v>
      </c>
      <c r="M30" s="9" t="s">
        <v>169</v>
      </c>
      <c r="N30" s="9" t="s">
        <v>505</v>
      </c>
      <c r="O30" s="9" t="s">
        <v>63</v>
      </c>
      <c r="P30" s="9" t="s">
        <v>63</v>
      </c>
      <c r="Q30" s="9" t="s">
        <v>83</v>
      </c>
      <c r="R30" s="9" t="s">
        <v>63</v>
      </c>
      <c r="S30" s="9" t="str">
        <f t="shared" si="0"/>
        <v>True</v>
      </c>
      <c r="T30" s="9">
        <f t="shared" si="1"/>
        <v>1</v>
      </c>
      <c r="U30" s="24" t="s">
        <v>506</v>
      </c>
      <c r="V30" s="25">
        <v>436</v>
      </c>
      <c r="W30" s="26" t="s">
        <v>19</v>
      </c>
      <c r="X30" s="27" t="s">
        <v>67</v>
      </c>
      <c r="Y30" s="39" t="s">
        <v>20</v>
      </c>
      <c r="Z30" s="40" t="s">
        <v>108</v>
      </c>
      <c r="AA30" s="28" t="s">
        <v>21</v>
      </c>
      <c r="AB30" s="27" t="s">
        <v>67</v>
      </c>
      <c r="AC30" s="30" t="s">
        <v>68</v>
      </c>
      <c r="AD30" s="30" t="s">
        <v>68</v>
      </c>
      <c r="AE30" s="30" t="s">
        <v>68</v>
      </c>
      <c r="AF30" s="30" t="s">
        <v>68</v>
      </c>
      <c r="AG30" s="30" t="s">
        <v>68</v>
      </c>
      <c r="AH30" s="30" t="s">
        <v>68</v>
      </c>
      <c r="AI30" s="17" t="str">
        <f t="shared" si="2"/>
        <v>Y</v>
      </c>
      <c r="AJ30" s="17" t="str">
        <f t="shared" si="3"/>
        <v>Y</v>
      </c>
      <c r="AK30" s="17" t="str">
        <f t="shared" si="4"/>
        <v>Y</v>
      </c>
      <c r="AL30" s="30" t="s">
        <v>64</v>
      </c>
      <c r="AM30" s="30" t="s">
        <v>68</v>
      </c>
      <c r="AN30" s="30" t="s">
        <v>68</v>
      </c>
      <c r="AO30" s="30" t="s">
        <v>68</v>
      </c>
      <c r="AP30" s="30" t="s">
        <v>68</v>
      </c>
      <c r="AQ30" s="30" t="s">
        <v>64</v>
      </c>
      <c r="AR30" s="17" t="str">
        <f t="shared" si="5"/>
        <v>Y</v>
      </c>
      <c r="AS30" s="25">
        <v>2</v>
      </c>
      <c r="AT30" s="30" t="s">
        <v>64</v>
      </c>
      <c r="AU30" s="30" t="s">
        <v>71</v>
      </c>
      <c r="AV30" s="30" t="s">
        <v>68</v>
      </c>
      <c r="AW30" s="30" t="s">
        <v>68</v>
      </c>
      <c r="AX30" s="30" t="s">
        <v>68</v>
      </c>
      <c r="AY30" s="30" t="s">
        <v>68</v>
      </c>
      <c r="AZ30" s="31">
        <v>1</v>
      </c>
      <c r="BA30" s="33">
        <v>1</v>
      </c>
      <c r="BB30" s="32">
        <v>0</v>
      </c>
      <c r="BC30" s="33">
        <v>1</v>
      </c>
      <c r="BD30" s="34">
        <v>0</v>
      </c>
      <c r="BE30" s="19" t="str">
        <f t="shared" si="6"/>
        <v>Y</v>
      </c>
      <c r="BF30" s="35" t="s">
        <v>64</v>
      </c>
      <c r="BG30" s="35" t="s">
        <v>64</v>
      </c>
      <c r="BH30" s="37" t="s">
        <v>68</v>
      </c>
      <c r="BI30" s="35" t="s">
        <v>64</v>
      </c>
      <c r="BJ30" s="30" t="s">
        <v>72</v>
      </c>
      <c r="BK30" s="37" t="s">
        <v>68</v>
      </c>
      <c r="BL30" s="37" t="s">
        <v>68</v>
      </c>
      <c r="BM30" s="37" t="s">
        <v>68</v>
      </c>
      <c r="BN30" s="37" t="s">
        <v>68</v>
      </c>
    </row>
    <row r="31" spans="1:66" hidden="1" x14ac:dyDescent="0.3">
      <c r="A31" s="9" t="s">
        <v>393</v>
      </c>
      <c r="B31" s="9" t="s">
        <v>394</v>
      </c>
      <c r="C31" s="9">
        <v>2020</v>
      </c>
      <c r="D31" s="9" t="s">
        <v>136</v>
      </c>
      <c r="E31" s="9">
        <v>7</v>
      </c>
      <c r="F31" s="9" t="s">
        <v>395</v>
      </c>
      <c r="G31" s="10" t="s">
        <v>396</v>
      </c>
      <c r="H31" s="9" t="s">
        <v>397</v>
      </c>
      <c r="I31" s="9" t="s">
        <v>398</v>
      </c>
      <c r="J31" s="9" t="s">
        <v>399</v>
      </c>
      <c r="K31" s="9" t="s">
        <v>400</v>
      </c>
      <c r="L31" s="9" t="s">
        <v>61</v>
      </c>
      <c r="M31" s="9" t="s">
        <v>61</v>
      </c>
      <c r="N31" s="9" t="s">
        <v>1121</v>
      </c>
      <c r="O31" s="9" t="s">
        <v>63</v>
      </c>
      <c r="P31" s="9" t="s">
        <v>83</v>
      </c>
      <c r="Q31" s="9" t="s">
        <v>63</v>
      </c>
      <c r="R31" s="9" t="s">
        <v>63</v>
      </c>
      <c r="S31" s="9" t="str">
        <f t="shared" si="0"/>
        <v>False</v>
      </c>
      <c r="T31" s="9">
        <f t="shared" si="1"/>
        <v>1</v>
      </c>
      <c r="U31" s="38" t="s">
        <v>1122</v>
      </c>
      <c r="V31" s="42">
        <v>475</v>
      </c>
      <c r="W31" s="39" t="s">
        <v>20</v>
      </c>
      <c r="X31" s="27" t="s">
        <v>67</v>
      </c>
      <c r="Y31" s="28" t="s">
        <v>21</v>
      </c>
      <c r="Z31" s="27" t="s">
        <v>67</v>
      </c>
      <c r="AA31" s="39" t="s">
        <v>20</v>
      </c>
      <c r="AB31" s="40" t="s">
        <v>108</v>
      </c>
      <c r="AC31" s="43" t="s">
        <v>68</v>
      </c>
      <c r="AD31" s="43" t="s">
        <v>68</v>
      </c>
      <c r="AE31" s="43" t="s">
        <v>68</v>
      </c>
      <c r="AF31" s="43" t="s">
        <v>68</v>
      </c>
      <c r="AG31" s="43" t="s">
        <v>68</v>
      </c>
      <c r="AH31" s="43" t="s">
        <v>68</v>
      </c>
      <c r="AI31" s="17" t="str">
        <f t="shared" si="2"/>
        <v>Y</v>
      </c>
      <c r="AJ31" s="17" t="str">
        <f t="shared" si="3"/>
        <v>Y</v>
      </c>
      <c r="AK31" s="17" t="str">
        <f t="shared" si="4"/>
        <v>N</v>
      </c>
      <c r="AL31" s="43" t="s">
        <v>64</v>
      </c>
      <c r="AM31" s="43" t="s">
        <v>65</v>
      </c>
      <c r="AN31" s="43" t="s">
        <v>65</v>
      </c>
      <c r="AO31" s="43" t="s">
        <v>65</v>
      </c>
      <c r="AP31" s="43" t="s">
        <v>65</v>
      </c>
      <c r="AQ31" s="43" t="s">
        <v>65</v>
      </c>
      <c r="AR31" s="17" t="str">
        <f t="shared" si="5"/>
        <v>N</v>
      </c>
      <c r="AS31" s="42">
        <v>1</v>
      </c>
      <c r="AT31" s="43" t="s">
        <v>64</v>
      </c>
      <c r="AU31" s="43" t="s">
        <v>70</v>
      </c>
      <c r="AV31" s="43" t="s">
        <v>133</v>
      </c>
      <c r="AW31" s="43" t="s">
        <v>158</v>
      </c>
      <c r="AX31" s="43" t="s">
        <v>68</v>
      </c>
      <c r="AY31" s="43" t="s">
        <v>68</v>
      </c>
      <c r="AZ31" s="44">
        <v>3</v>
      </c>
      <c r="BA31" s="33">
        <v>1</v>
      </c>
      <c r="BB31" s="32">
        <v>0</v>
      </c>
      <c r="BC31" s="32">
        <v>0</v>
      </c>
      <c r="BD31" s="34">
        <v>0</v>
      </c>
      <c r="BE31" s="19" t="str">
        <f t="shared" si="6"/>
        <v>N</v>
      </c>
      <c r="BF31" s="36" t="s">
        <v>65</v>
      </c>
      <c r="BG31" s="35" t="s">
        <v>64</v>
      </c>
      <c r="BH31" s="36" t="s">
        <v>65</v>
      </c>
      <c r="BI31" s="36" t="s">
        <v>65</v>
      </c>
      <c r="BJ31" s="30" t="s">
        <v>72</v>
      </c>
      <c r="BK31" s="37" t="s">
        <v>68</v>
      </c>
      <c r="BL31" s="37" t="s">
        <v>68</v>
      </c>
      <c r="BM31" s="37" t="s">
        <v>68</v>
      </c>
      <c r="BN31" s="37" t="s">
        <v>68</v>
      </c>
    </row>
    <row r="32" spans="1:66" hidden="1" x14ac:dyDescent="0.3">
      <c r="A32" s="9" t="s">
        <v>403</v>
      </c>
      <c r="B32" s="9" t="s">
        <v>404</v>
      </c>
      <c r="C32" s="9">
        <v>2021</v>
      </c>
      <c r="D32" s="9" t="s">
        <v>99</v>
      </c>
      <c r="E32" s="9">
        <v>3</v>
      </c>
      <c r="F32" s="9" t="s">
        <v>405</v>
      </c>
      <c r="G32" s="10" t="s">
        <v>406</v>
      </c>
      <c r="H32" s="9" t="s">
        <v>407</v>
      </c>
      <c r="I32" s="9" t="s">
        <v>408</v>
      </c>
      <c r="J32" s="9" t="s">
        <v>409</v>
      </c>
      <c r="K32" s="9" t="s">
        <v>410</v>
      </c>
      <c r="L32" s="9" t="s">
        <v>61</v>
      </c>
      <c r="M32" s="9" t="s">
        <v>61</v>
      </c>
      <c r="N32" s="9" t="s">
        <v>1372</v>
      </c>
      <c r="O32" s="9" t="s">
        <v>83</v>
      </c>
      <c r="P32" s="9" t="s">
        <v>63</v>
      </c>
      <c r="Q32" s="9" t="s">
        <v>83</v>
      </c>
      <c r="R32" s="9" t="s">
        <v>63</v>
      </c>
      <c r="S32" s="9" t="str">
        <f t="shared" si="0"/>
        <v>True</v>
      </c>
      <c r="T32" s="9">
        <f t="shared" si="1"/>
        <v>2</v>
      </c>
      <c r="U32" s="24" t="s">
        <v>1373</v>
      </c>
      <c r="V32" s="42">
        <v>1123</v>
      </c>
      <c r="W32" s="39" t="s">
        <v>20</v>
      </c>
      <c r="X32" s="27" t="s">
        <v>67</v>
      </c>
      <c r="Y32" s="28" t="s">
        <v>21</v>
      </c>
      <c r="Z32" s="27" t="s">
        <v>67</v>
      </c>
      <c r="AA32" s="39" t="s">
        <v>20</v>
      </c>
      <c r="AB32" s="43" t="s">
        <v>68</v>
      </c>
      <c r="AC32" s="43" t="s">
        <v>68</v>
      </c>
      <c r="AD32" s="43" t="s">
        <v>68</v>
      </c>
      <c r="AE32" s="43" t="s">
        <v>68</v>
      </c>
      <c r="AF32" s="43" t="s">
        <v>68</v>
      </c>
      <c r="AG32" s="43" t="s">
        <v>68</v>
      </c>
      <c r="AH32" s="43" t="s">
        <v>68</v>
      </c>
      <c r="AI32" s="17" t="str">
        <f t="shared" si="2"/>
        <v>Y</v>
      </c>
      <c r="AJ32" s="17" t="str">
        <f t="shared" si="3"/>
        <v>Y</v>
      </c>
      <c r="AK32" s="17" t="str">
        <f t="shared" si="4"/>
        <v>N</v>
      </c>
      <c r="AL32" s="43" t="s">
        <v>64</v>
      </c>
      <c r="AM32" s="43" t="s">
        <v>65</v>
      </c>
      <c r="AN32" s="43" t="s">
        <v>65</v>
      </c>
      <c r="AO32" s="43" t="s">
        <v>65</v>
      </c>
      <c r="AP32" s="43" t="s">
        <v>65</v>
      </c>
      <c r="AQ32" s="43" t="s">
        <v>65</v>
      </c>
      <c r="AR32" s="17" t="str">
        <f t="shared" si="5"/>
        <v>N</v>
      </c>
      <c r="AS32" s="43" t="s">
        <v>64</v>
      </c>
      <c r="AT32" s="43" t="s">
        <v>64</v>
      </c>
      <c r="AU32" s="43" t="s">
        <v>68</v>
      </c>
      <c r="AV32" s="43" t="s">
        <v>68</v>
      </c>
      <c r="AW32" s="43" t="s">
        <v>68</v>
      </c>
      <c r="AX32" s="43" t="s">
        <v>68</v>
      </c>
      <c r="AY32" s="43" t="s">
        <v>68</v>
      </c>
      <c r="AZ32" s="25">
        <v>0</v>
      </c>
      <c r="BA32" s="33">
        <v>1</v>
      </c>
      <c r="BB32" s="32">
        <v>0</v>
      </c>
      <c r="BC32" s="32">
        <v>0</v>
      </c>
      <c r="BD32" s="34">
        <v>0</v>
      </c>
      <c r="BE32" s="19" t="str">
        <f t="shared" si="6"/>
        <v>N</v>
      </c>
      <c r="BF32" s="36" t="s">
        <v>65</v>
      </c>
      <c r="BG32" s="35" t="s">
        <v>64</v>
      </c>
      <c r="BH32" s="36" t="s">
        <v>65</v>
      </c>
      <c r="BI32" s="36" t="s">
        <v>65</v>
      </c>
      <c r="BJ32" s="30" t="s">
        <v>72</v>
      </c>
      <c r="BK32" s="37" t="s">
        <v>68</v>
      </c>
      <c r="BL32" s="37" t="s">
        <v>68</v>
      </c>
      <c r="BM32" s="37" t="s">
        <v>68</v>
      </c>
      <c r="BN32" s="37" t="s">
        <v>68</v>
      </c>
    </row>
    <row r="33" spans="1:66" hidden="1" x14ac:dyDescent="0.3">
      <c r="A33" s="9" t="s">
        <v>413</v>
      </c>
      <c r="B33" s="9" t="s">
        <v>414</v>
      </c>
      <c r="C33" s="9">
        <v>2021</v>
      </c>
      <c r="D33" s="9" t="s">
        <v>415</v>
      </c>
      <c r="E33" s="9">
        <v>9</v>
      </c>
      <c r="F33" s="9" t="s">
        <v>416</v>
      </c>
      <c r="G33" s="10" t="s">
        <v>417</v>
      </c>
      <c r="H33" s="9" t="s">
        <v>418</v>
      </c>
      <c r="I33" s="9" t="s">
        <v>419</v>
      </c>
      <c r="J33" s="9" t="s">
        <v>420</v>
      </c>
      <c r="K33" s="9" t="s">
        <v>421</v>
      </c>
      <c r="L33" s="9" t="s">
        <v>168</v>
      </c>
      <c r="M33" s="9" t="s">
        <v>169</v>
      </c>
      <c r="N33" s="9" t="s">
        <v>1299</v>
      </c>
      <c r="O33" s="9" t="s">
        <v>63</v>
      </c>
      <c r="P33" s="9" t="s">
        <v>83</v>
      </c>
      <c r="Q33" s="9" t="s">
        <v>83</v>
      </c>
      <c r="R33" s="9" t="s">
        <v>83</v>
      </c>
      <c r="S33" s="9" t="str">
        <f t="shared" si="0"/>
        <v>True</v>
      </c>
      <c r="T33" s="9">
        <f t="shared" si="1"/>
        <v>3</v>
      </c>
      <c r="U33" s="38" t="s">
        <v>1300</v>
      </c>
      <c r="V33" s="25">
        <v>1128</v>
      </c>
      <c r="W33" s="39" t="s">
        <v>20</v>
      </c>
      <c r="X33" s="40" t="s">
        <v>108</v>
      </c>
      <c r="Y33" s="28" t="s">
        <v>21</v>
      </c>
      <c r="Z33" s="27" t="s">
        <v>67</v>
      </c>
      <c r="AA33" s="26" t="s">
        <v>19</v>
      </c>
      <c r="AB33" s="30" t="s">
        <v>68</v>
      </c>
      <c r="AC33" s="39" t="s">
        <v>20</v>
      </c>
      <c r="AD33" s="27" t="s">
        <v>67</v>
      </c>
      <c r="AE33" s="26" t="s">
        <v>19</v>
      </c>
      <c r="AF33" s="29" t="s">
        <v>109</v>
      </c>
      <c r="AG33" s="30" t="s">
        <v>68</v>
      </c>
      <c r="AH33" s="30" t="s">
        <v>68</v>
      </c>
      <c r="AI33" s="17" t="str">
        <f t="shared" si="2"/>
        <v>Y</v>
      </c>
      <c r="AJ33" s="17" t="str">
        <f t="shared" si="3"/>
        <v>Y</v>
      </c>
      <c r="AK33" s="17" t="str">
        <f t="shared" si="4"/>
        <v>Y</v>
      </c>
      <c r="AL33" s="30" t="s">
        <v>64</v>
      </c>
      <c r="AM33" s="30" t="s">
        <v>64</v>
      </c>
      <c r="AN33" s="30" t="s">
        <v>68</v>
      </c>
      <c r="AO33" s="30" t="s">
        <v>64</v>
      </c>
      <c r="AP33" s="30" t="s">
        <v>68</v>
      </c>
      <c r="AQ33" s="30" t="s">
        <v>68</v>
      </c>
      <c r="AR33" s="17" t="str">
        <f t="shared" si="5"/>
        <v>Y</v>
      </c>
      <c r="AS33" s="30" t="s">
        <v>68</v>
      </c>
      <c r="AT33" s="30" t="s">
        <v>68</v>
      </c>
      <c r="AU33" s="30" t="s">
        <v>68</v>
      </c>
      <c r="AV33" s="30" t="s">
        <v>68</v>
      </c>
      <c r="AW33" s="30" t="s">
        <v>68</v>
      </c>
      <c r="AX33" s="30" t="s">
        <v>68</v>
      </c>
      <c r="AY33" s="30" t="s">
        <v>68</v>
      </c>
      <c r="AZ33" s="25">
        <v>0</v>
      </c>
      <c r="BA33" s="33">
        <v>1</v>
      </c>
      <c r="BB33" s="33">
        <v>1</v>
      </c>
      <c r="BC33" s="33">
        <v>1</v>
      </c>
      <c r="BD33" s="49">
        <v>1</v>
      </c>
      <c r="BE33" s="19" t="str">
        <f t="shared" si="6"/>
        <v>Y</v>
      </c>
      <c r="BF33" s="35" t="s">
        <v>64</v>
      </c>
      <c r="BG33" s="35" t="s">
        <v>64</v>
      </c>
      <c r="BH33" s="35" t="s">
        <v>64</v>
      </c>
      <c r="BI33" s="35" t="s">
        <v>64</v>
      </c>
      <c r="BJ33" s="30" t="s">
        <v>72</v>
      </c>
      <c r="BK33" s="37" t="s">
        <v>68</v>
      </c>
      <c r="BL33" s="37" t="s">
        <v>68</v>
      </c>
      <c r="BM33" s="37" t="s">
        <v>68</v>
      </c>
      <c r="BN33" s="37" t="s">
        <v>68</v>
      </c>
    </row>
    <row r="34" spans="1:66" hidden="1" x14ac:dyDescent="0.3">
      <c r="A34" s="9" t="s">
        <v>424</v>
      </c>
      <c r="B34" s="9" t="s">
        <v>425</v>
      </c>
      <c r="C34" s="9">
        <v>2016</v>
      </c>
      <c r="D34" s="9" t="s">
        <v>426</v>
      </c>
      <c r="E34" s="9">
        <v>6</v>
      </c>
      <c r="F34" s="9"/>
      <c r="G34" s="9"/>
      <c r="H34" s="9" t="s">
        <v>427</v>
      </c>
      <c r="I34" s="9" t="s">
        <v>428</v>
      </c>
      <c r="J34" s="9" t="s">
        <v>429</v>
      </c>
      <c r="K34" s="9" t="s">
        <v>430</v>
      </c>
      <c r="L34" s="9" t="s">
        <v>168</v>
      </c>
      <c r="M34" s="9" t="s">
        <v>155</v>
      </c>
      <c r="N34" s="9" t="s">
        <v>315</v>
      </c>
      <c r="O34" s="9" t="s">
        <v>63</v>
      </c>
      <c r="P34" s="9" t="s">
        <v>83</v>
      </c>
      <c r="Q34" s="9" t="s">
        <v>83</v>
      </c>
      <c r="R34" s="9" t="s">
        <v>63</v>
      </c>
      <c r="S34" s="9" t="str">
        <f t="shared" ref="S34:S65" si="7">IF(OR(Q34="True",R34="True"),"True","False")</f>
        <v>True</v>
      </c>
      <c r="T34" s="9">
        <f t="shared" ref="T34:T65" si="8">COUNTIF(O34:R34,"True")</f>
        <v>2</v>
      </c>
      <c r="U34" s="24" t="s">
        <v>316</v>
      </c>
      <c r="V34" s="25">
        <v>275</v>
      </c>
      <c r="W34" s="39" t="s">
        <v>20</v>
      </c>
      <c r="X34" s="27" t="s">
        <v>67</v>
      </c>
      <c r="Y34" s="28" t="s">
        <v>21</v>
      </c>
      <c r="Z34" s="29" t="s">
        <v>109</v>
      </c>
      <c r="AA34" s="30" t="s">
        <v>68</v>
      </c>
      <c r="AB34" s="30" t="s">
        <v>68</v>
      </c>
      <c r="AC34" s="30" t="s">
        <v>68</v>
      </c>
      <c r="AD34" s="30" t="s">
        <v>68</v>
      </c>
      <c r="AE34" s="30" t="s">
        <v>68</v>
      </c>
      <c r="AF34" s="30" t="s">
        <v>68</v>
      </c>
      <c r="AG34" s="30" t="s">
        <v>68</v>
      </c>
      <c r="AH34" s="30" t="s">
        <v>68</v>
      </c>
      <c r="AI34" s="17" t="str">
        <f t="shared" ref="AI34:AI65" si="9">IF(OR(AL34="Y",AM34="Y",AN34="Y",AP34="Y"),"Y","N")</f>
        <v>Y</v>
      </c>
      <c r="AJ34" s="17" t="str">
        <f t="shared" ref="AJ34:AJ65" si="10">IF(OR(AL34="Y",AN34="Y",AO34="Y",AQ34="Y"),"Y","N")</f>
        <v>Y</v>
      </c>
      <c r="AK34" s="17" t="str">
        <f t="shared" ref="AK34:AK65" si="11">IF(OR(AM34="Y",AO34="Y",AP34="Y",AQ34="Y"),"Y","N")</f>
        <v>N</v>
      </c>
      <c r="AL34" s="30" t="s">
        <v>64</v>
      </c>
      <c r="AM34" s="30" t="s">
        <v>68</v>
      </c>
      <c r="AN34" s="30" t="s">
        <v>68</v>
      </c>
      <c r="AO34" s="30" t="s">
        <v>68</v>
      </c>
      <c r="AP34" s="30" t="s">
        <v>68</v>
      </c>
      <c r="AQ34" s="30" t="s">
        <v>68</v>
      </c>
      <c r="AR34" s="17" t="str">
        <f t="shared" ref="AR34:AR65" si="12">IF(AND(AI34="Y",AJ34="Y",AK34="Y"),"Y","N")</f>
        <v>N</v>
      </c>
      <c r="AS34" s="25">
        <v>1</v>
      </c>
      <c r="AT34" s="30" t="s">
        <v>64</v>
      </c>
      <c r="AU34" s="30" t="s">
        <v>69</v>
      </c>
      <c r="AV34" s="30" t="s">
        <v>70</v>
      </c>
      <c r="AW34" s="30" t="s">
        <v>71</v>
      </c>
      <c r="AX34" s="30" t="s">
        <v>68</v>
      </c>
      <c r="AY34" s="30" t="s">
        <v>68</v>
      </c>
      <c r="AZ34" s="44">
        <v>3</v>
      </c>
      <c r="BA34" s="33">
        <v>1</v>
      </c>
      <c r="BB34" s="32">
        <v>0</v>
      </c>
      <c r="BC34" s="32">
        <v>0</v>
      </c>
      <c r="BD34" s="34">
        <v>0</v>
      </c>
      <c r="BE34" s="19" t="str">
        <f t="shared" ref="BE34:BE65" si="13">IF(AND(BA34=1,BB34=1),"Y",IF(AND(BB34=1,BC34=1),"Y",IF(AND(BA34=1,BC34=1),"Y","N")))</f>
        <v>N</v>
      </c>
      <c r="BF34" s="37" t="s">
        <v>68</v>
      </c>
      <c r="BG34" s="35" t="s">
        <v>64</v>
      </c>
      <c r="BH34" s="37" t="s">
        <v>68</v>
      </c>
      <c r="BI34" s="37" t="s">
        <v>68</v>
      </c>
      <c r="BJ34" s="30" t="s">
        <v>196</v>
      </c>
      <c r="BK34" s="30" t="s">
        <v>219</v>
      </c>
      <c r="BL34" s="37" t="s">
        <v>68</v>
      </c>
      <c r="BM34" s="37" t="s">
        <v>68</v>
      </c>
      <c r="BN34" s="37" t="s">
        <v>68</v>
      </c>
    </row>
    <row r="35" spans="1:66" hidden="1" x14ac:dyDescent="0.3">
      <c r="A35" s="9" t="s">
        <v>433</v>
      </c>
      <c r="B35" s="9" t="s">
        <v>434</v>
      </c>
      <c r="C35" s="9">
        <v>2017</v>
      </c>
      <c r="D35" s="9" t="s">
        <v>435</v>
      </c>
      <c r="E35" s="9">
        <v>6</v>
      </c>
      <c r="F35" s="9" t="s">
        <v>436</v>
      </c>
      <c r="G35" s="10" t="s">
        <v>437</v>
      </c>
      <c r="H35" s="9" t="s">
        <v>438</v>
      </c>
      <c r="I35" s="9" t="s">
        <v>439</v>
      </c>
      <c r="J35" s="9"/>
      <c r="K35" s="9" t="s">
        <v>440</v>
      </c>
      <c r="L35" s="9" t="s">
        <v>61</v>
      </c>
      <c r="M35" s="9" t="s">
        <v>61</v>
      </c>
      <c r="N35" s="9" t="s">
        <v>431</v>
      </c>
      <c r="O35" s="9" t="s">
        <v>63</v>
      </c>
      <c r="P35" s="9" t="s">
        <v>63</v>
      </c>
      <c r="Q35" s="9" t="s">
        <v>63</v>
      </c>
      <c r="R35" s="9" t="s">
        <v>63</v>
      </c>
      <c r="S35" s="9" t="str">
        <f t="shared" si="7"/>
        <v>False</v>
      </c>
      <c r="T35" s="9">
        <f t="shared" si="8"/>
        <v>0</v>
      </c>
      <c r="U35" s="24" t="s">
        <v>432</v>
      </c>
      <c r="V35" s="25">
        <v>613</v>
      </c>
      <c r="W35" s="39" t="s">
        <v>20</v>
      </c>
      <c r="X35" s="29" t="s">
        <v>109</v>
      </c>
      <c r="Y35" s="39" t="s">
        <v>20</v>
      </c>
      <c r="Z35" s="27" t="s">
        <v>67</v>
      </c>
      <c r="AA35" s="39" t="s">
        <v>20</v>
      </c>
      <c r="AB35" s="40" t="s">
        <v>108</v>
      </c>
      <c r="AC35" s="28" t="s">
        <v>21</v>
      </c>
      <c r="AD35" s="27" t="s">
        <v>67</v>
      </c>
      <c r="AE35" s="30" t="s">
        <v>68</v>
      </c>
      <c r="AF35" s="30" t="s">
        <v>68</v>
      </c>
      <c r="AG35" s="30" t="s">
        <v>68</v>
      </c>
      <c r="AH35" s="30" t="s">
        <v>68</v>
      </c>
      <c r="AI35" s="17" t="str">
        <f t="shared" si="9"/>
        <v>Y</v>
      </c>
      <c r="AJ35" s="17" t="str">
        <f t="shared" si="10"/>
        <v>Y</v>
      </c>
      <c r="AK35" s="17" t="str">
        <f t="shared" si="11"/>
        <v>N</v>
      </c>
      <c r="AL35" s="30" t="s">
        <v>68</v>
      </c>
      <c r="AM35" s="30" t="s">
        <v>68</v>
      </c>
      <c r="AN35" s="30" t="s">
        <v>64</v>
      </c>
      <c r="AO35" s="30" t="s">
        <v>68</v>
      </c>
      <c r="AP35" s="30" t="s">
        <v>68</v>
      </c>
      <c r="AQ35" s="30" t="s">
        <v>68</v>
      </c>
      <c r="AR35" s="17" t="str">
        <f t="shared" si="12"/>
        <v>N</v>
      </c>
      <c r="AS35" s="25">
        <v>1</v>
      </c>
      <c r="AT35" s="30" t="s">
        <v>64</v>
      </c>
      <c r="AU35" s="30" t="s">
        <v>70</v>
      </c>
      <c r="AV35" s="30" t="s">
        <v>71</v>
      </c>
      <c r="AW35" s="30" t="s">
        <v>158</v>
      </c>
      <c r="AX35" s="30" t="s">
        <v>133</v>
      </c>
      <c r="AY35" s="30" t="s">
        <v>68</v>
      </c>
      <c r="AZ35" s="50">
        <v>4</v>
      </c>
      <c r="BA35" s="33">
        <v>1</v>
      </c>
      <c r="BB35" s="32">
        <v>0</v>
      </c>
      <c r="BC35" s="32">
        <v>0</v>
      </c>
      <c r="BD35" s="34">
        <v>0</v>
      </c>
      <c r="BE35" s="19" t="str">
        <f t="shared" si="13"/>
        <v>N</v>
      </c>
      <c r="BF35" s="37" t="s">
        <v>68</v>
      </c>
      <c r="BG35" s="35" t="s">
        <v>64</v>
      </c>
      <c r="BH35" s="37" t="s">
        <v>68</v>
      </c>
      <c r="BI35" s="37" t="s">
        <v>68</v>
      </c>
      <c r="BJ35" s="30" t="s">
        <v>196</v>
      </c>
      <c r="BK35" s="37" t="s">
        <v>68</v>
      </c>
      <c r="BL35" s="37" t="s">
        <v>68</v>
      </c>
      <c r="BM35" s="37" t="s">
        <v>68</v>
      </c>
      <c r="BN35" s="37" t="s">
        <v>68</v>
      </c>
    </row>
    <row r="36" spans="1:66" hidden="1" x14ac:dyDescent="0.3">
      <c r="A36" s="9" t="s">
        <v>443</v>
      </c>
      <c r="B36" s="9" t="s">
        <v>444</v>
      </c>
      <c r="C36" s="9">
        <v>2020</v>
      </c>
      <c r="D36" s="9" t="s">
        <v>445</v>
      </c>
      <c r="E36" s="9">
        <v>3</v>
      </c>
      <c r="F36" s="9" t="s">
        <v>446</v>
      </c>
      <c r="G36" s="10" t="s">
        <v>447</v>
      </c>
      <c r="H36" s="9" t="s">
        <v>448</v>
      </c>
      <c r="I36" s="9" t="s">
        <v>449</v>
      </c>
      <c r="J36" s="9" t="s">
        <v>450</v>
      </c>
      <c r="K36" s="9" t="s">
        <v>451</v>
      </c>
      <c r="L36" s="9" t="s">
        <v>168</v>
      </c>
      <c r="M36" s="9" t="s">
        <v>169</v>
      </c>
      <c r="N36" s="9" t="s">
        <v>1155</v>
      </c>
      <c r="O36" s="9" t="s">
        <v>83</v>
      </c>
      <c r="P36" s="9" t="s">
        <v>83</v>
      </c>
      <c r="Q36" s="9" t="s">
        <v>83</v>
      </c>
      <c r="R36" s="9" t="s">
        <v>63</v>
      </c>
      <c r="S36" s="9" t="str">
        <f t="shared" si="7"/>
        <v>True</v>
      </c>
      <c r="T36" s="9">
        <f t="shared" si="8"/>
        <v>3</v>
      </c>
      <c r="U36" s="38" t="s">
        <v>1156</v>
      </c>
      <c r="V36" s="42">
        <v>232</v>
      </c>
      <c r="W36" s="28" t="s">
        <v>21</v>
      </c>
      <c r="X36" s="27" t="s">
        <v>67</v>
      </c>
      <c r="Y36" s="39" t="s">
        <v>20</v>
      </c>
      <c r="Z36" s="27" t="s">
        <v>67</v>
      </c>
      <c r="AA36" s="39" t="s">
        <v>20</v>
      </c>
      <c r="AB36" s="29" t="s">
        <v>109</v>
      </c>
      <c r="AC36" s="28" t="s">
        <v>21</v>
      </c>
      <c r="AD36" s="29" t="s">
        <v>109</v>
      </c>
      <c r="AE36" s="43" t="s">
        <v>68</v>
      </c>
      <c r="AF36" s="43" t="s">
        <v>68</v>
      </c>
      <c r="AG36" s="43" t="s">
        <v>68</v>
      </c>
      <c r="AH36" s="43" t="s">
        <v>68</v>
      </c>
      <c r="AI36" s="17" t="str">
        <f t="shared" si="9"/>
        <v>Y</v>
      </c>
      <c r="AJ36" s="17" t="str">
        <f t="shared" si="10"/>
        <v>Y</v>
      </c>
      <c r="AK36" s="17" t="str">
        <f t="shared" si="11"/>
        <v>N</v>
      </c>
      <c r="AL36" s="43" t="s">
        <v>64</v>
      </c>
      <c r="AM36" s="43" t="s">
        <v>65</v>
      </c>
      <c r="AN36" s="43" t="s">
        <v>65</v>
      </c>
      <c r="AO36" s="43" t="s">
        <v>65</v>
      </c>
      <c r="AP36" s="43" t="s">
        <v>65</v>
      </c>
      <c r="AQ36" s="43" t="s">
        <v>65</v>
      </c>
      <c r="AR36" s="17" t="str">
        <f t="shared" si="12"/>
        <v>N</v>
      </c>
      <c r="AS36" s="42">
        <v>5</v>
      </c>
      <c r="AT36" s="43" t="s">
        <v>64</v>
      </c>
      <c r="AU36" s="43" t="s">
        <v>70</v>
      </c>
      <c r="AV36" s="43" t="s">
        <v>133</v>
      </c>
      <c r="AW36" s="43" t="s">
        <v>71</v>
      </c>
      <c r="AX36" s="43" t="s">
        <v>158</v>
      </c>
      <c r="AY36" s="43" t="s">
        <v>184</v>
      </c>
      <c r="AZ36" s="45">
        <v>5</v>
      </c>
      <c r="BA36" s="33">
        <v>1</v>
      </c>
      <c r="BB36" s="32">
        <v>0</v>
      </c>
      <c r="BC36" s="32">
        <v>0</v>
      </c>
      <c r="BD36" s="34">
        <v>0</v>
      </c>
      <c r="BE36" s="19" t="str">
        <f t="shared" si="13"/>
        <v>N</v>
      </c>
      <c r="BF36" s="37" t="s">
        <v>68</v>
      </c>
      <c r="BG36" s="35" t="s">
        <v>64</v>
      </c>
      <c r="BH36" s="37" t="s">
        <v>68</v>
      </c>
      <c r="BI36" s="37" t="s">
        <v>68</v>
      </c>
      <c r="BJ36" s="30" t="s">
        <v>72</v>
      </c>
      <c r="BK36" s="37" t="s">
        <v>68</v>
      </c>
      <c r="BL36" s="37" t="s">
        <v>68</v>
      </c>
      <c r="BM36" s="37" t="s">
        <v>68</v>
      </c>
      <c r="BN36" s="37" t="s">
        <v>68</v>
      </c>
    </row>
    <row r="37" spans="1:66" hidden="1" x14ac:dyDescent="0.3">
      <c r="A37" s="9" t="s">
        <v>454</v>
      </c>
      <c r="B37" s="9" t="s">
        <v>455</v>
      </c>
      <c r="C37" s="9">
        <v>2019</v>
      </c>
      <c r="D37" s="9" t="s">
        <v>456</v>
      </c>
      <c r="E37" s="9">
        <v>36</v>
      </c>
      <c r="F37" s="9" t="s">
        <v>457</v>
      </c>
      <c r="G37" s="10" t="s">
        <v>458</v>
      </c>
      <c r="H37" s="9" t="s">
        <v>459</v>
      </c>
      <c r="I37" s="9" t="s">
        <v>460</v>
      </c>
      <c r="J37" s="9" t="s">
        <v>461</v>
      </c>
      <c r="K37" s="9" t="s">
        <v>462</v>
      </c>
      <c r="L37" s="9" t="s">
        <v>168</v>
      </c>
      <c r="M37" s="9" t="s">
        <v>169</v>
      </c>
      <c r="N37" s="9" t="s">
        <v>654</v>
      </c>
      <c r="O37" s="9" t="s">
        <v>63</v>
      </c>
      <c r="P37" s="9" t="s">
        <v>63</v>
      </c>
      <c r="Q37" s="9" t="s">
        <v>83</v>
      </c>
      <c r="R37" s="9" t="s">
        <v>63</v>
      </c>
      <c r="S37" s="9" t="str">
        <f t="shared" si="7"/>
        <v>True</v>
      </c>
      <c r="T37" s="9">
        <f t="shared" si="8"/>
        <v>1</v>
      </c>
      <c r="U37" s="11" t="s">
        <v>655</v>
      </c>
      <c r="V37" s="42">
        <v>1620</v>
      </c>
      <c r="W37" s="26" t="s">
        <v>19</v>
      </c>
      <c r="X37" s="27" t="s">
        <v>67</v>
      </c>
      <c r="Y37" s="39" t="s">
        <v>20</v>
      </c>
      <c r="Z37" s="40" t="s">
        <v>108</v>
      </c>
      <c r="AA37" s="43" t="s">
        <v>68</v>
      </c>
      <c r="AB37" s="43" t="s">
        <v>68</v>
      </c>
      <c r="AC37" s="43" t="s">
        <v>68</v>
      </c>
      <c r="AD37" s="43" t="s">
        <v>68</v>
      </c>
      <c r="AE37" s="43" t="s">
        <v>68</v>
      </c>
      <c r="AF37" s="43" t="s">
        <v>68</v>
      </c>
      <c r="AG37" s="43" t="s">
        <v>68</v>
      </c>
      <c r="AH37" s="43" t="s">
        <v>68</v>
      </c>
      <c r="AI37" s="17" t="str">
        <f t="shared" si="9"/>
        <v>Y</v>
      </c>
      <c r="AJ37" s="17" t="str">
        <f t="shared" si="10"/>
        <v>N</v>
      </c>
      <c r="AK37" s="17" t="str">
        <f t="shared" si="11"/>
        <v>Y</v>
      </c>
      <c r="AL37" s="43" t="s">
        <v>68</v>
      </c>
      <c r="AM37" s="43" t="s">
        <v>68</v>
      </c>
      <c r="AN37" s="43" t="s">
        <v>68</v>
      </c>
      <c r="AO37" s="43" t="s">
        <v>68</v>
      </c>
      <c r="AP37" s="43" t="s">
        <v>64</v>
      </c>
      <c r="AQ37" s="43" t="s">
        <v>68</v>
      </c>
      <c r="AR37" s="17" t="str">
        <f t="shared" si="12"/>
        <v>N</v>
      </c>
      <c r="AS37" s="42">
        <v>1</v>
      </c>
      <c r="AT37" s="43" t="s">
        <v>64</v>
      </c>
      <c r="AU37" s="43" t="s">
        <v>70</v>
      </c>
      <c r="AV37" s="43" t="s">
        <v>68</v>
      </c>
      <c r="AW37" s="43" t="s">
        <v>68</v>
      </c>
      <c r="AX37" s="43" t="s">
        <v>68</v>
      </c>
      <c r="AY37" s="43" t="s">
        <v>68</v>
      </c>
      <c r="AZ37" s="42">
        <v>1</v>
      </c>
      <c r="BA37" s="42">
        <v>0</v>
      </c>
      <c r="BB37" s="42">
        <v>1</v>
      </c>
      <c r="BC37" s="42">
        <v>0</v>
      </c>
      <c r="BD37" s="42">
        <v>0</v>
      </c>
      <c r="BE37" s="19" t="str">
        <f t="shared" si="13"/>
        <v>N</v>
      </c>
      <c r="BF37" s="43" t="s">
        <v>65</v>
      </c>
      <c r="BG37" s="43" t="s">
        <v>65</v>
      </c>
      <c r="BH37" s="43" t="s">
        <v>64</v>
      </c>
      <c r="BI37" s="43" t="s">
        <v>65</v>
      </c>
      <c r="BJ37" s="43" t="s">
        <v>72</v>
      </c>
      <c r="BK37" s="43" t="s">
        <v>68</v>
      </c>
      <c r="BL37" s="43" t="s">
        <v>68</v>
      </c>
      <c r="BM37" s="43" t="s">
        <v>68</v>
      </c>
      <c r="BN37" s="43" t="s">
        <v>68</v>
      </c>
    </row>
    <row r="38" spans="1:66" hidden="1" x14ac:dyDescent="0.3">
      <c r="A38" s="9" t="s">
        <v>465</v>
      </c>
      <c r="B38" s="9" t="s">
        <v>466</v>
      </c>
      <c r="C38" s="9">
        <v>2010</v>
      </c>
      <c r="D38" s="9" t="s">
        <v>467</v>
      </c>
      <c r="E38" s="9">
        <v>2</v>
      </c>
      <c r="F38" s="9"/>
      <c r="G38" s="9"/>
      <c r="H38" s="9" t="s">
        <v>468</v>
      </c>
      <c r="I38" s="9" t="s">
        <v>469</v>
      </c>
      <c r="J38" s="9" t="s">
        <v>470</v>
      </c>
      <c r="K38" s="9" t="s">
        <v>471</v>
      </c>
      <c r="L38" s="9" t="s">
        <v>168</v>
      </c>
      <c r="M38" s="9" t="s">
        <v>155</v>
      </c>
      <c r="N38" s="9" t="s">
        <v>94</v>
      </c>
      <c r="O38" s="9" t="s">
        <v>83</v>
      </c>
      <c r="P38" s="9" t="s">
        <v>83</v>
      </c>
      <c r="Q38" s="9" t="s">
        <v>63</v>
      </c>
      <c r="R38" s="9" t="s">
        <v>83</v>
      </c>
      <c r="S38" s="9" t="str">
        <f t="shared" si="7"/>
        <v>True</v>
      </c>
      <c r="T38" s="9">
        <f t="shared" si="8"/>
        <v>3</v>
      </c>
      <c r="U38" s="24" t="s">
        <v>95</v>
      </c>
      <c r="V38" s="25">
        <v>482</v>
      </c>
      <c r="W38" s="39" t="s">
        <v>20</v>
      </c>
      <c r="X38" s="27" t="s">
        <v>67</v>
      </c>
      <c r="Y38" s="28" t="s">
        <v>21</v>
      </c>
      <c r="Z38" s="27" t="s">
        <v>67</v>
      </c>
      <c r="AA38" s="30" t="s">
        <v>68</v>
      </c>
      <c r="AB38" s="30" t="s">
        <v>68</v>
      </c>
      <c r="AC38" s="30" t="s">
        <v>68</v>
      </c>
      <c r="AD38" s="30" t="s">
        <v>68</v>
      </c>
      <c r="AE38" s="30" t="s">
        <v>68</v>
      </c>
      <c r="AF38" s="30" t="s">
        <v>68</v>
      </c>
      <c r="AG38" s="30" t="s">
        <v>68</v>
      </c>
      <c r="AH38" s="30" t="s">
        <v>68</v>
      </c>
      <c r="AI38" s="17" t="str">
        <f t="shared" si="9"/>
        <v>Y</v>
      </c>
      <c r="AJ38" s="17" t="str">
        <f t="shared" si="10"/>
        <v>Y</v>
      </c>
      <c r="AK38" s="17" t="str">
        <f t="shared" si="11"/>
        <v>N</v>
      </c>
      <c r="AL38" s="30" t="s">
        <v>64</v>
      </c>
      <c r="AM38" s="30" t="s">
        <v>65</v>
      </c>
      <c r="AN38" s="30" t="s">
        <v>65</v>
      </c>
      <c r="AO38" s="30" t="s">
        <v>65</v>
      </c>
      <c r="AP38" s="30" t="s">
        <v>65</v>
      </c>
      <c r="AQ38" s="30" t="s">
        <v>65</v>
      </c>
      <c r="AR38" s="17" t="str">
        <f t="shared" si="12"/>
        <v>N</v>
      </c>
      <c r="AS38" s="25">
        <v>1</v>
      </c>
      <c r="AT38" s="30" t="s">
        <v>65</v>
      </c>
      <c r="AU38" s="30" t="s">
        <v>70</v>
      </c>
      <c r="AV38" s="30" t="s">
        <v>71</v>
      </c>
      <c r="AW38" s="30" t="s">
        <v>68</v>
      </c>
      <c r="AX38" s="30" t="s">
        <v>68</v>
      </c>
      <c r="AY38" s="30" t="s">
        <v>68</v>
      </c>
      <c r="AZ38" s="46">
        <v>2</v>
      </c>
      <c r="BA38" s="33">
        <v>1</v>
      </c>
      <c r="BB38" s="32">
        <v>0</v>
      </c>
      <c r="BC38" s="32">
        <v>0</v>
      </c>
      <c r="BD38" s="34">
        <v>0</v>
      </c>
      <c r="BE38" s="19" t="str">
        <f t="shared" si="13"/>
        <v>N</v>
      </c>
      <c r="BF38" s="37" t="s">
        <v>68</v>
      </c>
      <c r="BG38" s="48" t="s">
        <v>96</v>
      </c>
      <c r="BH38" s="37" t="s">
        <v>68</v>
      </c>
      <c r="BI38" s="37" t="s">
        <v>68</v>
      </c>
      <c r="BJ38" s="30" t="s">
        <v>72</v>
      </c>
      <c r="BK38" s="37" t="s">
        <v>68</v>
      </c>
      <c r="BL38" s="37" t="s">
        <v>68</v>
      </c>
      <c r="BM38" s="37" t="s">
        <v>68</v>
      </c>
      <c r="BN38" s="37" t="s">
        <v>68</v>
      </c>
    </row>
    <row r="39" spans="1:66" hidden="1" x14ac:dyDescent="0.3">
      <c r="A39" s="9" t="s">
        <v>474</v>
      </c>
      <c r="B39" s="9" t="s">
        <v>475</v>
      </c>
      <c r="C39" s="9">
        <v>2021</v>
      </c>
      <c r="D39" s="9" t="s">
        <v>476</v>
      </c>
      <c r="E39" s="9">
        <v>10</v>
      </c>
      <c r="F39" s="9" t="s">
        <v>477</v>
      </c>
      <c r="G39" s="10" t="s">
        <v>478</v>
      </c>
      <c r="H39" s="9" t="s">
        <v>479</v>
      </c>
      <c r="I39" s="9" t="s">
        <v>480</v>
      </c>
      <c r="J39" s="9" t="s">
        <v>481</v>
      </c>
      <c r="K39" s="9" t="s">
        <v>482</v>
      </c>
      <c r="L39" s="9" t="s">
        <v>168</v>
      </c>
      <c r="M39" s="9" t="s">
        <v>169</v>
      </c>
      <c r="N39" s="9" t="s">
        <v>1280</v>
      </c>
      <c r="O39" s="9" t="s">
        <v>83</v>
      </c>
      <c r="P39" s="9" t="s">
        <v>83</v>
      </c>
      <c r="Q39" s="9" t="s">
        <v>83</v>
      </c>
      <c r="R39" s="9" t="s">
        <v>63</v>
      </c>
      <c r="S39" s="9" t="str">
        <f t="shared" si="7"/>
        <v>True</v>
      </c>
      <c r="T39" s="9">
        <f t="shared" si="8"/>
        <v>3</v>
      </c>
      <c r="U39" s="51" t="s">
        <v>1281</v>
      </c>
      <c r="V39" s="42">
        <v>1133</v>
      </c>
      <c r="W39" s="39" t="s">
        <v>20</v>
      </c>
      <c r="X39" s="27" t="s">
        <v>67</v>
      </c>
      <c r="Y39" s="39" t="s">
        <v>20</v>
      </c>
      <c r="Z39" s="29" t="s">
        <v>109</v>
      </c>
      <c r="AA39" s="28" t="s">
        <v>21</v>
      </c>
      <c r="AB39" s="27" t="s">
        <v>67</v>
      </c>
      <c r="AC39" s="43" t="s">
        <v>68</v>
      </c>
      <c r="AD39" s="43" t="s">
        <v>68</v>
      </c>
      <c r="AE39" s="43" t="s">
        <v>68</v>
      </c>
      <c r="AF39" s="43" t="s">
        <v>68</v>
      </c>
      <c r="AG39" s="43" t="s">
        <v>68</v>
      </c>
      <c r="AH39" s="43" t="s">
        <v>68</v>
      </c>
      <c r="AI39" s="17" t="str">
        <f t="shared" si="9"/>
        <v>Y</v>
      </c>
      <c r="AJ39" s="17" t="str">
        <f t="shared" si="10"/>
        <v>Y</v>
      </c>
      <c r="AK39" s="17" t="str">
        <f t="shared" si="11"/>
        <v>N</v>
      </c>
      <c r="AL39" s="43" t="s">
        <v>64</v>
      </c>
      <c r="AM39" s="43" t="s">
        <v>65</v>
      </c>
      <c r="AN39" s="43" t="s">
        <v>65</v>
      </c>
      <c r="AO39" s="43" t="s">
        <v>65</v>
      </c>
      <c r="AP39" s="43" t="s">
        <v>65</v>
      </c>
      <c r="AQ39" s="43" t="s">
        <v>65</v>
      </c>
      <c r="AR39" s="17" t="str">
        <f t="shared" si="12"/>
        <v>N</v>
      </c>
      <c r="AS39" s="42">
        <v>1</v>
      </c>
      <c r="AT39" s="43" t="s">
        <v>64</v>
      </c>
      <c r="AU39" s="43" t="s">
        <v>68</v>
      </c>
      <c r="AV39" s="43" t="s">
        <v>68</v>
      </c>
      <c r="AW39" s="43" t="s">
        <v>68</v>
      </c>
      <c r="AX39" s="43" t="s">
        <v>68</v>
      </c>
      <c r="AY39" s="43" t="s">
        <v>68</v>
      </c>
      <c r="AZ39" s="25">
        <v>0</v>
      </c>
      <c r="BA39" s="33">
        <v>1</v>
      </c>
      <c r="BB39" s="32">
        <v>0</v>
      </c>
      <c r="BC39" s="32">
        <v>0</v>
      </c>
      <c r="BD39" s="34">
        <v>0</v>
      </c>
      <c r="BE39" s="19" t="str">
        <f t="shared" si="13"/>
        <v>N</v>
      </c>
      <c r="BF39" s="36" t="s">
        <v>65</v>
      </c>
      <c r="BG39" s="35" t="s">
        <v>64</v>
      </c>
      <c r="BH39" s="36" t="s">
        <v>65</v>
      </c>
      <c r="BI39" s="36" t="s">
        <v>65</v>
      </c>
      <c r="BJ39" s="37" t="s">
        <v>68</v>
      </c>
      <c r="BK39" s="37" t="s">
        <v>68</v>
      </c>
      <c r="BL39" s="37" t="s">
        <v>68</v>
      </c>
      <c r="BM39" s="37" t="s">
        <v>68</v>
      </c>
      <c r="BN39" s="37" t="s">
        <v>68</v>
      </c>
    </row>
    <row r="40" spans="1:66" x14ac:dyDescent="0.3">
      <c r="A40" s="9" t="s">
        <v>485</v>
      </c>
      <c r="B40" s="9" t="s">
        <v>486</v>
      </c>
      <c r="C40" s="9">
        <v>2015</v>
      </c>
      <c r="D40" s="9" t="s">
        <v>487</v>
      </c>
      <c r="E40" s="9">
        <v>52</v>
      </c>
      <c r="F40" s="9" t="s">
        <v>488</v>
      </c>
      <c r="G40" s="10" t="s">
        <v>489</v>
      </c>
      <c r="H40" s="9" t="s">
        <v>490</v>
      </c>
      <c r="I40" s="9" t="s">
        <v>491</v>
      </c>
      <c r="J40" s="9" t="s">
        <v>492</v>
      </c>
      <c r="K40" s="9" t="s">
        <v>493</v>
      </c>
      <c r="L40" s="9" t="s">
        <v>168</v>
      </c>
      <c r="M40" s="9" t="s">
        <v>169</v>
      </c>
      <c r="N40" s="9" t="s">
        <v>217</v>
      </c>
      <c r="O40" s="9" t="s">
        <v>63</v>
      </c>
      <c r="P40" s="9" t="s">
        <v>63</v>
      </c>
      <c r="Q40" s="9" t="s">
        <v>83</v>
      </c>
      <c r="R40" s="9" t="s">
        <v>63</v>
      </c>
      <c r="S40" s="9" t="str">
        <f t="shared" si="7"/>
        <v>True</v>
      </c>
      <c r="T40" s="9">
        <f t="shared" si="8"/>
        <v>1</v>
      </c>
      <c r="U40" s="24" t="s">
        <v>218</v>
      </c>
      <c r="V40" s="25">
        <v>643</v>
      </c>
      <c r="W40" s="26" t="s">
        <v>19</v>
      </c>
      <c r="X40" s="27" t="s">
        <v>67</v>
      </c>
      <c r="Y40" s="30" t="s">
        <v>68</v>
      </c>
      <c r="Z40" s="30" t="s">
        <v>68</v>
      </c>
      <c r="AA40" s="30" t="s">
        <v>68</v>
      </c>
      <c r="AB40" s="30" t="s">
        <v>68</v>
      </c>
      <c r="AC40" s="30" t="s">
        <v>68</v>
      </c>
      <c r="AD40" s="30" t="s">
        <v>68</v>
      </c>
      <c r="AE40" s="30" t="s">
        <v>68</v>
      </c>
      <c r="AF40" s="30" t="s">
        <v>68</v>
      </c>
      <c r="AG40" s="30" t="s">
        <v>68</v>
      </c>
      <c r="AH40" s="30" t="s">
        <v>68</v>
      </c>
      <c r="AI40" s="17" t="str">
        <f t="shared" si="9"/>
        <v>N</v>
      </c>
      <c r="AJ40" s="17" t="str">
        <f t="shared" si="10"/>
        <v>Y</v>
      </c>
      <c r="AK40" s="17" t="str">
        <f t="shared" si="11"/>
        <v>Y</v>
      </c>
      <c r="AL40" s="30" t="s">
        <v>65</v>
      </c>
      <c r="AM40" s="30" t="s">
        <v>65</v>
      </c>
      <c r="AN40" s="30" t="s">
        <v>65</v>
      </c>
      <c r="AO40" s="30" t="s">
        <v>65</v>
      </c>
      <c r="AP40" s="30" t="s">
        <v>65</v>
      </c>
      <c r="AQ40" s="30" t="s">
        <v>64</v>
      </c>
      <c r="AR40" s="17" t="str">
        <f t="shared" si="12"/>
        <v>N</v>
      </c>
      <c r="AS40" s="25">
        <v>3</v>
      </c>
      <c r="AT40" s="30" t="s">
        <v>65</v>
      </c>
      <c r="AU40" s="30" t="s">
        <v>68</v>
      </c>
      <c r="AV40" s="30" t="s">
        <v>68</v>
      </c>
      <c r="AW40" s="30" t="s">
        <v>68</v>
      </c>
      <c r="AX40" s="30" t="s">
        <v>68</v>
      </c>
      <c r="AY40" s="30" t="s">
        <v>68</v>
      </c>
      <c r="AZ40" s="25">
        <v>0</v>
      </c>
      <c r="BA40" s="32">
        <v>0</v>
      </c>
      <c r="BB40" s="32">
        <v>0</v>
      </c>
      <c r="BC40" s="33">
        <v>1</v>
      </c>
      <c r="BD40" s="34">
        <v>0</v>
      </c>
      <c r="BE40" s="19" t="str">
        <f t="shared" si="13"/>
        <v>N</v>
      </c>
      <c r="BF40" s="48" t="s">
        <v>96</v>
      </c>
      <c r="BG40" s="36" t="s">
        <v>65</v>
      </c>
      <c r="BH40" s="35" t="s">
        <v>64</v>
      </c>
      <c r="BI40" s="36" t="s">
        <v>65</v>
      </c>
      <c r="BJ40" s="30" t="s">
        <v>196</v>
      </c>
      <c r="BK40" s="30" t="s">
        <v>219</v>
      </c>
      <c r="BL40" s="30" t="s">
        <v>72</v>
      </c>
      <c r="BM40" s="37" t="s">
        <v>68</v>
      </c>
      <c r="BN40" s="37" t="s">
        <v>68</v>
      </c>
    </row>
    <row r="41" spans="1:66" hidden="1" x14ac:dyDescent="0.3">
      <c r="A41" s="9" t="s">
        <v>496</v>
      </c>
      <c r="B41" s="9" t="s">
        <v>497</v>
      </c>
      <c r="C41" s="9">
        <v>2017</v>
      </c>
      <c r="D41" s="9" t="s">
        <v>498</v>
      </c>
      <c r="E41" s="9">
        <v>3</v>
      </c>
      <c r="F41" s="9" t="s">
        <v>499</v>
      </c>
      <c r="G41" s="10" t="s">
        <v>500</v>
      </c>
      <c r="H41" s="9" t="s">
        <v>501</v>
      </c>
      <c r="I41" s="9" t="s">
        <v>502</v>
      </c>
      <c r="J41" s="9" t="s">
        <v>503</v>
      </c>
      <c r="K41" s="9" t="s">
        <v>504</v>
      </c>
      <c r="L41" s="9" t="s">
        <v>168</v>
      </c>
      <c r="M41" s="9" t="s">
        <v>169</v>
      </c>
      <c r="N41" s="9" t="s">
        <v>452</v>
      </c>
      <c r="O41" s="9" t="s">
        <v>63</v>
      </c>
      <c r="P41" s="9" t="s">
        <v>63</v>
      </c>
      <c r="Q41" s="9" t="s">
        <v>63</v>
      </c>
      <c r="R41" s="9" t="s">
        <v>63</v>
      </c>
      <c r="S41" s="9" t="str">
        <f t="shared" si="7"/>
        <v>False</v>
      </c>
      <c r="T41" s="9">
        <f t="shared" si="8"/>
        <v>0</v>
      </c>
      <c r="U41" s="24" t="s">
        <v>453</v>
      </c>
      <c r="V41" s="25">
        <v>751</v>
      </c>
      <c r="W41" s="39" t="s">
        <v>20</v>
      </c>
      <c r="X41" s="27" t="s">
        <v>67</v>
      </c>
      <c r="Y41" s="28" t="s">
        <v>21</v>
      </c>
      <c r="Z41" s="29" t="s">
        <v>109</v>
      </c>
      <c r="AA41" s="30" t="s">
        <v>68</v>
      </c>
      <c r="AB41" s="30" t="s">
        <v>68</v>
      </c>
      <c r="AC41" s="30" t="s">
        <v>68</v>
      </c>
      <c r="AD41" s="30" t="s">
        <v>68</v>
      </c>
      <c r="AE41" s="30" t="s">
        <v>68</v>
      </c>
      <c r="AF41" s="30" t="s">
        <v>68</v>
      </c>
      <c r="AG41" s="30" t="s">
        <v>68</v>
      </c>
      <c r="AH41" s="30" t="s">
        <v>68</v>
      </c>
      <c r="AI41" s="17" t="str">
        <f t="shared" si="9"/>
        <v>Y</v>
      </c>
      <c r="AJ41" s="17" t="str">
        <f t="shared" si="10"/>
        <v>Y</v>
      </c>
      <c r="AK41" s="17" t="str">
        <f t="shared" si="11"/>
        <v>Y</v>
      </c>
      <c r="AL41" s="30" t="s">
        <v>64</v>
      </c>
      <c r="AM41" s="30" t="s">
        <v>64</v>
      </c>
      <c r="AN41" s="30" t="s">
        <v>68</v>
      </c>
      <c r="AO41" s="30" t="s">
        <v>68</v>
      </c>
      <c r="AP41" s="30" t="s">
        <v>68</v>
      </c>
      <c r="AQ41" s="30" t="s">
        <v>68</v>
      </c>
      <c r="AR41" s="17" t="str">
        <f t="shared" si="12"/>
        <v>Y</v>
      </c>
      <c r="AS41" s="25">
        <v>1</v>
      </c>
      <c r="AT41" s="30" t="s">
        <v>68</v>
      </c>
      <c r="AU41" s="30" t="s">
        <v>70</v>
      </c>
      <c r="AV41" s="30" t="s">
        <v>69</v>
      </c>
      <c r="AW41" s="30" t="s">
        <v>68</v>
      </c>
      <c r="AX41" s="30" t="s">
        <v>68</v>
      </c>
      <c r="AY41" s="30" t="s">
        <v>68</v>
      </c>
      <c r="AZ41" s="46">
        <v>2</v>
      </c>
      <c r="BA41" s="33">
        <v>1</v>
      </c>
      <c r="BB41" s="33">
        <v>1</v>
      </c>
      <c r="BC41" s="32">
        <v>0</v>
      </c>
      <c r="BD41" s="34">
        <v>0</v>
      </c>
      <c r="BE41" s="19" t="str">
        <f t="shared" si="13"/>
        <v>Y</v>
      </c>
      <c r="BF41" s="37" t="s">
        <v>68</v>
      </c>
      <c r="BG41" s="35" t="s">
        <v>64</v>
      </c>
      <c r="BH41" s="35" t="s">
        <v>64</v>
      </c>
      <c r="BI41" s="35" t="s">
        <v>64</v>
      </c>
      <c r="BJ41" s="37" t="s">
        <v>68</v>
      </c>
      <c r="BK41" s="37" t="s">
        <v>68</v>
      </c>
      <c r="BL41" s="37" t="s">
        <v>68</v>
      </c>
      <c r="BM41" s="37" t="s">
        <v>68</v>
      </c>
      <c r="BN41" s="37" t="s">
        <v>68</v>
      </c>
    </row>
    <row r="42" spans="1:66" hidden="1" x14ac:dyDescent="0.3">
      <c r="A42" s="9" t="s">
        <v>507</v>
      </c>
      <c r="B42" s="9" t="s">
        <v>508</v>
      </c>
      <c r="C42" s="9">
        <v>2017</v>
      </c>
      <c r="D42" s="9" t="s">
        <v>509</v>
      </c>
      <c r="E42" s="9">
        <v>64</v>
      </c>
      <c r="F42" s="9" t="s">
        <v>510</v>
      </c>
      <c r="G42" s="10" t="s">
        <v>511</v>
      </c>
      <c r="H42" s="9" t="s">
        <v>512</v>
      </c>
      <c r="I42" s="9" t="s">
        <v>513</v>
      </c>
      <c r="J42" s="9" t="s">
        <v>514</v>
      </c>
      <c r="K42" s="9" t="s">
        <v>515</v>
      </c>
      <c r="L42" s="9" t="s">
        <v>61</v>
      </c>
      <c r="M42" s="9" t="s">
        <v>61</v>
      </c>
      <c r="N42" s="9" t="s">
        <v>369</v>
      </c>
      <c r="O42" s="9" t="s">
        <v>63</v>
      </c>
      <c r="P42" s="9" t="s">
        <v>63</v>
      </c>
      <c r="Q42" s="9" t="s">
        <v>63</v>
      </c>
      <c r="R42" s="9" t="s">
        <v>63</v>
      </c>
      <c r="S42" s="9" t="str">
        <f t="shared" si="7"/>
        <v>False</v>
      </c>
      <c r="T42" s="9">
        <f t="shared" si="8"/>
        <v>0</v>
      </c>
      <c r="U42" s="24" t="s">
        <v>370</v>
      </c>
      <c r="V42" s="25">
        <v>699</v>
      </c>
      <c r="W42" s="39" t="s">
        <v>20</v>
      </c>
      <c r="X42" s="27" t="s">
        <v>67</v>
      </c>
      <c r="Y42" s="28" t="s">
        <v>21</v>
      </c>
      <c r="Z42" s="27" t="s">
        <v>67</v>
      </c>
      <c r="AA42" s="30" t="s">
        <v>68</v>
      </c>
      <c r="AB42" s="30" t="s">
        <v>68</v>
      </c>
      <c r="AC42" s="30" t="s">
        <v>68</v>
      </c>
      <c r="AD42" s="30" t="s">
        <v>68</v>
      </c>
      <c r="AE42" s="30" t="s">
        <v>68</v>
      </c>
      <c r="AF42" s="30" t="s">
        <v>68</v>
      </c>
      <c r="AG42" s="30" t="s">
        <v>68</v>
      </c>
      <c r="AH42" s="30" t="s">
        <v>68</v>
      </c>
      <c r="AI42" s="17" t="str">
        <f t="shared" si="9"/>
        <v>Y</v>
      </c>
      <c r="AJ42" s="17" t="str">
        <f t="shared" si="10"/>
        <v>Y</v>
      </c>
      <c r="AK42" s="17" t="str">
        <f t="shared" si="11"/>
        <v>N</v>
      </c>
      <c r="AL42" s="30" t="s">
        <v>64</v>
      </c>
      <c r="AM42" s="30" t="s">
        <v>65</v>
      </c>
      <c r="AN42" s="30" t="s">
        <v>65</v>
      </c>
      <c r="AO42" s="30" t="s">
        <v>65</v>
      </c>
      <c r="AP42" s="30" t="s">
        <v>65</v>
      </c>
      <c r="AQ42" s="30" t="s">
        <v>65</v>
      </c>
      <c r="AR42" s="17" t="str">
        <f t="shared" si="12"/>
        <v>N</v>
      </c>
      <c r="AS42" s="25">
        <v>0</v>
      </c>
      <c r="AT42" s="30" t="s">
        <v>65</v>
      </c>
      <c r="AU42" s="30" t="s">
        <v>70</v>
      </c>
      <c r="AV42" s="30" t="s">
        <v>133</v>
      </c>
      <c r="AW42" s="30" t="s">
        <v>68</v>
      </c>
      <c r="AX42" s="30" t="s">
        <v>68</v>
      </c>
      <c r="AY42" s="30" t="s">
        <v>68</v>
      </c>
      <c r="AZ42" s="46">
        <v>2</v>
      </c>
      <c r="BA42" s="33">
        <v>1</v>
      </c>
      <c r="BB42" s="32">
        <v>0</v>
      </c>
      <c r="BC42" s="32">
        <v>0</v>
      </c>
      <c r="BD42" s="34">
        <v>0</v>
      </c>
      <c r="BE42" s="19" t="str">
        <f t="shared" si="13"/>
        <v>N</v>
      </c>
      <c r="BF42" s="36" t="s">
        <v>65</v>
      </c>
      <c r="BG42" s="35" t="s">
        <v>64</v>
      </c>
      <c r="BH42" s="36" t="s">
        <v>65</v>
      </c>
      <c r="BI42" s="36" t="s">
        <v>65</v>
      </c>
      <c r="BJ42" s="30" t="s">
        <v>196</v>
      </c>
      <c r="BK42" s="37" t="s">
        <v>68</v>
      </c>
      <c r="BL42" s="37" t="s">
        <v>68</v>
      </c>
      <c r="BM42" s="37" t="s">
        <v>68</v>
      </c>
      <c r="BN42" s="37" t="s">
        <v>68</v>
      </c>
    </row>
    <row r="43" spans="1:66" hidden="1" x14ac:dyDescent="0.3">
      <c r="A43" s="9" t="s">
        <v>518</v>
      </c>
      <c r="B43" s="9" t="s">
        <v>519</v>
      </c>
      <c r="C43" s="9">
        <v>2020</v>
      </c>
      <c r="D43" s="9" t="s">
        <v>520</v>
      </c>
      <c r="E43" s="9">
        <v>17</v>
      </c>
      <c r="F43" s="9" t="s">
        <v>521</v>
      </c>
      <c r="G43" s="10" t="s">
        <v>522</v>
      </c>
      <c r="H43" s="9" t="s">
        <v>523</v>
      </c>
      <c r="I43" s="9" t="s">
        <v>524</v>
      </c>
      <c r="J43" s="9" t="s">
        <v>525</v>
      </c>
      <c r="K43" s="9" t="s">
        <v>526</v>
      </c>
      <c r="L43" s="9" t="s">
        <v>61</v>
      </c>
      <c r="M43" s="9" t="s">
        <v>61</v>
      </c>
      <c r="N43" s="9" t="s">
        <v>976</v>
      </c>
      <c r="O43" s="9" t="s">
        <v>63</v>
      </c>
      <c r="P43" s="9" t="s">
        <v>63</v>
      </c>
      <c r="Q43" s="9" t="s">
        <v>83</v>
      </c>
      <c r="R43" s="9" t="s">
        <v>83</v>
      </c>
      <c r="S43" s="9" t="str">
        <f t="shared" si="7"/>
        <v>True</v>
      </c>
      <c r="T43" s="9">
        <f t="shared" si="8"/>
        <v>2</v>
      </c>
      <c r="U43" s="38" t="s">
        <v>977</v>
      </c>
      <c r="V43" s="42">
        <v>781</v>
      </c>
      <c r="W43" s="39" t="s">
        <v>20</v>
      </c>
      <c r="X43" s="40" t="s">
        <v>108</v>
      </c>
      <c r="Y43" s="39" t="s">
        <v>20</v>
      </c>
      <c r="Z43" s="29" t="s">
        <v>109</v>
      </c>
      <c r="AA43" s="43" t="s">
        <v>68</v>
      </c>
      <c r="AB43" s="43" t="s">
        <v>68</v>
      </c>
      <c r="AC43" s="43" t="s">
        <v>68</v>
      </c>
      <c r="AD43" s="43" t="s">
        <v>68</v>
      </c>
      <c r="AE43" s="43" t="s">
        <v>68</v>
      </c>
      <c r="AF43" s="43" t="s">
        <v>68</v>
      </c>
      <c r="AG43" s="43" t="s">
        <v>68</v>
      </c>
      <c r="AH43" s="43" t="s">
        <v>68</v>
      </c>
      <c r="AI43" s="17" t="str">
        <f t="shared" si="9"/>
        <v>Y</v>
      </c>
      <c r="AJ43" s="17" t="str">
        <f t="shared" si="10"/>
        <v>Y</v>
      </c>
      <c r="AK43" s="17" t="str">
        <f t="shared" si="11"/>
        <v>N</v>
      </c>
      <c r="AL43" s="43" t="s">
        <v>64</v>
      </c>
      <c r="AM43" s="43" t="s">
        <v>65</v>
      </c>
      <c r="AN43" s="43" t="s">
        <v>64</v>
      </c>
      <c r="AO43" s="43" t="s">
        <v>65</v>
      </c>
      <c r="AP43" s="43" t="s">
        <v>65</v>
      </c>
      <c r="AQ43" s="43" t="s">
        <v>65</v>
      </c>
      <c r="AR43" s="17" t="str">
        <f t="shared" si="12"/>
        <v>N</v>
      </c>
      <c r="AS43" s="42">
        <v>5</v>
      </c>
      <c r="AT43" s="43" t="s">
        <v>64</v>
      </c>
      <c r="AU43" s="43" t="s">
        <v>69</v>
      </c>
      <c r="AV43" s="43" t="s">
        <v>70</v>
      </c>
      <c r="AW43" s="43" t="s">
        <v>158</v>
      </c>
      <c r="AX43" s="43" t="s">
        <v>68</v>
      </c>
      <c r="AY43" s="43" t="s">
        <v>68</v>
      </c>
      <c r="AZ43" s="44">
        <v>3</v>
      </c>
      <c r="BA43" s="33">
        <v>1</v>
      </c>
      <c r="BB43" s="32">
        <v>0</v>
      </c>
      <c r="BC43" s="32">
        <v>0</v>
      </c>
      <c r="BD43" s="34">
        <v>0</v>
      </c>
      <c r="BE43" s="19" t="str">
        <f t="shared" si="13"/>
        <v>N</v>
      </c>
      <c r="BF43" s="36" t="s">
        <v>65</v>
      </c>
      <c r="BG43" s="48" t="s">
        <v>96</v>
      </c>
      <c r="BH43" s="36" t="s">
        <v>65</v>
      </c>
      <c r="BI43" s="36" t="s">
        <v>65</v>
      </c>
      <c r="BJ43" s="37" t="s">
        <v>68</v>
      </c>
      <c r="BK43" s="37" t="s">
        <v>68</v>
      </c>
      <c r="BL43" s="37" t="s">
        <v>68</v>
      </c>
      <c r="BM43" s="37" t="s">
        <v>68</v>
      </c>
      <c r="BN43" s="37" t="s">
        <v>68</v>
      </c>
    </row>
    <row r="44" spans="1:66" hidden="1" x14ac:dyDescent="0.3">
      <c r="A44" s="9" t="s">
        <v>529</v>
      </c>
      <c r="B44" s="9" t="s">
        <v>530</v>
      </c>
      <c r="C44" s="9">
        <v>2012</v>
      </c>
      <c r="D44" s="9" t="s">
        <v>531</v>
      </c>
      <c r="E44" s="9">
        <v>2</v>
      </c>
      <c r="F44" s="9" t="s">
        <v>532</v>
      </c>
      <c r="G44" s="10" t="s">
        <v>533</v>
      </c>
      <c r="H44" s="9" t="s">
        <v>534</v>
      </c>
      <c r="I44" s="9" t="s">
        <v>535</v>
      </c>
      <c r="J44" s="9" t="s">
        <v>536</v>
      </c>
      <c r="K44" s="9" t="s">
        <v>537</v>
      </c>
      <c r="L44" s="9" t="s">
        <v>168</v>
      </c>
      <c r="M44" s="9" t="s">
        <v>155</v>
      </c>
      <c r="N44" s="9" t="s">
        <v>131</v>
      </c>
      <c r="O44" s="9" t="s">
        <v>83</v>
      </c>
      <c r="P44" s="9" t="s">
        <v>63</v>
      </c>
      <c r="Q44" s="9" t="s">
        <v>83</v>
      </c>
      <c r="R44" s="9" t="s">
        <v>63</v>
      </c>
      <c r="S44" s="9" t="str">
        <f t="shared" si="7"/>
        <v>True</v>
      </c>
      <c r="T44" s="9">
        <f t="shared" si="8"/>
        <v>2</v>
      </c>
      <c r="U44" s="24" t="s">
        <v>132</v>
      </c>
      <c r="V44" s="25">
        <v>313</v>
      </c>
      <c r="W44" s="39" t="s">
        <v>20</v>
      </c>
      <c r="X44" s="27" t="s">
        <v>67</v>
      </c>
      <c r="Y44" s="28" t="s">
        <v>21</v>
      </c>
      <c r="Z44" s="27" t="s">
        <v>67</v>
      </c>
      <c r="AA44" s="30" t="s">
        <v>68</v>
      </c>
      <c r="AB44" s="30" t="s">
        <v>68</v>
      </c>
      <c r="AC44" s="30" t="s">
        <v>68</v>
      </c>
      <c r="AD44" s="30" t="s">
        <v>68</v>
      </c>
      <c r="AE44" s="30" t="s">
        <v>68</v>
      </c>
      <c r="AF44" s="30" t="s">
        <v>68</v>
      </c>
      <c r="AG44" s="30" t="s">
        <v>68</v>
      </c>
      <c r="AH44" s="30" t="s">
        <v>68</v>
      </c>
      <c r="AI44" s="17" t="str">
        <f t="shared" si="9"/>
        <v>Y</v>
      </c>
      <c r="AJ44" s="17" t="str">
        <f t="shared" si="10"/>
        <v>Y</v>
      </c>
      <c r="AK44" s="17" t="str">
        <f t="shared" si="11"/>
        <v>N</v>
      </c>
      <c r="AL44" s="30" t="s">
        <v>64</v>
      </c>
      <c r="AM44" s="30" t="s">
        <v>68</v>
      </c>
      <c r="AN44" s="30" t="s">
        <v>68</v>
      </c>
      <c r="AO44" s="30" t="s">
        <v>68</v>
      </c>
      <c r="AP44" s="30" t="s">
        <v>68</v>
      </c>
      <c r="AQ44" s="30" t="s">
        <v>68</v>
      </c>
      <c r="AR44" s="17" t="str">
        <f t="shared" si="12"/>
        <v>N</v>
      </c>
      <c r="AS44" s="30" t="s">
        <v>68</v>
      </c>
      <c r="AT44" s="30" t="s">
        <v>65</v>
      </c>
      <c r="AU44" s="30" t="s">
        <v>133</v>
      </c>
      <c r="AV44" s="30" t="s">
        <v>68</v>
      </c>
      <c r="AW44" s="30" t="s">
        <v>68</v>
      </c>
      <c r="AX44" s="30" t="s">
        <v>68</v>
      </c>
      <c r="AY44" s="30" t="s">
        <v>68</v>
      </c>
      <c r="AZ44" s="31">
        <v>1</v>
      </c>
      <c r="BA44" s="33">
        <v>1</v>
      </c>
      <c r="BB44" s="32">
        <v>0</v>
      </c>
      <c r="BC44" s="32">
        <v>0</v>
      </c>
      <c r="BD44" s="34">
        <v>0</v>
      </c>
      <c r="BE44" s="19" t="str">
        <f t="shared" si="13"/>
        <v>N</v>
      </c>
      <c r="BF44" s="36" t="s">
        <v>65</v>
      </c>
      <c r="BG44" s="35" t="s">
        <v>64</v>
      </c>
      <c r="BH44" s="36" t="s">
        <v>65</v>
      </c>
      <c r="BI44" s="36" t="s">
        <v>65</v>
      </c>
      <c r="BJ44" s="37" t="s">
        <v>68</v>
      </c>
      <c r="BK44" s="37" t="s">
        <v>68</v>
      </c>
      <c r="BL44" s="37" t="s">
        <v>68</v>
      </c>
      <c r="BM44" s="37" t="s">
        <v>68</v>
      </c>
      <c r="BN44" s="37" t="s">
        <v>68</v>
      </c>
    </row>
    <row r="45" spans="1:66" hidden="1" x14ac:dyDescent="0.3">
      <c r="A45" s="9" t="s">
        <v>540</v>
      </c>
      <c r="B45" s="9" t="s">
        <v>541</v>
      </c>
      <c r="C45" s="9">
        <v>2022</v>
      </c>
      <c r="D45" s="9" t="s">
        <v>542</v>
      </c>
      <c r="E45" s="9">
        <v>2</v>
      </c>
      <c r="F45" s="9" t="s">
        <v>543</v>
      </c>
      <c r="G45" s="10" t="s">
        <v>544</v>
      </c>
      <c r="H45" s="9" t="s">
        <v>545</v>
      </c>
      <c r="I45" s="9" t="s">
        <v>546</v>
      </c>
      <c r="J45" s="9" t="s">
        <v>547</v>
      </c>
      <c r="K45" s="9" t="s">
        <v>548</v>
      </c>
      <c r="L45" s="9" t="s">
        <v>61</v>
      </c>
      <c r="M45" s="9" t="s">
        <v>61</v>
      </c>
      <c r="N45" s="9" t="s">
        <v>1552</v>
      </c>
      <c r="O45" s="9" t="s">
        <v>63</v>
      </c>
      <c r="P45" s="9" t="s">
        <v>63</v>
      </c>
      <c r="Q45" s="9" t="s">
        <v>63</v>
      </c>
      <c r="R45" s="9" t="s">
        <v>63</v>
      </c>
      <c r="S45" s="9" t="str">
        <f t="shared" si="7"/>
        <v>False</v>
      </c>
      <c r="T45" s="9">
        <f t="shared" si="8"/>
        <v>0</v>
      </c>
      <c r="U45" s="38" t="s">
        <v>1553</v>
      </c>
      <c r="V45" s="25">
        <v>1152</v>
      </c>
      <c r="W45" s="39" t="s">
        <v>20</v>
      </c>
      <c r="X45" s="27" t="s">
        <v>67</v>
      </c>
      <c r="Y45" s="30" t="s">
        <v>68</v>
      </c>
      <c r="Z45" s="30" t="s">
        <v>68</v>
      </c>
      <c r="AA45" s="30" t="s">
        <v>68</v>
      </c>
      <c r="AB45" s="30" t="s">
        <v>68</v>
      </c>
      <c r="AC45" s="30" t="s">
        <v>68</v>
      </c>
      <c r="AD45" s="30" t="s">
        <v>68</v>
      </c>
      <c r="AE45" s="30" t="s">
        <v>68</v>
      </c>
      <c r="AF45" s="30" t="s">
        <v>68</v>
      </c>
      <c r="AG45" s="30" t="s">
        <v>68</v>
      </c>
      <c r="AH45" s="30" t="s">
        <v>68</v>
      </c>
      <c r="AI45" s="17" t="str">
        <f t="shared" si="9"/>
        <v>Y</v>
      </c>
      <c r="AJ45" s="17" t="str">
        <f t="shared" si="10"/>
        <v>Y</v>
      </c>
      <c r="AK45" s="17" t="str">
        <f t="shared" si="11"/>
        <v>N</v>
      </c>
      <c r="AL45" s="30" t="s">
        <v>64</v>
      </c>
      <c r="AM45" s="30" t="s">
        <v>65</v>
      </c>
      <c r="AN45" s="30" t="s">
        <v>65</v>
      </c>
      <c r="AO45" s="30" t="s">
        <v>65</v>
      </c>
      <c r="AP45" s="30" t="s">
        <v>65</v>
      </c>
      <c r="AQ45" s="30" t="s">
        <v>65</v>
      </c>
      <c r="AR45" s="17" t="str">
        <f t="shared" si="12"/>
        <v>N</v>
      </c>
      <c r="AS45" s="30" t="s">
        <v>68</v>
      </c>
      <c r="AT45" s="30" t="s">
        <v>64</v>
      </c>
      <c r="AU45" s="30" t="s">
        <v>71</v>
      </c>
      <c r="AV45" s="30" t="s">
        <v>68</v>
      </c>
      <c r="AW45" s="30" t="s">
        <v>68</v>
      </c>
      <c r="AX45" s="30" t="s">
        <v>68</v>
      </c>
      <c r="AY45" s="30" t="s">
        <v>68</v>
      </c>
      <c r="AZ45" s="31">
        <v>1</v>
      </c>
      <c r="BA45" s="33">
        <v>1</v>
      </c>
      <c r="BB45" s="32">
        <v>0</v>
      </c>
      <c r="BC45" s="32">
        <v>0</v>
      </c>
      <c r="BD45" s="34">
        <v>0</v>
      </c>
      <c r="BE45" s="19" t="str">
        <f t="shared" si="13"/>
        <v>N</v>
      </c>
      <c r="BF45" s="36" t="s">
        <v>65</v>
      </c>
      <c r="BG45" s="35" t="s">
        <v>64</v>
      </c>
      <c r="BH45" s="36" t="s">
        <v>65</v>
      </c>
      <c r="BI45" s="36" t="s">
        <v>65</v>
      </c>
      <c r="BJ45" s="30" t="s">
        <v>72</v>
      </c>
      <c r="BK45" s="37" t="s">
        <v>68</v>
      </c>
      <c r="BL45" s="37" t="s">
        <v>68</v>
      </c>
      <c r="BM45" s="37" t="s">
        <v>68</v>
      </c>
      <c r="BN45" s="37" t="s">
        <v>68</v>
      </c>
    </row>
    <row r="46" spans="1:66" hidden="1" x14ac:dyDescent="0.3">
      <c r="A46" s="9" t="s">
        <v>551</v>
      </c>
      <c r="B46" s="9" t="s">
        <v>552</v>
      </c>
      <c r="C46" s="9">
        <v>2014</v>
      </c>
      <c r="D46" s="9" t="s">
        <v>553</v>
      </c>
      <c r="E46" s="9">
        <v>64</v>
      </c>
      <c r="F46" s="9" t="s">
        <v>554</v>
      </c>
      <c r="G46" s="10" t="s">
        <v>555</v>
      </c>
      <c r="H46" s="9" t="s">
        <v>556</v>
      </c>
      <c r="I46" s="9" t="s">
        <v>557</v>
      </c>
      <c r="J46" s="9" t="s">
        <v>558</v>
      </c>
      <c r="K46" s="9" t="s">
        <v>559</v>
      </c>
      <c r="L46" s="9" t="s">
        <v>168</v>
      </c>
      <c r="M46" s="9" t="s">
        <v>169</v>
      </c>
      <c r="N46" s="9" t="s">
        <v>182</v>
      </c>
      <c r="O46" s="9" t="s">
        <v>63</v>
      </c>
      <c r="P46" s="9" t="s">
        <v>63</v>
      </c>
      <c r="Q46" s="9" t="s">
        <v>63</v>
      </c>
      <c r="R46" s="9" t="s">
        <v>63</v>
      </c>
      <c r="S46" s="9" t="str">
        <f t="shared" si="7"/>
        <v>False</v>
      </c>
      <c r="T46" s="9">
        <f t="shared" si="8"/>
        <v>0</v>
      </c>
      <c r="U46" s="41" t="s">
        <v>183</v>
      </c>
      <c r="V46" s="25">
        <v>1627</v>
      </c>
      <c r="W46" s="39" t="s">
        <v>20</v>
      </c>
      <c r="X46" s="27" t="s">
        <v>67</v>
      </c>
      <c r="Y46" s="28" t="s">
        <v>21</v>
      </c>
      <c r="Z46" s="30" t="s">
        <v>68</v>
      </c>
      <c r="AA46" s="39" t="s">
        <v>20</v>
      </c>
      <c r="AB46" s="40" t="s">
        <v>108</v>
      </c>
      <c r="AC46" s="28" t="s">
        <v>21</v>
      </c>
      <c r="AD46" s="29" t="s">
        <v>109</v>
      </c>
      <c r="AE46" s="30" t="s">
        <v>68</v>
      </c>
      <c r="AF46" s="30" t="s">
        <v>68</v>
      </c>
      <c r="AG46" s="30" t="s">
        <v>68</v>
      </c>
      <c r="AH46" s="30" t="s">
        <v>68</v>
      </c>
      <c r="AI46" s="17" t="str">
        <f t="shared" si="9"/>
        <v>Y</v>
      </c>
      <c r="AJ46" s="17" t="str">
        <f t="shared" si="10"/>
        <v>Y</v>
      </c>
      <c r="AK46" s="17" t="str">
        <f t="shared" si="11"/>
        <v>N</v>
      </c>
      <c r="AL46" s="30" t="s">
        <v>64</v>
      </c>
      <c r="AM46" s="30" t="s">
        <v>68</v>
      </c>
      <c r="AN46" s="30" t="s">
        <v>68</v>
      </c>
      <c r="AO46" s="30" t="s">
        <v>68</v>
      </c>
      <c r="AP46" s="30" t="s">
        <v>68</v>
      </c>
      <c r="AQ46" s="30" t="s">
        <v>68</v>
      </c>
      <c r="AR46" s="17" t="str">
        <f t="shared" si="12"/>
        <v>N</v>
      </c>
      <c r="AS46" s="25">
        <v>1</v>
      </c>
      <c r="AT46" s="30" t="s">
        <v>64</v>
      </c>
      <c r="AU46" s="30" t="s">
        <v>158</v>
      </c>
      <c r="AV46" s="30" t="s">
        <v>184</v>
      </c>
      <c r="AW46" s="30" t="s">
        <v>68</v>
      </c>
      <c r="AX46" s="30" t="s">
        <v>68</v>
      </c>
      <c r="AY46" s="30" t="s">
        <v>68</v>
      </c>
      <c r="AZ46" s="25">
        <v>2</v>
      </c>
      <c r="BA46" s="25">
        <v>1</v>
      </c>
      <c r="BB46" s="25">
        <v>0</v>
      </c>
      <c r="BC46" s="25">
        <v>0</v>
      </c>
      <c r="BD46" s="25">
        <v>0</v>
      </c>
      <c r="BE46" s="19" t="str">
        <f t="shared" si="13"/>
        <v>N</v>
      </c>
      <c r="BF46" s="30" t="s">
        <v>65</v>
      </c>
      <c r="BG46" s="30" t="s">
        <v>64</v>
      </c>
      <c r="BH46" s="30" t="s">
        <v>65</v>
      </c>
      <c r="BI46" s="30" t="s">
        <v>65</v>
      </c>
      <c r="BJ46" s="30" t="s">
        <v>110</v>
      </c>
      <c r="BK46" s="30" t="s">
        <v>68</v>
      </c>
      <c r="BL46" s="30" t="s">
        <v>68</v>
      </c>
      <c r="BM46" s="30" t="s">
        <v>68</v>
      </c>
      <c r="BN46" s="30" t="s">
        <v>68</v>
      </c>
    </row>
    <row r="47" spans="1:66" hidden="1" x14ac:dyDescent="0.3">
      <c r="A47" s="9" t="s">
        <v>561</v>
      </c>
      <c r="B47" s="9" t="s">
        <v>562</v>
      </c>
      <c r="C47" s="9">
        <v>2018</v>
      </c>
      <c r="D47" s="9" t="s">
        <v>563</v>
      </c>
      <c r="E47" s="9">
        <v>57</v>
      </c>
      <c r="F47" s="9" t="s">
        <v>564</v>
      </c>
      <c r="G47" s="10" t="s">
        <v>565</v>
      </c>
      <c r="H47" s="9" t="s">
        <v>566</v>
      </c>
      <c r="I47" s="9" t="s">
        <v>567</v>
      </c>
      <c r="J47" s="9" t="s">
        <v>568</v>
      </c>
      <c r="K47" s="9" t="s">
        <v>569</v>
      </c>
      <c r="L47" s="9" t="s">
        <v>61</v>
      </c>
      <c r="M47" s="9" t="s">
        <v>61</v>
      </c>
      <c r="N47" s="9" t="s">
        <v>494</v>
      </c>
      <c r="O47" s="9" t="s">
        <v>63</v>
      </c>
      <c r="P47" s="9" t="s">
        <v>83</v>
      </c>
      <c r="Q47" s="9" t="s">
        <v>63</v>
      </c>
      <c r="R47" s="9" t="s">
        <v>83</v>
      </c>
      <c r="S47" s="9" t="str">
        <f t="shared" si="7"/>
        <v>True</v>
      </c>
      <c r="T47" s="9">
        <f t="shared" si="8"/>
        <v>2</v>
      </c>
      <c r="U47" s="24" t="s">
        <v>495</v>
      </c>
      <c r="V47" s="25">
        <v>721</v>
      </c>
      <c r="W47" s="39" t="s">
        <v>20</v>
      </c>
      <c r="X47" s="29" t="s">
        <v>109</v>
      </c>
      <c r="Y47" s="28" t="s">
        <v>21</v>
      </c>
      <c r="Z47" s="29" t="s">
        <v>109</v>
      </c>
      <c r="AA47" s="39" t="s">
        <v>20</v>
      </c>
      <c r="AB47" s="27" t="s">
        <v>67</v>
      </c>
      <c r="AC47" s="28" t="s">
        <v>21</v>
      </c>
      <c r="AD47" s="27" t="s">
        <v>67</v>
      </c>
      <c r="AE47" s="30" t="s">
        <v>68</v>
      </c>
      <c r="AF47" s="30" t="s">
        <v>68</v>
      </c>
      <c r="AG47" s="30" t="s">
        <v>68</v>
      </c>
      <c r="AH47" s="30" t="s">
        <v>68</v>
      </c>
      <c r="AI47" s="17" t="str">
        <f t="shared" si="9"/>
        <v>Y</v>
      </c>
      <c r="AJ47" s="17" t="str">
        <f t="shared" si="10"/>
        <v>Y</v>
      </c>
      <c r="AK47" s="17" t="str">
        <f t="shared" si="11"/>
        <v>N</v>
      </c>
      <c r="AL47" s="30" t="s">
        <v>64</v>
      </c>
      <c r="AM47" s="30" t="s">
        <v>68</v>
      </c>
      <c r="AN47" s="30" t="s">
        <v>68</v>
      </c>
      <c r="AO47" s="30" t="s">
        <v>68</v>
      </c>
      <c r="AP47" s="30" t="s">
        <v>68</v>
      </c>
      <c r="AQ47" s="30" t="s">
        <v>68</v>
      </c>
      <c r="AR47" s="17" t="str">
        <f t="shared" si="12"/>
        <v>N</v>
      </c>
      <c r="AS47" s="25">
        <v>4</v>
      </c>
      <c r="AT47" s="30" t="s">
        <v>64</v>
      </c>
      <c r="AU47" s="30" t="s">
        <v>70</v>
      </c>
      <c r="AV47" s="30" t="s">
        <v>184</v>
      </c>
      <c r="AW47" s="30" t="s">
        <v>158</v>
      </c>
      <c r="AX47" s="30" t="s">
        <v>68</v>
      </c>
      <c r="AY47" s="30" t="s">
        <v>68</v>
      </c>
      <c r="AZ47" s="44">
        <v>3</v>
      </c>
      <c r="BA47" s="33">
        <v>1</v>
      </c>
      <c r="BB47" s="32">
        <v>0</v>
      </c>
      <c r="BC47" s="32">
        <v>0</v>
      </c>
      <c r="BD47" s="34">
        <v>0</v>
      </c>
      <c r="BE47" s="19" t="str">
        <f t="shared" si="13"/>
        <v>N</v>
      </c>
      <c r="BF47" s="37" t="s">
        <v>68</v>
      </c>
      <c r="BG47" s="35" t="s">
        <v>64</v>
      </c>
      <c r="BH47" s="37" t="s">
        <v>68</v>
      </c>
      <c r="BI47" s="37" t="s">
        <v>68</v>
      </c>
      <c r="BJ47" s="30" t="s">
        <v>72</v>
      </c>
      <c r="BK47" s="37" t="s">
        <v>68</v>
      </c>
      <c r="BL47" s="37" t="s">
        <v>68</v>
      </c>
      <c r="BM47" s="37" t="s">
        <v>68</v>
      </c>
      <c r="BN47" s="37" t="s">
        <v>68</v>
      </c>
    </row>
    <row r="48" spans="1:66" hidden="1" x14ac:dyDescent="0.3">
      <c r="A48" s="9" t="s">
        <v>572</v>
      </c>
      <c r="B48" s="9" t="s">
        <v>573</v>
      </c>
      <c r="C48" s="9">
        <v>2017</v>
      </c>
      <c r="D48" s="9" t="s">
        <v>574</v>
      </c>
      <c r="E48" s="9">
        <v>32</v>
      </c>
      <c r="F48" s="9" t="s">
        <v>575</v>
      </c>
      <c r="G48" s="10" t="s">
        <v>576</v>
      </c>
      <c r="H48" s="9" t="s">
        <v>577</v>
      </c>
      <c r="I48" s="9" t="s">
        <v>578</v>
      </c>
      <c r="J48" s="9" t="s">
        <v>579</v>
      </c>
      <c r="K48" s="9" t="s">
        <v>580</v>
      </c>
      <c r="L48" s="9" t="s">
        <v>154</v>
      </c>
      <c r="M48" s="9" t="s">
        <v>169</v>
      </c>
      <c r="N48" s="9" t="s">
        <v>391</v>
      </c>
      <c r="O48" s="9" t="s">
        <v>83</v>
      </c>
      <c r="P48" s="9" t="s">
        <v>63</v>
      </c>
      <c r="Q48" s="9" t="s">
        <v>63</v>
      </c>
      <c r="R48" s="9" t="s">
        <v>83</v>
      </c>
      <c r="S48" s="9" t="str">
        <f t="shared" si="7"/>
        <v>True</v>
      </c>
      <c r="T48" s="9">
        <f t="shared" si="8"/>
        <v>2</v>
      </c>
      <c r="U48" s="11" t="s">
        <v>392</v>
      </c>
      <c r="V48" s="42">
        <v>1629</v>
      </c>
      <c r="W48" s="39" t="s">
        <v>20</v>
      </c>
      <c r="X48" s="29" t="s">
        <v>109</v>
      </c>
      <c r="Y48" s="39" t="s">
        <v>20</v>
      </c>
      <c r="Z48" s="27" t="s">
        <v>67</v>
      </c>
      <c r="AA48" s="26" t="s">
        <v>19</v>
      </c>
      <c r="AB48" s="29" t="s">
        <v>109</v>
      </c>
      <c r="AC48" s="43" t="s">
        <v>68</v>
      </c>
      <c r="AD48" s="43" t="s">
        <v>68</v>
      </c>
      <c r="AE48" s="43" t="s">
        <v>68</v>
      </c>
      <c r="AF48" s="43" t="s">
        <v>68</v>
      </c>
      <c r="AG48" s="43" t="s">
        <v>68</v>
      </c>
      <c r="AH48" s="43" t="s">
        <v>68</v>
      </c>
      <c r="AI48" s="17" t="str">
        <f t="shared" si="9"/>
        <v>Y</v>
      </c>
      <c r="AJ48" s="17" t="str">
        <f t="shared" si="10"/>
        <v>N</v>
      </c>
      <c r="AK48" s="17" t="str">
        <f t="shared" si="11"/>
        <v>Y</v>
      </c>
      <c r="AL48" s="43" t="s">
        <v>68</v>
      </c>
      <c r="AM48" s="43" t="s">
        <v>64</v>
      </c>
      <c r="AN48" s="43" t="s">
        <v>68</v>
      </c>
      <c r="AO48" s="43" t="s">
        <v>68</v>
      </c>
      <c r="AP48" s="43" t="s">
        <v>64</v>
      </c>
      <c r="AQ48" s="43" t="s">
        <v>68</v>
      </c>
      <c r="AR48" s="17" t="str">
        <f t="shared" si="12"/>
        <v>N</v>
      </c>
      <c r="AS48" s="43" t="s">
        <v>68</v>
      </c>
      <c r="AT48" s="43" t="s">
        <v>68</v>
      </c>
      <c r="AU48" s="43" t="s">
        <v>70</v>
      </c>
      <c r="AV48" s="43" t="s">
        <v>133</v>
      </c>
      <c r="AW48" s="43" t="s">
        <v>71</v>
      </c>
      <c r="AX48" s="43" t="s">
        <v>158</v>
      </c>
      <c r="AY48" s="43" t="s">
        <v>68</v>
      </c>
      <c r="AZ48" s="42">
        <v>4</v>
      </c>
      <c r="BA48" s="42">
        <v>0</v>
      </c>
      <c r="BB48" s="42">
        <v>1</v>
      </c>
      <c r="BC48" s="42">
        <v>0</v>
      </c>
      <c r="BD48" s="42">
        <v>0</v>
      </c>
      <c r="BE48" s="19" t="str">
        <f t="shared" si="13"/>
        <v>N</v>
      </c>
      <c r="BF48" s="43" t="s">
        <v>65</v>
      </c>
      <c r="BG48" s="43" t="s">
        <v>65</v>
      </c>
      <c r="BH48" s="43" t="s">
        <v>64</v>
      </c>
      <c r="BI48" s="43" t="s">
        <v>65</v>
      </c>
      <c r="BJ48" s="43" t="s">
        <v>72</v>
      </c>
      <c r="BK48" s="43" t="s">
        <v>68</v>
      </c>
      <c r="BL48" s="43" t="s">
        <v>68</v>
      </c>
      <c r="BM48" s="43" t="s">
        <v>68</v>
      </c>
      <c r="BN48" s="43" t="s">
        <v>68</v>
      </c>
    </row>
    <row r="49" spans="1:66" hidden="1" x14ac:dyDescent="0.3">
      <c r="A49" s="9" t="s">
        <v>583</v>
      </c>
      <c r="B49" s="9" t="s">
        <v>584</v>
      </c>
      <c r="C49" s="9">
        <v>2022</v>
      </c>
      <c r="D49" s="9" t="s">
        <v>542</v>
      </c>
      <c r="E49" s="9">
        <v>6</v>
      </c>
      <c r="F49" s="9" t="s">
        <v>585</v>
      </c>
      <c r="G49" s="10" t="s">
        <v>586</v>
      </c>
      <c r="H49" s="9" t="s">
        <v>587</v>
      </c>
      <c r="I49" s="9" t="s">
        <v>588</v>
      </c>
      <c r="J49" s="9" t="s">
        <v>589</v>
      </c>
      <c r="K49" s="9" t="s">
        <v>590</v>
      </c>
      <c r="L49" s="9" t="s">
        <v>61</v>
      </c>
      <c r="M49" s="9" t="s">
        <v>61</v>
      </c>
      <c r="N49" s="9" t="s">
        <v>1500</v>
      </c>
      <c r="O49" s="9" t="s">
        <v>63</v>
      </c>
      <c r="P49" s="9" t="s">
        <v>63</v>
      </c>
      <c r="Q49" s="9" t="s">
        <v>63</v>
      </c>
      <c r="R49" s="9" t="s">
        <v>83</v>
      </c>
      <c r="S49" s="9" t="str">
        <f t="shared" si="7"/>
        <v>True</v>
      </c>
      <c r="T49" s="9">
        <f t="shared" si="8"/>
        <v>1</v>
      </c>
      <c r="U49" s="24" t="s">
        <v>1501</v>
      </c>
      <c r="V49" s="42">
        <v>1170</v>
      </c>
      <c r="W49" s="39" t="s">
        <v>20</v>
      </c>
      <c r="X49" s="27" t="s">
        <v>67</v>
      </c>
      <c r="Y49" s="28" t="s">
        <v>21</v>
      </c>
      <c r="Z49" s="43" t="s">
        <v>68</v>
      </c>
      <c r="AA49" s="43" t="s">
        <v>68</v>
      </c>
      <c r="AB49" s="43" t="s">
        <v>68</v>
      </c>
      <c r="AC49" s="43" t="s">
        <v>68</v>
      </c>
      <c r="AD49" s="43" t="s">
        <v>68</v>
      </c>
      <c r="AE49" s="43" t="s">
        <v>68</v>
      </c>
      <c r="AF49" s="43" t="s">
        <v>68</v>
      </c>
      <c r="AG49" s="43" t="s">
        <v>68</v>
      </c>
      <c r="AH49" s="43" t="s">
        <v>68</v>
      </c>
      <c r="AI49" s="17" t="str">
        <f t="shared" si="9"/>
        <v>Y</v>
      </c>
      <c r="AJ49" s="17" t="str">
        <f t="shared" si="10"/>
        <v>Y</v>
      </c>
      <c r="AK49" s="17" t="str">
        <f t="shared" si="11"/>
        <v>N</v>
      </c>
      <c r="AL49" s="43" t="s">
        <v>64</v>
      </c>
      <c r="AM49" s="43" t="s">
        <v>68</v>
      </c>
      <c r="AN49" s="43" t="s">
        <v>68</v>
      </c>
      <c r="AO49" s="43" t="s">
        <v>68</v>
      </c>
      <c r="AP49" s="43" t="s">
        <v>68</v>
      </c>
      <c r="AQ49" s="43" t="s">
        <v>68</v>
      </c>
      <c r="AR49" s="17" t="str">
        <f t="shared" si="12"/>
        <v>N</v>
      </c>
      <c r="AS49" s="43" t="s">
        <v>68</v>
      </c>
      <c r="AT49" s="43" t="s">
        <v>68</v>
      </c>
      <c r="AU49" s="43" t="s">
        <v>68</v>
      </c>
      <c r="AV49" s="43" t="s">
        <v>68</v>
      </c>
      <c r="AW49" s="43" t="s">
        <v>68</v>
      </c>
      <c r="AX49" s="43" t="s">
        <v>68</v>
      </c>
      <c r="AY49" s="43" t="s">
        <v>68</v>
      </c>
      <c r="AZ49" s="25">
        <v>0</v>
      </c>
      <c r="BA49" s="33">
        <v>1</v>
      </c>
      <c r="BB49" s="32">
        <v>0</v>
      </c>
      <c r="BC49" s="32">
        <v>0</v>
      </c>
      <c r="BD49" s="34">
        <v>0</v>
      </c>
      <c r="BE49" s="19" t="str">
        <f t="shared" si="13"/>
        <v>N</v>
      </c>
      <c r="BF49" s="36" t="s">
        <v>65</v>
      </c>
      <c r="BG49" s="35" t="s">
        <v>64</v>
      </c>
      <c r="BH49" s="36" t="s">
        <v>65</v>
      </c>
      <c r="BI49" s="36" t="s">
        <v>65</v>
      </c>
      <c r="BJ49" s="37" t="s">
        <v>68</v>
      </c>
      <c r="BK49" s="37" t="s">
        <v>68</v>
      </c>
      <c r="BL49" s="37" t="s">
        <v>68</v>
      </c>
      <c r="BM49" s="37" t="s">
        <v>68</v>
      </c>
      <c r="BN49" s="37" t="s">
        <v>68</v>
      </c>
    </row>
    <row r="50" spans="1:66" hidden="1" x14ac:dyDescent="0.3">
      <c r="A50" s="9" t="s">
        <v>593</v>
      </c>
      <c r="B50" s="9" t="s">
        <v>594</v>
      </c>
      <c r="C50" s="9">
        <v>2012</v>
      </c>
      <c r="D50" s="9" t="s">
        <v>595</v>
      </c>
      <c r="E50" s="9">
        <v>3</v>
      </c>
      <c r="F50" s="9" t="s">
        <v>596</v>
      </c>
      <c r="G50" s="10" t="s">
        <v>597</v>
      </c>
      <c r="H50" s="9" t="s">
        <v>598</v>
      </c>
      <c r="I50" s="9" t="s">
        <v>599</v>
      </c>
      <c r="J50" s="9" t="s">
        <v>600</v>
      </c>
      <c r="K50" s="9" t="s">
        <v>601</v>
      </c>
      <c r="L50" s="9" t="s">
        <v>168</v>
      </c>
      <c r="M50" s="9" t="s">
        <v>169</v>
      </c>
      <c r="N50" s="9" t="s">
        <v>120</v>
      </c>
      <c r="O50" s="9" t="s">
        <v>63</v>
      </c>
      <c r="P50" s="9" t="s">
        <v>63</v>
      </c>
      <c r="Q50" s="9" t="s">
        <v>83</v>
      </c>
      <c r="R50" s="9" t="s">
        <v>63</v>
      </c>
      <c r="S50" s="9" t="str">
        <f t="shared" si="7"/>
        <v>True</v>
      </c>
      <c r="T50" s="9">
        <f t="shared" si="8"/>
        <v>1</v>
      </c>
      <c r="U50" s="24" t="s">
        <v>121</v>
      </c>
      <c r="V50" s="25">
        <v>898</v>
      </c>
      <c r="W50" s="39" t="s">
        <v>20</v>
      </c>
      <c r="X50" s="27" t="s">
        <v>67</v>
      </c>
      <c r="Y50" s="28" t="s">
        <v>21</v>
      </c>
      <c r="Z50" s="27" t="s">
        <v>67</v>
      </c>
      <c r="AA50" s="39" t="s">
        <v>20</v>
      </c>
      <c r="AB50" s="40" t="s">
        <v>108</v>
      </c>
      <c r="AC50" s="30" t="s">
        <v>68</v>
      </c>
      <c r="AD50" s="30" t="s">
        <v>68</v>
      </c>
      <c r="AE50" s="30" t="s">
        <v>68</v>
      </c>
      <c r="AF50" s="30" t="s">
        <v>68</v>
      </c>
      <c r="AG50" s="30" t="s">
        <v>68</v>
      </c>
      <c r="AH50" s="30" t="s">
        <v>68</v>
      </c>
      <c r="AI50" s="17" t="str">
        <f t="shared" si="9"/>
        <v>Y</v>
      </c>
      <c r="AJ50" s="17" t="str">
        <f t="shared" si="10"/>
        <v>Y</v>
      </c>
      <c r="AK50" s="17" t="str">
        <f t="shared" si="11"/>
        <v>N</v>
      </c>
      <c r="AL50" s="30" t="s">
        <v>64</v>
      </c>
      <c r="AM50" s="30" t="s">
        <v>65</v>
      </c>
      <c r="AN50" s="30" t="s">
        <v>65</v>
      </c>
      <c r="AO50" s="30" t="s">
        <v>65</v>
      </c>
      <c r="AP50" s="30" t="s">
        <v>65</v>
      </c>
      <c r="AQ50" s="30" t="s">
        <v>65</v>
      </c>
      <c r="AR50" s="17" t="str">
        <f t="shared" si="12"/>
        <v>N</v>
      </c>
      <c r="AS50" s="25">
        <v>1</v>
      </c>
      <c r="AT50" s="30" t="s">
        <v>65</v>
      </c>
      <c r="AU50" s="30" t="s">
        <v>71</v>
      </c>
      <c r="AV50" s="30" t="s">
        <v>68</v>
      </c>
      <c r="AW50" s="30" t="s">
        <v>68</v>
      </c>
      <c r="AX50" s="30" t="s">
        <v>68</v>
      </c>
      <c r="AY50" s="30" t="s">
        <v>68</v>
      </c>
      <c r="AZ50" s="31">
        <v>1</v>
      </c>
      <c r="BA50" s="33">
        <v>1</v>
      </c>
      <c r="BB50" s="32">
        <v>0</v>
      </c>
      <c r="BC50" s="32">
        <v>0</v>
      </c>
      <c r="BD50" s="34">
        <v>0</v>
      </c>
      <c r="BE50" s="19" t="str">
        <f t="shared" si="13"/>
        <v>N</v>
      </c>
      <c r="BF50" s="36" t="s">
        <v>65</v>
      </c>
      <c r="BG50" s="48" t="s">
        <v>96</v>
      </c>
      <c r="BH50" s="36" t="s">
        <v>65</v>
      </c>
      <c r="BI50" s="36" t="s">
        <v>65</v>
      </c>
      <c r="BJ50" s="30" t="s">
        <v>72</v>
      </c>
      <c r="BK50" s="37" t="s">
        <v>68</v>
      </c>
      <c r="BL50" s="37" t="s">
        <v>68</v>
      </c>
      <c r="BM50" s="37" t="s">
        <v>68</v>
      </c>
      <c r="BN50" s="37" t="s">
        <v>68</v>
      </c>
    </row>
    <row r="51" spans="1:66" x14ac:dyDescent="0.3">
      <c r="A51" s="9" t="s">
        <v>604</v>
      </c>
      <c r="B51" s="9" t="s">
        <v>605</v>
      </c>
      <c r="C51" s="9">
        <v>2016</v>
      </c>
      <c r="D51" s="9" t="s">
        <v>606</v>
      </c>
      <c r="E51" s="9">
        <v>1</v>
      </c>
      <c r="F51" s="9" t="s">
        <v>607</v>
      </c>
      <c r="G51" s="10" t="s">
        <v>608</v>
      </c>
      <c r="H51" s="9" t="s">
        <v>609</v>
      </c>
      <c r="I51" s="9" t="s">
        <v>610</v>
      </c>
      <c r="J51" s="9"/>
      <c r="K51" s="9" t="s">
        <v>611</v>
      </c>
      <c r="L51" s="9" t="s">
        <v>154</v>
      </c>
      <c r="M51" s="9" t="s">
        <v>155</v>
      </c>
      <c r="N51" s="9" t="s">
        <v>347</v>
      </c>
      <c r="O51" s="9" t="s">
        <v>63</v>
      </c>
      <c r="P51" s="9" t="s">
        <v>83</v>
      </c>
      <c r="Q51" s="9" t="s">
        <v>63</v>
      </c>
      <c r="R51" s="9" t="s">
        <v>63</v>
      </c>
      <c r="S51" s="9" t="str">
        <f t="shared" si="7"/>
        <v>False</v>
      </c>
      <c r="T51" s="9">
        <f t="shared" si="8"/>
        <v>1</v>
      </c>
      <c r="U51" s="41" t="s">
        <v>348</v>
      </c>
      <c r="V51" s="42">
        <v>314</v>
      </c>
      <c r="W51" s="26" t="s">
        <v>19</v>
      </c>
      <c r="X51" s="40" t="s">
        <v>108</v>
      </c>
      <c r="Y51" s="43" t="s">
        <v>68</v>
      </c>
      <c r="Z51" s="43" t="s">
        <v>68</v>
      </c>
      <c r="AA51" s="39" t="s">
        <v>20</v>
      </c>
      <c r="AB51" s="40" t="s">
        <v>108</v>
      </c>
      <c r="AC51" s="28" t="s">
        <v>21</v>
      </c>
      <c r="AD51" s="27" t="s">
        <v>67</v>
      </c>
      <c r="AE51" s="43" t="s">
        <v>68</v>
      </c>
      <c r="AF51" s="43" t="s">
        <v>68</v>
      </c>
      <c r="AG51" s="43" t="s">
        <v>68</v>
      </c>
      <c r="AH51" s="43" t="s">
        <v>68</v>
      </c>
      <c r="AI51" s="17" t="str">
        <f t="shared" si="9"/>
        <v>Y</v>
      </c>
      <c r="AJ51" s="17" t="str">
        <f t="shared" si="10"/>
        <v>Y</v>
      </c>
      <c r="AK51" s="17" t="str">
        <f t="shared" si="11"/>
        <v>Y</v>
      </c>
      <c r="AL51" s="43" t="s">
        <v>64</v>
      </c>
      <c r="AM51" s="43" t="s">
        <v>68</v>
      </c>
      <c r="AN51" s="43" t="s">
        <v>68</v>
      </c>
      <c r="AO51" s="43" t="s">
        <v>68</v>
      </c>
      <c r="AP51" s="43" t="s">
        <v>64</v>
      </c>
      <c r="AQ51" s="43" t="s">
        <v>64</v>
      </c>
      <c r="AR51" s="17" t="str">
        <f t="shared" si="12"/>
        <v>Y</v>
      </c>
      <c r="AS51" s="43" t="s">
        <v>68</v>
      </c>
      <c r="AT51" s="43" t="s">
        <v>68</v>
      </c>
      <c r="AU51" s="43" t="s">
        <v>70</v>
      </c>
      <c r="AV51" s="43" t="s">
        <v>158</v>
      </c>
      <c r="AW51" s="43" t="s">
        <v>68</v>
      </c>
      <c r="AX51" s="43" t="s">
        <v>68</v>
      </c>
      <c r="AY51" s="43" t="s">
        <v>68</v>
      </c>
      <c r="AZ51" s="46">
        <v>2</v>
      </c>
      <c r="BA51" s="33">
        <v>1</v>
      </c>
      <c r="BB51" s="33">
        <v>1</v>
      </c>
      <c r="BC51" s="33">
        <v>1</v>
      </c>
      <c r="BD51" s="49">
        <v>1</v>
      </c>
      <c r="BE51" s="19" t="str">
        <f t="shared" si="13"/>
        <v>Y</v>
      </c>
      <c r="BF51" s="35" t="s">
        <v>64</v>
      </c>
      <c r="BG51" s="35" t="s">
        <v>64</v>
      </c>
      <c r="BH51" s="35" t="s">
        <v>64</v>
      </c>
      <c r="BI51" s="35" t="s">
        <v>64</v>
      </c>
      <c r="BJ51" s="30" t="s">
        <v>72</v>
      </c>
      <c r="BK51" s="37" t="s">
        <v>68</v>
      </c>
      <c r="BL51" s="37" t="s">
        <v>68</v>
      </c>
      <c r="BM51" s="37" t="s">
        <v>68</v>
      </c>
      <c r="BN51" s="37" t="s">
        <v>68</v>
      </c>
    </row>
    <row r="52" spans="1:66" x14ac:dyDescent="0.3">
      <c r="A52" s="9" t="s">
        <v>614</v>
      </c>
      <c r="B52" s="9" t="s">
        <v>615</v>
      </c>
      <c r="C52" s="9">
        <v>2022</v>
      </c>
      <c r="D52" s="9" t="s">
        <v>616</v>
      </c>
      <c r="E52" s="9">
        <v>3</v>
      </c>
      <c r="F52" s="9" t="s">
        <v>617</v>
      </c>
      <c r="G52" s="10" t="s">
        <v>618</v>
      </c>
      <c r="H52" s="9" t="s">
        <v>619</v>
      </c>
      <c r="I52" s="9" t="s">
        <v>620</v>
      </c>
      <c r="J52" s="9" t="s">
        <v>621</v>
      </c>
      <c r="K52" s="9" t="s">
        <v>622</v>
      </c>
      <c r="L52" s="9" t="s">
        <v>61</v>
      </c>
      <c r="M52" s="9" t="s">
        <v>61</v>
      </c>
      <c r="N52" s="9" t="s">
        <v>1542</v>
      </c>
      <c r="O52" s="9" t="s">
        <v>63</v>
      </c>
      <c r="P52" s="9" t="s">
        <v>63</v>
      </c>
      <c r="Q52" s="9" t="s">
        <v>63</v>
      </c>
      <c r="R52" s="9" t="s">
        <v>83</v>
      </c>
      <c r="S52" s="9" t="str">
        <f t="shared" si="7"/>
        <v>True</v>
      </c>
      <c r="T52" s="9">
        <f t="shared" si="8"/>
        <v>1</v>
      </c>
      <c r="U52" s="38" t="s">
        <v>1543</v>
      </c>
      <c r="V52" s="25">
        <v>1171</v>
      </c>
      <c r="W52" s="26" t="s">
        <v>19</v>
      </c>
      <c r="X52" s="40" t="s">
        <v>108</v>
      </c>
      <c r="Y52" s="28" t="s">
        <v>21</v>
      </c>
      <c r="Z52" s="29" t="s">
        <v>109</v>
      </c>
      <c r="AA52" s="30" t="s">
        <v>68</v>
      </c>
      <c r="AB52" s="30" t="s">
        <v>68</v>
      </c>
      <c r="AC52" s="30" t="s">
        <v>68</v>
      </c>
      <c r="AD52" s="30" t="s">
        <v>68</v>
      </c>
      <c r="AE52" s="30" t="s">
        <v>68</v>
      </c>
      <c r="AF52" s="30" t="s">
        <v>68</v>
      </c>
      <c r="AG52" s="30" t="s">
        <v>68</v>
      </c>
      <c r="AH52" s="30" t="s">
        <v>68</v>
      </c>
      <c r="AI52" s="17" t="str">
        <f t="shared" si="9"/>
        <v>N</v>
      </c>
      <c r="AJ52" s="17" t="str">
        <f t="shared" si="10"/>
        <v>Y</v>
      </c>
      <c r="AK52" s="17" t="str">
        <f t="shared" si="11"/>
        <v>Y</v>
      </c>
      <c r="AL52" s="30" t="s">
        <v>65</v>
      </c>
      <c r="AM52" s="30" t="s">
        <v>65</v>
      </c>
      <c r="AN52" s="30" t="s">
        <v>65</v>
      </c>
      <c r="AO52" s="30" t="s">
        <v>65</v>
      </c>
      <c r="AP52" s="30" t="s">
        <v>65</v>
      </c>
      <c r="AQ52" s="30" t="s">
        <v>64</v>
      </c>
      <c r="AR52" s="17" t="str">
        <f t="shared" si="12"/>
        <v>N</v>
      </c>
      <c r="AS52" s="25">
        <v>1</v>
      </c>
      <c r="AT52" s="30" t="s">
        <v>65</v>
      </c>
      <c r="AU52" s="30" t="s">
        <v>71</v>
      </c>
      <c r="AV52" s="30" t="s">
        <v>158</v>
      </c>
      <c r="AW52" s="30" t="s">
        <v>68</v>
      </c>
      <c r="AX52" s="30" t="s">
        <v>68</v>
      </c>
      <c r="AY52" s="30" t="s">
        <v>68</v>
      </c>
      <c r="AZ52" s="46">
        <v>2</v>
      </c>
      <c r="BA52" s="32">
        <v>0</v>
      </c>
      <c r="BB52" s="32">
        <v>0</v>
      </c>
      <c r="BC52" s="33">
        <v>1</v>
      </c>
      <c r="BD52" s="34">
        <v>0</v>
      </c>
      <c r="BE52" s="19" t="str">
        <f t="shared" si="13"/>
        <v>N</v>
      </c>
      <c r="BF52" s="35" t="s">
        <v>64</v>
      </c>
      <c r="BG52" s="36" t="s">
        <v>65</v>
      </c>
      <c r="BH52" s="36" t="s">
        <v>65</v>
      </c>
      <c r="BI52" s="36" t="s">
        <v>65</v>
      </c>
      <c r="BJ52" s="30" t="s">
        <v>72</v>
      </c>
      <c r="BK52" s="37" t="s">
        <v>68</v>
      </c>
      <c r="BL52" s="37" t="s">
        <v>68</v>
      </c>
      <c r="BM52" s="37" t="s">
        <v>68</v>
      </c>
      <c r="BN52" s="37" t="s">
        <v>68</v>
      </c>
    </row>
    <row r="53" spans="1:66" hidden="1" x14ac:dyDescent="0.3">
      <c r="A53" s="9" t="s">
        <v>625</v>
      </c>
      <c r="B53" s="9" t="s">
        <v>626</v>
      </c>
      <c r="C53" s="9">
        <v>2016</v>
      </c>
      <c r="D53" s="9" t="s">
        <v>627</v>
      </c>
      <c r="E53" s="9">
        <v>7</v>
      </c>
      <c r="F53" s="9" t="s">
        <v>628</v>
      </c>
      <c r="G53" s="10" t="s">
        <v>629</v>
      </c>
      <c r="H53" s="9" t="s">
        <v>630</v>
      </c>
      <c r="I53" s="9" t="s">
        <v>631</v>
      </c>
      <c r="J53" s="9"/>
      <c r="K53" s="9" t="s">
        <v>632</v>
      </c>
      <c r="L53" s="9" t="s">
        <v>168</v>
      </c>
      <c r="M53" s="9" t="s">
        <v>169</v>
      </c>
      <c r="N53" s="9" t="s">
        <v>305</v>
      </c>
      <c r="O53" s="9" t="s">
        <v>63</v>
      </c>
      <c r="P53" s="9" t="s">
        <v>63</v>
      </c>
      <c r="Q53" s="9" t="s">
        <v>83</v>
      </c>
      <c r="R53" s="9" t="s">
        <v>63</v>
      </c>
      <c r="S53" s="9" t="str">
        <f t="shared" si="7"/>
        <v>True</v>
      </c>
      <c r="T53" s="9">
        <f t="shared" si="8"/>
        <v>1</v>
      </c>
      <c r="U53" s="38" t="s">
        <v>306</v>
      </c>
      <c r="V53" s="42">
        <v>368</v>
      </c>
      <c r="W53" s="39" t="s">
        <v>20</v>
      </c>
      <c r="X53" s="27" t="s">
        <v>67</v>
      </c>
      <c r="Y53" s="26" t="s">
        <v>19</v>
      </c>
      <c r="Z53" s="27" t="s">
        <v>67</v>
      </c>
      <c r="AA53" s="28" t="s">
        <v>21</v>
      </c>
      <c r="AB53" s="27" t="s">
        <v>67</v>
      </c>
      <c r="AC53" s="43" t="s">
        <v>68</v>
      </c>
      <c r="AD53" s="43" t="s">
        <v>68</v>
      </c>
      <c r="AE53" s="43" t="s">
        <v>68</v>
      </c>
      <c r="AF53" s="43" t="s">
        <v>68</v>
      </c>
      <c r="AG53" s="43" t="s">
        <v>68</v>
      </c>
      <c r="AH53" s="43" t="s">
        <v>68</v>
      </c>
      <c r="AI53" s="17" t="str">
        <f t="shared" si="9"/>
        <v>Y</v>
      </c>
      <c r="AJ53" s="17" t="str">
        <f t="shared" si="10"/>
        <v>Y</v>
      </c>
      <c r="AK53" s="17" t="str">
        <f t="shared" si="11"/>
        <v>Y</v>
      </c>
      <c r="AL53" s="43" t="s">
        <v>64</v>
      </c>
      <c r="AM53" s="43" t="s">
        <v>64</v>
      </c>
      <c r="AN53" s="43" t="s">
        <v>65</v>
      </c>
      <c r="AO53" s="43" t="s">
        <v>65</v>
      </c>
      <c r="AP53" s="43" t="s">
        <v>65</v>
      </c>
      <c r="AQ53" s="43" t="s">
        <v>65</v>
      </c>
      <c r="AR53" s="17" t="str">
        <f t="shared" si="12"/>
        <v>Y</v>
      </c>
      <c r="AS53" s="42">
        <v>3</v>
      </c>
      <c r="AT53" s="43" t="s">
        <v>64</v>
      </c>
      <c r="AU53" s="43" t="s">
        <v>70</v>
      </c>
      <c r="AV53" s="43" t="s">
        <v>184</v>
      </c>
      <c r="AW53" s="43" t="s">
        <v>68</v>
      </c>
      <c r="AX53" s="43" t="s">
        <v>68</v>
      </c>
      <c r="AY53" s="43" t="s">
        <v>68</v>
      </c>
      <c r="AZ53" s="46">
        <v>2</v>
      </c>
      <c r="BA53" s="33">
        <v>1</v>
      </c>
      <c r="BB53" s="33">
        <v>1</v>
      </c>
      <c r="BC53" s="32">
        <v>0</v>
      </c>
      <c r="BD53" s="34">
        <v>0</v>
      </c>
      <c r="BE53" s="19" t="str">
        <f t="shared" si="13"/>
        <v>Y</v>
      </c>
      <c r="BF53" s="36" t="s">
        <v>65</v>
      </c>
      <c r="BG53" s="35" t="s">
        <v>64</v>
      </c>
      <c r="BH53" s="35" t="s">
        <v>64</v>
      </c>
      <c r="BI53" s="35" t="s">
        <v>64</v>
      </c>
      <c r="BJ53" s="30" t="s">
        <v>72</v>
      </c>
      <c r="BK53" s="37" t="s">
        <v>68</v>
      </c>
      <c r="BL53" s="37" t="s">
        <v>68</v>
      </c>
      <c r="BM53" s="37" t="s">
        <v>68</v>
      </c>
      <c r="BN53" s="37" t="s">
        <v>68</v>
      </c>
    </row>
    <row r="54" spans="1:66" hidden="1" x14ac:dyDescent="0.3">
      <c r="A54" s="9" t="s">
        <v>635</v>
      </c>
      <c r="B54" s="9" t="s">
        <v>636</v>
      </c>
      <c r="C54" s="9">
        <v>2020</v>
      </c>
      <c r="D54" s="9" t="s">
        <v>637</v>
      </c>
      <c r="E54" s="9">
        <v>10</v>
      </c>
      <c r="F54" s="9" t="s">
        <v>638</v>
      </c>
      <c r="G54" s="10" t="s">
        <v>639</v>
      </c>
      <c r="H54" s="9" t="s">
        <v>640</v>
      </c>
      <c r="I54" s="9" t="s">
        <v>641</v>
      </c>
      <c r="J54" s="9" t="s">
        <v>642</v>
      </c>
      <c r="K54" s="9" t="s">
        <v>643</v>
      </c>
      <c r="L54" s="9" t="s">
        <v>61</v>
      </c>
      <c r="M54" s="9" t="s">
        <v>61</v>
      </c>
      <c r="N54" s="9" t="s">
        <v>1081</v>
      </c>
      <c r="O54" s="9" t="s">
        <v>83</v>
      </c>
      <c r="P54" s="9" t="s">
        <v>63</v>
      </c>
      <c r="Q54" s="9" t="s">
        <v>63</v>
      </c>
      <c r="R54" s="9" t="s">
        <v>63</v>
      </c>
      <c r="S54" s="9" t="str">
        <f t="shared" si="7"/>
        <v>False</v>
      </c>
      <c r="T54" s="9">
        <f t="shared" si="8"/>
        <v>1</v>
      </c>
      <c r="U54" s="38" t="s">
        <v>1082</v>
      </c>
      <c r="V54" s="42">
        <v>744</v>
      </c>
      <c r="W54" s="39" t="s">
        <v>20</v>
      </c>
      <c r="X54" s="27" t="s">
        <v>67</v>
      </c>
      <c r="Y54" s="28" t="s">
        <v>21</v>
      </c>
      <c r="Z54" s="27" t="s">
        <v>67</v>
      </c>
      <c r="AA54" s="43" t="s">
        <v>68</v>
      </c>
      <c r="AB54" s="43" t="s">
        <v>68</v>
      </c>
      <c r="AC54" s="43" t="s">
        <v>68</v>
      </c>
      <c r="AD54" s="43" t="s">
        <v>68</v>
      </c>
      <c r="AE54" s="43" t="s">
        <v>68</v>
      </c>
      <c r="AF54" s="43" t="s">
        <v>68</v>
      </c>
      <c r="AG54" s="43" t="s">
        <v>68</v>
      </c>
      <c r="AH54" s="43" t="s">
        <v>68</v>
      </c>
      <c r="AI54" s="17" t="str">
        <f t="shared" si="9"/>
        <v>Y</v>
      </c>
      <c r="AJ54" s="17" t="str">
        <f t="shared" si="10"/>
        <v>Y</v>
      </c>
      <c r="AK54" s="17" t="str">
        <f t="shared" si="11"/>
        <v>N</v>
      </c>
      <c r="AL54" s="43" t="s">
        <v>64</v>
      </c>
      <c r="AM54" s="43" t="s">
        <v>68</v>
      </c>
      <c r="AN54" s="43" t="s">
        <v>64</v>
      </c>
      <c r="AO54" s="43" t="s">
        <v>68</v>
      </c>
      <c r="AP54" s="43" t="s">
        <v>68</v>
      </c>
      <c r="AQ54" s="43" t="s">
        <v>68</v>
      </c>
      <c r="AR54" s="17" t="str">
        <f t="shared" si="12"/>
        <v>N</v>
      </c>
      <c r="AS54" s="42">
        <v>1</v>
      </c>
      <c r="AT54" s="43" t="s">
        <v>64</v>
      </c>
      <c r="AU54" s="43" t="s">
        <v>70</v>
      </c>
      <c r="AV54" s="43" t="s">
        <v>133</v>
      </c>
      <c r="AW54" s="43" t="s">
        <v>71</v>
      </c>
      <c r="AX54" s="43" t="s">
        <v>158</v>
      </c>
      <c r="AY54" s="43" t="s">
        <v>69</v>
      </c>
      <c r="AZ54" s="45">
        <v>5</v>
      </c>
      <c r="BA54" s="33">
        <v>1</v>
      </c>
      <c r="BB54" s="32">
        <v>0</v>
      </c>
      <c r="BC54" s="32">
        <v>0</v>
      </c>
      <c r="BD54" s="34">
        <v>0</v>
      </c>
      <c r="BE54" s="19" t="str">
        <f t="shared" si="13"/>
        <v>N</v>
      </c>
      <c r="BF54" s="37" t="s">
        <v>68</v>
      </c>
      <c r="BG54" s="35" t="s">
        <v>64</v>
      </c>
      <c r="BH54" s="37" t="s">
        <v>68</v>
      </c>
      <c r="BI54" s="37" t="s">
        <v>68</v>
      </c>
      <c r="BJ54" s="37" t="s">
        <v>68</v>
      </c>
      <c r="BK54" s="37" t="s">
        <v>68</v>
      </c>
      <c r="BL54" s="37" t="s">
        <v>68</v>
      </c>
      <c r="BM54" s="37" t="s">
        <v>68</v>
      </c>
      <c r="BN54" s="37" t="s">
        <v>68</v>
      </c>
    </row>
    <row r="55" spans="1:66" hidden="1" x14ac:dyDescent="0.3">
      <c r="A55" s="9" t="s">
        <v>646</v>
      </c>
      <c r="B55" s="9" t="s">
        <v>647</v>
      </c>
      <c r="C55" s="9">
        <v>2021</v>
      </c>
      <c r="D55" s="9" t="s">
        <v>373</v>
      </c>
      <c r="E55" s="9">
        <v>0</v>
      </c>
      <c r="F55" s="9" t="s">
        <v>648</v>
      </c>
      <c r="G55" s="10" t="s">
        <v>649</v>
      </c>
      <c r="H55" s="9" t="s">
        <v>650</v>
      </c>
      <c r="I55" s="9" t="s">
        <v>651</v>
      </c>
      <c r="J55" s="9" t="s">
        <v>652</v>
      </c>
      <c r="K55" s="9" t="s">
        <v>653</v>
      </c>
      <c r="L55" s="9" t="s">
        <v>168</v>
      </c>
      <c r="M55" s="9" t="s">
        <v>169</v>
      </c>
      <c r="N55" s="9" t="s">
        <v>1428</v>
      </c>
      <c r="O55" s="9" t="s">
        <v>83</v>
      </c>
      <c r="P55" s="9" t="s">
        <v>83</v>
      </c>
      <c r="Q55" s="9" t="s">
        <v>63</v>
      </c>
      <c r="R55" s="9" t="s">
        <v>63</v>
      </c>
      <c r="S55" s="9" t="str">
        <f t="shared" si="7"/>
        <v>False</v>
      </c>
      <c r="T55" s="9">
        <f t="shared" si="8"/>
        <v>2</v>
      </c>
      <c r="U55" s="24" t="s">
        <v>1429</v>
      </c>
      <c r="V55" s="25">
        <v>344</v>
      </c>
      <c r="W55" s="39" t="s">
        <v>20</v>
      </c>
      <c r="X55" s="27" t="s">
        <v>67</v>
      </c>
      <c r="Y55" s="28" t="s">
        <v>21</v>
      </c>
      <c r="Z55" s="27" t="s">
        <v>67</v>
      </c>
      <c r="AA55" s="39" t="s">
        <v>20</v>
      </c>
      <c r="AB55" s="29" t="s">
        <v>109</v>
      </c>
      <c r="AC55" s="39" t="s">
        <v>20</v>
      </c>
      <c r="AD55" s="40" t="s">
        <v>108</v>
      </c>
      <c r="AE55" s="28" t="s">
        <v>21</v>
      </c>
      <c r="AF55" s="40" t="s">
        <v>108</v>
      </c>
      <c r="AG55" s="30" t="s">
        <v>68</v>
      </c>
      <c r="AH55" s="30" t="s">
        <v>68</v>
      </c>
      <c r="AI55" s="17" t="str">
        <f t="shared" si="9"/>
        <v>Y</v>
      </c>
      <c r="AJ55" s="17" t="str">
        <f t="shared" si="10"/>
        <v>Y</v>
      </c>
      <c r="AK55" s="17" t="str">
        <f t="shared" si="11"/>
        <v>N</v>
      </c>
      <c r="AL55" s="30" t="s">
        <v>65</v>
      </c>
      <c r="AM55" s="30" t="s">
        <v>65</v>
      </c>
      <c r="AN55" s="30" t="s">
        <v>64</v>
      </c>
      <c r="AO55" s="30" t="s">
        <v>65</v>
      </c>
      <c r="AP55" s="30" t="s">
        <v>65</v>
      </c>
      <c r="AQ55" s="30" t="s">
        <v>65</v>
      </c>
      <c r="AR55" s="17" t="str">
        <f t="shared" si="12"/>
        <v>N</v>
      </c>
      <c r="AS55" s="25">
        <v>1</v>
      </c>
      <c r="AT55" s="30" t="s">
        <v>64</v>
      </c>
      <c r="AU55" s="30" t="s">
        <v>69</v>
      </c>
      <c r="AV55" s="30" t="s">
        <v>70</v>
      </c>
      <c r="AW55" s="30" t="s">
        <v>133</v>
      </c>
      <c r="AX55" s="30" t="s">
        <v>71</v>
      </c>
      <c r="AY55" s="30" t="s">
        <v>68</v>
      </c>
      <c r="AZ55" s="50">
        <v>4</v>
      </c>
      <c r="BA55" s="33">
        <v>1</v>
      </c>
      <c r="BB55" s="32">
        <v>0</v>
      </c>
      <c r="BC55" s="32">
        <v>0</v>
      </c>
      <c r="BD55" s="34">
        <v>0</v>
      </c>
      <c r="BE55" s="19" t="str">
        <f t="shared" si="13"/>
        <v>N</v>
      </c>
      <c r="BF55" s="36" t="s">
        <v>65</v>
      </c>
      <c r="BG55" s="35" t="s">
        <v>64</v>
      </c>
      <c r="BH55" s="36" t="s">
        <v>65</v>
      </c>
      <c r="BI55" s="36" t="s">
        <v>65</v>
      </c>
      <c r="BJ55" s="30" t="s">
        <v>72</v>
      </c>
      <c r="BK55" s="30" t="s">
        <v>85</v>
      </c>
      <c r="BL55" s="37" t="s">
        <v>68</v>
      </c>
      <c r="BM55" s="37" t="s">
        <v>68</v>
      </c>
      <c r="BN55" s="37" t="s">
        <v>68</v>
      </c>
    </row>
    <row r="56" spans="1:66" x14ac:dyDescent="0.3">
      <c r="A56" s="9" t="s">
        <v>656</v>
      </c>
      <c r="B56" s="9" t="s">
        <v>657</v>
      </c>
      <c r="C56" s="9">
        <v>2017</v>
      </c>
      <c r="D56" s="9" t="s">
        <v>658</v>
      </c>
      <c r="E56" s="9">
        <v>49</v>
      </c>
      <c r="F56" s="9" t="s">
        <v>659</v>
      </c>
      <c r="G56" s="10" t="s">
        <v>660</v>
      </c>
      <c r="H56" s="9" t="s">
        <v>661</v>
      </c>
      <c r="I56" s="9" t="s">
        <v>662</v>
      </c>
      <c r="J56" s="9"/>
      <c r="K56" s="9" t="s">
        <v>663</v>
      </c>
      <c r="L56" s="9" t="s">
        <v>168</v>
      </c>
      <c r="M56" s="9" t="s">
        <v>169</v>
      </c>
      <c r="N56" s="9" t="s">
        <v>380</v>
      </c>
      <c r="O56" s="9" t="s">
        <v>83</v>
      </c>
      <c r="P56" s="9" t="s">
        <v>63</v>
      </c>
      <c r="Q56" s="9" t="s">
        <v>83</v>
      </c>
      <c r="R56" s="9" t="s">
        <v>63</v>
      </c>
      <c r="S56" s="9" t="str">
        <f t="shared" si="7"/>
        <v>True</v>
      </c>
      <c r="T56" s="9">
        <f t="shared" si="8"/>
        <v>2</v>
      </c>
      <c r="U56" s="24" t="s">
        <v>381</v>
      </c>
      <c r="V56" s="42">
        <v>966</v>
      </c>
      <c r="W56" s="26" t="s">
        <v>19</v>
      </c>
      <c r="X56" s="40" t="s">
        <v>108</v>
      </c>
      <c r="Y56" s="28" t="s">
        <v>21</v>
      </c>
      <c r="Z56" s="27" t="s">
        <v>67</v>
      </c>
      <c r="AA56" s="43" t="s">
        <v>68</v>
      </c>
      <c r="AB56" s="43" t="s">
        <v>68</v>
      </c>
      <c r="AC56" s="43" t="s">
        <v>68</v>
      </c>
      <c r="AD56" s="43" t="s">
        <v>68</v>
      </c>
      <c r="AE56" s="43" t="s">
        <v>68</v>
      </c>
      <c r="AF56" s="43" t="s">
        <v>68</v>
      </c>
      <c r="AG56" s="43" t="s">
        <v>68</v>
      </c>
      <c r="AH56" s="43" t="s">
        <v>68</v>
      </c>
      <c r="AI56" s="17" t="str">
        <f t="shared" si="9"/>
        <v>N</v>
      </c>
      <c r="AJ56" s="17" t="str">
        <f t="shared" si="10"/>
        <v>Y</v>
      </c>
      <c r="AK56" s="17" t="str">
        <f t="shared" si="11"/>
        <v>Y</v>
      </c>
      <c r="AL56" s="43" t="s">
        <v>65</v>
      </c>
      <c r="AM56" s="43" t="s">
        <v>65</v>
      </c>
      <c r="AN56" s="43" t="s">
        <v>65</v>
      </c>
      <c r="AO56" s="43" t="s">
        <v>65</v>
      </c>
      <c r="AP56" s="43" t="s">
        <v>65</v>
      </c>
      <c r="AQ56" s="43" t="s">
        <v>64</v>
      </c>
      <c r="AR56" s="17" t="str">
        <f t="shared" si="12"/>
        <v>N</v>
      </c>
      <c r="AS56" s="42">
        <v>1</v>
      </c>
      <c r="AT56" s="43" t="s">
        <v>68</v>
      </c>
      <c r="AU56" s="43" t="s">
        <v>158</v>
      </c>
      <c r="AV56" s="43" t="s">
        <v>68</v>
      </c>
      <c r="AW56" s="43" t="s">
        <v>68</v>
      </c>
      <c r="AX56" s="43" t="s">
        <v>68</v>
      </c>
      <c r="AY56" s="43" t="s">
        <v>68</v>
      </c>
      <c r="AZ56" s="31">
        <v>1</v>
      </c>
      <c r="BA56" s="32">
        <v>0</v>
      </c>
      <c r="BB56" s="32">
        <v>0</v>
      </c>
      <c r="BC56" s="33">
        <v>1</v>
      </c>
      <c r="BD56" s="34">
        <v>0</v>
      </c>
      <c r="BE56" s="19" t="str">
        <f t="shared" si="13"/>
        <v>N</v>
      </c>
      <c r="BF56" s="48" t="s">
        <v>96</v>
      </c>
      <c r="BG56" s="36" t="s">
        <v>65</v>
      </c>
      <c r="BH56" s="36" t="s">
        <v>65</v>
      </c>
      <c r="BI56" s="36" t="s">
        <v>65</v>
      </c>
      <c r="BJ56" s="30" t="s">
        <v>72</v>
      </c>
      <c r="BK56" s="37" t="s">
        <v>68</v>
      </c>
      <c r="BL56" s="37" t="s">
        <v>68</v>
      </c>
      <c r="BM56" s="37" t="s">
        <v>68</v>
      </c>
      <c r="BN56" s="37" t="s">
        <v>68</v>
      </c>
    </row>
    <row r="57" spans="1:66" hidden="1" x14ac:dyDescent="0.3">
      <c r="A57" s="9" t="s">
        <v>666</v>
      </c>
      <c r="B57" s="9" t="s">
        <v>667</v>
      </c>
      <c r="C57" s="9">
        <v>2021</v>
      </c>
      <c r="D57" s="9" t="s">
        <v>668</v>
      </c>
      <c r="E57" s="9">
        <v>15</v>
      </c>
      <c r="F57" s="9" t="s">
        <v>669</v>
      </c>
      <c r="G57" s="10" t="s">
        <v>670</v>
      </c>
      <c r="H57" s="9" t="s">
        <v>671</v>
      </c>
      <c r="I57" s="9" t="s">
        <v>672</v>
      </c>
      <c r="J57" s="9" t="s">
        <v>673</v>
      </c>
      <c r="K57" s="9" t="s">
        <v>674</v>
      </c>
      <c r="L57" s="9" t="s">
        <v>61</v>
      </c>
      <c r="M57" s="9" t="s">
        <v>61</v>
      </c>
      <c r="N57" s="9" t="s">
        <v>1239</v>
      </c>
      <c r="O57" s="9" t="s">
        <v>83</v>
      </c>
      <c r="P57" s="9" t="s">
        <v>63</v>
      </c>
      <c r="Q57" s="9" t="s">
        <v>63</v>
      </c>
      <c r="R57" s="9" t="s">
        <v>63</v>
      </c>
      <c r="S57" s="9" t="str">
        <f t="shared" si="7"/>
        <v>False</v>
      </c>
      <c r="T57" s="9">
        <f t="shared" si="8"/>
        <v>1</v>
      </c>
      <c r="U57" s="38" t="s">
        <v>1240</v>
      </c>
      <c r="V57" s="42">
        <v>831</v>
      </c>
      <c r="W57" s="43" t="s">
        <v>68</v>
      </c>
      <c r="X57" s="43" t="s">
        <v>68</v>
      </c>
      <c r="Y57" s="43" t="s">
        <v>68</v>
      </c>
      <c r="Z57" s="43" t="s">
        <v>68</v>
      </c>
      <c r="AA57" s="43" t="s">
        <v>68</v>
      </c>
      <c r="AB57" s="43" t="s">
        <v>68</v>
      </c>
      <c r="AC57" s="43" t="s">
        <v>68</v>
      </c>
      <c r="AD57" s="43" t="s">
        <v>68</v>
      </c>
      <c r="AE57" s="43" t="s">
        <v>68</v>
      </c>
      <c r="AF57" s="43" t="s">
        <v>68</v>
      </c>
      <c r="AG57" s="43" t="s">
        <v>68</v>
      </c>
      <c r="AH57" s="43" t="s">
        <v>68</v>
      </c>
      <c r="AI57" s="17" t="str">
        <f t="shared" si="9"/>
        <v>Y</v>
      </c>
      <c r="AJ57" s="17" t="str">
        <f t="shared" si="10"/>
        <v>Y</v>
      </c>
      <c r="AK57" s="17" t="str">
        <f t="shared" si="11"/>
        <v>N</v>
      </c>
      <c r="AL57" s="43" t="s">
        <v>64</v>
      </c>
      <c r="AM57" s="43" t="s">
        <v>65</v>
      </c>
      <c r="AN57" s="43" t="s">
        <v>64</v>
      </c>
      <c r="AO57" s="43" t="s">
        <v>65</v>
      </c>
      <c r="AP57" s="43" t="s">
        <v>65</v>
      </c>
      <c r="AQ57" s="43" t="s">
        <v>65</v>
      </c>
      <c r="AR57" s="17" t="str">
        <f t="shared" si="12"/>
        <v>N</v>
      </c>
      <c r="AS57" s="42">
        <v>0</v>
      </c>
      <c r="AT57" s="43" t="s">
        <v>68</v>
      </c>
      <c r="AU57" s="43" t="s">
        <v>68</v>
      </c>
      <c r="AV57" s="43" t="s">
        <v>68</v>
      </c>
      <c r="AW57" s="43" t="s">
        <v>68</v>
      </c>
      <c r="AX57" s="43" t="s">
        <v>68</v>
      </c>
      <c r="AY57" s="43" t="s">
        <v>68</v>
      </c>
      <c r="AZ57" s="25">
        <v>0</v>
      </c>
      <c r="BA57" s="33">
        <v>1</v>
      </c>
      <c r="BB57" s="32">
        <v>0</v>
      </c>
      <c r="BC57" s="32">
        <v>0</v>
      </c>
      <c r="BD57" s="34">
        <v>0</v>
      </c>
      <c r="BE57" s="19" t="str">
        <f t="shared" si="13"/>
        <v>N</v>
      </c>
      <c r="BF57" s="36" t="s">
        <v>65</v>
      </c>
      <c r="BG57" s="35" t="s">
        <v>64</v>
      </c>
      <c r="BH57" s="36" t="s">
        <v>65</v>
      </c>
      <c r="BI57" s="36" t="s">
        <v>65</v>
      </c>
      <c r="BJ57" s="37" t="s">
        <v>68</v>
      </c>
      <c r="BK57" s="37" t="s">
        <v>68</v>
      </c>
      <c r="BL57" s="37" t="s">
        <v>68</v>
      </c>
      <c r="BM57" s="37" t="s">
        <v>68</v>
      </c>
      <c r="BN57" s="37" t="s">
        <v>68</v>
      </c>
    </row>
    <row r="58" spans="1:66" hidden="1" x14ac:dyDescent="0.3">
      <c r="A58" s="9" t="s">
        <v>677</v>
      </c>
      <c r="B58" s="9" t="s">
        <v>678</v>
      </c>
      <c r="C58" s="9">
        <v>2021</v>
      </c>
      <c r="D58" s="9" t="s">
        <v>136</v>
      </c>
      <c r="E58" s="9">
        <v>23</v>
      </c>
      <c r="F58" s="9" t="s">
        <v>679</v>
      </c>
      <c r="G58" s="10" t="s">
        <v>680</v>
      </c>
      <c r="H58" s="9" t="s">
        <v>681</v>
      </c>
      <c r="I58" s="9" t="s">
        <v>682</v>
      </c>
      <c r="J58" s="9"/>
      <c r="K58" s="9" t="s">
        <v>683</v>
      </c>
      <c r="L58" s="9" t="s">
        <v>61</v>
      </c>
      <c r="M58" s="9" t="s">
        <v>61</v>
      </c>
      <c r="N58" s="9" t="s">
        <v>1219</v>
      </c>
      <c r="O58" s="9" t="s">
        <v>83</v>
      </c>
      <c r="P58" s="9" t="s">
        <v>63</v>
      </c>
      <c r="Q58" s="9" t="s">
        <v>83</v>
      </c>
      <c r="R58" s="9" t="s">
        <v>63</v>
      </c>
      <c r="S58" s="9" t="str">
        <f t="shared" si="7"/>
        <v>True</v>
      </c>
      <c r="T58" s="9">
        <f t="shared" si="8"/>
        <v>2</v>
      </c>
      <c r="U58" s="41" t="s">
        <v>1220</v>
      </c>
      <c r="V58" s="25">
        <v>1641</v>
      </c>
      <c r="W58" s="26" t="s">
        <v>19</v>
      </c>
      <c r="X58" s="40" t="s">
        <v>108</v>
      </c>
      <c r="Y58" s="39" t="s">
        <v>20</v>
      </c>
      <c r="Z58" s="30" t="s">
        <v>68</v>
      </c>
      <c r="AA58" s="39" t="s">
        <v>20</v>
      </c>
      <c r="AB58" s="29" t="s">
        <v>109</v>
      </c>
      <c r="AC58" s="30" t="s">
        <v>68</v>
      </c>
      <c r="AD58" s="30" t="s">
        <v>68</v>
      </c>
      <c r="AE58" s="30" t="s">
        <v>68</v>
      </c>
      <c r="AF58" s="30" t="s">
        <v>68</v>
      </c>
      <c r="AG58" s="30" t="s">
        <v>68</v>
      </c>
      <c r="AH58" s="30" t="s">
        <v>68</v>
      </c>
      <c r="AI58" s="17" t="str">
        <f t="shared" si="9"/>
        <v>Y</v>
      </c>
      <c r="AJ58" s="17" t="str">
        <f t="shared" si="10"/>
        <v>N</v>
      </c>
      <c r="AK58" s="17" t="str">
        <f t="shared" si="11"/>
        <v>Y</v>
      </c>
      <c r="AL58" s="30" t="s">
        <v>68</v>
      </c>
      <c r="AM58" s="30" t="s">
        <v>68</v>
      </c>
      <c r="AN58" s="30" t="s">
        <v>68</v>
      </c>
      <c r="AO58" s="30" t="s">
        <v>68</v>
      </c>
      <c r="AP58" s="30" t="s">
        <v>64</v>
      </c>
      <c r="AQ58" s="30" t="s">
        <v>68</v>
      </c>
      <c r="AR58" s="17" t="str">
        <f t="shared" si="12"/>
        <v>N</v>
      </c>
      <c r="AS58" s="30" t="s">
        <v>68</v>
      </c>
      <c r="AT58" s="30" t="s">
        <v>68</v>
      </c>
      <c r="AU58" s="30" t="s">
        <v>70</v>
      </c>
      <c r="AV58" s="30" t="s">
        <v>68</v>
      </c>
      <c r="AW58" s="30" t="s">
        <v>68</v>
      </c>
      <c r="AX58" s="30" t="s">
        <v>68</v>
      </c>
      <c r="AY58" s="30" t="s">
        <v>68</v>
      </c>
      <c r="AZ58" s="25">
        <v>1</v>
      </c>
      <c r="BA58" s="25">
        <v>0</v>
      </c>
      <c r="BB58" s="25">
        <v>1</v>
      </c>
      <c r="BC58" s="25">
        <v>0</v>
      </c>
      <c r="BD58" s="25">
        <v>0</v>
      </c>
      <c r="BE58" s="19" t="str">
        <f t="shared" si="13"/>
        <v>N</v>
      </c>
      <c r="BF58" s="30" t="s">
        <v>65</v>
      </c>
      <c r="BG58" s="30" t="s">
        <v>65</v>
      </c>
      <c r="BH58" s="30" t="s">
        <v>64</v>
      </c>
      <c r="BI58" s="30" t="s">
        <v>65</v>
      </c>
      <c r="BJ58" s="30" t="s">
        <v>68</v>
      </c>
      <c r="BK58" s="30" t="s">
        <v>68</v>
      </c>
      <c r="BL58" s="30" t="s">
        <v>68</v>
      </c>
      <c r="BM58" s="30" t="s">
        <v>68</v>
      </c>
      <c r="BN58" s="30" t="s">
        <v>68</v>
      </c>
    </row>
    <row r="59" spans="1:66" x14ac:dyDescent="0.3">
      <c r="A59" s="9" t="s">
        <v>686</v>
      </c>
      <c r="B59" s="9" t="s">
        <v>687</v>
      </c>
      <c r="C59" s="9">
        <v>2022</v>
      </c>
      <c r="D59" s="9" t="s">
        <v>688</v>
      </c>
      <c r="E59" s="9">
        <v>0</v>
      </c>
      <c r="F59" s="9" t="s">
        <v>689</v>
      </c>
      <c r="G59" s="10" t="s">
        <v>690</v>
      </c>
      <c r="H59" s="9" t="s">
        <v>691</v>
      </c>
      <c r="I59" s="9" t="s">
        <v>692</v>
      </c>
      <c r="J59" s="9" t="s">
        <v>693</v>
      </c>
      <c r="K59" s="9" t="s">
        <v>694</v>
      </c>
      <c r="L59" s="9" t="s">
        <v>61</v>
      </c>
      <c r="M59" s="9" t="s">
        <v>61</v>
      </c>
      <c r="N59" s="9" t="s">
        <v>1686</v>
      </c>
      <c r="O59" s="9" t="s">
        <v>63</v>
      </c>
      <c r="P59" s="9" t="s">
        <v>63</v>
      </c>
      <c r="Q59" s="9" t="s">
        <v>63</v>
      </c>
      <c r="R59" s="9" t="s">
        <v>63</v>
      </c>
      <c r="S59" s="9" t="str">
        <f t="shared" si="7"/>
        <v>False</v>
      </c>
      <c r="T59" s="9">
        <f t="shared" si="8"/>
        <v>0</v>
      </c>
      <c r="U59" s="24" t="s">
        <v>1687</v>
      </c>
      <c r="V59" s="42">
        <v>1183</v>
      </c>
      <c r="W59" s="26" t="s">
        <v>19</v>
      </c>
      <c r="X59" s="40" t="s">
        <v>108</v>
      </c>
      <c r="Y59" s="28" t="s">
        <v>21</v>
      </c>
      <c r="Z59" s="27" t="s">
        <v>67</v>
      </c>
      <c r="AA59" s="43" t="s">
        <v>68</v>
      </c>
      <c r="AB59" s="43" t="s">
        <v>68</v>
      </c>
      <c r="AC59" s="43" t="s">
        <v>68</v>
      </c>
      <c r="AD59" s="43" t="s">
        <v>68</v>
      </c>
      <c r="AE59" s="43" t="s">
        <v>68</v>
      </c>
      <c r="AF59" s="43" t="s">
        <v>68</v>
      </c>
      <c r="AG59" s="43" t="s">
        <v>68</v>
      </c>
      <c r="AH59" s="43" t="s">
        <v>68</v>
      </c>
      <c r="AI59" s="17" t="str">
        <f t="shared" si="9"/>
        <v>N</v>
      </c>
      <c r="AJ59" s="17" t="str">
        <f t="shared" si="10"/>
        <v>Y</v>
      </c>
      <c r="AK59" s="17" t="str">
        <f t="shared" si="11"/>
        <v>Y</v>
      </c>
      <c r="AL59" s="43" t="s">
        <v>65</v>
      </c>
      <c r="AM59" s="43" t="s">
        <v>65</v>
      </c>
      <c r="AN59" s="43" t="s">
        <v>65</v>
      </c>
      <c r="AO59" s="43" t="s">
        <v>65</v>
      </c>
      <c r="AP59" s="43" t="s">
        <v>65</v>
      </c>
      <c r="AQ59" s="43" t="s">
        <v>64</v>
      </c>
      <c r="AR59" s="17" t="str">
        <f t="shared" si="12"/>
        <v>N</v>
      </c>
      <c r="AS59" s="43" t="s">
        <v>64</v>
      </c>
      <c r="AT59" s="43" t="s">
        <v>65</v>
      </c>
      <c r="AU59" s="43" t="s">
        <v>68</v>
      </c>
      <c r="AV59" s="43" t="s">
        <v>68</v>
      </c>
      <c r="AW59" s="43" t="s">
        <v>68</v>
      </c>
      <c r="AX59" s="43" t="s">
        <v>68</v>
      </c>
      <c r="AY59" s="43" t="s">
        <v>68</v>
      </c>
      <c r="AZ59" s="25">
        <v>0</v>
      </c>
      <c r="BA59" s="32">
        <v>0</v>
      </c>
      <c r="BB59" s="32">
        <v>0</v>
      </c>
      <c r="BC59" s="33">
        <v>1</v>
      </c>
      <c r="BD59" s="34">
        <v>0</v>
      </c>
      <c r="BE59" s="19" t="str">
        <f t="shared" si="13"/>
        <v>N</v>
      </c>
      <c r="BF59" s="35" t="s">
        <v>64</v>
      </c>
      <c r="BG59" s="36" t="s">
        <v>65</v>
      </c>
      <c r="BH59" s="36" t="s">
        <v>65</v>
      </c>
      <c r="BI59" s="36" t="s">
        <v>65</v>
      </c>
      <c r="BJ59" s="37" t="s">
        <v>68</v>
      </c>
      <c r="BK59" s="37" t="s">
        <v>68</v>
      </c>
      <c r="BL59" s="37" t="s">
        <v>68</v>
      </c>
      <c r="BM59" s="37" t="s">
        <v>68</v>
      </c>
      <c r="BN59" s="37" t="s">
        <v>68</v>
      </c>
    </row>
    <row r="60" spans="1:66" hidden="1" x14ac:dyDescent="0.3">
      <c r="A60" s="9" t="s">
        <v>697</v>
      </c>
      <c r="B60" s="9" t="s">
        <v>698</v>
      </c>
      <c r="C60" s="9">
        <v>2020</v>
      </c>
      <c r="D60" s="9" t="s">
        <v>699</v>
      </c>
      <c r="E60" s="9">
        <v>10</v>
      </c>
      <c r="F60" s="9" t="s">
        <v>700</v>
      </c>
      <c r="G60" s="10" t="s">
        <v>701</v>
      </c>
      <c r="H60" s="9" t="s">
        <v>702</v>
      </c>
      <c r="I60" s="9" t="s">
        <v>703</v>
      </c>
      <c r="J60" s="9" t="s">
        <v>704</v>
      </c>
      <c r="K60" s="9" t="s">
        <v>705</v>
      </c>
      <c r="L60" s="9" t="s">
        <v>168</v>
      </c>
      <c r="M60" s="9" t="s">
        <v>169</v>
      </c>
      <c r="N60" s="9" t="s">
        <v>1090</v>
      </c>
      <c r="O60" s="9" t="s">
        <v>83</v>
      </c>
      <c r="P60" s="9" t="s">
        <v>83</v>
      </c>
      <c r="Q60" s="9" t="s">
        <v>63</v>
      </c>
      <c r="R60" s="9" t="s">
        <v>63</v>
      </c>
      <c r="S60" s="9" t="str">
        <f t="shared" si="7"/>
        <v>False</v>
      </c>
      <c r="T60" s="9">
        <f t="shared" si="8"/>
        <v>2</v>
      </c>
      <c r="U60" s="38" t="s">
        <v>1091</v>
      </c>
      <c r="V60" s="42">
        <v>734</v>
      </c>
      <c r="W60" s="39" t="s">
        <v>20</v>
      </c>
      <c r="X60" s="27" t="s">
        <v>67</v>
      </c>
      <c r="Y60" s="28" t="s">
        <v>21</v>
      </c>
      <c r="Z60" s="27" t="s">
        <v>67</v>
      </c>
      <c r="AA60" s="39" t="s">
        <v>20</v>
      </c>
      <c r="AB60" s="40" t="s">
        <v>108</v>
      </c>
      <c r="AC60" s="43" t="s">
        <v>68</v>
      </c>
      <c r="AD60" s="43" t="s">
        <v>68</v>
      </c>
      <c r="AE60" s="43" t="s">
        <v>68</v>
      </c>
      <c r="AF60" s="43" t="s">
        <v>68</v>
      </c>
      <c r="AG60" s="43" t="s">
        <v>68</v>
      </c>
      <c r="AH60" s="43" t="s">
        <v>68</v>
      </c>
      <c r="AI60" s="17" t="str">
        <f t="shared" si="9"/>
        <v>Y</v>
      </c>
      <c r="AJ60" s="17" t="str">
        <f t="shared" si="10"/>
        <v>Y</v>
      </c>
      <c r="AK60" s="17" t="str">
        <f t="shared" si="11"/>
        <v>N</v>
      </c>
      <c r="AL60" s="43" t="s">
        <v>64</v>
      </c>
      <c r="AM60" s="43" t="s">
        <v>65</v>
      </c>
      <c r="AN60" s="43" t="s">
        <v>65</v>
      </c>
      <c r="AO60" s="43" t="s">
        <v>65</v>
      </c>
      <c r="AP60" s="43" t="s">
        <v>65</v>
      </c>
      <c r="AQ60" s="43" t="s">
        <v>65</v>
      </c>
      <c r="AR60" s="17" t="str">
        <f t="shared" si="12"/>
        <v>N</v>
      </c>
      <c r="AS60" s="42">
        <v>2</v>
      </c>
      <c r="AT60" s="43" t="s">
        <v>64</v>
      </c>
      <c r="AU60" s="43" t="s">
        <v>70</v>
      </c>
      <c r="AV60" s="43" t="s">
        <v>133</v>
      </c>
      <c r="AW60" s="43" t="s">
        <v>68</v>
      </c>
      <c r="AX60" s="43" t="s">
        <v>68</v>
      </c>
      <c r="AY60" s="43" t="s">
        <v>68</v>
      </c>
      <c r="AZ60" s="46">
        <v>2</v>
      </c>
      <c r="BA60" s="33">
        <v>1</v>
      </c>
      <c r="BB60" s="32">
        <v>0</v>
      </c>
      <c r="BC60" s="32">
        <v>0</v>
      </c>
      <c r="BD60" s="34">
        <v>0</v>
      </c>
      <c r="BE60" s="19" t="str">
        <f t="shared" si="13"/>
        <v>N</v>
      </c>
      <c r="BF60" s="36" t="s">
        <v>65</v>
      </c>
      <c r="BG60" s="35" t="s">
        <v>64</v>
      </c>
      <c r="BH60" s="36" t="s">
        <v>65</v>
      </c>
      <c r="BI60" s="36" t="s">
        <v>65</v>
      </c>
      <c r="BJ60" s="30" t="s">
        <v>72</v>
      </c>
      <c r="BK60" s="37" t="s">
        <v>68</v>
      </c>
      <c r="BL60" s="37" t="s">
        <v>68</v>
      </c>
      <c r="BM60" s="37" t="s">
        <v>68</v>
      </c>
      <c r="BN60" s="37" t="s">
        <v>68</v>
      </c>
    </row>
    <row r="61" spans="1:66" hidden="1" x14ac:dyDescent="0.3">
      <c r="A61" s="9" t="s">
        <v>708</v>
      </c>
      <c r="B61" s="9" t="s">
        <v>709</v>
      </c>
      <c r="C61" s="9">
        <v>2019</v>
      </c>
      <c r="D61" s="9" t="s">
        <v>187</v>
      </c>
      <c r="E61" s="9">
        <v>2</v>
      </c>
      <c r="F61" s="9" t="s">
        <v>710</v>
      </c>
      <c r="G61" s="10" t="s">
        <v>711</v>
      </c>
      <c r="H61" s="9" t="s">
        <v>712</v>
      </c>
      <c r="I61" s="9" t="s">
        <v>713</v>
      </c>
      <c r="J61" s="9" t="s">
        <v>714</v>
      </c>
      <c r="K61" s="9" t="s">
        <v>715</v>
      </c>
      <c r="L61" s="9" t="s">
        <v>168</v>
      </c>
      <c r="M61" s="9" t="s">
        <v>155</v>
      </c>
      <c r="N61" s="9" t="s">
        <v>893</v>
      </c>
      <c r="O61" s="9" t="s">
        <v>83</v>
      </c>
      <c r="P61" s="9" t="s">
        <v>63</v>
      </c>
      <c r="Q61" s="9" t="s">
        <v>63</v>
      </c>
      <c r="R61" s="9" t="s">
        <v>63</v>
      </c>
      <c r="S61" s="9" t="str">
        <f t="shared" si="7"/>
        <v>False</v>
      </c>
      <c r="T61" s="9">
        <f t="shared" si="8"/>
        <v>1</v>
      </c>
      <c r="U61" s="11" t="s">
        <v>894</v>
      </c>
      <c r="V61" s="42">
        <v>1648</v>
      </c>
      <c r="W61" s="39" t="s">
        <v>20</v>
      </c>
      <c r="X61" s="27" t="s">
        <v>67</v>
      </c>
      <c r="Y61" s="39" t="s">
        <v>20</v>
      </c>
      <c r="Z61" s="40" t="s">
        <v>108</v>
      </c>
      <c r="AA61" s="28" t="s">
        <v>21</v>
      </c>
      <c r="AB61" s="27" t="s">
        <v>67</v>
      </c>
      <c r="AC61" s="43" t="s">
        <v>68</v>
      </c>
      <c r="AD61" s="43" t="s">
        <v>68</v>
      </c>
      <c r="AE61" s="43" t="s">
        <v>68</v>
      </c>
      <c r="AF61" s="43" t="s">
        <v>68</v>
      </c>
      <c r="AG61" s="43" t="s">
        <v>68</v>
      </c>
      <c r="AH61" s="43" t="s">
        <v>68</v>
      </c>
      <c r="AI61" s="17" t="str">
        <f t="shared" si="9"/>
        <v>Y</v>
      </c>
      <c r="AJ61" s="17" t="str">
        <f t="shared" si="10"/>
        <v>Y</v>
      </c>
      <c r="AK61" s="17" t="str">
        <f t="shared" si="11"/>
        <v>N</v>
      </c>
      <c r="AL61" s="43" t="s">
        <v>64</v>
      </c>
      <c r="AM61" s="43" t="s">
        <v>68</v>
      </c>
      <c r="AN61" s="43" t="s">
        <v>68</v>
      </c>
      <c r="AO61" s="43" t="s">
        <v>68</v>
      </c>
      <c r="AP61" s="43" t="s">
        <v>68</v>
      </c>
      <c r="AQ61" s="43" t="s">
        <v>68</v>
      </c>
      <c r="AR61" s="17" t="str">
        <f t="shared" si="12"/>
        <v>N</v>
      </c>
      <c r="AS61" s="42">
        <v>1</v>
      </c>
      <c r="AT61" s="43" t="s">
        <v>68</v>
      </c>
      <c r="AU61" s="43" t="s">
        <v>70</v>
      </c>
      <c r="AV61" s="43" t="s">
        <v>133</v>
      </c>
      <c r="AW61" s="43" t="s">
        <v>68</v>
      </c>
      <c r="AX61" s="43" t="s">
        <v>68</v>
      </c>
      <c r="AY61" s="43" t="s">
        <v>68</v>
      </c>
      <c r="AZ61" s="46">
        <v>2</v>
      </c>
      <c r="BA61" s="45">
        <v>1</v>
      </c>
      <c r="BB61" s="25">
        <v>0</v>
      </c>
      <c r="BC61" s="25">
        <v>0</v>
      </c>
      <c r="BD61" s="25">
        <v>0</v>
      </c>
      <c r="BE61" s="19" t="str">
        <f t="shared" si="13"/>
        <v>N</v>
      </c>
      <c r="BF61" s="36" t="s">
        <v>65</v>
      </c>
      <c r="BG61" s="35" t="s">
        <v>64</v>
      </c>
      <c r="BH61" s="36" t="s">
        <v>65</v>
      </c>
      <c r="BI61" s="36" t="s">
        <v>65</v>
      </c>
      <c r="BJ61" s="43" t="s">
        <v>72</v>
      </c>
      <c r="BK61" s="37" t="s">
        <v>68</v>
      </c>
      <c r="BL61" s="37" t="s">
        <v>68</v>
      </c>
      <c r="BM61" s="37" t="s">
        <v>68</v>
      </c>
      <c r="BN61" s="37" t="s">
        <v>68</v>
      </c>
    </row>
    <row r="62" spans="1:66" hidden="1" x14ac:dyDescent="0.3">
      <c r="A62" s="9" t="s">
        <v>718</v>
      </c>
      <c r="B62" s="9" t="s">
        <v>719</v>
      </c>
      <c r="C62" s="9">
        <v>2022</v>
      </c>
      <c r="D62" s="9" t="s">
        <v>720</v>
      </c>
      <c r="E62" s="9">
        <v>0</v>
      </c>
      <c r="F62" s="9" t="s">
        <v>721</v>
      </c>
      <c r="G62" s="10" t="s">
        <v>722</v>
      </c>
      <c r="H62" s="9" t="s">
        <v>723</v>
      </c>
      <c r="I62" s="9" t="s">
        <v>724</v>
      </c>
      <c r="J62" s="9" t="s">
        <v>725</v>
      </c>
      <c r="K62" s="9" t="s">
        <v>726</v>
      </c>
      <c r="L62" s="9" t="s">
        <v>154</v>
      </c>
      <c r="M62" s="9" t="s">
        <v>155</v>
      </c>
      <c r="N62" s="9" t="s">
        <v>1697</v>
      </c>
      <c r="O62" s="9" t="s">
        <v>63</v>
      </c>
      <c r="P62" s="9" t="s">
        <v>83</v>
      </c>
      <c r="Q62" s="9" t="s">
        <v>83</v>
      </c>
      <c r="R62" s="9" t="s">
        <v>63</v>
      </c>
      <c r="S62" s="9" t="str">
        <f t="shared" si="7"/>
        <v>True</v>
      </c>
      <c r="T62" s="9">
        <f t="shared" si="8"/>
        <v>2</v>
      </c>
      <c r="U62" s="38" t="s">
        <v>1698</v>
      </c>
      <c r="V62" s="25">
        <v>1200</v>
      </c>
      <c r="W62" s="28" t="s">
        <v>21</v>
      </c>
      <c r="X62" s="27" t="s">
        <v>67</v>
      </c>
      <c r="Y62" s="39" t="s">
        <v>20</v>
      </c>
      <c r="Z62" s="29" t="s">
        <v>109</v>
      </c>
      <c r="AA62" s="30" t="s">
        <v>68</v>
      </c>
      <c r="AB62" s="30" t="s">
        <v>68</v>
      </c>
      <c r="AC62" s="30" t="s">
        <v>68</v>
      </c>
      <c r="AD62" s="30" t="s">
        <v>68</v>
      </c>
      <c r="AE62" s="30" t="s">
        <v>68</v>
      </c>
      <c r="AF62" s="30" t="s">
        <v>68</v>
      </c>
      <c r="AG62" s="30" t="s">
        <v>68</v>
      </c>
      <c r="AH62" s="30" t="s">
        <v>68</v>
      </c>
      <c r="AI62" s="17" t="str">
        <f t="shared" si="9"/>
        <v>Y</v>
      </c>
      <c r="AJ62" s="17" t="str">
        <f t="shared" si="10"/>
        <v>Y</v>
      </c>
      <c r="AK62" s="17" t="str">
        <f t="shared" si="11"/>
        <v>N</v>
      </c>
      <c r="AL62" s="30" t="s">
        <v>64</v>
      </c>
      <c r="AM62" s="30" t="s">
        <v>65</v>
      </c>
      <c r="AN62" s="30" t="s">
        <v>65</v>
      </c>
      <c r="AO62" s="30" t="s">
        <v>65</v>
      </c>
      <c r="AP62" s="30" t="s">
        <v>65</v>
      </c>
      <c r="AQ62" s="30" t="s">
        <v>65</v>
      </c>
      <c r="AR62" s="17" t="str">
        <f t="shared" si="12"/>
        <v>N</v>
      </c>
      <c r="AS62" s="25">
        <v>0</v>
      </c>
      <c r="AT62" s="30" t="s">
        <v>65</v>
      </c>
      <c r="AU62" s="30" t="s">
        <v>69</v>
      </c>
      <c r="AV62" s="30" t="s">
        <v>70</v>
      </c>
      <c r="AW62" s="30" t="s">
        <v>158</v>
      </c>
      <c r="AX62" s="30" t="s">
        <v>68</v>
      </c>
      <c r="AY62" s="30" t="s">
        <v>68</v>
      </c>
      <c r="AZ62" s="44">
        <v>3</v>
      </c>
      <c r="BA62" s="33">
        <v>1</v>
      </c>
      <c r="BB62" s="32">
        <v>0</v>
      </c>
      <c r="BC62" s="32">
        <v>0</v>
      </c>
      <c r="BD62" s="34">
        <v>0</v>
      </c>
      <c r="BE62" s="19" t="str">
        <f t="shared" si="13"/>
        <v>N</v>
      </c>
      <c r="BF62" s="36" t="s">
        <v>65</v>
      </c>
      <c r="BG62" s="35" t="s">
        <v>64</v>
      </c>
      <c r="BH62" s="36" t="s">
        <v>65</v>
      </c>
      <c r="BI62" s="36" t="s">
        <v>65</v>
      </c>
      <c r="BJ62" s="30" t="s">
        <v>72</v>
      </c>
      <c r="BK62" s="37" t="s">
        <v>68</v>
      </c>
      <c r="BL62" s="37" t="s">
        <v>68</v>
      </c>
      <c r="BM62" s="37" t="s">
        <v>68</v>
      </c>
      <c r="BN62" s="37" t="s">
        <v>68</v>
      </c>
    </row>
    <row r="63" spans="1:66" hidden="1" x14ac:dyDescent="0.3">
      <c r="A63" s="9" t="s">
        <v>729</v>
      </c>
      <c r="B63" s="9" t="s">
        <v>730</v>
      </c>
      <c r="C63" s="9">
        <v>2020</v>
      </c>
      <c r="D63" s="9" t="s">
        <v>731</v>
      </c>
      <c r="E63" s="9">
        <v>26</v>
      </c>
      <c r="F63" s="9" t="s">
        <v>732</v>
      </c>
      <c r="G63" s="10" t="s">
        <v>733</v>
      </c>
      <c r="H63" s="9" t="s">
        <v>734</v>
      </c>
      <c r="I63" s="9" t="s">
        <v>735</v>
      </c>
      <c r="J63" s="9" t="s">
        <v>736</v>
      </c>
      <c r="K63" s="9" t="s">
        <v>737</v>
      </c>
      <c r="L63" s="9" t="s">
        <v>61</v>
      </c>
      <c r="M63" s="9" t="s">
        <v>61</v>
      </c>
      <c r="N63" s="9" t="s">
        <v>947</v>
      </c>
      <c r="O63" s="9" t="s">
        <v>83</v>
      </c>
      <c r="P63" s="9" t="s">
        <v>83</v>
      </c>
      <c r="Q63" s="9" t="s">
        <v>63</v>
      </c>
      <c r="R63" s="9" t="s">
        <v>63</v>
      </c>
      <c r="S63" s="9" t="str">
        <f t="shared" si="7"/>
        <v>False</v>
      </c>
      <c r="T63" s="9">
        <f t="shared" si="8"/>
        <v>2</v>
      </c>
      <c r="U63" s="41" t="s">
        <v>948</v>
      </c>
      <c r="V63" s="25">
        <v>1650</v>
      </c>
      <c r="W63" s="39" t="s">
        <v>20</v>
      </c>
      <c r="X63" s="40" t="s">
        <v>108</v>
      </c>
      <c r="Y63" s="28" t="s">
        <v>21</v>
      </c>
      <c r="Z63" s="27" t="s">
        <v>67</v>
      </c>
      <c r="AA63" s="26" t="s">
        <v>19</v>
      </c>
      <c r="AB63" s="40" t="s">
        <v>108</v>
      </c>
      <c r="AC63" s="30" t="s">
        <v>68</v>
      </c>
      <c r="AD63" s="30" t="s">
        <v>68</v>
      </c>
      <c r="AE63" s="30" t="s">
        <v>68</v>
      </c>
      <c r="AF63" s="30" t="s">
        <v>68</v>
      </c>
      <c r="AG63" s="30" t="s">
        <v>68</v>
      </c>
      <c r="AH63" s="30" t="s">
        <v>68</v>
      </c>
      <c r="AI63" s="17" t="str">
        <f t="shared" si="9"/>
        <v>Y</v>
      </c>
      <c r="AJ63" s="17" t="str">
        <f t="shared" si="10"/>
        <v>Y</v>
      </c>
      <c r="AK63" s="17" t="str">
        <f t="shared" si="11"/>
        <v>N</v>
      </c>
      <c r="AL63" s="30" t="s">
        <v>64</v>
      </c>
      <c r="AM63" s="30" t="s">
        <v>68</v>
      </c>
      <c r="AN63" s="30" t="s">
        <v>68</v>
      </c>
      <c r="AO63" s="30" t="s">
        <v>68</v>
      </c>
      <c r="AP63" s="30" t="s">
        <v>68</v>
      </c>
      <c r="AQ63" s="30" t="s">
        <v>68</v>
      </c>
      <c r="AR63" s="17" t="str">
        <f t="shared" si="12"/>
        <v>N</v>
      </c>
      <c r="AS63" s="25">
        <v>1</v>
      </c>
      <c r="AT63" s="30" t="s">
        <v>68</v>
      </c>
      <c r="AU63" s="30" t="s">
        <v>70</v>
      </c>
      <c r="AV63" s="30" t="s">
        <v>158</v>
      </c>
      <c r="AW63" s="30" t="s">
        <v>68</v>
      </c>
      <c r="AX63" s="30" t="s">
        <v>68</v>
      </c>
      <c r="AY63" s="30" t="s">
        <v>68</v>
      </c>
      <c r="AZ63" s="46">
        <v>2</v>
      </c>
      <c r="BA63" s="45">
        <v>1</v>
      </c>
      <c r="BB63" s="25">
        <v>0</v>
      </c>
      <c r="BC63" s="25">
        <v>0</v>
      </c>
      <c r="BD63" s="25">
        <v>0</v>
      </c>
      <c r="BE63" s="19" t="str">
        <f t="shared" si="13"/>
        <v>N</v>
      </c>
      <c r="BF63" s="36" t="s">
        <v>65</v>
      </c>
      <c r="BG63" s="35" t="s">
        <v>64</v>
      </c>
      <c r="BH63" s="36" t="s">
        <v>65</v>
      </c>
      <c r="BI63" s="36" t="s">
        <v>65</v>
      </c>
      <c r="BJ63" s="37" t="s">
        <v>68</v>
      </c>
      <c r="BK63" s="37" t="s">
        <v>68</v>
      </c>
      <c r="BL63" s="37" t="s">
        <v>68</v>
      </c>
      <c r="BM63" s="37" t="s">
        <v>68</v>
      </c>
      <c r="BN63" s="37" t="s">
        <v>68</v>
      </c>
    </row>
    <row r="64" spans="1:66" hidden="1" x14ac:dyDescent="0.3">
      <c r="A64" s="9" t="s">
        <v>740</v>
      </c>
      <c r="B64" s="9" t="s">
        <v>741</v>
      </c>
      <c r="C64" s="9">
        <v>2020</v>
      </c>
      <c r="D64" s="9" t="s">
        <v>742</v>
      </c>
      <c r="E64" s="9">
        <v>16</v>
      </c>
      <c r="F64" s="9" t="s">
        <v>743</v>
      </c>
      <c r="G64" s="10" t="s">
        <v>744</v>
      </c>
      <c r="H64" s="9" t="s">
        <v>745</v>
      </c>
      <c r="I64" s="9" t="s">
        <v>746</v>
      </c>
      <c r="J64" s="9" t="s">
        <v>747</v>
      </c>
      <c r="K64" s="9" t="s">
        <v>748</v>
      </c>
      <c r="L64" s="9" t="s">
        <v>168</v>
      </c>
      <c r="M64" s="9" t="s">
        <v>155</v>
      </c>
      <c r="N64" s="9" t="s">
        <v>987</v>
      </c>
      <c r="O64" s="9" t="s">
        <v>83</v>
      </c>
      <c r="P64" s="9" t="s">
        <v>83</v>
      </c>
      <c r="Q64" s="9" t="s">
        <v>63</v>
      </c>
      <c r="R64" s="9" t="s">
        <v>63</v>
      </c>
      <c r="S64" s="9" t="str">
        <f t="shared" si="7"/>
        <v>False</v>
      </c>
      <c r="T64" s="9">
        <f t="shared" si="8"/>
        <v>2</v>
      </c>
      <c r="U64" s="24" t="s">
        <v>988</v>
      </c>
      <c r="V64" s="25">
        <v>715</v>
      </c>
      <c r="W64" s="39" t="s">
        <v>20</v>
      </c>
      <c r="X64" s="27" t="s">
        <v>67</v>
      </c>
      <c r="Y64" s="28" t="s">
        <v>21</v>
      </c>
      <c r="Z64" s="27" t="s">
        <v>67</v>
      </c>
      <c r="AA64" s="39" t="s">
        <v>20</v>
      </c>
      <c r="AB64" s="40" t="s">
        <v>108</v>
      </c>
      <c r="AC64" s="39" t="s">
        <v>20</v>
      </c>
      <c r="AD64" s="29" t="s">
        <v>109</v>
      </c>
      <c r="AE64" s="30" t="s">
        <v>68</v>
      </c>
      <c r="AF64" s="30" t="s">
        <v>68</v>
      </c>
      <c r="AG64" s="30" t="s">
        <v>68</v>
      </c>
      <c r="AH64" s="30" t="s">
        <v>68</v>
      </c>
      <c r="AI64" s="17" t="str">
        <f t="shared" si="9"/>
        <v>Y</v>
      </c>
      <c r="AJ64" s="17" t="str">
        <f t="shared" si="10"/>
        <v>Y</v>
      </c>
      <c r="AK64" s="17" t="str">
        <f t="shared" si="11"/>
        <v>N</v>
      </c>
      <c r="AL64" s="30" t="s">
        <v>64</v>
      </c>
      <c r="AM64" s="30" t="s">
        <v>65</v>
      </c>
      <c r="AN64" s="30" t="s">
        <v>64</v>
      </c>
      <c r="AO64" s="30" t="s">
        <v>65</v>
      </c>
      <c r="AP64" s="30" t="s">
        <v>65</v>
      </c>
      <c r="AQ64" s="30" t="s">
        <v>65</v>
      </c>
      <c r="AR64" s="17" t="str">
        <f t="shared" si="12"/>
        <v>N</v>
      </c>
      <c r="AS64" s="25">
        <v>1</v>
      </c>
      <c r="AT64" s="30" t="s">
        <v>64</v>
      </c>
      <c r="AU64" s="30" t="s">
        <v>70</v>
      </c>
      <c r="AV64" s="43" t="s">
        <v>133</v>
      </c>
      <c r="AW64" s="43" t="s">
        <v>71</v>
      </c>
      <c r="AX64" s="43" t="s">
        <v>158</v>
      </c>
      <c r="AY64" s="30" t="s">
        <v>68</v>
      </c>
      <c r="AZ64" s="31">
        <v>1</v>
      </c>
      <c r="BA64" s="33">
        <v>1</v>
      </c>
      <c r="BB64" s="32">
        <v>0</v>
      </c>
      <c r="BC64" s="32">
        <v>0</v>
      </c>
      <c r="BD64" s="34">
        <v>0</v>
      </c>
      <c r="BE64" s="19" t="str">
        <f t="shared" si="13"/>
        <v>N</v>
      </c>
      <c r="BF64" s="47" t="s">
        <v>172</v>
      </c>
      <c r="BG64" s="35" t="s">
        <v>64</v>
      </c>
      <c r="BH64" s="36" t="s">
        <v>65</v>
      </c>
      <c r="BI64" s="47" t="s">
        <v>172</v>
      </c>
      <c r="BJ64" s="30" t="s">
        <v>72</v>
      </c>
      <c r="BK64" s="37" t="s">
        <v>68</v>
      </c>
      <c r="BL64" s="37" t="s">
        <v>68</v>
      </c>
      <c r="BM64" s="37" t="s">
        <v>68</v>
      </c>
      <c r="BN64" s="37" t="s">
        <v>68</v>
      </c>
    </row>
    <row r="65" spans="1:66" hidden="1" x14ac:dyDescent="0.3">
      <c r="A65" s="9" t="s">
        <v>751</v>
      </c>
      <c r="B65" s="9" t="s">
        <v>752</v>
      </c>
      <c r="C65" s="9">
        <v>2015</v>
      </c>
      <c r="D65" s="9" t="s">
        <v>753</v>
      </c>
      <c r="E65" s="9">
        <v>54</v>
      </c>
      <c r="F65" s="9" t="s">
        <v>754</v>
      </c>
      <c r="G65" s="10" t="s">
        <v>755</v>
      </c>
      <c r="H65" s="9" t="s">
        <v>756</v>
      </c>
      <c r="I65" s="9" t="s">
        <v>757</v>
      </c>
      <c r="J65" s="9" t="s">
        <v>758</v>
      </c>
      <c r="K65" s="9" t="s">
        <v>759</v>
      </c>
      <c r="L65" s="9" t="s">
        <v>168</v>
      </c>
      <c r="M65" s="9" t="s">
        <v>155</v>
      </c>
      <c r="N65" s="9" t="s">
        <v>206</v>
      </c>
      <c r="O65" s="9" t="s">
        <v>83</v>
      </c>
      <c r="P65" s="9" t="s">
        <v>63</v>
      </c>
      <c r="Q65" s="9" t="s">
        <v>83</v>
      </c>
      <c r="R65" s="9" t="s">
        <v>63</v>
      </c>
      <c r="S65" s="9" t="str">
        <f t="shared" si="7"/>
        <v>True</v>
      </c>
      <c r="T65" s="9">
        <f t="shared" si="8"/>
        <v>2</v>
      </c>
      <c r="U65" s="24" t="s">
        <v>207</v>
      </c>
      <c r="V65" s="25">
        <v>880</v>
      </c>
      <c r="W65" s="39" t="s">
        <v>20</v>
      </c>
      <c r="X65" s="27" t="s">
        <v>67</v>
      </c>
      <c r="Y65" s="30" t="s">
        <v>68</v>
      </c>
      <c r="Z65" s="30" t="s">
        <v>68</v>
      </c>
      <c r="AA65" s="30" t="s">
        <v>68</v>
      </c>
      <c r="AB65" s="30" t="s">
        <v>68</v>
      </c>
      <c r="AC65" s="30" t="s">
        <v>68</v>
      </c>
      <c r="AD65" s="30" t="s">
        <v>68</v>
      </c>
      <c r="AE65" s="30" t="s">
        <v>68</v>
      </c>
      <c r="AF65" s="30" t="s">
        <v>68</v>
      </c>
      <c r="AG65" s="30" t="s">
        <v>68</v>
      </c>
      <c r="AH65" s="30" t="s">
        <v>68</v>
      </c>
      <c r="AI65" s="17" t="str">
        <f t="shared" si="9"/>
        <v>Y</v>
      </c>
      <c r="AJ65" s="17" t="str">
        <f t="shared" si="10"/>
        <v>N</v>
      </c>
      <c r="AK65" s="17" t="str">
        <f t="shared" si="11"/>
        <v>Y</v>
      </c>
      <c r="AL65" s="30" t="s">
        <v>68</v>
      </c>
      <c r="AM65" s="30" t="s">
        <v>64</v>
      </c>
      <c r="AN65" s="30" t="s">
        <v>68</v>
      </c>
      <c r="AO65" s="30" t="s">
        <v>68</v>
      </c>
      <c r="AP65" s="30" t="s">
        <v>68</v>
      </c>
      <c r="AQ65" s="30" t="s">
        <v>68</v>
      </c>
      <c r="AR65" s="17" t="str">
        <f t="shared" si="12"/>
        <v>N</v>
      </c>
      <c r="AS65" s="25">
        <v>0</v>
      </c>
      <c r="AT65" s="30" t="s">
        <v>68</v>
      </c>
      <c r="AU65" s="30" t="s">
        <v>68</v>
      </c>
      <c r="AV65" s="30" t="s">
        <v>68</v>
      </c>
      <c r="AW65" s="30" t="s">
        <v>68</v>
      </c>
      <c r="AX65" s="30" t="s">
        <v>68</v>
      </c>
      <c r="AY65" s="30" t="s">
        <v>68</v>
      </c>
      <c r="AZ65" s="25">
        <v>0</v>
      </c>
      <c r="BA65" s="32">
        <v>0</v>
      </c>
      <c r="BB65" s="33">
        <v>1</v>
      </c>
      <c r="BC65" s="32">
        <v>0</v>
      </c>
      <c r="BD65" s="34">
        <v>0</v>
      </c>
      <c r="BE65" s="19" t="str">
        <f t="shared" si="13"/>
        <v>N</v>
      </c>
      <c r="BF65" s="36" t="s">
        <v>65</v>
      </c>
      <c r="BG65" s="36" t="s">
        <v>65</v>
      </c>
      <c r="BH65" s="35" t="s">
        <v>64</v>
      </c>
      <c r="BI65" s="36" t="s">
        <v>65</v>
      </c>
      <c r="BJ65" s="30" t="s">
        <v>72</v>
      </c>
      <c r="BK65" s="37" t="s">
        <v>68</v>
      </c>
      <c r="BL65" s="37" t="s">
        <v>68</v>
      </c>
      <c r="BM65" s="37" t="s">
        <v>68</v>
      </c>
      <c r="BN65" s="37" t="s">
        <v>68</v>
      </c>
    </row>
    <row r="66" spans="1:66" hidden="1" x14ac:dyDescent="0.3">
      <c r="A66" s="9" t="s">
        <v>762</v>
      </c>
      <c r="B66" s="9" t="s">
        <v>763</v>
      </c>
      <c r="C66" s="9">
        <v>2023</v>
      </c>
      <c r="D66" s="9" t="s">
        <v>764</v>
      </c>
      <c r="E66" s="9">
        <v>1</v>
      </c>
      <c r="F66" s="9" t="s">
        <v>765</v>
      </c>
      <c r="G66" s="10" t="s">
        <v>766</v>
      </c>
      <c r="H66" s="9" t="s">
        <v>767</v>
      </c>
      <c r="I66" s="9" t="s">
        <v>768</v>
      </c>
      <c r="J66" s="9"/>
      <c r="K66" s="9" t="s">
        <v>769</v>
      </c>
      <c r="L66" s="9" t="s">
        <v>770</v>
      </c>
      <c r="M66" s="9" t="s">
        <v>61</v>
      </c>
      <c r="N66" s="9" t="s">
        <v>1749</v>
      </c>
      <c r="O66" s="9" t="s">
        <v>63</v>
      </c>
      <c r="P66" s="9" t="s">
        <v>63</v>
      </c>
      <c r="Q66" s="9" t="s">
        <v>83</v>
      </c>
      <c r="R66" s="9" t="s">
        <v>63</v>
      </c>
      <c r="S66" s="9" t="str">
        <f t="shared" ref="S66:S97" si="14">IF(OR(Q66="True",R66="True"),"True","False")</f>
        <v>True</v>
      </c>
      <c r="T66" s="9">
        <f t="shared" ref="T66:T97" si="15">COUNTIF(O66:R66,"True")</f>
        <v>1</v>
      </c>
      <c r="U66" s="24" t="s">
        <v>1750</v>
      </c>
      <c r="V66" s="42">
        <v>1206</v>
      </c>
      <c r="W66" s="39" t="s">
        <v>20</v>
      </c>
      <c r="X66" s="27" t="s">
        <v>67</v>
      </c>
      <c r="Y66" s="26" t="s">
        <v>19</v>
      </c>
      <c r="Z66" s="27" t="s">
        <v>67</v>
      </c>
      <c r="AA66" s="43" t="s">
        <v>68</v>
      </c>
      <c r="AB66" s="43" t="s">
        <v>68</v>
      </c>
      <c r="AC66" s="43" t="s">
        <v>68</v>
      </c>
      <c r="AD66" s="43" t="s">
        <v>68</v>
      </c>
      <c r="AE66" s="43" t="s">
        <v>68</v>
      </c>
      <c r="AF66" s="43" t="s">
        <v>68</v>
      </c>
      <c r="AG66" s="43" t="s">
        <v>68</v>
      </c>
      <c r="AH66" s="43" t="s">
        <v>68</v>
      </c>
      <c r="AI66" s="17" t="str">
        <f t="shared" ref="AI66:AI97" si="16">IF(OR(AL66="Y",AM66="Y",AN66="Y",AP66="Y"),"Y","N")</f>
        <v>Y</v>
      </c>
      <c r="AJ66" s="17" t="str">
        <f t="shared" ref="AJ66:AJ97" si="17">IF(OR(AL66="Y",AN66="Y",AO66="Y",AQ66="Y"),"Y","N")</f>
        <v>N</v>
      </c>
      <c r="AK66" s="17" t="str">
        <f t="shared" ref="AK66:AK97" si="18">IF(OR(AM66="Y",AO66="Y",AP66="Y",AQ66="Y"),"Y","N")</f>
        <v>Y</v>
      </c>
      <c r="AL66" s="43" t="s">
        <v>65</v>
      </c>
      <c r="AM66" s="43" t="s">
        <v>65</v>
      </c>
      <c r="AN66" s="43" t="s">
        <v>65</v>
      </c>
      <c r="AO66" s="43" t="s">
        <v>65</v>
      </c>
      <c r="AP66" s="43" t="s">
        <v>64</v>
      </c>
      <c r="AQ66" s="43" t="s">
        <v>65</v>
      </c>
      <c r="AR66" s="17" t="str">
        <f t="shared" ref="AR66:AR97" si="19">IF(AND(AI66="Y",AJ66="Y",AK66="Y"),"Y","N")</f>
        <v>N</v>
      </c>
      <c r="AS66" s="43" t="s">
        <v>64</v>
      </c>
      <c r="AT66" s="43" t="s">
        <v>65</v>
      </c>
      <c r="AU66" s="43" t="s">
        <v>68</v>
      </c>
      <c r="AV66" s="43" t="s">
        <v>68</v>
      </c>
      <c r="AW66" s="43" t="s">
        <v>68</v>
      </c>
      <c r="AX66" s="43" t="s">
        <v>68</v>
      </c>
      <c r="AY66" s="43" t="s">
        <v>68</v>
      </c>
      <c r="AZ66" s="25">
        <v>0</v>
      </c>
      <c r="BA66" s="32">
        <v>0</v>
      </c>
      <c r="BB66" s="33">
        <v>1</v>
      </c>
      <c r="BC66" s="32">
        <v>0</v>
      </c>
      <c r="BD66" s="34">
        <v>0</v>
      </c>
      <c r="BE66" s="19" t="str">
        <f t="shared" ref="BE66:BE97" si="20">IF(AND(BA66=1,BB66=1),"Y",IF(AND(BB66=1,BC66=1),"Y",IF(AND(BA66=1,BC66=1),"Y","N")))</f>
        <v>N</v>
      </c>
      <c r="BF66" s="36" t="s">
        <v>65</v>
      </c>
      <c r="BG66" s="36" t="s">
        <v>65</v>
      </c>
      <c r="BH66" s="35" t="s">
        <v>64</v>
      </c>
      <c r="BI66" s="36" t="s">
        <v>65</v>
      </c>
      <c r="BJ66" s="30" t="s">
        <v>85</v>
      </c>
      <c r="BK66" s="37" t="s">
        <v>68</v>
      </c>
      <c r="BL66" s="37" t="s">
        <v>68</v>
      </c>
      <c r="BM66" s="37" t="s">
        <v>68</v>
      </c>
      <c r="BN66" s="37" t="s">
        <v>68</v>
      </c>
    </row>
    <row r="67" spans="1:66" hidden="1" x14ac:dyDescent="0.3">
      <c r="A67" s="9" t="s">
        <v>773</v>
      </c>
      <c r="B67" s="9" t="s">
        <v>774</v>
      </c>
      <c r="C67" s="9">
        <v>2023</v>
      </c>
      <c r="D67" s="9" t="s">
        <v>775</v>
      </c>
      <c r="E67" s="9">
        <v>0</v>
      </c>
      <c r="F67" s="9" t="s">
        <v>776</v>
      </c>
      <c r="G67" s="10" t="s">
        <v>777</v>
      </c>
      <c r="H67" s="9" t="s">
        <v>778</v>
      </c>
      <c r="I67" s="9" t="s">
        <v>779</v>
      </c>
      <c r="J67" s="9" t="s">
        <v>780</v>
      </c>
      <c r="K67" s="9" t="s">
        <v>781</v>
      </c>
      <c r="L67" s="9" t="s">
        <v>168</v>
      </c>
      <c r="M67" s="9" t="s">
        <v>169</v>
      </c>
      <c r="N67" s="9" t="s">
        <v>1779</v>
      </c>
      <c r="O67" s="9" t="s">
        <v>63</v>
      </c>
      <c r="P67" s="9" t="s">
        <v>83</v>
      </c>
      <c r="Q67" s="9" t="s">
        <v>83</v>
      </c>
      <c r="R67" s="9" t="s">
        <v>63</v>
      </c>
      <c r="S67" s="9" t="str">
        <f t="shared" si="14"/>
        <v>True</v>
      </c>
      <c r="T67" s="9">
        <f t="shared" si="15"/>
        <v>2</v>
      </c>
      <c r="U67" s="11" t="s">
        <v>1780</v>
      </c>
      <c r="V67" s="25">
        <v>1523</v>
      </c>
      <c r="W67" s="28" t="s">
        <v>21</v>
      </c>
      <c r="X67" s="40" t="s">
        <v>108</v>
      </c>
      <c r="Y67" s="28" t="s">
        <v>21</v>
      </c>
      <c r="Z67" s="27" t="s">
        <v>67</v>
      </c>
      <c r="AA67" s="26" t="s">
        <v>19</v>
      </c>
      <c r="AB67" s="40" t="s">
        <v>108</v>
      </c>
      <c r="AC67" s="26" t="s">
        <v>19</v>
      </c>
      <c r="AD67" s="29" t="s">
        <v>109</v>
      </c>
      <c r="AE67" s="30" t="s">
        <v>68</v>
      </c>
      <c r="AF67" s="30" t="s">
        <v>68</v>
      </c>
      <c r="AG67" s="30" t="s">
        <v>68</v>
      </c>
      <c r="AH67" s="30" t="s">
        <v>68</v>
      </c>
      <c r="AI67" s="17" t="str">
        <f t="shared" si="16"/>
        <v>N</v>
      </c>
      <c r="AJ67" s="17" t="str">
        <f t="shared" si="17"/>
        <v>Y</v>
      </c>
      <c r="AK67" s="17" t="str">
        <f t="shared" si="18"/>
        <v>Y</v>
      </c>
      <c r="AL67" s="30" t="s">
        <v>68</v>
      </c>
      <c r="AM67" s="30" t="s">
        <v>68</v>
      </c>
      <c r="AN67" s="30" t="s">
        <v>68</v>
      </c>
      <c r="AO67" s="30" t="s">
        <v>64</v>
      </c>
      <c r="AP67" s="30" t="s">
        <v>68</v>
      </c>
      <c r="AQ67" s="30" t="s">
        <v>68</v>
      </c>
      <c r="AR67" s="17" t="str">
        <f t="shared" si="19"/>
        <v>N</v>
      </c>
      <c r="AS67" s="25">
        <v>1</v>
      </c>
      <c r="AT67" s="30" t="s">
        <v>68</v>
      </c>
      <c r="AU67" s="30" t="s">
        <v>158</v>
      </c>
      <c r="AV67" s="30" t="s">
        <v>71</v>
      </c>
      <c r="AW67" s="30" t="s">
        <v>68</v>
      </c>
      <c r="AX67" s="30" t="s">
        <v>68</v>
      </c>
      <c r="AY67" s="30" t="s">
        <v>68</v>
      </c>
      <c r="AZ67" s="25">
        <v>2</v>
      </c>
      <c r="BA67" s="25">
        <v>0</v>
      </c>
      <c r="BB67" s="25">
        <v>0</v>
      </c>
      <c r="BC67" s="25">
        <v>1</v>
      </c>
      <c r="BD67" s="25">
        <v>0</v>
      </c>
      <c r="BE67" s="19" t="str">
        <f t="shared" si="20"/>
        <v>N</v>
      </c>
      <c r="BF67" s="30" t="s">
        <v>64</v>
      </c>
      <c r="BG67" s="30" t="s">
        <v>65</v>
      </c>
      <c r="BH67" s="30" t="s">
        <v>65</v>
      </c>
      <c r="BI67" s="30" t="s">
        <v>65</v>
      </c>
      <c r="BJ67" s="30" t="s">
        <v>85</v>
      </c>
      <c r="BK67" s="30" t="s">
        <v>72</v>
      </c>
      <c r="BL67" s="30" t="s">
        <v>68</v>
      </c>
      <c r="BM67" s="30" t="s">
        <v>68</v>
      </c>
      <c r="BN67" s="30" t="s">
        <v>68</v>
      </c>
    </row>
    <row r="68" spans="1:66" x14ac:dyDescent="0.3">
      <c r="A68" s="9" t="s">
        <v>784</v>
      </c>
      <c r="B68" s="9" t="s">
        <v>785</v>
      </c>
      <c r="C68" s="9">
        <v>2022</v>
      </c>
      <c r="D68" s="9" t="s">
        <v>786</v>
      </c>
      <c r="E68" s="9">
        <v>1</v>
      </c>
      <c r="F68" s="9" t="s">
        <v>787</v>
      </c>
      <c r="G68" s="10" t="s">
        <v>788</v>
      </c>
      <c r="H68" s="9" t="s">
        <v>789</v>
      </c>
      <c r="I68" s="9" t="s">
        <v>790</v>
      </c>
      <c r="J68" s="9" t="s">
        <v>791</v>
      </c>
      <c r="K68" s="9" t="s">
        <v>792</v>
      </c>
      <c r="L68" s="9" t="s">
        <v>168</v>
      </c>
      <c r="M68" s="9" t="s">
        <v>169</v>
      </c>
      <c r="N68" s="9" t="s">
        <v>1617</v>
      </c>
      <c r="O68" s="9" t="s">
        <v>83</v>
      </c>
      <c r="P68" s="9" t="s">
        <v>83</v>
      </c>
      <c r="Q68" s="9" t="s">
        <v>83</v>
      </c>
      <c r="R68" s="9" t="s">
        <v>63</v>
      </c>
      <c r="S68" s="9" t="str">
        <f t="shared" si="14"/>
        <v>True</v>
      </c>
      <c r="T68" s="9">
        <f t="shared" si="15"/>
        <v>3</v>
      </c>
      <c r="U68" s="38" t="s">
        <v>1618</v>
      </c>
      <c r="V68" s="25">
        <v>1218</v>
      </c>
      <c r="W68" s="39" t="s">
        <v>20</v>
      </c>
      <c r="X68" s="40" t="s">
        <v>108</v>
      </c>
      <c r="Y68" s="28" t="s">
        <v>21</v>
      </c>
      <c r="Z68" s="27" t="s">
        <v>67</v>
      </c>
      <c r="AA68" s="26" t="s">
        <v>19</v>
      </c>
      <c r="AB68" s="30" t="s">
        <v>68</v>
      </c>
      <c r="AC68" s="26" t="s">
        <v>19</v>
      </c>
      <c r="AD68" s="27" t="s">
        <v>67</v>
      </c>
      <c r="AE68" s="30" t="s">
        <v>68</v>
      </c>
      <c r="AF68" s="30" t="s">
        <v>68</v>
      </c>
      <c r="AG68" s="30" t="s">
        <v>68</v>
      </c>
      <c r="AH68" s="30" t="s">
        <v>68</v>
      </c>
      <c r="AI68" s="17" t="str">
        <f t="shared" si="16"/>
        <v>Y</v>
      </c>
      <c r="AJ68" s="17" t="str">
        <f t="shared" si="17"/>
        <v>Y</v>
      </c>
      <c r="AK68" s="17" t="str">
        <f t="shared" si="18"/>
        <v>Y</v>
      </c>
      <c r="AL68" s="30" t="s">
        <v>64</v>
      </c>
      <c r="AM68" s="30" t="s">
        <v>64</v>
      </c>
      <c r="AN68" s="30" t="s">
        <v>68</v>
      </c>
      <c r="AO68" s="30" t="s">
        <v>68</v>
      </c>
      <c r="AP68" s="30" t="s">
        <v>68</v>
      </c>
      <c r="AQ68" s="30" t="s">
        <v>64</v>
      </c>
      <c r="AR68" s="17" t="str">
        <f t="shared" si="19"/>
        <v>Y</v>
      </c>
      <c r="AS68" s="25">
        <v>1</v>
      </c>
      <c r="AT68" s="30" t="s">
        <v>65</v>
      </c>
      <c r="AU68" s="30" t="s">
        <v>68</v>
      </c>
      <c r="AV68" s="30" t="s">
        <v>68</v>
      </c>
      <c r="AW68" s="30" t="s">
        <v>68</v>
      </c>
      <c r="AX68" s="30" t="s">
        <v>68</v>
      </c>
      <c r="AY68" s="30" t="s">
        <v>68</v>
      </c>
      <c r="AZ68" s="25">
        <v>0</v>
      </c>
      <c r="BA68" s="33">
        <v>1</v>
      </c>
      <c r="BB68" s="33">
        <v>1</v>
      </c>
      <c r="BC68" s="33">
        <v>1</v>
      </c>
      <c r="BD68" s="49">
        <v>1</v>
      </c>
      <c r="BE68" s="19" t="str">
        <f t="shared" si="20"/>
        <v>Y</v>
      </c>
      <c r="BF68" s="35" t="s">
        <v>64</v>
      </c>
      <c r="BG68" s="35" t="s">
        <v>64</v>
      </c>
      <c r="BH68" s="35" t="s">
        <v>64</v>
      </c>
      <c r="BI68" s="35" t="s">
        <v>64</v>
      </c>
      <c r="BJ68" s="30" t="s">
        <v>72</v>
      </c>
      <c r="BK68" s="37" t="s">
        <v>68</v>
      </c>
      <c r="BL68" s="37" t="s">
        <v>68</v>
      </c>
      <c r="BM68" s="37" t="s">
        <v>68</v>
      </c>
      <c r="BN68" s="37" t="s">
        <v>68</v>
      </c>
    </row>
    <row r="69" spans="1:66" hidden="1" x14ac:dyDescent="0.3">
      <c r="A69" s="9" t="s">
        <v>795</v>
      </c>
      <c r="B69" s="9" t="s">
        <v>796</v>
      </c>
      <c r="C69" s="9">
        <v>2023</v>
      </c>
      <c r="D69" s="9" t="s">
        <v>797</v>
      </c>
      <c r="E69" s="9">
        <v>0</v>
      </c>
      <c r="F69" s="9" t="s">
        <v>798</v>
      </c>
      <c r="G69" s="10" t="s">
        <v>799</v>
      </c>
      <c r="H69" s="9" t="s">
        <v>800</v>
      </c>
      <c r="I69" s="9" t="s">
        <v>801</v>
      </c>
      <c r="J69" s="9" t="s">
        <v>802</v>
      </c>
      <c r="K69" s="9" t="s">
        <v>803</v>
      </c>
      <c r="L69" s="9" t="s">
        <v>168</v>
      </c>
      <c r="M69" s="9" t="s">
        <v>169</v>
      </c>
      <c r="N69" s="9" t="s">
        <v>1790</v>
      </c>
      <c r="O69" s="9" t="s">
        <v>63</v>
      </c>
      <c r="P69" s="9" t="s">
        <v>63</v>
      </c>
      <c r="Q69" s="9" t="s">
        <v>63</v>
      </c>
      <c r="R69" s="9" t="s">
        <v>63</v>
      </c>
      <c r="S69" s="9" t="str">
        <f t="shared" si="14"/>
        <v>False</v>
      </c>
      <c r="T69" s="9">
        <f t="shared" si="15"/>
        <v>0</v>
      </c>
      <c r="U69" s="11" t="s">
        <v>1791</v>
      </c>
      <c r="V69" s="25">
        <v>1489</v>
      </c>
      <c r="W69" s="39" t="s">
        <v>20</v>
      </c>
      <c r="X69" s="40" t="s">
        <v>108</v>
      </c>
      <c r="Y69" s="28" t="s">
        <v>21</v>
      </c>
      <c r="Z69" s="27" t="s">
        <v>67</v>
      </c>
      <c r="AA69" s="30" t="s">
        <v>68</v>
      </c>
      <c r="AB69" s="30" t="s">
        <v>68</v>
      </c>
      <c r="AC69" s="30" t="s">
        <v>68</v>
      </c>
      <c r="AD69" s="30" t="s">
        <v>68</v>
      </c>
      <c r="AE69" s="30" t="s">
        <v>68</v>
      </c>
      <c r="AF69" s="30" t="s">
        <v>68</v>
      </c>
      <c r="AG69" s="30" t="s">
        <v>68</v>
      </c>
      <c r="AH69" s="30" t="s">
        <v>68</v>
      </c>
      <c r="AI69" s="17" t="str">
        <f t="shared" si="16"/>
        <v>Y</v>
      </c>
      <c r="AJ69" s="17" t="str">
        <f t="shared" si="17"/>
        <v>Y</v>
      </c>
      <c r="AK69" s="17" t="str">
        <f t="shared" si="18"/>
        <v>N</v>
      </c>
      <c r="AL69" s="30" t="s">
        <v>64</v>
      </c>
      <c r="AM69" s="30" t="s">
        <v>68</v>
      </c>
      <c r="AN69" s="30" t="s">
        <v>68</v>
      </c>
      <c r="AO69" s="30" t="s">
        <v>68</v>
      </c>
      <c r="AP69" s="30" t="s">
        <v>68</v>
      </c>
      <c r="AQ69" s="30" t="s">
        <v>68</v>
      </c>
      <c r="AR69" s="17" t="str">
        <f t="shared" si="19"/>
        <v>N</v>
      </c>
      <c r="AS69" s="25">
        <v>2</v>
      </c>
      <c r="AT69" s="30" t="s">
        <v>68</v>
      </c>
      <c r="AU69" s="30" t="s">
        <v>70</v>
      </c>
      <c r="AV69" s="30" t="s">
        <v>158</v>
      </c>
      <c r="AW69" s="30" t="s">
        <v>68</v>
      </c>
      <c r="AX69" s="30" t="s">
        <v>68</v>
      </c>
      <c r="AY69" s="30" t="s">
        <v>68</v>
      </c>
      <c r="AZ69" s="46">
        <v>2</v>
      </c>
      <c r="BA69" s="45">
        <v>1</v>
      </c>
      <c r="BB69" s="25">
        <v>0</v>
      </c>
      <c r="BC69" s="25">
        <v>0</v>
      </c>
      <c r="BD69" s="34">
        <v>0</v>
      </c>
      <c r="BE69" s="19" t="str">
        <f t="shared" si="20"/>
        <v>N</v>
      </c>
      <c r="BF69" s="36" t="s">
        <v>65</v>
      </c>
      <c r="BG69" s="35" t="s">
        <v>64</v>
      </c>
      <c r="BH69" s="36" t="s">
        <v>65</v>
      </c>
      <c r="BI69" s="36" t="s">
        <v>65</v>
      </c>
      <c r="BJ69" s="37" t="s">
        <v>68</v>
      </c>
      <c r="BK69" s="37" t="s">
        <v>68</v>
      </c>
      <c r="BL69" s="37" t="s">
        <v>68</v>
      </c>
      <c r="BM69" s="37" t="s">
        <v>68</v>
      </c>
      <c r="BN69" s="37" t="s">
        <v>68</v>
      </c>
    </row>
    <row r="70" spans="1:66" hidden="1" x14ac:dyDescent="0.3">
      <c r="A70" s="9" t="s">
        <v>806</v>
      </c>
      <c r="B70" s="9" t="s">
        <v>807</v>
      </c>
      <c r="C70" s="9">
        <v>2022</v>
      </c>
      <c r="D70" s="9" t="s">
        <v>808</v>
      </c>
      <c r="E70" s="9">
        <v>2</v>
      </c>
      <c r="F70" s="9" t="s">
        <v>809</v>
      </c>
      <c r="G70" s="10" t="s">
        <v>810</v>
      </c>
      <c r="H70" s="9" t="s">
        <v>811</v>
      </c>
      <c r="I70" s="9" t="s">
        <v>812</v>
      </c>
      <c r="J70" s="9" t="s">
        <v>813</v>
      </c>
      <c r="K70" s="9" t="s">
        <v>814</v>
      </c>
      <c r="L70" s="9" t="s">
        <v>168</v>
      </c>
      <c r="M70" s="9" t="s">
        <v>169</v>
      </c>
      <c r="N70" s="9" t="s">
        <v>1563</v>
      </c>
      <c r="O70" s="9" t="s">
        <v>63</v>
      </c>
      <c r="P70" s="9" t="s">
        <v>63</v>
      </c>
      <c r="Q70" s="9" t="s">
        <v>83</v>
      </c>
      <c r="R70" s="9" t="s">
        <v>83</v>
      </c>
      <c r="S70" s="9" t="str">
        <f t="shared" si="14"/>
        <v>True</v>
      </c>
      <c r="T70" s="9">
        <f t="shared" si="15"/>
        <v>2</v>
      </c>
      <c r="U70" s="11" t="s">
        <v>1564</v>
      </c>
      <c r="V70" s="42">
        <v>1659</v>
      </c>
      <c r="W70" s="39" t="s">
        <v>20</v>
      </c>
      <c r="X70" s="40" t="s">
        <v>108</v>
      </c>
      <c r="Y70" s="26" t="s">
        <v>19</v>
      </c>
      <c r="Z70" s="29" t="s">
        <v>109</v>
      </c>
      <c r="AA70" s="43" t="s">
        <v>68</v>
      </c>
      <c r="AB70" s="43" t="s">
        <v>68</v>
      </c>
      <c r="AC70" s="43" t="s">
        <v>68</v>
      </c>
      <c r="AD70" s="43" t="s">
        <v>68</v>
      </c>
      <c r="AE70" s="43" t="s">
        <v>68</v>
      </c>
      <c r="AF70" s="43" t="s">
        <v>68</v>
      </c>
      <c r="AG70" s="43" t="s">
        <v>68</v>
      </c>
      <c r="AH70" s="43" t="s">
        <v>68</v>
      </c>
      <c r="AI70" s="17" t="str">
        <f t="shared" si="16"/>
        <v>Y</v>
      </c>
      <c r="AJ70" s="17" t="str">
        <f t="shared" si="17"/>
        <v>N</v>
      </c>
      <c r="AK70" s="17" t="str">
        <f t="shared" si="18"/>
        <v>Y</v>
      </c>
      <c r="AL70" s="43" t="s">
        <v>68</v>
      </c>
      <c r="AM70" s="43" t="s">
        <v>64</v>
      </c>
      <c r="AN70" s="43" t="s">
        <v>68</v>
      </c>
      <c r="AO70" s="43" t="s">
        <v>68</v>
      </c>
      <c r="AP70" s="43" t="s">
        <v>68</v>
      </c>
      <c r="AQ70" s="43" t="s">
        <v>68</v>
      </c>
      <c r="AR70" s="17" t="str">
        <f t="shared" si="19"/>
        <v>N</v>
      </c>
      <c r="AS70" s="42">
        <v>1</v>
      </c>
      <c r="AT70" s="43" t="s">
        <v>65</v>
      </c>
      <c r="AU70" s="43" t="s">
        <v>70</v>
      </c>
      <c r="AV70" s="43" t="s">
        <v>133</v>
      </c>
      <c r="AW70" s="43" t="s">
        <v>68</v>
      </c>
      <c r="AX70" s="43" t="s">
        <v>68</v>
      </c>
      <c r="AY70" s="43" t="s">
        <v>68</v>
      </c>
      <c r="AZ70" s="46">
        <v>2</v>
      </c>
      <c r="BA70" s="25">
        <v>0</v>
      </c>
      <c r="BB70" s="45">
        <v>1</v>
      </c>
      <c r="BC70" s="25">
        <v>0</v>
      </c>
      <c r="BD70" s="25">
        <v>0</v>
      </c>
      <c r="BE70" s="19" t="str">
        <f t="shared" si="20"/>
        <v>N</v>
      </c>
      <c r="BF70" s="36" t="s">
        <v>65</v>
      </c>
      <c r="BG70" s="36" t="s">
        <v>65</v>
      </c>
      <c r="BH70" s="35" t="s">
        <v>64</v>
      </c>
      <c r="BI70" s="36" t="s">
        <v>65</v>
      </c>
      <c r="BJ70" s="43" t="s">
        <v>72</v>
      </c>
      <c r="BK70" s="37" t="s">
        <v>68</v>
      </c>
      <c r="BL70" s="37" t="s">
        <v>68</v>
      </c>
      <c r="BM70" s="37" t="s">
        <v>68</v>
      </c>
      <c r="BN70" s="37" t="s">
        <v>68</v>
      </c>
    </row>
    <row r="71" spans="1:66" hidden="1" x14ac:dyDescent="0.3">
      <c r="A71" s="9" t="s">
        <v>817</v>
      </c>
      <c r="B71" s="9" t="s">
        <v>818</v>
      </c>
      <c r="C71" s="9">
        <v>2018</v>
      </c>
      <c r="D71" s="9" t="s">
        <v>819</v>
      </c>
      <c r="E71" s="9">
        <v>20</v>
      </c>
      <c r="F71" s="9" t="s">
        <v>820</v>
      </c>
      <c r="G71" s="10" t="s">
        <v>821</v>
      </c>
      <c r="H71" s="9" t="s">
        <v>822</v>
      </c>
      <c r="I71" s="9" t="s">
        <v>823</v>
      </c>
      <c r="J71" s="9" t="s">
        <v>824</v>
      </c>
      <c r="K71" s="9" t="s">
        <v>825</v>
      </c>
      <c r="L71" s="9" t="s">
        <v>154</v>
      </c>
      <c r="M71" s="9" t="s">
        <v>155</v>
      </c>
      <c r="N71" s="9" t="s">
        <v>527</v>
      </c>
      <c r="O71" s="9" t="s">
        <v>63</v>
      </c>
      <c r="P71" s="9" t="s">
        <v>83</v>
      </c>
      <c r="Q71" s="9" t="s">
        <v>83</v>
      </c>
      <c r="R71" s="9" t="s">
        <v>83</v>
      </c>
      <c r="S71" s="9" t="str">
        <f t="shared" si="14"/>
        <v>True</v>
      </c>
      <c r="T71" s="9">
        <f t="shared" si="15"/>
        <v>3</v>
      </c>
      <c r="U71" s="38" t="s">
        <v>528</v>
      </c>
      <c r="V71" s="42">
        <v>553</v>
      </c>
      <c r="W71" s="39" t="s">
        <v>20</v>
      </c>
      <c r="X71" s="27" t="s">
        <v>67</v>
      </c>
      <c r="Y71" s="28" t="s">
        <v>21</v>
      </c>
      <c r="Z71" s="27" t="s">
        <v>67</v>
      </c>
      <c r="AA71" s="39" t="s">
        <v>20</v>
      </c>
      <c r="AB71" s="40" t="s">
        <v>108</v>
      </c>
      <c r="AC71" s="28" t="s">
        <v>21</v>
      </c>
      <c r="AD71" s="40" t="s">
        <v>108</v>
      </c>
      <c r="AE71" s="43" t="s">
        <v>68</v>
      </c>
      <c r="AF71" s="43" t="s">
        <v>68</v>
      </c>
      <c r="AG71" s="43" t="s">
        <v>68</v>
      </c>
      <c r="AH71" s="43" t="s">
        <v>68</v>
      </c>
      <c r="AI71" s="17" t="str">
        <f t="shared" si="16"/>
        <v>Y</v>
      </c>
      <c r="AJ71" s="17" t="str">
        <f t="shared" si="17"/>
        <v>Y</v>
      </c>
      <c r="AK71" s="17" t="str">
        <f t="shared" si="18"/>
        <v>N</v>
      </c>
      <c r="AL71" s="43" t="s">
        <v>64</v>
      </c>
      <c r="AM71" s="43" t="s">
        <v>65</v>
      </c>
      <c r="AN71" s="43" t="s">
        <v>65</v>
      </c>
      <c r="AO71" s="43" t="s">
        <v>65</v>
      </c>
      <c r="AP71" s="43" t="s">
        <v>65</v>
      </c>
      <c r="AQ71" s="43" t="s">
        <v>65</v>
      </c>
      <c r="AR71" s="17" t="str">
        <f t="shared" si="19"/>
        <v>N</v>
      </c>
      <c r="AS71" s="42">
        <v>0</v>
      </c>
      <c r="AT71" s="43" t="s">
        <v>64</v>
      </c>
      <c r="AU71" s="43" t="s">
        <v>70</v>
      </c>
      <c r="AV71" s="43" t="s">
        <v>133</v>
      </c>
      <c r="AW71" s="43" t="s">
        <v>71</v>
      </c>
      <c r="AX71" s="43" t="s">
        <v>158</v>
      </c>
      <c r="AY71" s="43" t="s">
        <v>68</v>
      </c>
      <c r="AZ71" s="50">
        <v>4</v>
      </c>
      <c r="BA71" s="33">
        <v>1</v>
      </c>
      <c r="BB71" s="32">
        <v>0</v>
      </c>
      <c r="BC71" s="32">
        <v>0</v>
      </c>
      <c r="BD71" s="34">
        <v>0</v>
      </c>
      <c r="BE71" s="19" t="str">
        <f t="shared" si="20"/>
        <v>N</v>
      </c>
      <c r="BF71" s="36" t="s">
        <v>65</v>
      </c>
      <c r="BG71" s="35" t="s">
        <v>64</v>
      </c>
      <c r="BH71" s="36" t="s">
        <v>65</v>
      </c>
      <c r="BI71" s="36" t="s">
        <v>65</v>
      </c>
      <c r="BJ71" s="30" t="s">
        <v>72</v>
      </c>
      <c r="BK71" s="37" t="s">
        <v>68</v>
      </c>
      <c r="BL71" s="37" t="s">
        <v>68</v>
      </c>
      <c r="BM71" s="37" t="s">
        <v>68</v>
      </c>
      <c r="BN71" s="37" t="s">
        <v>68</v>
      </c>
    </row>
    <row r="72" spans="1:66" hidden="1" x14ac:dyDescent="0.3">
      <c r="A72" s="9" t="s">
        <v>828</v>
      </c>
      <c r="B72" s="9" t="s">
        <v>829</v>
      </c>
      <c r="C72" s="9">
        <v>2022</v>
      </c>
      <c r="D72" s="9" t="s">
        <v>830</v>
      </c>
      <c r="E72" s="9">
        <v>1</v>
      </c>
      <c r="F72" s="9" t="s">
        <v>831</v>
      </c>
      <c r="G72" s="10" t="s">
        <v>832</v>
      </c>
      <c r="H72" s="9" t="s">
        <v>833</v>
      </c>
      <c r="I72" s="9" t="s">
        <v>834</v>
      </c>
      <c r="J72" s="9" t="s">
        <v>835</v>
      </c>
      <c r="K72" s="9" t="s">
        <v>836</v>
      </c>
      <c r="L72" s="9" t="s">
        <v>154</v>
      </c>
      <c r="M72" s="9" t="s">
        <v>169</v>
      </c>
      <c r="N72" s="9" t="s">
        <v>1627</v>
      </c>
      <c r="O72" s="9" t="s">
        <v>83</v>
      </c>
      <c r="P72" s="9" t="s">
        <v>63</v>
      </c>
      <c r="Q72" s="9" t="s">
        <v>83</v>
      </c>
      <c r="R72" s="9" t="s">
        <v>63</v>
      </c>
      <c r="S72" s="9" t="str">
        <f t="shared" si="14"/>
        <v>True</v>
      </c>
      <c r="T72" s="9">
        <f t="shared" si="15"/>
        <v>2</v>
      </c>
      <c r="U72" s="24" t="s">
        <v>1628</v>
      </c>
      <c r="V72" s="42">
        <v>1235</v>
      </c>
      <c r="W72" s="39" t="s">
        <v>20</v>
      </c>
      <c r="X72" s="40" t="s">
        <v>108</v>
      </c>
      <c r="Y72" s="39" t="s">
        <v>20</v>
      </c>
      <c r="Z72" s="29" t="s">
        <v>109</v>
      </c>
      <c r="AA72" s="28" t="s">
        <v>21</v>
      </c>
      <c r="AB72" s="27" t="s">
        <v>67</v>
      </c>
      <c r="AC72" s="43" t="s">
        <v>68</v>
      </c>
      <c r="AD72" s="43" t="s">
        <v>68</v>
      </c>
      <c r="AE72" s="43" t="s">
        <v>68</v>
      </c>
      <c r="AF72" s="43" t="s">
        <v>68</v>
      </c>
      <c r="AG72" s="43" t="s">
        <v>68</v>
      </c>
      <c r="AH72" s="43" t="s">
        <v>68</v>
      </c>
      <c r="AI72" s="17" t="str">
        <f t="shared" si="16"/>
        <v>Y</v>
      </c>
      <c r="AJ72" s="17" t="str">
        <f t="shared" si="17"/>
        <v>Y</v>
      </c>
      <c r="AK72" s="17" t="str">
        <f t="shared" si="18"/>
        <v>N</v>
      </c>
      <c r="AL72" s="43" t="s">
        <v>64</v>
      </c>
      <c r="AM72" s="43" t="s">
        <v>65</v>
      </c>
      <c r="AN72" s="43" t="s">
        <v>65</v>
      </c>
      <c r="AO72" s="43" t="s">
        <v>65</v>
      </c>
      <c r="AP72" s="43" t="s">
        <v>65</v>
      </c>
      <c r="AQ72" s="43" t="s">
        <v>65</v>
      </c>
      <c r="AR72" s="17" t="str">
        <f t="shared" si="19"/>
        <v>N</v>
      </c>
      <c r="AS72" s="42">
        <v>1</v>
      </c>
      <c r="AT72" s="43" t="s">
        <v>64</v>
      </c>
      <c r="AU72" s="43" t="s">
        <v>70</v>
      </c>
      <c r="AV72" s="43" t="s">
        <v>68</v>
      </c>
      <c r="AW72" s="43" t="s">
        <v>68</v>
      </c>
      <c r="AX72" s="43" t="s">
        <v>68</v>
      </c>
      <c r="AY72" s="43" t="s">
        <v>68</v>
      </c>
      <c r="AZ72" s="31">
        <v>1</v>
      </c>
      <c r="BA72" s="33">
        <v>1</v>
      </c>
      <c r="BB72" s="32">
        <v>0</v>
      </c>
      <c r="BC72" s="32">
        <v>0</v>
      </c>
      <c r="BD72" s="34">
        <v>0</v>
      </c>
      <c r="BE72" s="19" t="str">
        <f t="shared" si="20"/>
        <v>N</v>
      </c>
      <c r="BF72" s="36" t="s">
        <v>65</v>
      </c>
      <c r="BG72" s="35" t="s">
        <v>64</v>
      </c>
      <c r="BH72" s="36" t="s">
        <v>65</v>
      </c>
      <c r="BI72" s="36" t="s">
        <v>65</v>
      </c>
      <c r="BJ72" s="30" t="s">
        <v>72</v>
      </c>
      <c r="BK72" s="37" t="s">
        <v>68</v>
      </c>
      <c r="BL72" s="37" t="s">
        <v>68</v>
      </c>
      <c r="BM72" s="37" t="s">
        <v>68</v>
      </c>
      <c r="BN72" s="37" t="s">
        <v>68</v>
      </c>
    </row>
    <row r="73" spans="1:66" hidden="1" x14ac:dyDescent="0.3">
      <c r="A73" s="9" t="s">
        <v>839</v>
      </c>
      <c r="B73" s="9" t="s">
        <v>840</v>
      </c>
      <c r="C73" s="9">
        <v>2023</v>
      </c>
      <c r="D73" s="9" t="s">
        <v>841</v>
      </c>
      <c r="E73" s="9">
        <v>0</v>
      </c>
      <c r="F73" s="9" t="s">
        <v>842</v>
      </c>
      <c r="G73" s="10" t="s">
        <v>843</v>
      </c>
      <c r="H73" s="9" t="s">
        <v>844</v>
      </c>
      <c r="I73" s="9" t="s">
        <v>845</v>
      </c>
      <c r="J73" s="9" t="s">
        <v>846</v>
      </c>
      <c r="K73" s="9" t="s">
        <v>847</v>
      </c>
      <c r="L73" s="9" t="s">
        <v>168</v>
      </c>
      <c r="M73" s="9" t="s">
        <v>169</v>
      </c>
      <c r="N73" s="9" t="s">
        <v>1800</v>
      </c>
      <c r="O73" s="9" t="s">
        <v>63</v>
      </c>
      <c r="P73" s="9" t="s">
        <v>83</v>
      </c>
      <c r="Q73" s="9" t="s">
        <v>83</v>
      </c>
      <c r="R73" s="9" t="s">
        <v>63</v>
      </c>
      <c r="S73" s="9" t="str">
        <f t="shared" si="14"/>
        <v>True</v>
      </c>
      <c r="T73" s="9">
        <f t="shared" si="15"/>
        <v>2</v>
      </c>
      <c r="U73" s="41" t="s">
        <v>1801</v>
      </c>
      <c r="V73" s="42">
        <v>1462</v>
      </c>
      <c r="W73" s="39" t="s">
        <v>20</v>
      </c>
      <c r="X73" s="40" t="s">
        <v>108</v>
      </c>
      <c r="Y73" s="28" t="s">
        <v>21</v>
      </c>
      <c r="Z73" s="27" t="s">
        <v>67</v>
      </c>
      <c r="AA73" s="43" t="s">
        <v>68</v>
      </c>
      <c r="AB73" s="43" t="s">
        <v>68</v>
      </c>
      <c r="AC73" s="43" t="s">
        <v>68</v>
      </c>
      <c r="AD73" s="43" t="s">
        <v>68</v>
      </c>
      <c r="AE73" s="43" t="s">
        <v>68</v>
      </c>
      <c r="AF73" s="43" t="s">
        <v>68</v>
      </c>
      <c r="AG73" s="43" t="s">
        <v>68</v>
      </c>
      <c r="AH73" s="43" t="s">
        <v>68</v>
      </c>
      <c r="AI73" s="17" t="str">
        <f t="shared" si="16"/>
        <v>Y</v>
      </c>
      <c r="AJ73" s="17" t="str">
        <f t="shared" si="17"/>
        <v>Y</v>
      </c>
      <c r="AK73" s="17" t="str">
        <f t="shared" si="18"/>
        <v>N</v>
      </c>
      <c r="AL73" s="43" t="s">
        <v>64</v>
      </c>
      <c r="AM73" s="43" t="s">
        <v>68</v>
      </c>
      <c r="AN73" s="43" t="s">
        <v>68</v>
      </c>
      <c r="AO73" s="43" t="s">
        <v>68</v>
      </c>
      <c r="AP73" s="43" t="s">
        <v>68</v>
      </c>
      <c r="AQ73" s="43" t="s">
        <v>68</v>
      </c>
      <c r="AR73" s="17" t="str">
        <f t="shared" si="19"/>
        <v>N</v>
      </c>
      <c r="AS73" s="42">
        <v>2</v>
      </c>
      <c r="AT73" s="43" t="s">
        <v>68</v>
      </c>
      <c r="AU73" s="43" t="s">
        <v>70</v>
      </c>
      <c r="AV73" s="43" t="s">
        <v>158</v>
      </c>
      <c r="AW73" s="43" t="s">
        <v>68</v>
      </c>
      <c r="AX73" s="43" t="s">
        <v>68</v>
      </c>
      <c r="AY73" s="43" t="s">
        <v>68</v>
      </c>
      <c r="AZ73" s="46">
        <v>2</v>
      </c>
      <c r="BA73" s="45">
        <v>1</v>
      </c>
      <c r="BB73" s="25">
        <v>0</v>
      </c>
      <c r="BC73" s="25">
        <v>0</v>
      </c>
      <c r="BD73" s="34">
        <v>0</v>
      </c>
      <c r="BE73" s="19" t="str">
        <f t="shared" si="20"/>
        <v>N</v>
      </c>
      <c r="BF73" s="36" t="s">
        <v>65</v>
      </c>
      <c r="BG73" s="35" t="s">
        <v>64</v>
      </c>
      <c r="BH73" s="36" t="s">
        <v>65</v>
      </c>
      <c r="BI73" s="36" t="s">
        <v>65</v>
      </c>
      <c r="BJ73" s="37" t="s">
        <v>68</v>
      </c>
      <c r="BK73" s="37" t="s">
        <v>68</v>
      </c>
      <c r="BL73" s="37" t="s">
        <v>68</v>
      </c>
      <c r="BM73" s="37" t="s">
        <v>68</v>
      </c>
      <c r="BN73" s="37" t="s">
        <v>68</v>
      </c>
    </row>
    <row r="74" spans="1:66" hidden="1" x14ac:dyDescent="0.3">
      <c r="A74" s="9" t="s">
        <v>850</v>
      </c>
      <c r="B74" s="9" t="s">
        <v>851</v>
      </c>
      <c r="C74" s="9">
        <v>2024</v>
      </c>
      <c r="D74" s="9" t="s">
        <v>852</v>
      </c>
      <c r="E74" s="9">
        <v>0</v>
      </c>
      <c r="F74" s="9" t="s">
        <v>853</v>
      </c>
      <c r="G74" s="10" t="s">
        <v>854</v>
      </c>
      <c r="H74" s="9" t="s">
        <v>855</v>
      </c>
      <c r="I74" s="9" t="s">
        <v>856</v>
      </c>
      <c r="J74" s="9" t="s">
        <v>857</v>
      </c>
      <c r="K74" s="9" t="s">
        <v>858</v>
      </c>
      <c r="L74" s="9" t="s">
        <v>61</v>
      </c>
      <c r="M74" s="9" t="s">
        <v>61</v>
      </c>
      <c r="N74" s="9" t="s">
        <v>1872</v>
      </c>
      <c r="O74" s="9" t="s">
        <v>63</v>
      </c>
      <c r="P74" s="9" t="s">
        <v>63</v>
      </c>
      <c r="Q74" s="9" t="s">
        <v>83</v>
      </c>
      <c r="R74" s="9" t="s">
        <v>83</v>
      </c>
      <c r="S74" s="9" t="str">
        <f t="shared" si="14"/>
        <v>True</v>
      </c>
      <c r="T74" s="9">
        <f t="shared" si="15"/>
        <v>2</v>
      </c>
      <c r="U74" s="11" t="s">
        <v>1873</v>
      </c>
      <c r="V74" s="25">
        <v>1520</v>
      </c>
      <c r="W74" s="28" t="s">
        <v>21</v>
      </c>
      <c r="X74" s="27" t="s">
        <v>67</v>
      </c>
      <c r="Y74" s="26" t="s">
        <v>19</v>
      </c>
      <c r="Z74" s="30" t="s">
        <v>68</v>
      </c>
      <c r="AA74" s="26" t="s">
        <v>19</v>
      </c>
      <c r="AB74" s="29" t="s">
        <v>109</v>
      </c>
      <c r="AC74" s="30" t="s">
        <v>68</v>
      </c>
      <c r="AD74" s="30" t="s">
        <v>68</v>
      </c>
      <c r="AE74" s="30" t="s">
        <v>68</v>
      </c>
      <c r="AF74" s="30" t="s">
        <v>68</v>
      </c>
      <c r="AG74" s="30" t="s">
        <v>68</v>
      </c>
      <c r="AH74" s="30" t="s">
        <v>68</v>
      </c>
      <c r="AI74" s="17" t="str">
        <f t="shared" si="16"/>
        <v>N</v>
      </c>
      <c r="AJ74" s="17" t="str">
        <f t="shared" si="17"/>
        <v>Y</v>
      </c>
      <c r="AK74" s="17" t="str">
        <f t="shared" si="18"/>
        <v>Y</v>
      </c>
      <c r="AL74" s="30" t="s">
        <v>68</v>
      </c>
      <c r="AM74" s="30" t="s">
        <v>68</v>
      </c>
      <c r="AN74" s="30" t="s">
        <v>68</v>
      </c>
      <c r="AO74" s="30" t="s">
        <v>64</v>
      </c>
      <c r="AP74" s="30" t="s">
        <v>68</v>
      </c>
      <c r="AQ74" s="30" t="s">
        <v>68</v>
      </c>
      <c r="AR74" s="17" t="str">
        <f t="shared" si="19"/>
        <v>N</v>
      </c>
      <c r="AS74" s="30" t="s">
        <v>68</v>
      </c>
      <c r="AT74" s="30" t="s">
        <v>68</v>
      </c>
      <c r="AU74" s="30" t="s">
        <v>69</v>
      </c>
      <c r="AV74" s="30" t="s">
        <v>158</v>
      </c>
      <c r="AW74" s="30" t="s">
        <v>68</v>
      </c>
      <c r="AX74" s="30" t="s">
        <v>68</v>
      </c>
      <c r="AY74" s="30" t="s">
        <v>68</v>
      </c>
      <c r="AZ74" s="46">
        <v>2</v>
      </c>
      <c r="BA74" s="25">
        <v>0</v>
      </c>
      <c r="BB74" s="25">
        <v>0</v>
      </c>
      <c r="BC74" s="45">
        <v>1</v>
      </c>
      <c r="BD74" s="25">
        <v>0</v>
      </c>
      <c r="BE74" s="19" t="str">
        <f t="shared" si="20"/>
        <v>N</v>
      </c>
      <c r="BF74" s="35" t="s">
        <v>64</v>
      </c>
      <c r="BG74" s="36" t="s">
        <v>65</v>
      </c>
      <c r="BH74" s="36" t="s">
        <v>65</v>
      </c>
      <c r="BI74" s="36" t="s">
        <v>65</v>
      </c>
      <c r="BJ74" s="37" t="s">
        <v>68</v>
      </c>
      <c r="BK74" s="37" t="s">
        <v>68</v>
      </c>
      <c r="BL74" s="37" t="s">
        <v>68</v>
      </c>
      <c r="BM74" s="37" t="s">
        <v>68</v>
      </c>
      <c r="BN74" s="37" t="s">
        <v>68</v>
      </c>
    </row>
    <row r="75" spans="1:66" hidden="1" x14ac:dyDescent="0.3">
      <c r="A75" s="9" t="s">
        <v>861</v>
      </c>
      <c r="B75" s="9" t="s">
        <v>862</v>
      </c>
      <c r="C75" s="9">
        <v>2019</v>
      </c>
      <c r="D75" s="9" t="s">
        <v>863</v>
      </c>
      <c r="E75" s="9">
        <v>18</v>
      </c>
      <c r="F75" s="9" t="s">
        <v>864</v>
      </c>
      <c r="G75" s="10" t="s">
        <v>865</v>
      </c>
      <c r="H75" s="9" t="s">
        <v>866</v>
      </c>
      <c r="I75" s="9" t="s">
        <v>867</v>
      </c>
      <c r="J75" s="9" t="s">
        <v>868</v>
      </c>
      <c r="K75" s="9" t="s">
        <v>869</v>
      </c>
      <c r="L75" s="9" t="s">
        <v>870</v>
      </c>
      <c r="M75" s="9" t="s">
        <v>870</v>
      </c>
      <c r="N75" s="9" t="s">
        <v>695</v>
      </c>
      <c r="O75" s="9" t="s">
        <v>83</v>
      </c>
      <c r="P75" s="9" t="s">
        <v>83</v>
      </c>
      <c r="Q75" s="9" t="s">
        <v>83</v>
      </c>
      <c r="R75" s="9" t="s">
        <v>83</v>
      </c>
      <c r="S75" s="9" t="str">
        <f t="shared" si="14"/>
        <v>True</v>
      </c>
      <c r="T75" s="9">
        <f t="shared" si="15"/>
        <v>4</v>
      </c>
      <c r="U75" s="41" t="s">
        <v>696</v>
      </c>
      <c r="V75" s="25">
        <v>1671</v>
      </c>
      <c r="W75" s="39" t="s">
        <v>20</v>
      </c>
      <c r="X75" s="27" t="s">
        <v>67</v>
      </c>
      <c r="Y75" s="28" t="s">
        <v>21</v>
      </c>
      <c r="Z75" s="29" t="s">
        <v>109</v>
      </c>
      <c r="AA75" s="28" t="s">
        <v>21</v>
      </c>
      <c r="AB75" s="40" t="s">
        <v>108</v>
      </c>
      <c r="AC75" s="30" t="s">
        <v>68</v>
      </c>
      <c r="AD75" s="30" t="s">
        <v>68</v>
      </c>
      <c r="AE75" s="30" t="s">
        <v>68</v>
      </c>
      <c r="AF75" s="30" t="s">
        <v>68</v>
      </c>
      <c r="AG75" s="30" t="s">
        <v>68</v>
      </c>
      <c r="AH75" s="30" t="s">
        <v>68</v>
      </c>
      <c r="AI75" s="17" t="str">
        <f t="shared" si="16"/>
        <v>Y</v>
      </c>
      <c r="AJ75" s="17" t="str">
        <f t="shared" si="17"/>
        <v>Y</v>
      </c>
      <c r="AK75" s="17" t="str">
        <f t="shared" si="18"/>
        <v>N</v>
      </c>
      <c r="AL75" s="30" t="s">
        <v>64</v>
      </c>
      <c r="AM75" s="30" t="s">
        <v>68</v>
      </c>
      <c r="AN75" s="30" t="s">
        <v>68</v>
      </c>
      <c r="AO75" s="30" t="s">
        <v>68</v>
      </c>
      <c r="AP75" s="30" t="s">
        <v>68</v>
      </c>
      <c r="AQ75" s="30" t="s">
        <v>68</v>
      </c>
      <c r="AR75" s="17" t="str">
        <f t="shared" si="19"/>
        <v>N</v>
      </c>
      <c r="AS75" s="25">
        <v>1</v>
      </c>
      <c r="AT75" s="30" t="s">
        <v>64</v>
      </c>
      <c r="AU75" s="30" t="s">
        <v>69</v>
      </c>
      <c r="AV75" s="30" t="s">
        <v>70</v>
      </c>
      <c r="AW75" s="30" t="s">
        <v>68</v>
      </c>
      <c r="AX75" s="30" t="s">
        <v>68</v>
      </c>
      <c r="AY75" s="30" t="s">
        <v>68</v>
      </c>
      <c r="AZ75" s="46">
        <v>2</v>
      </c>
      <c r="BA75" s="45">
        <v>1</v>
      </c>
      <c r="BB75" s="25">
        <v>0</v>
      </c>
      <c r="BC75" s="25">
        <v>0</v>
      </c>
      <c r="BD75" s="25">
        <v>0</v>
      </c>
      <c r="BE75" s="19" t="str">
        <f t="shared" si="20"/>
        <v>N</v>
      </c>
      <c r="BF75" s="36" t="s">
        <v>65</v>
      </c>
      <c r="BG75" s="35" t="s">
        <v>64</v>
      </c>
      <c r="BH75" s="36" t="s">
        <v>65</v>
      </c>
      <c r="BI75" s="36" t="s">
        <v>65</v>
      </c>
      <c r="BJ75" s="30" t="s">
        <v>72</v>
      </c>
      <c r="BK75" s="37" t="s">
        <v>68</v>
      </c>
      <c r="BL75" s="37" t="s">
        <v>68</v>
      </c>
      <c r="BM75" s="37" t="s">
        <v>68</v>
      </c>
      <c r="BN75" s="37" t="s">
        <v>68</v>
      </c>
    </row>
    <row r="76" spans="1:66" hidden="1" x14ac:dyDescent="0.3">
      <c r="A76" s="9" t="s">
        <v>873</v>
      </c>
      <c r="B76" s="9" t="s">
        <v>874</v>
      </c>
      <c r="C76" s="9">
        <v>2020</v>
      </c>
      <c r="D76" s="9" t="s">
        <v>875</v>
      </c>
      <c r="E76" s="9">
        <v>11</v>
      </c>
      <c r="F76" s="9" t="s">
        <v>876</v>
      </c>
      <c r="G76" s="10" t="s">
        <v>877</v>
      </c>
      <c r="H76" s="9" t="s">
        <v>878</v>
      </c>
      <c r="I76" s="9" t="s">
        <v>879</v>
      </c>
      <c r="J76" s="9" t="s">
        <v>880</v>
      </c>
      <c r="K76" s="9" t="s">
        <v>881</v>
      </c>
      <c r="L76" s="9" t="s">
        <v>61</v>
      </c>
      <c r="M76" s="9" t="s">
        <v>61</v>
      </c>
      <c r="N76" s="9" t="s">
        <v>1070</v>
      </c>
      <c r="O76" s="9" t="s">
        <v>63</v>
      </c>
      <c r="P76" s="9" t="s">
        <v>63</v>
      </c>
      <c r="Q76" s="9" t="s">
        <v>63</v>
      </c>
      <c r="R76" s="9" t="s">
        <v>63</v>
      </c>
      <c r="S76" s="9" t="str">
        <f t="shared" si="14"/>
        <v>False</v>
      </c>
      <c r="T76" s="9">
        <f t="shared" si="15"/>
        <v>0</v>
      </c>
      <c r="U76" s="24" t="s">
        <v>1071</v>
      </c>
      <c r="V76" s="25">
        <v>544</v>
      </c>
      <c r="W76" s="39" t="s">
        <v>20</v>
      </c>
      <c r="X76" s="29" t="s">
        <v>109</v>
      </c>
      <c r="Y76" s="39" t="s">
        <v>20</v>
      </c>
      <c r="Z76" s="27" t="s">
        <v>67</v>
      </c>
      <c r="AA76" s="26" t="s">
        <v>19</v>
      </c>
      <c r="AB76" s="29" t="s">
        <v>109</v>
      </c>
      <c r="AC76" s="39" t="s">
        <v>20</v>
      </c>
      <c r="AD76" s="40" t="s">
        <v>108</v>
      </c>
      <c r="AE76" s="30" t="s">
        <v>68</v>
      </c>
      <c r="AF76" s="30" t="s">
        <v>68</v>
      </c>
      <c r="AG76" s="30" t="s">
        <v>68</v>
      </c>
      <c r="AH76" s="30" t="s">
        <v>68</v>
      </c>
      <c r="AI76" s="17" t="str">
        <f t="shared" si="16"/>
        <v>Y</v>
      </c>
      <c r="AJ76" s="17" t="str">
        <f t="shared" si="17"/>
        <v>N</v>
      </c>
      <c r="AK76" s="17" t="str">
        <f t="shared" si="18"/>
        <v>Y</v>
      </c>
      <c r="AL76" s="30" t="s">
        <v>65</v>
      </c>
      <c r="AM76" s="30" t="s">
        <v>65</v>
      </c>
      <c r="AN76" s="30" t="s">
        <v>65</v>
      </c>
      <c r="AO76" s="30" t="s">
        <v>65</v>
      </c>
      <c r="AP76" s="30" t="s">
        <v>64</v>
      </c>
      <c r="AQ76" s="30" t="s">
        <v>65</v>
      </c>
      <c r="AR76" s="17" t="str">
        <f t="shared" si="19"/>
        <v>N</v>
      </c>
      <c r="AS76" s="25">
        <v>1</v>
      </c>
      <c r="AT76" s="30" t="s">
        <v>64</v>
      </c>
      <c r="AU76" s="30" t="s">
        <v>71</v>
      </c>
      <c r="AV76" s="30" t="s">
        <v>158</v>
      </c>
      <c r="AW76" s="30" t="s">
        <v>68</v>
      </c>
      <c r="AX76" s="30" t="s">
        <v>68</v>
      </c>
      <c r="AY76" s="30" t="s">
        <v>68</v>
      </c>
      <c r="AZ76" s="46">
        <v>2</v>
      </c>
      <c r="BA76" s="32">
        <v>0</v>
      </c>
      <c r="BB76" s="33">
        <v>1</v>
      </c>
      <c r="BC76" s="32">
        <v>0</v>
      </c>
      <c r="BD76" s="34">
        <v>0</v>
      </c>
      <c r="BE76" s="19" t="str">
        <f t="shared" si="20"/>
        <v>N</v>
      </c>
      <c r="BF76" s="47" t="s">
        <v>172</v>
      </c>
      <c r="BG76" s="37" t="s">
        <v>68</v>
      </c>
      <c r="BH76" s="35" t="s">
        <v>64</v>
      </c>
      <c r="BI76" s="37" t="s">
        <v>68</v>
      </c>
      <c r="BJ76" s="30" t="s">
        <v>85</v>
      </c>
      <c r="BK76" s="37" t="s">
        <v>68</v>
      </c>
      <c r="BL76" s="37" t="s">
        <v>68</v>
      </c>
      <c r="BM76" s="37" t="s">
        <v>68</v>
      </c>
      <c r="BN76" s="37" t="s">
        <v>68</v>
      </c>
    </row>
    <row r="77" spans="1:66" hidden="1" x14ac:dyDescent="0.3">
      <c r="A77" s="9" t="s">
        <v>884</v>
      </c>
      <c r="B77" s="9" t="s">
        <v>885</v>
      </c>
      <c r="C77" s="9">
        <v>2018</v>
      </c>
      <c r="D77" s="9" t="s">
        <v>886</v>
      </c>
      <c r="E77" s="9">
        <v>16</v>
      </c>
      <c r="F77" s="9" t="s">
        <v>887</v>
      </c>
      <c r="G77" s="10" t="s">
        <v>888</v>
      </c>
      <c r="H77" s="9" t="s">
        <v>889</v>
      </c>
      <c r="I77" s="9" t="s">
        <v>890</v>
      </c>
      <c r="J77" s="9" t="s">
        <v>891</v>
      </c>
      <c r="K77" s="9" t="s">
        <v>892</v>
      </c>
      <c r="L77" s="9" t="s">
        <v>168</v>
      </c>
      <c r="M77" s="9" t="s">
        <v>169</v>
      </c>
      <c r="N77" s="9" t="s">
        <v>538</v>
      </c>
      <c r="O77" s="9" t="s">
        <v>83</v>
      </c>
      <c r="P77" s="9" t="s">
        <v>63</v>
      </c>
      <c r="Q77" s="9" t="s">
        <v>83</v>
      </c>
      <c r="R77" s="9" t="s">
        <v>63</v>
      </c>
      <c r="S77" s="9" t="str">
        <f t="shared" si="14"/>
        <v>True</v>
      </c>
      <c r="T77" s="9">
        <f t="shared" si="15"/>
        <v>2</v>
      </c>
      <c r="U77" s="38" t="s">
        <v>539</v>
      </c>
      <c r="V77" s="42">
        <v>627</v>
      </c>
      <c r="W77" s="39" t="s">
        <v>20</v>
      </c>
      <c r="X77" s="27" t="s">
        <v>67</v>
      </c>
      <c r="Y77" s="39" t="s">
        <v>20</v>
      </c>
      <c r="Z77" s="29" t="s">
        <v>109</v>
      </c>
      <c r="AA77" s="39" t="s">
        <v>20</v>
      </c>
      <c r="AB77" s="40" t="s">
        <v>108</v>
      </c>
      <c r="AC77" s="43" t="s">
        <v>68</v>
      </c>
      <c r="AD77" s="43" t="s">
        <v>68</v>
      </c>
      <c r="AE77" s="43" t="s">
        <v>68</v>
      </c>
      <c r="AF77" s="43" t="s">
        <v>68</v>
      </c>
      <c r="AG77" s="43" t="s">
        <v>68</v>
      </c>
      <c r="AH77" s="43" t="s">
        <v>68</v>
      </c>
      <c r="AI77" s="17" t="str">
        <f t="shared" si="16"/>
        <v>Y</v>
      </c>
      <c r="AJ77" s="17" t="str">
        <f t="shared" si="17"/>
        <v>N</v>
      </c>
      <c r="AK77" s="17" t="str">
        <f t="shared" si="18"/>
        <v>Y</v>
      </c>
      <c r="AL77" s="43" t="s">
        <v>65</v>
      </c>
      <c r="AM77" s="43" t="s">
        <v>64</v>
      </c>
      <c r="AN77" s="43" t="s">
        <v>65</v>
      </c>
      <c r="AO77" s="43" t="s">
        <v>65</v>
      </c>
      <c r="AP77" s="43" t="s">
        <v>65</v>
      </c>
      <c r="AQ77" s="43" t="s">
        <v>65</v>
      </c>
      <c r="AR77" s="17" t="str">
        <f t="shared" si="19"/>
        <v>N</v>
      </c>
      <c r="AS77" s="42">
        <v>4</v>
      </c>
      <c r="AT77" s="43" t="s">
        <v>64</v>
      </c>
      <c r="AU77" s="43" t="s">
        <v>133</v>
      </c>
      <c r="AV77" s="43" t="s">
        <v>71</v>
      </c>
      <c r="AW77" s="43" t="s">
        <v>70</v>
      </c>
      <c r="AX77" s="43" t="s">
        <v>68</v>
      </c>
      <c r="AY77" s="43" t="s">
        <v>68</v>
      </c>
      <c r="AZ77" s="44">
        <v>3</v>
      </c>
      <c r="BA77" s="32">
        <v>0</v>
      </c>
      <c r="BB77" s="33">
        <v>1</v>
      </c>
      <c r="BC77" s="32">
        <v>0</v>
      </c>
      <c r="BD77" s="34">
        <v>0</v>
      </c>
      <c r="BE77" s="19" t="str">
        <f t="shared" si="20"/>
        <v>N</v>
      </c>
      <c r="BF77" s="37" t="s">
        <v>68</v>
      </c>
      <c r="BG77" s="37" t="s">
        <v>68</v>
      </c>
      <c r="BH77" s="35" t="s">
        <v>64</v>
      </c>
      <c r="BI77" s="37" t="s">
        <v>68</v>
      </c>
      <c r="BJ77" s="30" t="s">
        <v>196</v>
      </c>
      <c r="BK77" s="30" t="s">
        <v>72</v>
      </c>
      <c r="BL77" s="37" t="s">
        <v>68</v>
      </c>
      <c r="BM77" s="37" t="s">
        <v>68</v>
      </c>
      <c r="BN77" s="37" t="s">
        <v>68</v>
      </c>
    </row>
    <row r="78" spans="1:66" x14ac:dyDescent="0.3">
      <c r="A78" s="9" t="s">
        <v>895</v>
      </c>
      <c r="B78" s="9" t="s">
        <v>896</v>
      </c>
      <c r="C78" s="9">
        <v>2021</v>
      </c>
      <c r="D78" s="9" t="s">
        <v>897</v>
      </c>
      <c r="E78" s="9">
        <v>14</v>
      </c>
      <c r="F78" s="9" t="s">
        <v>898</v>
      </c>
      <c r="G78" s="10" t="s">
        <v>899</v>
      </c>
      <c r="H78" s="9" t="s">
        <v>900</v>
      </c>
      <c r="I78" s="9" t="s">
        <v>901</v>
      </c>
      <c r="J78" s="9"/>
      <c r="K78" s="9" t="s">
        <v>902</v>
      </c>
      <c r="L78" s="9" t="s">
        <v>168</v>
      </c>
      <c r="M78" s="9" t="s">
        <v>169</v>
      </c>
      <c r="N78" s="9" t="s">
        <v>1249</v>
      </c>
      <c r="O78" s="9" t="s">
        <v>63</v>
      </c>
      <c r="P78" s="9" t="s">
        <v>83</v>
      </c>
      <c r="Q78" s="9" t="s">
        <v>63</v>
      </c>
      <c r="R78" s="9" t="s">
        <v>63</v>
      </c>
      <c r="S78" s="9" t="str">
        <f t="shared" si="14"/>
        <v>False</v>
      </c>
      <c r="T78" s="9">
        <f t="shared" si="15"/>
        <v>1</v>
      </c>
      <c r="U78" s="38" t="s">
        <v>1250</v>
      </c>
      <c r="V78" s="42">
        <v>799</v>
      </c>
      <c r="W78" s="28" t="s">
        <v>21</v>
      </c>
      <c r="X78" s="27" t="s">
        <v>67</v>
      </c>
      <c r="Y78" s="26" t="s">
        <v>19</v>
      </c>
      <c r="Z78" s="27" t="s">
        <v>67</v>
      </c>
      <c r="AA78" s="28" t="s">
        <v>21</v>
      </c>
      <c r="AB78" s="29" t="s">
        <v>109</v>
      </c>
      <c r="AC78" s="43" t="s">
        <v>68</v>
      </c>
      <c r="AD78" s="43" t="s">
        <v>68</v>
      </c>
      <c r="AE78" s="43" t="s">
        <v>68</v>
      </c>
      <c r="AF78" s="43" t="s">
        <v>68</v>
      </c>
      <c r="AG78" s="43" t="s">
        <v>68</v>
      </c>
      <c r="AH78" s="43" t="s">
        <v>68</v>
      </c>
      <c r="AI78" s="17" t="str">
        <f t="shared" si="16"/>
        <v>N</v>
      </c>
      <c r="AJ78" s="17" t="str">
        <f t="shared" si="17"/>
        <v>Y</v>
      </c>
      <c r="AK78" s="17" t="str">
        <f t="shared" si="18"/>
        <v>Y</v>
      </c>
      <c r="AL78" s="43" t="s">
        <v>68</v>
      </c>
      <c r="AM78" s="43" t="s">
        <v>68</v>
      </c>
      <c r="AN78" s="43" t="s">
        <v>68</v>
      </c>
      <c r="AO78" s="43" t="s">
        <v>64</v>
      </c>
      <c r="AP78" s="43" t="s">
        <v>68</v>
      </c>
      <c r="AQ78" s="43" t="s">
        <v>64</v>
      </c>
      <c r="AR78" s="17" t="str">
        <f t="shared" si="19"/>
        <v>N</v>
      </c>
      <c r="AS78" s="42">
        <v>1</v>
      </c>
      <c r="AT78" s="43" t="s">
        <v>64</v>
      </c>
      <c r="AU78" s="43" t="s">
        <v>70</v>
      </c>
      <c r="AV78" s="43" t="s">
        <v>133</v>
      </c>
      <c r="AW78" s="43" t="s">
        <v>68</v>
      </c>
      <c r="AX78" s="43" t="s">
        <v>68</v>
      </c>
      <c r="AY78" s="43" t="s">
        <v>68</v>
      </c>
      <c r="AZ78" s="46">
        <v>2</v>
      </c>
      <c r="BA78" s="32">
        <v>0</v>
      </c>
      <c r="BB78" s="32">
        <v>0</v>
      </c>
      <c r="BC78" s="33">
        <v>1</v>
      </c>
      <c r="BD78" s="34">
        <v>0</v>
      </c>
      <c r="BE78" s="19" t="str">
        <f t="shared" si="20"/>
        <v>N</v>
      </c>
      <c r="BF78" s="35" t="s">
        <v>64</v>
      </c>
      <c r="BG78" s="37" t="s">
        <v>68</v>
      </c>
      <c r="BH78" s="37" t="s">
        <v>68</v>
      </c>
      <c r="BI78" s="37" t="s">
        <v>68</v>
      </c>
      <c r="BJ78" s="30" t="s">
        <v>72</v>
      </c>
      <c r="BK78" s="37" t="s">
        <v>68</v>
      </c>
      <c r="BL78" s="37" t="s">
        <v>68</v>
      </c>
      <c r="BM78" s="37" t="s">
        <v>68</v>
      </c>
      <c r="BN78" s="37" t="s">
        <v>68</v>
      </c>
    </row>
    <row r="79" spans="1:66" hidden="1" x14ac:dyDescent="0.3">
      <c r="A79" s="9" t="s">
        <v>905</v>
      </c>
      <c r="B79" s="9" t="s">
        <v>906</v>
      </c>
      <c r="C79" s="9">
        <v>2019</v>
      </c>
      <c r="D79" s="9" t="s">
        <v>351</v>
      </c>
      <c r="E79" s="9">
        <v>12</v>
      </c>
      <c r="F79" s="9" t="s">
        <v>907</v>
      </c>
      <c r="G79" s="10" t="s">
        <v>908</v>
      </c>
      <c r="H79" s="9" t="s">
        <v>909</v>
      </c>
      <c r="I79" s="9" t="s">
        <v>910</v>
      </c>
      <c r="J79" s="9" t="s">
        <v>911</v>
      </c>
      <c r="K79" s="9" t="s">
        <v>912</v>
      </c>
      <c r="L79" s="9" t="s">
        <v>168</v>
      </c>
      <c r="M79" s="9" t="s">
        <v>169</v>
      </c>
      <c r="N79" s="9" t="s">
        <v>749</v>
      </c>
      <c r="O79" s="9" t="s">
        <v>83</v>
      </c>
      <c r="P79" s="9" t="s">
        <v>83</v>
      </c>
      <c r="Q79" s="9" t="s">
        <v>63</v>
      </c>
      <c r="R79" s="9" t="s">
        <v>63</v>
      </c>
      <c r="S79" s="9" t="str">
        <f t="shared" si="14"/>
        <v>False</v>
      </c>
      <c r="T79" s="9">
        <f t="shared" si="15"/>
        <v>2</v>
      </c>
      <c r="U79" s="24" t="s">
        <v>750</v>
      </c>
      <c r="V79" s="25">
        <v>241</v>
      </c>
      <c r="W79" s="28" t="s">
        <v>21</v>
      </c>
      <c r="X79" s="27" t="s">
        <v>67</v>
      </c>
      <c r="Y79" s="39" t="s">
        <v>20</v>
      </c>
      <c r="Z79" s="27" t="s">
        <v>67</v>
      </c>
      <c r="AA79" s="30" t="s">
        <v>68</v>
      </c>
      <c r="AB79" s="30" t="s">
        <v>68</v>
      </c>
      <c r="AC79" s="30" t="s">
        <v>68</v>
      </c>
      <c r="AD79" s="30" t="s">
        <v>68</v>
      </c>
      <c r="AE79" s="30" t="s">
        <v>68</v>
      </c>
      <c r="AF79" s="30" t="s">
        <v>68</v>
      </c>
      <c r="AG79" s="30" t="s">
        <v>68</v>
      </c>
      <c r="AH79" s="30" t="s">
        <v>68</v>
      </c>
      <c r="AI79" s="17" t="str">
        <f t="shared" si="16"/>
        <v>Y</v>
      </c>
      <c r="AJ79" s="17" t="str">
        <f t="shared" si="17"/>
        <v>Y</v>
      </c>
      <c r="AK79" s="17" t="str">
        <f t="shared" si="18"/>
        <v>N</v>
      </c>
      <c r="AL79" s="30" t="s">
        <v>65</v>
      </c>
      <c r="AM79" s="30" t="s">
        <v>65</v>
      </c>
      <c r="AN79" s="30" t="s">
        <v>64</v>
      </c>
      <c r="AO79" s="30" t="s">
        <v>65</v>
      </c>
      <c r="AP79" s="30" t="s">
        <v>65</v>
      </c>
      <c r="AQ79" s="30" t="s">
        <v>65</v>
      </c>
      <c r="AR79" s="17" t="str">
        <f t="shared" si="19"/>
        <v>N</v>
      </c>
      <c r="AS79" s="25">
        <v>3</v>
      </c>
      <c r="AT79" s="30" t="s">
        <v>65</v>
      </c>
      <c r="AU79" s="30" t="s">
        <v>69</v>
      </c>
      <c r="AV79" s="30" t="s">
        <v>70</v>
      </c>
      <c r="AW79" s="30" t="s">
        <v>133</v>
      </c>
      <c r="AX79" s="30" t="s">
        <v>71</v>
      </c>
      <c r="AY79" s="30" t="s">
        <v>68</v>
      </c>
      <c r="AZ79" s="50">
        <v>4</v>
      </c>
      <c r="BA79" s="33">
        <v>1</v>
      </c>
      <c r="BB79" s="32">
        <v>0</v>
      </c>
      <c r="BC79" s="32">
        <v>0</v>
      </c>
      <c r="BD79" s="34">
        <v>0</v>
      </c>
      <c r="BE79" s="19" t="str">
        <f t="shared" si="20"/>
        <v>N</v>
      </c>
      <c r="BF79" s="36" t="s">
        <v>65</v>
      </c>
      <c r="BG79" s="35" t="s">
        <v>64</v>
      </c>
      <c r="BH79" s="36" t="s">
        <v>65</v>
      </c>
      <c r="BI79" s="36" t="s">
        <v>65</v>
      </c>
      <c r="BJ79" s="37" t="s">
        <v>68</v>
      </c>
      <c r="BK79" s="37" t="s">
        <v>68</v>
      </c>
      <c r="BL79" s="37" t="s">
        <v>68</v>
      </c>
      <c r="BM79" s="37" t="s">
        <v>68</v>
      </c>
      <c r="BN79" s="37" t="s">
        <v>68</v>
      </c>
    </row>
    <row r="80" spans="1:66" hidden="1" x14ac:dyDescent="0.3">
      <c r="A80" s="9" t="s">
        <v>916</v>
      </c>
      <c r="B80" s="9" t="s">
        <v>917</v>
      </c>
      <c r="C80" s="9">
        <v>2018</v>
      </c>
      <c r="D80" s="9" t="s">
        <v>918</v>
      </c>
      <c r="E80" s="9">
        <v>3</v>
      </c>
      <c r="F80" s="9" t="s">
        <v>919</v>
      </c>
      <c r="G80" s="10" t="s">
        <v>920</v>
      </c>
      <c r="H80" s="9" t="s">
        <v>921</v>
      </c>
      <c r="I80" s="9" t="s">
        <v>922</v>
      </c>
      <c r="J80" s="9" t="s">
        <v>923</v>
      </c>
      <c r="K80" s="9" t="s">
        <v>924</v>
      </c>
      <c r="L80" s="9" t="s">
        <v>168</v>
      </c>
      <c r="M80" s="9" t="s">
        <v>169</v>
      </c>
      <c r="N80" s="9" t="s">
        <v>623</v>
      </c>
      <c r="O80" s="9" t="s">
        <v>63</v>
      </c>
      <c r="P80" s="9" t="s">
        <v>83</v>
      </c>
      <c r="Q80" s="9" t="s">
        <v>83</v>
      </c>
      <c r="R80" s="9" t="s">
        <v>63</v>
      </c>
      <c r="S80" s="9" t="str">
        <f t="shared" si="14"/>
        <v>True</v>
      </c>
      <c r="T80" s="9">
        <f t="shared" si="15"/>
        <v>2</v>
      </c>
      <c r="U80" s="11" t="s">
        <v>624</v>
      </c>
      <c r="V80" s="25">
        <v>295</v>
      </c>
      <c r="W80" s="39" t="s">
        <v>20</v>
      </c>
      <c r="X80" s="27" t="s">
        <v>67</v>
      </c>
      <c r="Y80" s="26" t="s">
        <v>19</v>
      </c>
      <c r="Z80" s="40" t="s">
        <v>108</v>
      </c>
      <c r="AA80" s="28" t="s">
        <v>21</v>
      </c>
      <c r="AB80" s="27" t="s">
        <v>67</v>
      </c>
      <c r="AC80" s="30" t="s">
        <v>68</v>
      </c>
      <c r="AD80" s="30" t="s">
        <v>68</v>
      </c>
      <c r="AE80" s="30" t="s">
        <v>68</v>
      </c>
      <c r="AF80" s="30" t="s">
        <v>68</v>
      </c>
      <c r="AG80" s="30" t="s">
        <v>68</v>
      </c>
      <c r="AH80" s="30" t="s">
        <v>68</v>
      </c>
      <c r="AI80" s="17" t="str">
        <f t="shared" si="16"/>
        <v>Y</v>
      </c>
      <c r="AJ80" s="17" t="str">
        <f t="shared" si="17"/>
        <v>N</v>
      </c>
      <c r="AK80" s="17" t="str">
        <f t="shared" si="18"/>
        <v>Y</v>
      </c>
      <c r="AL80" s="30" t="s">
        <v>65</v>
      </c>
      <c r="AM80" s="30" t="s">
        <v>65</v>
      </c>
      <c r="AN80" s="30" t="s">
        <v>65</v>
      </c>
      <c r="AO80" s="30" t="s">
        <v>65</v>
      </c>
      <c r="AP80" s="30" t="s">
        <v>64</v>
      </c>
      <c r="AQ80" s="30" t="s">
        <v>65</v>
      </c>
      <c r="AR80" s="17" t="str">
        <f t="shared" si="19"/>
        <v>N</v>
      </c>
      <c r="AS80" s="25">
        <v>1</v>
      </c>
      <c r="AT80" s="30" t="s">
        <v>65</v>
      </c>
      <c r="AU80" s="30" t="s">
        <v>69</v>
      </c>
      <c r="AV80" s="30" t="s">
        <v>70</v>
      </c>
      <c r="AW80" s="30" t="s">
        <v>71</v>
      </c>
      <c r="AX80" s="30" t="s">
        <v>68</v>
      </c>
      <c r="AY80" s="30" t="s">
        <v>68</v>
      </c>
      <c r="AZ80" s="44">
        <v>3</v>
      </c>
      <c r="BA80" s="32">
        <v>0</v>
      </c>
      <c r="BB80" s="33">
        <v>1</v>
      </c>
      <c r="BC80" s="32">
        <v>0</v>
      </c>
      <c r="BD80" s="34">
        <v>0</v>
      </c>
      <c r="BE80" s="19" t="str">
        <f t="shared" si="20"/>
        <v>N</v>
      </c>
      <c r="BF80" s="36" t="s">
        <v>65</v>
      </c>
      <c r="BG80" s="36" t="s">
        <v>65</v>
      </c>
      <c r="BH80" s="35" t="s">
        <v>64</v>
      </c>
      <c r="BI80" s="36" t="s">
        <v>65</v>
      </c>
      <c r="BJ80" s="30" t="s">
        <v>72</v>
      </c>
      <c r="BK80" s="37" t="s">
        <v>68</v>
      </c>
      <c r="BL80" s="37" t="s">
        <v>68</v>
      </c>
      <c r="BM80" s="37" t="s">
        <v>68</v>
      </c>
      <c r="BN80" s="37" t="s">
        <v>68</v>
      </c>
    </row>
    <row r="81" spans="1:66" hidden="1" x14ac:dyDescent="0.3">
      <c r="A81" s="9" t="s">
        <v>927</v>
      </c>
      <c r="B81" s="9" t="s">
        <v>928</v>
      </c>
      <c r="C81" s="9">
        <v>2017</v>
      </c>
      <c r="D81" s="9" t="s">
        <v>929</v>
      </c>
      <c r="E81" s="9">
        <v>3</v>
      </c>
      <c r="F81" s="9" t="s">
        <v>930</v>
      </c>
      <c r="G81" s="10" t="s">
        <v>931</v>
      </c>
      <c r="H81" s="9" t="s">
        <v>932</v>
      </c>
      <c r="I81" s="9" t="s">
        <v>933</v>
      </c>
      <c r="J81" s="9" t="s">
        <v>934</v>
      </c>
      <c r="K81" s="9" t="s">
        <v>935</v>
      </c>
      <c r="L81" s="9" t="s">
        <v>61</v>
      </c>
      <c r="M81" s="9" t="s">
        <v>61</v>
      </c>
      <c r="N81" s="9" t="s">
        <v>463</v>
      </c>
      <c r="O81" s="9" t="s">
        <v>83</v>
      </c>
      <c r="P81" s="9" t="s">
        <v>63</v>
      </c>
      <c r="Q81" s="9" t="s">
        <v>83</v>
      </c>
      <c r="R81" s="9" t="s">
        <v>63</v>
      </c>
      <c r="S81" s="9" t="str">
        <f t="shared" si="14"/>
        <v>True</v>
      </c>
      <c r="T81" s="9">
        <f t="shared" si="15"/>
        <v>2</v>
      </c>
      <c r="U81" s="24" t="s">
        <v>464</v>
      </c>
      <c r="V81" s="25">
        <v>506</v>
      </c>
      <c r="W81" s="26" t="s">
        <v>19</v>
      </c>
      <c r="X81" s="27" t="s">
        <v>67</v>
      </c>
      <c r="Y81" s="39" t="s">
        <v>20</v>
      </c>
      <c r="Z81" s="40" t="s">
        <v>108</v>
      </c>
      <c r="AA81" s="30" t="s">
        <v>68</v>
      </c>
      <c r="AB81" s="30" t="s">
        <v>68</v>
      </c>
      <c r="AC81" s="30" t="s">
        <v>68</v>
      </c>
      <c r="AD81" s="30" t="s">
        <v>68</v>
      </c>
      <c r="AE81" s="30" t="s">
        <v>68</v>
      </c>
      <c r="AF81" s="30" t="s">
        <v>68</v>
      </c>
      <c r="AG81" s="30" t="s">
        <v>68</v>
      </c>
      <c r="AH81" s="30" t="s">
        <v>68</v>
      </c>
      <c r="AI81" s="17" t="str">
        <f t="shared" si="16"/>
        <v>Y</v>
      </c>
      <c r="AJ81" s="17" t="str">
        <f t="shared" si="17"/>
        <v>N</v>
      </c>
      <c r="AK81" s="17" t="str">
        <f t="shared" si="18"/>
        <v>Y</v>
      </c>
      <c r="AL81" s="30" t="s">
        <v>65</v>
      </c>
      <c r="AM81" s="30" t="s">
        <v>65</v>
      </c>
      <c r="AN81" s="30" t="s">
        <v>65</v>
      </c>
      <c r="AO81" s="30" t="s">
        <v>65</v>
      </c>
      <c r="AP81" s="30" t="s">
        <v>64</v>
      </c>
      <c r="AQ81" s="30" t="s">
        <v>65</v>
      </c>
      <c r="AR81" s="17" t="str">
        <f t="shared" si="19"/>
        <v>N</v>
      </c>
      <c r="AS81" s="25">
        <v>2</v>
      </c>
      <c r="AT81" s="30" t="s">
        <v>64</v>
      </c>
      <c r="AU81" s="30" t="s">
        <v>71</v>
      </c>
      <c r="AV81" s="30" t="s">
        <v>68</v>
      </c>
      <c r="AW81" s="30" t="s">
        <v>68</v>
      </c>
      <c r="AX81" s="30" t="s">
        <v>68</v>
      </c>
      <c r="AY81" s="30" t="s">
        <v>68</v>
      </c>
      <c r="AZ81" s="31">
        <v>1</v>
      </c>
      <c r="BA81" s="32">
        <v>0</v>
      </c>
      <c r="BB81" s="33">
        <v>1</v>
      </c>
      <c r="BC81" s="32">
        <v>0</v>
      </c>
      <c r="BD81" s="34">
        <v>0</v>
      </c>
      <c r="BE81" s="19" t="str">
        <f t="shared" si="20"/>
        <v>N</v>
      </c>
      <c r="BF81" s="36" t="s">
        <v>65</v>
      </c>
      <c r="BG81" s="36" t="s">
        <v>65</v>
      </c>
      <c r="BH81" s="35" t="s">
        <v>64</v>
      </c>
      <c r="BI81" s="36" t="s">
        <v>65</v>
      </c>
      <c r="BJ81" s="30" t="s">
        <v>196</v>
      </c>
      <c r="BK81" s="30" t="s">
        <v>72</v>
      </c>
      <c r="BL81" s="30" t="s">
        <v>219</v>
      </c>
      <c r="BM81" s="30" t="s">
        <v>85</v>
      </c>
      <c r="BN81" s="37" t="s">
        <v>68</v>
      </c>
    </row>
    <row r="82" spans="1:66" x14ac:dyDescent="0.3">
      <c r="A82" s="9" t="s">
        <v>938</v>
      </c>
      <c r="B82" s="9" t="s">
        <v>939</v>
      </c>
      <c r="C82" s="9">
        <v>2018</v>
      </c>
      <c r="D82" s="9" t="s">
        <v>940</v>
      </c>
      <c r="E82" s="9">
        <v>24</v>
      </c>
      <c r="F82" s="9" t="s">
        <v>941</v>
      </c>
      <c r="G82" s="10" t="s">
        <v>942</v>
      </c>
      <c r="H82" s="9" t="s">
        <v>943</v>
      </c>
      <c r="I82" s="9" t="s">
        <v>944</v>
      </c>
      <c r="J82" s="9" t="s">
        <v>945</v>
      </c>
      <c r="K82" s="9" t="s">
        <v>946</v>
      </c>
      <c r="L82" s="9" t="s">
        <v>168</v>
      </c>
      <c r="M82" s="9" t="s">
        <v>169</v>
      </c>
      <c r="N82" s="9" t="s">
        <v>516</v>
      </c>
      <c r="O82" s="9" t="s">
        <v>63</v>
      </c>
      <c r="P82" s="9" t="s">
        <v>83</v>
      </c>
      <c r="Q82" s="9" t="s">
        <v>83</v>
      </c>
      <c r="R82" s="9" t="s">
        <v>83</v>
      </c>
      <c r="S82" s="9" t="str">
        <f t="shared" si="14"/>
        <v>True</v>
      </c>
      <c r="T82" s="9">
        <f t="shared" si="15"/>
        <v>3</v>
      </c>
      <c r="U82" s="38" t="s">
        <v>517</v>
      </c>
      <c r="V82" s="42">
        <v>1808</v>
      </c>
      <c r="W82" s="26" t="s">
        <v>19</v>
      </c>
      <c r="X82" s="40" t="s">
        <v>108</v>
      </c>
      <c r="Y82" s="28" t="s">
        <v>21</v>
      </c>
      <c r="Z82" s="40" t="s">
        <v>108</v>
      </c>
      <c r="AA82" s="28" t="s">
        <v>21</v>
      </c>
      <c r="AB82" s="27" t="s">
        <v>67</v>
      </c>
      <c r="AC82" s="43" t="s">
        <v>68</v>
      </c>
      <c r="AD82" s="43" t="s">
        <v>68</v>
      </c>
      <c r="AE82" s="43" t="s">
        <v>68</v>
      </c>
      <c r="AF82" s="43" t="s">
        <v>68</v>
      </c>
      <c r="AG82" s="43" t="s">
        <v>68</v>
      </c>
      <c r="AH82" s="43" t="s">
        <v>68</v>
      </c>
      <c r="AI82" s="17" t="str">
        <f t="shared" si="16"/>
        <v>N</v>
      </c>
      <c r="AJ82" s="17" t="str">
        <f t="shared" si="17"/>
        <v>Y</v>
      </c>
      <c r="AK82" s="17" t="str">
        <f t="shared" si="18"/>
        <v>Y</v>
      </c>
      <c r="AL82" s="43" t="s">
        <v>65</v>
      </c>
      <c r="AM82" s="43" t="s">
        <v>65</v>
      </c>
      <c r="AN82" s="43" t="s">
        <v>65</v>
      </c>
      <c r="AO82" s="43" t="s">
        <v>65</v>
      </c>
      <c r="AP82" s="43" t="s">
        <v>65</v>
      </c>
      <c r="AQ82" s="43" t="s">
        <v>64</v>
      </c>
      <c r="AR82" s="17" t="str">
        <f t="shared" si="19"/>
        <v>N</v>
      </c>
      <c r="AS82" s="43" t="s">
        <v>68</v>
      </c>
      <c r="AT82" s="43" t="s">
        <v>65</v>
      </c>
      <c r="AU82" s="43" t="s">
        <v>68</v>
      </c>
      <c r="AV82" s="43" t="s">
        <v>68</v>
      </c>
      <c r="AW82" s="43" t="s">
        <v>68</v>
      </c>
      <c r="AX82" s="43" t="s">
        <v>68</v>
      </c>
      <c r="AY82" s="43" t="s">
        <v>68</v>
      </c>
      <c r="AZ82" s="42">
        <v>0</v>
      </c>
      <c r="BA82" s="42">
        <v>0</v>
      </c>
      <c r="BB82" s="42">
        <v>0</v>
      </c>
      <c r="BC82" s="42">
        <v>1</v>
      </c>
      <c r="BD82" s="42">
        <v>0</v>
      </c>
      <c r="BE82" s="19" t="str">
        <f t="shared" si="20"/>
        <v>N</v>
      </c>
      <c r="BF82" s="43" t="s">
        <v>64</v>
      </c>
      <c r="BG82" s="43" t="s">
        <v>65</v>
      </c>
      <c r="BH82" s="43" t="s">
        <v>65</v>
      </c>
      <c r="BI82" s="43" t="s">
        <v>65</v>
      </c>
      <c r="BJ82" s="43" t="s">
        <v>72</v>
      </c>
      <c r="BK82" s="43" t="s">
        <v>68</v>
      </c>
      <c r="BL82" s="43" t="s">
        <v>68</v>
      </c>
      <c r="BM82" s="43" t="s">
        <v>68</v>
      </c>
      <c r="BN82" s="43" t="s">
        <v>68</v>
      </c>
    </row>
    <row r="83" spans="1:66" hidden="1" x14ac:dyDescent="0.3">
      <c r="A83" s="9" t="s">
        <v>949</v>
      </c>
      <c r="B83" s="9" t="s">
        <v>950</v>
      </c>
      <c r="C83" s="9">
        <v>2020</v>
      </c>
      <c r="D83" s="9" t="s">
        <v>637</v>
      </c>
      <c r="E83" s="9">
        <v>12</v>
      </c>
      <c r="F83" s="9" t="s">
        <v>951</v>
      </c>
      <c r="G83" s="10" t="s">
        <v>952</v>
      </c>
      <c r="H83" s="9" t="s">
        <v>953</v>
      </c>
      <c r="I83" s="9" t="s">
        <v>954</v>
      </c>
      <c r="J83" s="9" t="s">
        <v>955</v>
      </c>
      <c r="K83" s="9" t="s">
        <v>956</v>
      </c>
      <c r="L83" s="9" t="s">
        <v>61</v>
      </c>
      <c r="M83" s="9" t="s">
        <v>61</v>
      </c>
      <c r="N83" s="9" t="s">
        <v>1039</v>
      </c>
      <c r="O83" s="9" t="s">
        <v>83</v>
      </c>
      <c r="P83" s="9" t="s">
        <v>83</v>
      </c>
      <c r="Q83" s="9" t="s">
        <v>63</v>
      </c>
      <c r="R83" s="9" t="s">
        <v>83</v>
      </c>
      <c r="S83" s="9" t="str">
        <f t="shared" si="14"/>
        <v>True</v>
      </c>
      <c r="T83" s="9">
        <f t="shared" si="15"/>
        <v>3</v>
      </c>
      <c r="U83" s="11" t="s">
        <v>1040</v>
      </c>
      <c r="V83" s="42">
        <v>1673</v>
      </c>
      <c r="W83" s="39" t="s">
        <v>20</v>
      </c>
      <c r="X83" s="29" t="s">
        <v>109</v>
      </c>
      <c r="Y83" s="39" t="s">
        <v>20</v>
      </c>
      <c r="Z83" s="27" t="s">
        <v>67</v>
      </c>
      <c r="AA83" s="26" t="s">
        <v>19</v>
      </c>
      <c r="AB83" s="27" t="s">
        <v>67</v>
      </c>
      <c r="AC83" s="43" t="s">
        <v>68</v>
      </c>
      <c r="AD83" s="43" t="s">
        <v>68</v>
      </c>
      <c r="AE83" s="43" t="s">
        <v>68</v>
      </c>
      <c r="AF83" s="43" t="s">
        <v>68</v>
      </c>
      <c r="AG83" s="43" t="s">
        <v>68</v>
      </c>
      <c r="AH83" s="43" t="s">
        <v>68</v>
      </c>
      <c r="AI83" s="17" t="str">
        <f t="shared" si="16"/>
        <v>Y</v>
      </c>
      <c r="AJ83" s="17" t="str">
        <f t="shared" si="17"/>
        <v>N</v>
      </c>
      <c r="AK83" s="17" t="str">
        <f t="shared" si="18"/>
        <v>Y</v>
      </c>
      <c r="AL83" s="43" t="s">
        <v>68</v>
      </c>
      <c r="AM83" s="43" t="s">
        <v>68</v>
      </c>
      <c r="AN83" s="43" t="s">
        <v>68</v>
      </c>
      <c r="AO83" s="43" t="s">
        <v>68</v>
      </c>
      <c r="AP83" s="43" t="s">
        <v>64</v>
      </c>
      <c r="AQ83" s="43" t="s">
        <v>68</v>
      </c>
      <c r="AR83" s="17" t="str">
        <f t="shared" si="19"/>
        <v>N</v>
      </c>
      <c r="AS83" s="43" t="s">
        <v>68</v>
      </c>
      <c r="AT83" s="43" t="s">
        <v>64</v>
      </c>
      <c r="AU83" s="43" t="s">
        <v>158</v>
      </c>
      <c r="AV83" s="43" t="s">
        <v>71</v>
      </c>
      <c r="AW83" s="43" t="s">
        <v>68</v>
      </c>
      <c r="AX83" s="43" t="s">
        <v>68</v>
      </c>
      <c r="AY83" s="43" t="s">
        <v>68</v>
      </c>
      <c r="AZ83" s="46">
        <v>2</v>
      </c>
      <c r="BA83" s="25">
        <v>0</v>
      </c>
      <c r="BB83" s="45">
        <v>1</v>
      </c>
      <c r="BC83" s="25">
        <v>0</v>
      </c>
      <c r="BD83" s="25">
        <v>0</v>
      </c>
      <c r="BE83" s="19" t="str">
        <f t="shared" si="20"/>
        <v>N</v>
      </c>
      <c r="BF83" s="36" t="s">
        <v>65</v>
      </c>
      <c r="BG83" s="36" t="s">
        <v>65</v>
      </c>
      <c r="BH83" s="35" t="s">
        <v>64</v>
      </c>
      <c r="BI83" s="36" t="s">
        <v>65</v>
      </c>
      <c r="BJ83" s="43" t="s">
        <v>72</v>
      </c>
      <c r="BK83" s="37" t="s">
        <v>68</v>
      </c>
      <c r="BL83" s="37" t="s">
        <v>68</v>
      </c>
      <c r="BM83" s="37" t="s">
        <v>68</v>
      </c>
      <c r="BN83" s="37" t="s">
        <v>68</v>
      </c>
    </row>
    <row r="84" spans="1:66" hidden="1" x14ac:dyDescent="0.3">
      <c r="A84" s="9" t="s">
        <v>959</v>
      </c>
      <c r="B84" s="9" t="s">
        <v>960</v>
      </c>
      <c r="C84" s="9">
        <v>2016</v>
      </c>
      <c r="D84" s="9" t="s">
        <v>961</v>
      </c>
      <c r="E84" s="9">
        <v>4</v>
      </c>
      <c r="F84" s="9"/>
      <c r="G84" s="9"/>
      <c r="H84" s="9" t="s">
        <v>962</v>
      </c>
      <c r="I84" s="9" t="s">
        <v>963</v>
      </c>
      <c r="J84" s="9" t="s">
        <v>964</v>
      </c>
      <c r="K84" s="9" t="s">
        <v>965</v>
      </c>
      <c r="L84" s="9" t="s">
        <v>168</v>
      </c>
      <c r="M84" s="9" t="s">
        <v>169</v>
      </c>
      <c r="N84" s="9" t="s">
        <v>325</v>
      </c>
      <c r="O84" s="9" t="s">
        <v>63</v>
      </c>
      <c r="P84" s="9" t="s">
        <v>63</v>
      </c>
      <c r="Q84" s="9" t="s">
        <v>63</v>
      </c>
      <c r="R84" s="9" t="s">
        <v>63</v>
      </c>
      <c r="S84" s="9" t="str">
        <f t="shared" si="14"/>
        <v>False</v>
      </c>
      <c r="T84" s="9">
        <f t="shared" si="15"/>
        <v>0</v>
      </c>
      <c r="U84" s="24" t="s">
        <v>326</v>
      </c>
      <c r="V84" s="25">
        <v>42</v>
      </c>
      <c r="W84" s="39" t="s">
        <v>20</v>
      </c>
      <c r="X84" s="27" t="s">
        <v>67</v>
      </c>
      <c r="Y84" s="28" t="s">
        <v>21</v>
      </c>
      <c r="Z84" s="29" t="s">
        <v>109</v>
      </c>
      <c r="AA84" s="30" t="s">
        <v>68</v>
      </c>
      <c r="AB84" s="30" t="s">
        <v>68</v>
      </c>
      <c r="AC84" s="30" t="s">
        <v>68</v>
      </c>
      <c r="AD84" s="30" t="s">
        <v>68</v>
      </c>
      <c r="AE84" s="30" t="s">
        <v>68</v>
      </c>
      <c r="AF84" s="30" t="s">
        <v>68</v>
      </c>
      <c r="AG84" s="30" t="s">
        <v>68</v>
      </c>
      <c r="AH84" s="30" t="s">
        <v>68</v>
      </c>
      <c r="AI84" s="17" t="str">
        <f t="shared" si="16"/>
        <v>Y</v>
      </c>
      <c r="AJ84" s="17" t="str">
        <f t="shared" si="17"/>
        <v>Y</v>
      </c>
      <c r="AK84" s="17" t="str">
        <f t="shared" si="18"/>
        <v>N</v>
      </c>
      <c r="AL84" s="30" t="s">
        <v>64</v>
      </c>
      <c r="AM84" s="30" t="s">
        <v>65</v>
      </c>
      <c r="AN84" s="30" t="s">
        <v>65</v>
      </c>
      <c r="AO84" s="30" t="s">
        <v>65</v>
      </c>
      <c r="AP84" s="30" t="s">
        <v>65</v>
      </c>
      <c r="AQ84" s="30" t="s">
        <v>65</v>
      </c>
      <c r="AR84" s="17" t="str">
        <f t="shared" si="19"/>
        <v>N</v>
      </c>
      <c r="AS84" s="25">
        <v>1</v>
      </c>
      <c r="AT84" s="30" t="s">
        <v>65</v>
      </c>
      <c r="AU84" s="30" t="s">
        <v>184</v>
      </c>
      <c r="AV84" s="30" t="s">
        <v>68</v>
      </c>
      <c r="AW84" s="30" t="s">
        <v>68</v>
      </c>
      <c r="AX84" s="30" t="s">
        <v>68</v>
      </c>
      <c r="AY84" s="30" t="s">
        <v>68</v>
      </c>
      <c r="AZ84" s="31">
        <v>1</v>
      </c>
      <c r="BA84" s="33">
        <v>1</v>
      </c>
      <c r="BB84" s="32">
        <v>0</v>
      </c>
      <c r="BC84" s="32">
        <v>0</v>
      </c>
      <c r="BD84" s="34">
        <v>0</v>
      </c>
      <c r="BE84" s="19" t="str">
        <f t="shared" si="20"/>
        <v>N</v>
      </c>
      <c r="BF84" s="36" t="s">
        <v>65</v>
      </c>
      <c r="BG84" s="35" t="s">
        <v>64</v>
      </c>
      <c r="BH84" s="36" t="s">
        <v>65</v>
      </c>
      <c r="BI84" s="36" t="s">
        <v>65</v>
      </c>
      <c r="BJ84" s="30" t="s">
        <v>85</v>
      </c>
      <c r="BK84" s="30" t="s">
        <v>72</v>
      </c>
      <c r="BL84" s="37" t="s">
        <v>68</v>
      </c>
      <c r="BM84" s="37" t="s">
        <v>68</v>
      </c>
      <c r="BN84" s="37" t="s">
        <v>68</v>
      </c>
    </row>
    <row r="85" spans="1:66" hidden="1" x14ac:dyDescent="0.3">
      <c r="A85" s="9" t="s">
        <v>968</v>
      </c>
      <c r="B85" s="9" t="s">
        <v>969</v>
      </c>
      <c r="C85" s="9">
        <v>2022</v>
      </c>
      <c r="D85" s="9" t="s">
        <v>786</v>
      </c>
      <c r="E85" s="9">
        <v>1</v>
      </c>
      <c r="F85" s="9" t="s">
        <v>970</v>
      </c>
      <c r="G85" s="10" t="s">
        <v>971</v>
      </c>
      <c r="H85" s="9" t="s">
        <v>972</v>
      </c>
      <c r="I85" s="9" t="s">
        <v>973</v>
      </c>
      <c r="J85" s="9" t="s">
        <v>974</v>
      </c>
      <c r="K85" s="9" t="s">
        <v>975</v>
      </c>
      <c r="L85" s="9" t="s">
        <v>168</v>
      </c>
      <c r="M85" s="9" t="s">
        <v>169</v>
      </c>
      <c r="N85" s="9" t="s">
        <v>1635</v>
      </c>
      <c r="O85" s="9" t="s">
        <v>83</v>
      </c>
      <c r="P85" s="9" t="s">
        <v>83</v>
      </c>
      <c r="Q85" s="9" t="s">
        <v>63</v>
      </c>
      <c r="R85" s="9" t="s">
        <v>63</v>
      </c>
      <c r="S85" s="9" t="str">
        <f t="shared" si="14"/>
        <v>False</v>
      </c>
      <c r="T85" s="9">
        <f t="shared" si="15"/>
        <v>2</v>
      </c>
      <c r="U85" s="38" t="s">
        <v>1636</v>
      </c>
      <c r="V85" s="25">
        <v>1275</v>
      </c>
      <c r="W85" s="26" t="s">
        <v>19</v>
      </c>
      <c r="X85" s="40" t="s">
        <v>108</v>
      </c>
      <c r="Y85" s="39" t="s">
        <v>20</v>
      </c>
      <c r="Z85" s="29" t="s">
        <v>109</v>
      </c>
      <c r="AA85" s="28" t="s">
        <v>21</v>
      </c>
      <c r="AB85" s="27" t="s">
        <v>67</v>
      </c>
      <c r="AC85" s="30" t="s">
        <v>68</v>
      </c>
      <c r="AD85" s="30" t="s">
        <v>68</v>
      </c>
      <c r="AE85" s="30" t="s">
        <v>68</v>
      </c>
      <c r="AF85" s="30" t="s">
        <v>68</v>
      </c>
      <c r="AG85" s="30" t="s">
        <v>68</v>
      </c>
      <c r="AH85" s="30" t="s">
        <v>68</v>
      </c>
      <c r="AI85" s="17" t="str">
        <f t="shared" si="16"/>
        <v>Y</v>
      </c>
      <c r="AJ85" s="17" t="str">
        <f t="shared" si="17"/>
        <v>Y</v>
      </c>
      <c r="AK85" s="17" t="str">
        <f t="shared" si="18"/>
        <v>Y</v>
      </c>
      <c r="AL85" s="30" t="s">
        <v>64</v>
      </c>
      <c r="AM85" s="30" t="s">
        <v>65</v>
      </c>
      <c r="AN85" s="30" t="s">
        <v>65</v>
      </c>
      <c r="AO85" s="30" t="s">
        <v>65</v>
      </c>
      <c r="AP85" s="30" t="s">
        <v>64</v>
      </c>
      <c r="AQ85" s="30" t="s">
        <v>65</v>
      </c>
      <c r="AR85" s="17" t="str">
        <f t="shared" si="19"/>
        <v>Y</v>
      </c>
      <c r="AS85" s="25">
        <v>1</v>
      </c>
      <c r="AT85" s="30" t="s">
        <v>65</v>
      </c>
      <c r="AU85" s="30" t="s">
        <v>69</v>
      </c>
      <c r="AV85" s="30" t="s">
        <v>68</v>
      </c>
      <c r="AW85" s="30" t="s">
        <v>68</v>
      </c>
      <c r="AX85" s="30" t="s">
        <v>68</v>
      </c>
      <c r="AY85" s="30" t="s">
        <v>68</v>
      </c>
      <c r="AZ85" s="31">
        <v>1</v>
      </c>
      <c r="BA85" s="33">
        <v>1</v>
      </c>
      <c r="BB85" s="33">
        <v>1</v>
      </c>
      <c r="BC85" s="32">
        <v>0</v>
      </c>
      <c r="BD85" s="34">
        <v>0</v>
      </c>
      <c r="BE85" s="19" t="str">
        <f t="shared" si="20"/>
        <v>Y</v>
      </c>
      <c r="BF85" s="37" t="s">
        <v>68</v>
      </c>
      <c r="BG85" s="35" t="s">
        <v>64</v>
      </c>
      <c r="BH85" s="35" t="s">
        <v>64</v>
      </c>
      <c r="BI85" s="35" t="s">
        <v>64</v>
      </c>
      <c r="BJ85" s="30" t="s">
        <v>72</v>
      </c>
      <c r="BK85" s="37" t="s">
        <v>68</v>
      </c>
      <c r="BL85" s="37" t="s">
        <v>68</v>
      </c>
      <c r="BM85" s="37" t="s">
        <v>68</v>
      </c>
      <c r="BN85" s="37" t="s">
        <v>68</v>
      </c>
    </row>
    <row r="86" spans="1:66" hidden="1" x14ac:dyDescent="0.3">
      <c r="A86" s="9" t="s">
        <v>978</v>
      </c>
      <c r="B86" s="9" t="s">
        <v>979</v>
      </c>
      <c r="C86" s="9">
        <v>2015</v>
      </c>
      <c r="D86" s="9" t="s">
        <v>980</v>
      </c>
      <c r="E86" s="9">
        <v>3</v>
      </c>
      <c r="F86" s="9" t="s">
        <v>981</v>
      </c>
      <c r="G86" s="10" t="s">
        <v>982</v>
      </c>
      <c r="H86" s="9" t="s">
        <v>983</v>
      </c>
      <c r="I86" s="9" t="s">
        <v>984</v>
      </c>
      <c r="J86" s="9" t="s">
        <v>985</v>
      </c>
      <c r="K86" s="9" t="s">
        <v>986</v>
      </c>
      <c r="L86" s="9" t="s">
        <v>168</v>
      </c>
      <c r="M86" s="9" t="s">
        <v>169</v>
      </c>
      <c r="N86" s="9" t="s">
        <v>262</v>
      </c>
      <c r="O86" s="9" t="s">
        <v>83</v>
      </c>
      <c r="P86" s="9" t="s">
        <v>83</v>
      </c>
      <c r="Q86" s="9" t="s">
        <v>63</v>
      </c>
      <c r="R86" s="9" t="s">
        <v>63</v>
      </c>
      <c r="S86" s="9" t="str">
        <f t="shared" si="14"/>
        <v>False</v>
      </c>
      <c r="T86" s="9">
        <f t="shared" si="15"/>
        <v>2</v>
      </c>
      <c r="U86" s="38" t="s">
        <v>263</v>
      </c>
      <c r="V86" s="42">
        <v>701</v>
      </c>
      <c r="W86" s="39" t="s">
        <v>20</v>
      </c>
      <c r="X86" s="27" t="s">
        <v>67</v>
      </c>
      <c r="Y86" s="28" t="s">
        <v>21</v>
      </c>
      <c r="Z86" s="27" t="s">
        <v>67</v>
      </c>
      <c r="AA86" s="39" t="s">
        <v>20</v>
      </c>
      <c r="AB86" s="40" t="s">
        <v>108</v>
      </c>
      <c r="AC86" s="28" t="s">
        <v>21</v>
      </c>
      <c r="AD86" s="43" t="s">
        <v>68</v>
      </c>
      <c r="AE86" s="43" t="s">
        <v>68</v>
      </c>
      <c r="AF86" s="43" t="s">
        <v>68</v>
      </c>
      <c r="AG86" s="43" t="s">
        <v>68</v>
      </c>
      <c r="AH86" s="43" t="s">
        <v>68</v>
      </c>
      <c r="AI86" s="17" t="str">
        <f t="shared" si="16"/>
        <v>Y</v>
      </c>
      <c r="AJ86" s="17" t="str">
        <f t="shared" si="17"/>
        <v>Y</v>
      </c>
      <c r="AK86" s="17" t="str">
        <f t="shared" si="18"/>
        <v>N</v>
      </c>
      <c r="AL86" s="43" t="s">
        <v>64</v>
      </c>
      <c r="AM86" s="43" t="s">
        <v>65</v>
      </c>
      <c r="AN86" s="43" t="s">
        <v>65</v>
      </c>
      <c r="AO86" s="43" t="s">
        <v>65</v>
      </c>
      <c r="AP86" s="43" t="s">
        <v>65</v>
      </c>
      <c r="AQ86" s="43" t="s">
        <v>65</v>
      </c>
      <c r="AR86" s="17" t="str">
        <f t="shared" si="19"/>
        <v>N</v>
      </c>
      <c r="AS86" s="42">
        <v>1</v>
      </c>
      <c r="AT86" s="43" t="s">
        <v>65</v>
      </c>
      <c r="AU86" s="43" t="s">
        <v>158</v>
      </c>
      <c r="AV86" s="43" t="s">
        <v>68</v>
      </c>
      <c r="AW86" s="43" t="s">
        <v>68</v>
      </c>
      <c r="AX86" s="43" t="s">
        <v>68</v>
      </c>
      <c r="AY86" s="43" t="s">
        <v>68</v>
      </c>
      <c r="AZ86" s="31">
        <v>1</v>
      </c>
      <c r="BA86" s="33">
        <v>1</v>
      </c>
      <c r="BB86" s="32">
        <v>0</v>
      </c>
      <c r="BC86" s="32">
        <v>0</v>
      </c>
      <c r="BD86" s="34">
        <v>0</v>
      </c>
      <c r="BE86" s="19" t="str">
        <f t="shared" si="20"/>
        <v>N</v>
      </c>
      <c r="BF86" s="36" t="s">
        <v>65</v>
      </c>
      <c r="BG86" s="35" t="s">
        <v>64</v>
      </c>
      <c r="BH86" s="36" t="s">
        <v>65</v>
      </c>
      <c r="BI86" s="36" t="s">
        <v>65</v>
      </c>
      <c r="BJ86" s="30" t="s">
        <v>110</v>
      </c>
      <c r="BK86" s="37" t="s">
        <v>68</v>
      </c>
      <c r="BL86" s="37" t="s">
        <v>68</v>
      </c>
      <c r="BM86" s="37" t="s">
        <v>68</v>
      </c>
      <c r="BN86" s="37" t="s">
        <v>68</v>
      </c>
    </row>
    <row r="87" spans="1:66" hidden="1" x14ac:dyDescent="0.3">
      <c r="A87" s="9" t="s">
        <v>989</v>
      </c>
      <c r="B87" s="9" t="s">
        <v>990</v>
      </c>
      <c r="C87" s="9">
        <v>2019</v>
      </c>
      <c r="D87" s="9" t="s">
        <v>991</v>
      </c>
      <c r="E87" s="9">
        <v>2</v>
      </c>
      <c r="F87" s="9" t="s">
        <v>992</v>
      </c>
      <c r="G87" s="10" t="s">
        <v>993</v>
      </c>
      <c r="H87" s="9" t="s">
        <v>994</v>
      </c>
      <c r="I87" s="9" t="s">
        <v>995</v>
      </c>
      <c r="J87" s="9"/>
      <c r="K87" s="9" t="s">
        <v>996</v>
      </c>
      <c r="L87" s="9" t="s">
        <v>168</v>
      </c>
      <c r="M87" s="9" t="s">
        <v>169</v>
      </c>
      <c r="N87" s="9" t="s">
        <v>903</v>
      </c>
      <c r="O87" s="9" t="s">
        <v>83</v>
      </c>
      <c r="P87" s="9" t="s">
        <v>83</v>
      </c>
      <c r="Q87" s="9" t="s">
        <v>83</v>
      </c>
      <c r="R87" s="9" t="s">
        <v>63</v>
      </c>
      <c r="S87" s="9" t="str">
        <f t="shared" si="14"/>
        <v>True</v>
      </c>
      <c r="T87" s="9">
        <f t="shared" si="15"/>
        <v>3</v>
      </c>
      <c r="U87" s="38" t="s">
        <v>904</v>
      </c>
      <c r="V87" s="42">
        <v>877</v>
      </c>
      <c r="W87" s="39" t="s">
        <v>20</v>
      </c>
      <c r="X87" s="43" t="s">
        <v>68</v>
      </c>
      <c r="Y87" s="39" t="s">
        <v>20</v>
      </c>
      <c r="Z87" s="27" t="s">
        <v>67</v>
      </c>
      <c r="AA87" s="26" t="s">
        <v>19</v>
      </c>
      <c r="AB87" s="27" t="s">
        <v>67</v>
      </c>
      <c r="AC87" s="43" t="s">
        <v>68</v>
      </c>
      <c r="AD87" s="43" t="s">
        <v>68</v>
      </c>
      <c r="AE87" s="43" t="s">
        <v>68</v>
      </c>
      <c r="AF87" s="43" t="s">
        <v>68</v>
      </c>
      <c r="AG87" s="43" t="s">
        <v>68</v>
      </c>
      <c r="AH87" s="43" t="s">
        <v>68</v>
      </c>
      <c r="AI87" s="17" t="str">
        <f t="shared" si="16"/>
        <v>Y</v>
      </c>
      <c r="AJ87" s="17" t="str">
        <f t="shared" si="17"/>
        <v>N</v>
      </c>
      <c r="AK87" s="17" t="str">
        <f t="shared" si="18"/>
        <v>Y</v>
      </c>
      <c r="AL87" s="43" t="s">
        <v>65</v>
      </c>
      <c r="AM87" s="43" t="s">
        <v>65</v>
      </c>
      <c r="AN87" s="43" t="s">
        <v>65</v>
      </c>
      <c r="AO87" s="43" t="s">
        <v>65</v>
      </c>
      <c r="AP87" s="43" t="s">
        <v>64</v>
      </c>
      <c r="AQ87" s="43" t="s">
        <v>65</v>
      </c>
      <c r="AR87" s="17" t="str">
        <f t="shared" si="19"/>
        <v>N</v>
      </c>
      <c r="AS87" s="42">
        <v>0</v>
      </c>
      <c r="AT87" s="43" t="s">
        <v>65</v>
      </c>
      <c r="AU87" s="43" t="s">
        <v>184</v>
      </c>
      <c r="AV87" s="43" t="s">
        <v>70</v>
      </c>
      <c r="AW87" s="43" t="s">
        <v>69</v>
      </c>
      <c r="AX87" s="43" t="s">
        <v>68</v>
      </c>
      <c r="AY87" s="43" t="s">
        <v>68</v>
      </c>
      <c r="AZ87" s="44">
        <v>3</v>
      </c>
      <c r="BA87" s="32">
        <v>0</v>
      </c>
      <c r="BB87" s="33">
        <v>1</v>
      </c>
      <c r="BC87" s="32">
        <v>0</v>
      </c>
      <c r="BD87" s="34">
        <v>0</v>
      </c>
      <c r="BE87" s="19" t="str">
        <f t="shared" si="20"/>
        <v>N</v>
      </c>
      <c r="BF87" s="36" t="s">
        <v>65</v>
      </c>
      <c r="BG87" s="36" t="s">
        <v>65</v>
      </c>
      <c r="BH87" s="35" t="s">
        <v>64</v>
      </c>
      <c r="BI87" s="36" t="s">
        <v>65</v>
      </c>
      <c r="BJ87" s="30" t="s">
        <v>72</v>
      </c>
      <c r="BK87" s="37" t="s">
        <v>68</v>
      </c>
      <c r="BL87" s="37" t="s">
        <v>68</v>
      </c>
      <c r="BM87" s="37" t="s">
        <v>68</v>
      </c>
      <c r="BN87" s="37" t="s">
        <v>68</v>
      </c>
    </row>
    <row r="88" spans="1:66" hidden="1" x14ac:dyDescent="0.3">
      <c r="A88" s="9" t="s">
        <v>999</v>
      </c>
      <c r="B88" s="9" t="s">
        <v>1000</v>
      </c>
      <c r="C88" s="9">
        <v>2021</v>
      </c>
      <c r="D88" s="9" t="s">
        <v>688</v>
      </c>
      <c r="E88" s="9">
        <v>10</v>
      </c>
      <c r="F88" s="9" t="s">
        <v>1001</v>
      </c>
      <c r="G88" s="10" t="s">
        <v>1002</v>
      </c>
      <c r="H88" s="9" t="s">
        <v>1003</v>
      </c>
      <c r="I88" s="9" t="s">
        <v>1004</v>
      </c>
      <c r="J88" s="9" t="s">
        <v>1005</v>
      </c>
      <c r="K88" s="9" t="s">
        <v>1006</v>
      </c>
      <c r="L88" s="9" t="s">
        <v>61</v>
      </c>
      <c r="M88" s="9" t="s">
        <v>61</v>
      </c>
      <c r="N88" s="9" t="s">
        <v>1289</v>
      </c>
      <c r="O88" s="9" t="s">
        <v>63</v>
      </c>
      <c r="P88" s="9" t="s">
        <v>63</v>
      </c>
      <c r="Q88" s="9" t="s">
        <v>83</v>
      </c>
      <c r="R88" s="9" t="s">
        <v>83</v>
      </c>
      <c r="S88" s="9" t="str">
        <f t="shared" si="14"/>
        <v>True</v>
      </c>
      <c r="T88" s="9">
        <f t="shared" si="15"/>
        <v>2</v>
      </c>
      <c r="U88" s="38" t="s">
        <v>1290</v>
      </c>
      <c r="V88" s="42">
        <v>190</v>
      </c>
      <c r="W88" s="39" t="s">
        <v>20</v>
      </c>
      <c r="X88" s="27" t="s">
        <v>67</v>
      </c>
      <c r="Y88" s="39" t="s">
        <v>20</v>
      </c>
      <c r="Z88" s="29" t="s">
        <v>109</v>
      </c>
      <c r="AA88" s="26" t="s">
        <v>19</v>
      </c>
      <c r="AB88" s="29" t="s">
        <v>109</v>
      </c>
      <c r="AC88" s="26" t="s">
        <v>19</v>
      </c>
      <c r="AD88" s="40" t="s">
        <v>108</v>
      </c>
      <c r="AE88" s="43" t="s">
        <v>68</v>
      </c>
      <c r="AF88" s="43" t="s">
        <v>68</v>
      </c>
      <c r="AG88" s="43" t="s">
        <v>68</v>
      </c>
      <c r="AH88" s="43" t="s">
        <v>68</v>
      </c>
      <c r="AI88" s="17" t="str">
        <f t="shared" si="16"/>
        <v>Y</v>
      </c>
      <c r="AJ88" s="17" t="str">
        <f t="shared" si="17"/>
        <v>N</v>
      </c>
      <c r="AK88" s="17" t="str">
        <f t="shared" si="18"/>
        <v>Y</v>
      </c>
      <c r="AL88" s="43" t="s">
        <v>68</v>
      </c>
      <c r="AM88" s="43" t="s">
        <v>68</v>
      </c>
      <c r="AN88" s="43" t="s">
        <v>68</v>
      </c>
      <c r="AO88" s="43" t="s">
        <v>68</v>
      </c>
      <c r="AP88" s="43" t="s">
        <v>64</v>
      </c>
      <c r="AQ88" s="43" t="s">
        <v>68</v>
      </c>
      <c r="AR88" s="17" t="str">
        <f t="shared" si="19"/>
        <v>N</v>
      </c>
      <c r="AS88" s="42">
        <v>5</v>
      </c>
      <c r="AT88" s="43" t="s">
        <v>64</v>
      </c>
      <c r="AU88" s="43" t="s">
        <v>70</v>
      </c>
      <c r="AV88" s="43" t="s">
        <v>68</v>
      </c>
      <c r="AW88" s="43" t="s">
        <v>68</v>
      </c>
      <c r="AX88" s="43" t="s">
        <v>68</v>
      </c>
      <c r="AY88" s="43" t="s">
        <v>68</v>
      </c>
      <c r="AZ88" s="31">
        <v>1</v>
      </c>
      <c r="BA88" s="32">
        <v>0</v>
      </c>
      <c r="BB88" s="33">
        <v>1</v>
      </c>
      <c r="BC88" s="32">
        <v>0</v>
      </c>
      <c r="BD88" s="34">
        <v>0</v>
      </c>
      <c r="BE88" s="19" t="str">
        <f t="shared" si="20"/>
        <v>N</v>
      </c>
      <c r="BF88" s="37" t="s">
        <v>68</v>
      </c>
      <c r="BG88" s="37" t="s">
        <v>68</v>
      </c>
      <c r="BH88" s="35" t="s">
        <v>64</v>
      </c>
      <c r="BI88" s="37" t="s">
        <v>68</v>
      </c>
      <c r="BJ88" s="30" t="s">
        <v>196</v>
      </c>
      <c r="BK88" s="30" t="s">
        <v>219</v>
      </c>
      <c r="BL88" s="30" t="s">
        <v>72</v>
      </c>
      <c r="BM88" s="37" t="s">
        <v>68</v>
      </c>
      <c r="BN88" s="37" t="s">
        <v>68</v>
      </c>
    </row>
    <row r="89" spans="1:66" x14ac:dyDescent="0.3">
      <c r="A89" s="9" t="s">
        <v>1009</v>
      </c>
      <c r="B89" s="9" t="s">
        <v>1010</v>
      </c>
      <c r="C89" s="9">
        <v>2020</v>
      </c>
      <c r="D89" s="9" t="s">
        <v>1011</v>
      </c>
      <c r="E89" s="9">
        <v>51</v>
      </c>
      <c r="F89" s="9" t="s">
        <v>1012</v>
      </c>
      <c r="G89" s="10" t="s">
        <v>1013</v>
      </c>
      <c r="H89" s="9" t="s">
        <v>1014</v>
      </c>
      <c r="I89" s="9" t="s">
        <v>1015</v>
      </c>
      <c r="J89" s="9" t="s">
        <v>1016</v>
      </c>
      <c r="K89" s="9" t="s">
        <v>1017</v>
      </c>
      <c r="L89" s="9" t="s">
        <v>168</v>
      </c>
      <c r="M89" s="9" t="s">
        <v>169</v>
      </c>
      <c r="N89" s="9" t="s">
        <v>936</v>
      </c>
      <c r="O89" s="9" t="s">
        <v>63</v>
      </c>
      <c r="P89" s="9" t="s">
        <v>63</v>
      </c>
      <c r="Q89" s="9" t="s">
        <v>63</v>
      </c>
      <c r="R89" s="9" t="s">
        <v>63</v>
      </c>
      <c r="S89" s="9" t="str">
        <f t="shared" si="14"/>
        <v>False</v>
      </c>
      <c r="T89" s="9">
        <f t="shared" si="15"/>
        <v>0</v>
      </c>
      <c r="U89" s="11" t="s">
        <v>937</v>
      </c>
      <c r="V89" s="25">
        <v>1809</v>
      </c>
      <c r="W89" s="26" t="s">
        <v>19</v>
      </c>
      <c r="X89" s="40" t="s">
        <v>108</v>
      </c>
      <c r="Y89" s="28" t="s">
        <v>21</v>
      </c>
      <c r="Z89" s="30" t="s">
        <v>68</v>
      </c>
      <c r="AA89" s="28" t="s">
        <v>21</v>
      </c>
      <c r="AB89" s="27" t="s">
        <v>67</v>
      </c>
      <c r="AC89" s="30" t="s">
        <v>68</v>
      </c>
      <c r="AD89" s="30" t="s">
        <v>68</v>
      </c>
      <c r="AE89" s="30" t="s">
        <v>68</v>
      </c>
      <c r="AF89" s="30" t="s">
        <v>68</v>
      </c>
      <c r="AG89" s="30" t="s">
        <v>68</v>
      </c>
      <c r="AH89" s="30" t="s">
        <v>68</v>
      </c>
      <c r="AI89" s="17" t="str">
        <f t="shared" si="16"/>
        <v>N</v>
      </c>
      <c r="AJ89" s="17" t="str">
        <f t="shared" si="17"/>
        <v>Y</v>
      </c>
      <c r="AK89" s="17" t="str">
        <f t="shared" si="18"/>
        <v>Y</v>
      </c>
      <c r="AL89" s="30" t="s">
        <v>68</v>
      </c>
      <c r="AM89" s="30" t="s">
        <v>68</v>
      </c>
      <c r="AN89" s="30" t="s">
        <v>68</v>
      </c>
      <c r="AO89" s="30" t="s">
        <v>68</v>
      </c>
      <c r="AP89" s="30" t="s">
        <v>68</v>
      </c>
      <c r="AQ89" s="30" t="s">
        <v>64</v>
      </c>
      <c r="AR89" s="17" t="str">
        <f t="shared" si="19"/>
        <v>N</v>
      </c>
      <c r="AS89" s="30" t="s">
        <v>68</v>
      </c>
      <c r="AT89" s="30" t="s">
        <v>68</v>
      </c>
      <c r="AU89" s="30" t="s">
        <v>68</v>
      </c>
      <c r="AV89" s="30" t="s">
        <v>68</v>
      </c>
      <c r="AW89" s="30" t="s">
        <v>68</v>
      </c>
      <c r="AX89" s="30" t="s">
        <v>68</v>
      </c>
      <c r="AY89" s="30" t="s">
        <v>68</v>
      </c>
      <c r="AZ89" s="25">
        <v>0</v>
      </c>
      <c r="BA89" s="25">
        <v>0</v>
      </c>
      <c r="BB89" s="25">
        <v>0</v>
      </c>
      <c r="BC89" s="25">
        <v>1</v>
      </c>
      <c r="BD89" s="25">
        <v>0</v>
      </c>
      <c r="BE89" s="19" t="str">
        <f t="shared" si="20"/>
        <v>N</v>
      </c>
      <c r="BF89" s="30" t="s">
        <v>64</v>
      </c>
      <c r="BG89" s="30" t="s">
        <v>65</v>
      </c>
      <c r="BH89" s="30" t="s">
        <v>65</v>
      </c>
      <c r="BI89" s="30" t="s">
        <v>65</v>
      </c>
      <c r="BJ89" s="30" t="s">
        <v>68</v>
      </c>
      <c r="BK89" s="30" t="s">
        <v>68</v>
      </c>
      <c r="BL89" s="30" t="s">
        <v>68</v>
      </c>
      <c r="BM89" s="30" t="s">
        <v>68</v>
      </c>
      <c r="BN89" s="30" t="s">
        <v>68</v>
      </c>
    </row>
    <row r="90" spans="1:66" hidden="1" x14ac:dyDescent="0.3">
      <c r="A90" s="9" t="s">
        <v>1020</v>
      </c>
      <c r="B90" s="9" t="s">
        <v>1021</v>
      </c>
      <c r="C90" s="9">
        <v>2020</v>
      </c>
      <c r="D90" s="9" t="s">
        <v>742</v>
      </c>
      <c r="E90" s="9">
        <v>3</v>
      </c>
      <c r="F90" s="9" t="s">
        <v>1022</v>
      </c>
      <c r="G90" s="10" t="s">
        <v>1023</v>
      </c>
      <c r="H90" s="9" t="s">
        <v>1024</v>
      </c>
      <c r="I90" s="9" t="s">
        <v>1025</v>
      </c>
      <c r="J90" s="9" t="s">
        <v>1026</v>
      </c>
      <c r="K90" s="9" t="s">
        <v>1027</v>
      </c>
      <c r="L90" s="9" t="s">
        <v>168</v>
      </c>
      <c r="M90" s="9" t="s">
        <v>155</v>
      </c>
      <c r="N90" s="9" t="s">
        <v>1166</v>
      </c>
      <c r="O90" s="9" t="s">
        <v>83</v>
      </c>
      <c r="P90" s="9" t="s">
        <v>63</v>
      </c>
      <c r="Q90" s="9" t="s">
        <v>63</v>
      </c>
      <c r="R90" s="9" t="s">
        <v>63</v>
      </c>
      <c r="S90" s="9" t="str">
        <f t="shared" si="14"/>
        <v>False</v>
      </c>
      <c r="T90" s="9">
        <f t="shared" si="15"/>
        <v>1</v>
      </c>
      <c r="U90" s="24" t="s">
        <v>1167</v>
      </c>
      <c r="V90" s="25">
        <v>384</v>
      </c>
      <c r="W90" s="39" t="s">
        <v>20</v>
      </c>
      <c r="X90" s="27" t="s">
        <v>67</v>
      </c>
      <c r="Y90" s="28" t="s">
        <v>21</v>
      </c>
      <c r="Z90" s="27" t="s">
        <v>67</v>
      </c>
      <c r="AA90" s="39" t="s">
        <v>20</v>
      </c>
      <c r="AB90" s="40" t="s">
        <v>108</v>
      </c>
      <c r="AC90" s="30" t="s">
        <v>68</v>
      </c>
      <c r="AD90" s="30" t="s">
        <v>68</v>
      </c>
      <c r="AE90" s="30" t="s">
        <v>68</v>
      </c>
      <c r="AF90" s="30" t="s">
        <v>68</v>
      </c>
      <c r="AG90" s="30" t="s">
        <v>68</v>
      </c>
      <c r="AH90" s="30" t="s">
        <v>68</v>
      </c>
      <c r="AI90" s="17" t="str">
        <f t="shared" si="16"/>
        <v>Y</v>
      </c>
      <c r="AJ90" s="17" t="str">
        <f t="shared" si="17"/>
        <v>Y</v>
      </c>
      <c r="AK90" s="17" t="str">
        <f t="shared" si="18"/>
        <v>N</v>
      </c>
      <c r="AL90" s="30" t="s">
        <v>64</v>
      </c>
      <c r="AM90" s="30" t="s">
        <v>65</v>
      </c>
      <c r="AN90" s="30" t="s">
        <v>64</v>
      </c>
      <c r="AO90" s="30" t="s">
        <v>65</v>
      </c>
      <c r="AP90" s="30" t="s">
        <v>65</v>
      </c>
      <c r="AQ90" s="30" t="s">
        <v>65</v>
      </c>
      <c r="AR90" s="17" t="str">
        <f t="shared" si="19"/>
        <v>N</v>
      </c>
      <c r="AS90" s="25">
        <v>0</v>
      </c>
      <c r="AT90" s="30" t="s">
        <v>64</v>
      </c>
      <c r="AU90" s="30" t="s">
        <v>70</v>
      </c>
      <c r="AV90" s="30" t="s">
        <v>133</v>
      </c>
      <c r="AW90" s="30" t="s">
        <v>68</v>
      </c>
      <c r="AX90" s="30" t="s">
        <v>68</v>
      </c>
      <c r="AY90" s="30" t="s">
        <v>68</v>
      </c>
      <c r="AZ90" s="46">
        <v>2</v>
      </c>
      <c r="BA90" s="33">
        <v>1</v>
      </c>
      <c r="BB90" s="32">
        <v>0</v>
      </c>
      <c r="BC90" s="32">
        <v>0</v>
      </c>
      <c r="BD90" s="34">
        <v>0</v>
      </c>
      <c r="BE90" s="19" t="str">
        <f t="shared" si="20"/>
        <v>N</v>
      </c>
      <c r="BF90" s="36" t="s">
        <v>65</v>
      </c>
      <c r="BG90" s="35" t="s">
        <v>64</v>
      </c>
      <c r="BH90" s="36" t="s">
        <v>65</v>
      </c>
      <c r="BI90" s="36" t="s">
        <v>65</v>
      </c>
      <c r="BJ90" s="30" t="s">
        <v>72</v>
      </c>
      <c r="BK90" s="37" t="s">
        <v>68</v>
      </c>
      <c r="BL90" s="37" t="s">
        <v>68</v>
      </c>
      <c r="BM90" s="37" t="s">
        <v>68</v>
      </c>
      <c r="BN90" s="37" t="s">
        <v>68</v>
      </c>
    </row>
    <row r="91" spans="1:66" x14ac:dyDescent="0.3">
      <c r="A91" s="9" t="s">
        <v>1030</v>
      </c>
      <c r="B91" s="9" t="s">
        <v>1031</v>
      </c>
      <c r="C91" s="9">
        <v>2023</v>
      </c>
      <c r="D91" s="9" t="s">
        <v>1032</v>
      </c>
      <c r="E91" s="9">
        <v>2</v>
      </c>
      <c r="F91" s="9" t="s">
        <v>1033</v>
      </c>
      <c r="G91" s="10" t="s">
        <v>1034</v>
      </c>
      <c r="H91" s="9" t="s">
        <v>1035</v>
      </c>
      <c r="I91" s="9" t="s">
        <v>1036</v>
      </c>
      <c r="J91" s="9" t="s">
        <v>1037</v>
      </c>
      <c r="K91" s="9" t="s">
        <v>1038</v>
      </c>
      <c r="L91" s="9" t="s">
        <v>61</v>
      </c>
      <c r="M91" s="9" t="s">
        <v>61</v>
      </c>
      <c r="N91" s="9" t="s">
        <v>1728</v>
      </c>
      <c r="O91" s="9" t="s">
        <v>63</v>
      </c>
      <c r="P91" s="9" t="s">
        <v>83</v>
      </c>
      <c r="Q91" s="9" t="s">
        <v>63</v>
      </c>
      <c r="R91" s="9" t="s">
        <v>83</v>
      </c>
      <c r="S91" s="9" t="str">
        <f t="shared" si="14"/>
        <v>True</v>
      </c>
      <c r="T91" s="9">
        <f t="shared" si="15"/>
        <v>2</v>
      </c>
      <c r="U91" s="41" t="s">
        <v>1729</v>
      </c>
      <c r="V91" s="25">
        <v>1686</v>
      </c>
      <c r="W91" s="26" t="s">
        <v>19</v>
      </c>
      <c r="X91" s="27" t="s">
        <v>67</v>
      </c>
      <c r="Y91" s="26" t="s">
        <v>19</v>
      </c>
      <c r="Z91" s="29" t="s">
        <v>109</v>
      </c>
      <c r="AA91" s="28" t="s">
        <v>21</v>
      </c>
      <c r="AB91" s="27" t="s">
        <v>67</v>
      </c>
      <c r="AC91" s="26" t="s">
        <v>19</v>
      </c>
      <c r="AD91" s="40" t="s">
        <v>108</v>
      </c>
      <c r="AE91" s="30" t="s">
        <v>68</v>
      </c>
      <c r="AF91" s="30" t="s">
        <v>68</v>
      </c>
      <c r="AG91" s="30" t="s">
        <v>68</v>
      </c>
      <c r="AH91" s="30" t="s">
        <v>68</v>
      </c>
      <c r="AI91" s="17" t="str">
        <f t="shared" si="16"/>
        <v>N</v>
      </c>
      <c r="AJ91" s="17" t="str">
        <f t="shared" si="17"/>
        <v>Y</v>
      </c>
      <c r="AK91" s="17" t="str">
        <f t="shared" si="18"/>
        <v>Y</v>
      </c>
      <c r="AL91" s="30" t="s">
        <v>68</v>
      </c>
      <c r="AM91" s="30" t="s">
        <v>68</v>
      </c>
      <c r="AN91" s="30" t="s">
        <v>68</v>
      </c>
      <c r="AO91" s="30" t="s">
        <v>68</v>
      </c>
      <c r="AP91" s="30" t="s">
        <v>68</v>
      </c>
      <c r="AQ91" s="30" t="s">
        <v>64</v>
      </c>
      <c r="AR91" s="17" t="str">
        <f t="shared" si="19"/>
        <v>N</v>
      </c>
      <c r="AS91" s="25">
        <v>1</v>
      </c>
      <c r="AT91" s="30" t="s">
        <v>68</v>
      </c>
      <c r="AU91" s="30" t="s">
        <v>68</v>
      </c>
      <c r="AV91" s="30" t="s">
        <v>68</v>
      </c>
      <c r="AW91" s="30" t="s">
        <v>68</v>
      </c>
      <c r="AX91" s="30" t="s">
        <v>68</v>
      </c>
      <c r="AY91" s="30" t="s">
        <v>68</v>
      </c>
      <c r="AZ91" s="25">
        <v>0</v>
      </c>
      <c r="BA91" s="25">
        <v>0</v>
      </c>
      <c r="BB91" s="25">
        <v>0</v>
      </c>
      <c r="BC91" s="45">
        <v>1</v>
      </c>
      <c r="BD91" s="25">
        <v>0</v>
      </c>
      <c r="BE91" s="19" t="str">
        <f t="shared" si="20"/>
        <v>N</v>
      </c>
      <c r="BF91" s="35" t="s">
        <v>64</v>
      </c>
      <c r="BG91" s="36" t="s">
        <v>65</v>
      </c>
      <c r="BH91" s="36" t="s">
        <v>65</v>
      </c>
      <c r="BI91" s="36" t="s">
        <v>65</v>
      </c>
      <c r="BJ91" s="37" t="s">
        <v>68</v>
      </c>
      <c r="BK91" s="37" t="s">
        <v>68</v>
      </c>
      <c r="BL91" s="37" t="s">
        <v>68</v>
      </c>
      <c r="BM91" s="37" t="s">
        <v>68</v>
      </c>
      <c r="BN91" s="37" t="s">
        <v>68</v>
      </c>
    </row>
    <row r="92" spans="1:66" x14ac:dyDescent="0.3">
      <c r="A92" s="9" t="s">
        <v>1041</v>
      </c>
      <c r="B92" s="9" t="s">
        <v>1042</v>
      </c>
      <c r="C92" s="9">
        <v>2022</v>
      </c>
      <c r="D92" s="9" t="s">
        <v>1043</v>
      </c>
      <c r="E92" s="9">
        <v>2</v>
      </c>
      <c r="F92" s="9" t="s">
        <v>1044</v>
      </c>
      <c r="G92" s="10" t="s">
        <v>1045</v>
      </c>
      <c r="H92" s="9" t="s">
        <v>1046</v>
      </c>
      <c r="I92" s="9" t="s">
        <v>1047</v>
      </c>
      <c r="J92" s="9" t="s">
        <v>1048</v>
      </c>
      <c r="K92" s="9" t="s">
        <v>1049</v>
      </c>
      <c r="L92" s="9" t="s">
        <v>168</v>
      </c>
      <c r="M92" s="9" t="s">
        <v>169</v>
      </c>
      <c r="N92" s="9" t="s">
        <v>1574</v>
      </c>
      <c r="O92" s="9" t="s">
        <v>63</v>
      </c>
      <c r="P92" s="9" t="s">
        <v>63</v>
      </c>
      <c r="Q92" s="9" t="s">
        <v>83</v>
      </c>
      <c r="R92" s="9" t="s">
        <v>83</v>
      </c>
      <c r="S92" s="9" t="str">
        <f t="shared" si="14"/>
        <v>True</v>
      </c>
      <c r="T92" s="9">
        <f t="shared" si="15"/>
        <v>2</v>
      </c>
      <c r="U92" s="41" t="s">
        <v>1575</v>
      </c>
      <c r="V92" s="42">
        <v>1810</v>
      </c>
      <c r="W92" s="26" t="s">
        <v>19</v>
      </c>
      <c r="X92" s="27" t="s">
        <v>67</v>
      </c>
      <c r="Y92" s="28" t="s">
        <v>21</v>
      </c>
      <c r="Z92" s="27" t="s">
        <v>67</v>
      </c>
      <c r="AA92" s="26" t="s">
        <v>19</v>
      </c>
      <c r="AB92" s="40" t="s">
        <v>108</v>
      </c>
      <c r="AC92" s="43" t="s">
        <v>68</v>
      </c>
      <c r="AD92" s="43" t="s">
        <v>68</v>
      </c>
      <c r="AE92" s="43" t="s">
        <v>68</v>
      </c>
      <c r="AF92" s="43" t="s">
        <v>68</v>
      </c>
      <c r="AG92" s="43" t="s">
        <v>68</v>
      </c>
      <c r="AH92" s="43" t="s">
        <v>68</v>
      </c>
      <c r="AI92" s="17" t="str">
        <f t="shared" si="16"/>
        <v>N</v>
      </c>
      <c r="AJ92" s="17" t="str">
        <f t="shared" si="17"/>
        <v>Y</v>
      </c>
      <c r="AK92" s="17" t="str">
        <f t="shared" si="18"/>
        <v>Y</v>
      </c>
      <c r="AL92" s="43" t="s">
        <v>68</v>
      </c>
      <c r="AM92" s="43" t="s">
        <v>68</v>
      </c>
      <c r="AN92" s="43" t="s">
        <v>68</v>
      </c>
      <c r="AO92" s="43" t="s">
        <v>68</v>
      </c>
      <c r="AP92" s="43" t="s">
        <v>68</v>
      </c>
      <c r="AQ92" s="43" t="s">
        <v>64</v>
      </c>
      <c r="AR92" s="17" t="str">
        <f t="shared" si="19"/>
        <v>N</v>
      </c>
      <c r="AS92" s="43" t="s">
        <v>68</v>
      </c>
      <c r="AT92" s="43" t="s">
        <v>68</v>
      </c>
      <c r="AU92" s="43" t="s">
        <v>71</v>
      </c>
      <c r="AV92" s="43" t="s">
        <v>68</v>
      </c>
      <c r="AW92" s="43" t="s">
        <v>68</v>
      </c>
      <c r="AX92" s="43" t="s">
        <v>68</v>
      </c>
      <c r="AY92" s="43" t="s">
        <v>68</v>
      </c>
      <c r="AZ92" s="42">
        <v>1</v>
      </c>
      <c r="BA92" s="42">
        <v>0</v>
      </c>
      <c r="BB92" s="42">
        <v>0</v>
      </c>
      <c r="BC92" s="42">
        <v>1</v>
      </c>
      <c r="BD92" s="42">
        <v>0</v>
      </c>
      <c r="BE92" s="19" t="str">
        <f t="shared" si="20"/>
        <v>N</v>
      </c>
      <c r="BF92" s="43" t="s">
        <v>64</v>
      </c>
      <c r="BG92" s="43" t="s">
        <v>65</v>
      </c>
      <c r="BH92" s="43" t="s">
        <v>65</v>
      </c>
      <c r="BI92" s="43" t="s">
        <v>65</v>
      </c>
      <c r="BJ92" s="43" t="s">
        <v>72</v>
      </c>
      <c r="BK92" s="43" t="s">
        <v>68</v>
      </c>
      <c r="BL92" s="43" t="s">
        <v>68</v>
      </c>
      <c r="BM92" s="43" t="s">
        <v>68</v>
      </c>
      <c r="BN92" s="43" t="s">
        <v>68</v>
      </c>
    </row>
    <row r="93" spans="1:66" hidden="1" x14ac:dyDescent="0.3">
      <c r="A93" s="9" t="s">
        <v>1052</v>
      </c>
      <c r="B93" s="9" t="s">
        <v>1053</v>
      </c>
      <c r="C93" s="9">
        <v>2022</v>
      </c>
      <c r="D93" s="9" t="s">
        <v>786</v>
      </c>
      <c r="E93" s="9">
        <v>1</v>
      </c>
      <c r="F93" s="9" t="s">
        <v>1054</v>
      </c>
      <c r="G93" s="10" t="s">
        <v>1055</v>
      </c>
      <c r="H93" s="9" t="s">
        <v>1056</v>
      </c>
      <c r="I93" s="9" t="s">
        <v>1057</v>
      </c>
      <c r="J93" s="9" t="s">
        <v>1058</v>
      </c>
      <c r="K93" s="9" t="s">
        <v>1059</v>
      </c>
      <c r="L93" s="9" t="s">
        <v>168</v>
      </c>
      <c r="M93" s="9" t="s">
        <v>169</v>
      </c>
      <c r="N93" s="9" t="s">
        <v>1645</v>
      </c>
      <c r="O93" s="9" t="s">
        <v>63</v>
      </c>
      <c r="P93" s="9" t="s">
        <v>63</v>
      </c>
      <c r="Q93" s="9" t="s">
        <v>83</v>
      </c>
      <c r="R93" s="9" t="s">
        <v>83</v>
      </c>
      <c r="S93" s="9" t="str">
        <f t="shared" si="14"/>
        <v>True</v>
      </c>
      <c r="T93" s="9">
        <f t="shared" si="15"/>
        <v>2</v>
      </c>
      <c r="U93" s="11" t="s">
        <v>1646</v>
      </c>
      <c r="V93" s="25">
        <v>1828</v>
      </c>
      <c r="W93" s="39" t="s">
        <v>20</v>
      </c>
      <c r="X93" s="27" t="s">
        <v>67</v>
      </c>
      <c r="Y93" s="39" t="s">
        <v>20</v>
      </c>
      <c r="Z93" s="40" t="s">
        <v>108</v>
      </c>
      <c r="AA93" s="26" t="s">
        <v>19</v>
      </c>
      <c r="AB93" s="29" t="s">
        <v>109</v>
      </c>
      <c r="AC93" s="30" t="s">
        <v>68</v>
      </c>
      <c r="AD93" s="30" t="s">
        <v>68</v>
      </c>
      <c r="AE93" s="30" t="s">
        <v>68</v>
      </c>
      <c r="AF93" s="30" t="s">
        <v>68</v>
      </c>
      <c r="AG93" s="30" t="s">
        <v>68</v>
      </c>
      <c r="AH93" s="30" t="s">
        <v>68</v>
      </c>
      <c r="AI93" s="17" t="str">
        <f t="shared" si="16"/>
        <v>Y</v>
      </c>
      <c r="AJ93" s="17" t="str">
        <f t="shared" si="17"/>
        <v>N</v>
      </c>
      <c r="AK93" s="17" t="str">
        <f t="shared" si="18"/>
        <v>Y</v>
      </c>
      <c r="AL93" s="30" t="s">
        <v>68</v>
      </c>
      <c r="AM93" s="30" t="s">
        <v>64</v>
      </c>
      <c r="AN93" s="30" t="s">
        <v>68</v>
      </c>
      <c r="AO93" s="30" t="s">
        <v>68</v>
      </c>
      <c r="AP93" s="30" t="s">
        <v>68</v>
      </c>
      <c r="AQ93" s="30" t="s">
        <v>68</v>
      </c>
      <c r="AR93" s="17" t="str">
        <f t="shared" si="19"/>
        <v>N</v>
      </c>
      <c r="AS93" s="30" t="s">
        <v>68</v>
      </c>
      <c r="AT93" s="30" t="s">
        <v>64</v>
      </c>
      <c r="AU93" s="30" t="s">
        <v>70</v>
      </c>
      <c r="AV93" s="30" t="s">
        <v>133</v>
      </c>
      <c r="AW93" s="30" t="s">
        <v>68</v>
      </c>
      <c r="AX93" s="30" t="s">
        <v>68</v>
      </c>
      <c r="AY93" s="30" t="s">
        <v>68</v>
      </c>
      <c r="AZ93" s="25">
        <v>2</v>
      </c>
      <c r="BA93" s="25">
        <v>0</v>
      </c>
      <c r="BB93" s="25">
        <v>1</v>
      </c>
      <c r="BC93" s="25">
        <v>0</v>
      </c>
      <c r="BD93" s="25">
        <v>0</v>
      </c>
      <c r="BE93" s="19" t="str">
        <f t="shared" si="20"/>
        <v>N</v>
      </c>
      <c r="BF93" s="30" t="s">
        <v>65</v>
      </c>
      <c r="BG93" s="30" t="s">
        <v>65</v>
      </c>
      <c r="BH93" s="30" t="s">
        <v>64</v>
      </c>
      <c r="BI93" s="30" t="s">
        <v>65</v>
      </c>
      <c r="BJ93" s="30" t="s">
        <v>72</v>
      </c>
      <c r="BK93" s="30" t="s">
        <v>68</v>
      </c>
      <c r="BL93" s="30" t="s">
        <v>68</v>
      </c>
      <c r="BM93" s="30" t="s">
        <v>68</v>
      </c>
      <c r="BN93" s="30" t="s">
        <v>68</v>
      </c>
    </row>
    <row r="94" spans="1:66" hidden="1" x14ac:dyDescent="0.3">
      <c r="A94" s="9" t="s">
        <v>264</v>
      </c>
      <c r="B94" s="9" t="s">
        <v>1062</v>
      </c>
      <c r="C94" s="9">
        <v>2019</v>
      </c>
      <c r="D94" s="9" t="s">
        <v>1063</v>
      </c>
      <c r="E94" s="9">
        <v>0</v>
      </c>
      <c r="F94" s="9" t="s">
        <v>1064</v>
      </c>
      <c r="G94" s="10" t="s">
        <v>1065</v>
      </c>
      <c r="H94" s="9" t="s">
        <v>1066</v>
      </c>
      <c r="I94" s="9" t="s">
        <v>1067</v>
      </c>
      <c r="J94" s="9" t="s">
        <v>1068</v>
      </c>
      <c r="K94" s="9" t="s">
        <v>1069</v>
      </c>
      <c r="L94" s="9" t="s">
        <v>168</v>
      </c>
      <c r="M94" s="9" t="s">
        <v>169</v>
      </c>
      <c r="N94" s="9" t="s">
        <v>925</v>
      </c>
      <c r="O94" s="9" t="s">
        <v>63</v>
      </c>
      <c r="P94" s="9" t="s">
        <v>83</v>
      </c>
      <c r="Q94" s="9" t="s">
        <v>83</v>
      </c>
      <c r="R94" s="9" t="s">
        <v>63</v>
      </c>
      <c r="S94" s="9" t="str">
        <f t="shared" si="14"/>
        <v>True</v>
      </c>
      <c r="T94" s="9">
        <f t="shared" si="15"/>
        <v>2</v>
      </c>
      <c r="U94" s="38" t="s">
        <v>926</v>
      </c>
      <c r="V94" s="42">
        <v>507</v>
      </c>
      <c r="W94" s="39" t="s">
        <v>20</v>
      </c>
      <c r="X94" s="29" t="s">
        <v>109</v>
      </c>
      <c r="Y94" s="28" t="s">
        <v>21</v>
      </c>
      <c r="Z94" s="27" t="s">
        <v>67</v>
      </c>
      <c r="AA94" s="39" t="s">
        <v>20</v>
      </c>
      <c r="AB94" s="27" t="s">
        <v>67</v>
      </c>
      <c r="AC94" s="39" t="s">
        <v>20</v>
      </c>
      <c r="AD94" s="40" t="s">
        <v>108</v>
      </c>
      <c r="AE94" s="43" t="s">
        <v>68</v>
      </c>
      <c r="AF94" s="43" t="s">
        <v>68</v>
      </c>
      <c r="AG94" s="43" t="s">
        <v>68</v>
      </c>
      <c r="AH94" s="43" t="s">
        <v>68</v>
      </c>
      <c r="AI94" s="17" t="str">
        <f t="shared" si="16"/>
        <v>Y</v>
      </c>
      <c r="AJ94" s="17" t="str">
        <f t="shared" si="17"/>
        <v>Y</v>
      </c>
      <c r="AK94" s="17" t="str">
        <f t="shared" si="18"/>
        <v>Y</v>
      </c>
      <c r="AL94" s="43" t="s">
        <v>64</v>
      </c>
      <c r="AM94" s="43" t="s">
        <v>64</v>
      </c>
      <c r="AN94" s="43" t="s">
        <v>65</v>
      </c>
      <c r="AO94" s="43" t="s">
        <v>64</v>
      </c>
      <c r="AP94" s="43" t="s">
        <v>65</v>
      </c>
      <c r="AQ94" s="43" t="s">
        <v>65</v>
      </c>
      <c r="AR94" s="17" t="str">
        <f t="shared" si="19"/>
        <v>Y</v>
      </c>
      <c r="AS94" s="42">
        <v>2</v>
      </c>
      <c r="AT94" s="43" t="s">
        <v>64</v>
      </c>
      <c r="AU94" s="43" t="s">
        <v>70</v>
      </c>
      <c r="AV94" s="43" t="s">
        <v>133</v>
      </c>
      <c r="AW94" s="43" t="s">
        <v>158</v>
      </c>
      <c r="AX94" s="43" t="s">
        <v>68</v>
      </c>
      <c r="AY94" s="43" t="s">
        <v>68</v>
      </c>
      <c r="AZ94" s="44">
        <v>3</v>
      </c>
      <c r="BA94" s="33">
        <v>1</v>
      </c>
      <c r="BB94" s="33">
        <v>1</v>
      </c>
      <c r="BC94" s="33">
        <v>1</v>
      </c>
      <c r="BD94" s="49">
        <v>1</v>
      </c>
      <c r="BE94" s="19" t="str">
        <f t="shared" si="20"/>
        <v>Y</v>
      </c>
      <c r="BF94" s="35" t="s">
        <v>64</v>
      </c>
      <c r="BG94" s="35" t="s">
        <v>64</v>
      </c>
      <c r="BH94" s="35" t="s">
        <v>64</v>
      </c>
      <c r="BI94" s="35" t="s">
        <v>64</v>
      </c>
      <c r="BJ94" s="30" t="s">
        <v>219</v>
      </c>
      <c r="BK94" s="30" t="s">
        <v>72</v>
      </c>
      <c r="BL94" s="30" t="s">
        <v>110</v>
      </c>
      <c r="BM94" s="37" t="s">
        <v>68</v>
      </c>
      <c r="BN94" s="37" t="s">
        <v>68</v>
      </c>
    </row>
    <row r="95" spans="1:66" hidden="1" x14ac:dyDescent="0.3">
      <c r="A95" s="9" t="s">
        <v>1072</v>
      </c>
      <c r="B95" s="9" t="s">
        <v>1073</v>
      </c>
      <c r="C95" s="9">
        <v>2021</v>
      </c>
      <c r="D95" s="9" t="s">
        <v>1074</v>
      </c>
      <c r="E95" s="9">
        <v>3</v>
      </c>
      <c r="F95" s="9" t="s">
        <v>1075</v>
      </c>
      <c r="G95" s="10" t="s">
        <v>1076</v>
      </c>
      <c r="H95" s="9" t="s">
        <v>1077</v>
      </c>
      <c r="I95" s="9" t="s">
        <v>1078</v>
      </c>
      <c r="J95" s="9" t="s">
        <v>1079</v>
      </c>
      <c r="K95" s="9" t="s">
        <v>1080</v>
      </c>
      <c r="L95" s="9" t="s">
        <v>61</v>
      </c>
      <c r="M95" s="9" t="s">
        <v>61</v>
      </c>
      <c r="N95" s="9" t="s">
        <v>1382</v>
      </c>
      <c r="O95" s="9" t="s">
        <v>63</v>
      </c>
      <c r="P95" s="9" t="s">
        <v>63</v>
      </c>
      <c r="Q95" s="9" t="s">
        <v>63</v>
      </c>
      <c r="R95" s="9" t="s">
        <v>63</v>
      </c>
      <c r="S95" s="9" t="str">
        <f t="shared" si="14"/>
        <v>False</v>
      </c>
      <c r="T95" s="9">
        <f t="shared" si="15"/>
        <v>0</v>
      </c>
      <c r="U95" s="24" t="s">
        <v>1383</v>
      </c>
      <c r="V95" s="42">
        <v>1305</v>
      </c>
      <c r="W95" s="26" t="s">
        <v>19</v>
      </c>
      <c r="X95" s="40" t="s">
        <v>108</v>
      </c>
      <c r="Y95" s="39" t="s">
        <v>20</v>
      </c>
      <c r="Z95" s="29" t="s">
        <v>109</v>
      </c>
      <c r="AA95" s="28" t="s">
        <v>21</v>
      </c>
      <c r="AB95" s="43" t="s">
        <v>68</v>
      </c>
      <c r="AC95" s="43" t="s">
        <v>68</v>
      </c>
      <c r="AD95" s="43" t="s">
        <v>68</v>
      </c>
      <c r="AE95" s="43" t="s">
        <v>68</v>
      </c>
      <c r="AF95" s="43" t="s">
        <v>68</v>
      </c>
      <c r="AG95" s="43" t="s">
        <v>68</v>
      </c>
      <c r="AH95" s="43" t="s">
        <v>68</v>
      </c>
      <c r="AI95" s="17" t="str">
        <f t="shared" si="16"/>
        <v>Y</v>
      </c>
      <c r="AJ95" s="17" t="str">
        <f t="shared" si="17"/>
        <v>Y</v>
      </c>
      <c r="AK95" s="17" t="str">
        <f t="shared" si="18"/>
        <v>Y</v>
      </c>
      <c r="AL95" s="43" t="s">
        <v>64</v>
      </c>
      <c r="AM95" s="43" t="s">
        <v>65</v>
      </c>
      <c r="AN95" s="43" t="s">
        <v>65</v>
      </c>
      <c r="AO95" s="43" t="s">
        <v>65</v>
      </c>
      <c r="AP95" s="43" t="s">
        <v>64</v>
      </c>
      <c r="AQ95" s="43" t="s">
        <v>65</v>
      </c>
      <c r="AR95" s="17" t="str">
        <f t="shared" si="19"/>
        <v>Y</v>
      </c>
      <c r="AS95" s="42">
        <v>4</v>
      </c>
      <c r="AT95" s="43" t="s">
        <v>65</v>
      </c>
      <c r="AU95" s="43" t="s">
        <v>70</v>
      </c>
      <c r="AV95" s="43" t="s">
        <v>68</v>
      </c>
      <c r="AW95" s="43" t="s">
        <v>68</v>
      </c>
      <c r="AX95" s="43" t="s">
        <v>68</v>
      </c>
      <c r="AY95" s="43" t="s">
        <v>68</v>
      </c>
      <c r="AZ95" s="31">
        <v>1</v>
      </c>
      <c r="BA95" s="33">
        <v>1</v>
      </c>
      <c r="BB95" s="33">
        <v>1</v>
      </c>
      <c r="BC95" s="32">
        <v>0</v>
      </c>
      <c r="BD95" s="34">
        <v>0</v>
      </c>
      <c r="BE95" s="19" t="str">
        <f t="shared" si="20"/>
        <v>Y</v>
      </c>
      <c r="BF95" s="36" t="s">
        <v>65</v>
      </c>
      <c r="BG95" s="35" t="s">
        <v>64</v>
      </c>
      <c r="BH95" s="35" t="s">
        <v>64</v>
      </c>
      <c r="BI95" s="35" t="s">
        <v>64</v>
      </c>
      <c r="BJ95" s="30" t="s">
        <v>72</v>
      </c>
      <c r="BK95" s="37" t="s">
        <v>68</v>
      </c>
      <c r="BL95" s="37" t="s">
        <v>68</v>
      </c>
      <c r="BM95" s="37" t="s">
        <v>68</v>
      </c>
      <c r="BN95" s="37" t="s">
        <v>68</v>
      </c>
    </row>
    <row r="96" spans="1:66" hidden="1" x14ac:dyDescent="0.3">
      <c r="A96" s="9" t="s">
        <v>1083</v>
      </c>
      <c r="B96" s="9" t="s">
        <v>1084</v>
      </c>
      <c r="C96" s="9">
        <v>2021</v>
      </c>
      <c r="D96" s="9" t="s">
        <v>1085</v>
      </c>
      <c r="E96" s="9">
        <v>0</v>
      </c>
      <c r="F96" s="9" t="s">
        <v>1086</v>
      </c>
      <c r="G96" s="10" t="s">
        <v>1087</v>
      </c>
      <c r="H96" s="9" t="s">
        <v>1088</v>
      </c>
      <c r="I96" s="9"/>
      <c r="J96" s="9"/>
      <c r="K96" s="9" t="s">
        <v>1089</v>
      </c>
      <c r="L96" s="9" t="s">
        <v>870</v>
      </c>
      <c r="M96" s="9" t="s">
        <v>870</v>
      </c>
      <c r="N96" s="9" t="s">
        <v>1438</v>
      </c>
      <c r="O96" s="9" t="s">
        <v>63</v>
      </c>
      <c r="P96" s="9" t="s">
        <v>63</v>
      </c>
      <c r="Q96" s="9" t="s">
        <v>63</v>
      </c>
      <c r="R96" s="9" t="s">
        <v>63</v>
      </c>
      <c r="S96" s="9" t="str">
        <f t="shared" si="14"/>
        <v>False</v>
      </c>
      <c r="T96" s="9">
        <f t="shared" si="15"/>
        <v>0</v>
      </c>
      <c r="U96" s="38" t="s">
        <v>1439</v>
      </c>
      <c r="V96" s="25">
        <v>1306</v>
      </c>
      <c r="W96" s="39" t="s">
        <v>20</v>
      </c>
      <c r="X96" s="27" t="s">
        <v>67</v>
      </c>
      <c r="Y96" s="30" t="s">
        <v>68</v>
      </c>
      <c r="Z96" s="30" t="s">
        <v>68</v>
      </c>
      <c r="AA96" s="30" t="s">
        <v>68</v>
      </c>
      <c r="AB96" s="30" t="s">
        <v>68</v>
      </c>
      <c r="AC96" s="30" t="s">
        <v>68</v>
      </c>
      <c r="AD96" s="30" t="s">
        <v>68</v>
      </c>
      <c r="AE96" s="30" t="s">
        <v>68</v>
      </c>
      <c r="AF96" s="30" t="s">
        <v>68</v>
      </c>
      <c r="AG96" s="30" t="s">
        <v>68</v>
      </c>
      <c r="AH96" s="30" t="s">
        <v>68</v>
      </c>
      <c r="AI96" s="17" t="str">
        <f t="shared" si="16"/>
        <v>Y</v>
      </c>
      <c r="AJ96" s="17" t="str">
        <f t="shared" si="17"/>
        <v>Y</v>
      </c>
      <c r="AK96" s="17" t="str">
        <f t="shared" si="18"/>
        <v>N</v>
      </c>
      <c r="AL96" s="30" t="s">
        <v>64</v>
      </c>
      <c r="AM96" s="30" t="s">
        <v>65</v>
      </c>
      <c r="AN96" s="30" t="s">
        <v>65</v>
      </c>
      <c r="AO96" s="30" t="s">
        <v>65</v>
      </c>
      <c r="AP96" s="30" t="s">
        <v>65</v>
      </c>
      <c r="AQ96" s="30" t="s">
        <v>65</v>
      </c>
      <c r="AR96" s="17" t="str">
        <f t="shared" si="19"/>
        <v>N</v>
      </c>
      <c r="AS96" s="30" t="s">
        <v>64</v>
      </c>
      <c r="AT96" s="30" t="s">
        <v>64</v>
      </c>
      <c r="AU96" s="30" t="s">
        <v>68</v>
      </c>
      <c r="AV96" s="30" t="s">
        <v>68</v>
      </c>
      <c r="AW96" s="30" t="s">
        <v>68</v>
      </c>
      <c r="AX96" s="30" t="s">
        <v>68</v>
      </c>
      <c r="AY96" s="30" t="s">
        <v>68</v>
      </c>
      <c r="AZ96" s="25">
        <v>0</v>
      </c>
      <c r="BA96" s="33">
        <v>1</v>
      </c>
      <c r="BB96" s="32">
        <v>0</v>
      </c>
      <c r="BC96" s="32">
        <v>0</v>
      </c>
      <c r="BD96" s="34">
        <v>0</v>
      </c>
      <c r="BE96" s="19" t="str">
        <f t="shared" si="20"/>
        <v>N</v>
      </c>
      <c r="BF96" s="36" t="s">
        <v>65</v>
      </c>
      <c r="BG96" s="35" t="s">
        <v>64</v>
      </c>
      <c r="BH96" s="36" t="s">
        <v>65</v>
      </c>
      <c r="BI96" s="36" t="s">
        <v>65</v>
      </c>
      <c r="BJ96" s="30" t="s">
        <v>72</v>
      </c>
      <c r="BK96" s="37" t="s">
        <v>68</v>
      </c>
      <c r="BL96" s="37" t="s">
        <v>68</v>
      </c>
      <c r="BM96" s="37" t="s">
        <v>68</v>
      </c>
      <c r="BN96" s="37" t="s">
        <v>68</v>
      </c>
    </row>
    <row r="97" spans="1:66" hidden="1" x14ac:dyDescent="0.3">
      <c r="A97" s="9" t="s">
        <v>1092</v>
      </c>
      <c r="B97" s="9" t="s">
        <v>1093</v>
      </c>
      <c r="C97" s="9">
        <v>2023</v>
      </c>
      <c r="D97" s="9" t="s">
        <v>1094</v>
      </c>
      <c r="E97" s="9">
        <v>0</v>
      </c>
      <c r="F97" s="9" t="s">
        <v>1095</v>
      </c>
      <c r="G97" s="10" t="s">
        <v>1096</v>
      </c>
      <c r="H97" s="9" t="s">
        <v>1097</v>
      </c>
      <c r="I97" s="9" t="s">
        <v>1098</v>
      </c>
      <c r="J97" s="9" t="s">
        <v>1099</v>
      </c>
      <c r="K97" s="9" t="s">
        <v>1100</v>
      </c>
      <c r="L97" s="9" t="s">
        <v>168</v>
      </c>
      <c r="M97" s="9" t="s">
        <v>155</v>
      </c>
      <c r="N97" s="9" t="s">
        <v>1809</v>
      </c>
      <c r="O97" s="9" t="s">
        <v>63</v>
      </c>
      <c r="P97" s="9" t="s">
        <v>83</v>
      </c>
      <c r="Q97" s="9" t="s">
        <v>63</v>
      </c>
      <c r="R97" s="9" t="s">
        <v>63</v>
      </c>
      <c r="S97" s="9" t="str">
        <f t="shared" si="14"/>
        <v>False</v>
      </c>
      <c r="T97" s="9">
        <f t="shared" si="15"/>
        <v>1</v>
      </c>
      <c r="U97" s="41" t="s">
        <v>1810</v>
      </c>
      <c r="V97" s="42">
        <v>1515</v>
      </c>
      <c r="W97" s="39" t="s">
        <v>20</v>
      </c>
      <c r="X97" s="27" t="s">
        <v>67</v>
      </c>
      <c r="Y97" s="39" t="s">
        <v>20</v>
      </c>
      <c r="Z97" s="40" t="s">
        <v>108</v>
      </c>
      <c r="AA97" s="39" t="s">
        <v>20</v>
      </c>
      <c r="AB97" s="29" t="s">
        <v>109</v>
      </c>
      <c r="AC97" s="28" t="s">
        <v>21</v>
      </c>
      <c r="AD97" s="27" t="s">
        <v>67</v>
      </c>
      <c r="AE97" s="28" t="s">
        <v>21</v>
      </c>
      <c r="AF97" s="40" t="s">
        <v>108</v>
      </c>
      <c r="AG97" s="28" t="s">
        <v>21</v>
      </c>
      <c r="AH97" s="29" t="s">
        <v>109</v>
      </c>
      <c r="AI97" s="17" t="str">
        <f t="shared" si="16"/>
        <v>Y</v>
      </c>
      <c r="AJ97" s="17" t="str">
        <f t="shared" si="17"/>
        <v>Y</v>
      </c>
      <c r="AK97" s="17" t="str">
        <f t="shared" si="18"/>
        <v>N</v>
      </c>
      <c r="AL97" s="43" t="s">
        <v>64</v>
      </c>
      <c r="AM97" s="43" t="s">
        <v>68</v>
      </c>
      <c r="AN97" s="43" t="s">
        <v>68</v>
      </c>
      <c r="AO97" s="43" t="s">
        <v>68</v>
      </c>
      <c r="AP97" s="43" t="s">
        <v>68</v>
      </c>
      <c r="AQ97" s="43" t="s">
        <v>68</v>
      </c>
      <c r="AR97" s="17" t="str">
        <f t="shared" si="19"/>
        <v>N</v>
      </c>
      <c r="AS97" s="42">
        <v>1</v>
      </c>
      <c r="AT97" s="43" t="s">
        <v>68</v>
      </c>
      <c r="AU97" s="43" t="s">
        <v>70</v>
      </c>
      <c r="AV97" s="30" t="s">
        <v>69</v>
      </c>
      <c r="AW97" s="30" t="s">
        <v>158</v>
      </c>
      <c r="AX97" s="43" t="s">
        <v>68</v>
      </c>
      <c r="AY97" s="43" t="s">
        <v>68</v>
      </c>
      <c r="AZ97" s="31">
        <v>1</v>
      </c>
      <c r="BA97" s="45">
        <v>1</v>
      </c>
      <c r="BB97" s="25">
        <v>0</v>
      </c>
      <c r="BC97" s="25">
        <v>0</v>
      </c>
      <c r="BD97" s="34">
        <v>0</v>
      </c>
      <c r="BE97" s="19" t="str">
        <f t="shared" si="20"/>
        <v>N</v>
      </c>
      <c r="BF97" s="36" t="s">
        <v>65</v>
      </c>
      <c r="BG97" s="35" t="s">
        <v>64</v>
      </c>
      <c r="BH97" s="36" t="s">
        <v>65</v>
      </c>
      <c r="BI97" s="36" t="s">
        <v>65</v>
      </c>
      <c r="BJ97" s="43" t="s">
        <v>85</v>
      </c>
      <c r="BK97" s="30" t="s">
        <v>72</v>
      </c>
      <c r="BL97" s="37" t="s">
        <v>68</v>
      </c>
      <c r="BM97" s="37" t="s">
        <v>68</v>
      </c>
      <c r="BN97" s="37" t="s">
        <v>68</v>
      </c>
    </row>
    <row r="98" spans="1:66" hidden="1" x14ac:dyDescent="0.3">
      <c r="A98" s="9" t="s">
        <v>1103</v>
      </c>
      <c r="B98" s="9" t="s">
        <v>1104</v>
      </c>
      <c r="C98" s="9">
        <v>2022</v>
      </c>
      <c r="D98" s="9" t="s">
        <v>542</v>
      </c>
      <c r="E98" s="9">
        <v>6</v>
      </c>
      <c r="F98" s="9" t="s">
        <v>1105</v>
      </c>
      <c r="G98" s="10" t="s">
        <v>1106</v>
      </c>
      <c r="H98" s="9" t="s">
        <v>1107</v>
      </c>
      <c r="I98" s="9" t="s">
        <v>1108</v>
      </c>
      <c r="J98" s="9" t="s">
        <v>1109</v>
      </c>
      <c r="K98" s="9" t="s">
        <v>1110</v>
      </c>
      <c r="L98" s="9" t="s">
        <v>61</v>
      </c>
      <c r="M98" s="9" t="s">
        <v>61</v>
      </c>
      <c r="N98" s="9" t="s">
        <v>1511</v>
      </c>
      <c r="O98" s="9" t="s">
        <v>83</v>
      </c>
      <c r="P98" s="9" t="s">
        <v>83</v>
      </c>
      <c r="Q98" s="9" t="s">
        <v>63</v>
      </c>
      <c r="R98" s="9" t="s">
        <v>63</v>
      </c>
      <c r="S98" s="9" t="str">
        <f t="shared" ref="S98:S129" si="21">IF(OR(Q98="True",R98="True"),"True","False")</f>
        <v>False</v>
      </c>
      <c r="T98" s="9">
        <f t="shared" ref="T98:T129" si="22">COUNTIF(O98:R98,"True")</f>
        <v>2</v>
      </c>
      <c r="U98" s="24" t="s">
        <v>1512</v>
      </c>
      <c r="V98" s="42">
        <v>1308</v>
      </c>
      <c r="W98" s="39" t="s">
        <v>20</v>
      </c>
      <c r="X98" s="27" t="s">
        <v>67</v>
      </c>
      <c r="Y98" s="28" t="s">
        <v>21</v>
      </c>
      <c r="Z98" s="43" t="s">
        <v>68</v>
      </c>
      <c r="AA98" s="43" t="s">
        <v>68</v>
      </c>
      <c r="AB98" s="43" t="s">
        <v>68</v>
      </c>
      <c r="AC98" s="43" t="s">
        <v>68</v>
      </c>
      <c r="AD98" s="43" t="s">
        <v>68</v>
      </c>
      <c r="AE98" s="43" t="s">
        <v>68</v>
      </c>
      <c r="AF98" s="43" t="s">
        <v>68</v>
      </c>
      <c r="AG98" s="43" t="s">
        <v>68</v>
      </c>
      <c r="AH98" s="43" t="s">
        <v>68</v>
      </c>
      <c r="AI98" s="17" t="str">
        <f t="shared" ref="AI98:AI129" si="23">IF(OR(AL98="Y",AM98="Y",AN98="Y",AP98="Y"),"Y","N")</f>
        <v>Y</v>
      </c>
      <c r="AJ98" s="17" t="str">
        <f t="shared" ref="AJ98:AJ129" si="24">IF(OR(AL98="Y",AN98="Y",AO98="Y",AQ98="Y"),"Y","N")</f>
        <v>Y</v>
      </c>
      <c r="AK98" s="17" t="str">
        <f t="shared" ref="AK98:AK129" si="25">IF(OR(AM98="Y",AO98="Y",AP98="Y",AQ98="Y"),"Y","N")</f>
        <v>N</v>
      </c>
      <c r="AL98" s="43" t="s">
        <v>64</v>
      </c>
      <c r="AM98" s="43" t="s">
        <v>68</v>
      </c>
      <c r="AN98" s="43" t="s">
        <v>68</v>
      </c>
      <c r="AO98" s="43" t="s">
        <v>68</v>
      </c>
      <c r="AP98" s="43" t="s">
        <v>68</v>
      </c>
      <c r="AQ98" s="43" t="s">
        <v>68</v>
      </c>
      <c r="AR98" s="17" t="str">
        <f t="shared" ref="AR98:AR129" si="26">IF(AND(AI98="Y",AJ98="Y",AK98="Y"),"Y","N")</f>
        <v>N</v>
      </c>
      <c r="AS98" s="43" t="s">
        <v>68</v>
      </c>
      <c r="AT98" s="43" t="s">
        <v>68</v>
      </c>
      <c r="AU98" s="43" t="s">
        <v>68</v>
      </c>
      <c r="AV98" s="43" t="s">
        <v>68</v>
      </c>
      <c r="AW98" s="43" t="s">
        <v>68</v>
      </c>
      <c r="AX98" s="43" t="s">
        <v>68</v>
      </c>
      <c r="AY98" s="43" t="s">
        <v>68</v>
      </c>
      <c r="AZ98" s="25">
        <v>0</v>
      </c>
      <c r="BA98" s="33">
        <v>1</v>
      </c>
      <c r="BB98" s="32">
        <v>0</v>
      </c>
      <c r="BC98" s="32">
        <v>0</v>
      </c>
      <c r="BD98" s="34">
        <v>0</v>
      </c>
      <c r="BE98" s="19" t="str">
        <f t="shared" ref="BE98:BE129" si="27">IF(AND(BA98=1,BB98=1),"Y",IF(AND(BB98=1,BC98=1),"Y",IF(AND(BA98=1,BC98=1),"Y","N")))</f>
        <v>N</v>
      </c>
      <c r="BF98" s="36" t="s">
        <v>65</v>
      </c>
      <c r="BG98" s="35" t="s">
        <v>64</v>
      </c>
      <c r="BH98" s="36" t="s">
        <v>65</v>
      </c>
      <c r="BI98" s="36" t="s">
        <v>65</v>
      </c>
      <c r="BJ98" s="30" t="s">
        <v>110</v>
      </c>
      <c r="BK98" s="37" t="s">
        <v>68</v>
      </c>
      <c r="BL98" s="37" t="s">
        <v>68</v>
      </c>
      <c r="BM98" s="37" t="s">
        <v>68</v>
      </c>
      <c r="BN98" s="37" t="s">
        <v>68</v>
      </c>
    </row>
    <row r="99" spans="1:66" hidden="1" x14ac:dyDescent="0.3">
      <c r="A99" s="9" t="s">
        <v>1103</v>
      </c>
      <c r="B99" s="9" t="s">
        <v>1113</v>
      </c>
      <c r="C99" s="9">
        <v>2020</v>
      </c>
      <c r="D99" s="9" t="s">
        <v>1114</v>
      </c>
      <c r="E99" s="9">
        <v>14</v>
      </c>
      <c r="F99" s="9" t="s">
        <v>1115</v>
      </c>
      <c r="G99" s="10" t="s">
        <v>1116</v>
      </c>
      <c r="H99" s="9" t="s">
        <v>1117</v>
      </c>
      <c r="I99" s="9" t="s">
        <v>1118</v>
      </c>
      <c r="J99" s="9" t="s">
        <v>1119</v>
      </c>
      <c r="K99" s="9" t="s">
        <v>1120</v>
      </c>
      <c r="L99" s="9" t="s">
        <v>168</v>
      </c>
      <c r="M99" s="9" t="s">
        <v>169</v>
      </c>
      <c r="N99" s="9" t="s">
        <v>1018</v>
      </c>
      <c r="O99" s="9" t="s">
        <v>63</v>
      </c>
      <c r="P99" s="9" t="s">
        <v>83</v>
      </c>
      <c r="Q99" s="9" t="s">
        <v>63</v>
      </c>
      <c r="R99" s="9" t="s">
        <v>63</v>
      </c>
      <c r="S99" s="9" t="str">
        <f t="shared" si="21"/>
        <v>False</v>
      </c>
      <c r="T99" s="9">
        <f t="shared" si="22"/>
        <v>1</v>
      </c>
      <c r="U99" s="38" t="s">
        <v>1019</v>
      </c>
      <c r="V99" s="42">
        <v>353</v>
      </c>
      <c r="W99" s="39" t="s">
        <v>20</v>
      </c>
      <c r="X99" s="27" t="s">
        <v>67</v>
      </c>
      <c r="Y99" s="28" t="s">
        <v>21</v>
      </c>
      <c r="Z99" s="27" t="s">
        <v>67</v>
      </c>
      <c r="AA99" s="26" t="s">
        <v>19</v>
      </c>
      <c r="AB99" s="29" t="s">
        <v>109</v>
      </c>
      <c r="AC99" s="43" t="s">
        <v>68</v>
      </c>
      <c r="AD99" s="43" t="s">
        <v>68</v>
      </c>
      <c r="AE99" s="43" t="s">
        <v>68</v>
      </c>
      <c r="AF99" s="43" t="s">
        <v>68</v>
      </c>
      <c r="AG99" s="43" t="s">
        <v>68</v>
      </c>
      <c r="AH99" s="43" t="s">
        <v>68</v>
      </c>
      <c r="AI99" s="17" t="str">
        <f t="shared" si="23"/>
        <v>Y</v>
      </c>
      <c r="AJ99" s="17" t="str">
        <f t="shared" si="24"/>
        <v>Y</v>
      </c>
      <c r="AK99" s="17" t="str">
        <f t="shared" si="25"/>
        <v>Y</v>
      </c>
      <c r="AL99" s="43" t="s">
        <v>64</v>
      </c>
      <c r="AM99" s="43" t="s">
        <v>64</v>
      </c>
      <c r="AN99" s="43" t="s">
        <v>68</v>
      </c>
      <c r="AO99" s="43" t="s">
        <v>68</v>
      </c>
      <c r="AP99" s="43" t="s">
        <v>68</v>
      </c>
      <c r="AQ99" s="43" t="s">
        <v>68</v>
      </c>
      <c r="AR99" s="17" t="str">
        <f t="shared" si="26"/>
        <v>Y</v>
      </c>
      <c r="AS99" s="43" t="s">
        <v>68</v>
      </c>
      <c r="AT99" s="43" t="s">
        <v>64</v>
      </c>
      <c r="AU99" s="43" t="s">
        <v>70</v>
      </c>
      <c r="AV99" s="43" t="s">
        <v>69</v>
      </c>
      <c r="AW99" s="43" t="s">
        <v>68</v>
      </c>
      <c r="AX99" s="43" t="s">
        <v>68</v>
      </c>
      <c r="AY99" s="43" t="s">
        <v>68</v>
      </c>
      <c r="AZ99" s="46">
        <v>2</v>
      </c>
      <c r="BA99" s="33">
        <v>1</v>
      </c>
      <c r="BB99" s="33">
        <v>1</v>
      </c>
      <c r="BC99" s="32">
        <v>0</v>
      </c>
      <c r="BD99" s="34">
        <v>0</v>
      </c>
      <c r="BE99" s="19" t="str">
        <f t="shared" si="27"/>
        <v>Y</v>
      </c>
      <c r="BF99" s="37" t="s">
        <v>68</v>
      </c>
      <c r="BG99" s="35" t="s">
        <v>64</v>
      </c>
      <c r="BH99" s="35" t="s">
        <v>64</v>
      </c>
      <c r="BI99" s="35" t="s">
        <v>64</v>
      </c>
      <c r="BJ99" s="30" t="s">
        <v>72</v>
      </c>
      <c r="BK99" s="37" t="s">
        <v>68</v>
      </c>
      <c r="BL99" s="37" t="s">
        <v>68</v>
      </c>
      <c r="BM99" s="37" t="s">
        <v>68</v>
      </c>
      <c r="BN99" s="37" t="s">
        <v>68</v>
      </c>
    </row>
    <row r="100" spans="1:66" hidden="1" x14ac:dyDescent="0.3">
      <c r="A100" s="9" t="s">
        <v>1123</v>
      </c>
      <c r="B100" s="9" t="s">
        <v>1124</v>
      </c>
      <c r="C100" s="9">
        <v>2012</v>
      </c>
      <c r="D100" s="9" t="s">
        <v>1125</v>
      </c>
      <c r="E100" s="9">
        <v>5</v>
      </c>
      <c r="F100" s="9" t="s">
        <v>1126</v>
      </c>
      <c r="G100" s="10" t="s">
        <v>1127</v>
      </c>
      <c r="H100" s="9" t="s">
        <v>1128</v>
      </c>
      <c r="I100" s="9" t="s">
        <v>1129</v>
      </c>
      <c r="J100" s="9" t="s">
        <v>1130</v>
      </c>
      <c r="K100" s="9" t="s">
        <v>1131</v>
      </c>
      <c r="L100" s="9" t="s">
        <v>168</v>
      </c>
      <c r="M100" s="9" t="s">
        <v>169</v>
      </c>
      <c r="N100" s="9" t="s">
        <v>106</v>
      </c>
      <c r="O100" s="9" t="s">
        <v>83</v>
      </c>
      <c r="P100" s="9" t="s">
        <v>83</v>
      </c>
      <c r="Q100" s="9" t="s">
        <v>63</v>
      </c>
      <c r="R100" s="9" t="s">
        <v>63</v>
      </c>
      <c r="S100" s="9" t="str">
        <f t="shared" si="21"/>
        <v>False</v>
      </c>
      <c r="T100" s="9">
        <f t="shared" si="22"/>
        <v>2</v>
      </c>
      <c r="U100" s="24" t="s">
        <v>107</v>
      </c>
      <c r="V100" s="25">
        <v>838</v>
      </c>
      <c r="W100" s="39" t="s">
        <v>20</v>
      </c>
      <c r="X100" s="27" t="s">
        <v>67</v>
      </c>
      <c r="Y100" s="28" t="s">
        <v>21</v>
      </c>
      <c r="Z100" s="27" t="s">
        <v>67</v>
      </c>
      <c r="AA100" s="39" t="s">
        <v>20</v>
      </c>
      <c r="AB100" s="40" t="s">
        <v>108</v>
      </c>
      <c r="AC100" s="39" t="s">
        <v>20</v>
      </c>
      <c r="AD100" s="29" t="s">
        <v>109</v>
      </c>
      <c r="AE100" s="30" t="s">
        <v>68</v>
      </c>
      <c r="AF100" s="30" t="s">
        <v>68</v>
      </c>
      <c r="AG100" s="30" t="s">
        <v>68</v>
      </c>
      <c r="AH100" s="30" t="s">
        <v>68</v>
      </c>
      <c r="AI100" s="17" t="str">
        <f t="shared" si="23"/>
        <v>Y</v>
      </c>
      <c r="AJ100" s="17" t="str">
        <f t="shared" si="24"/>
        <v>Y</v>
      </c>
      <c r="AK100" s="17" t="str">
        <f t="shared" si="25"/>
        <v>N</v>
      </c>
      <c r="AL100" s="30" t="s">
        <v>64</v>
      </c>
      <c r="AM100" s="30" t="s">
        <v>68</v>
      </c>
      <c r="AN100" s="30" t="s">
        <v>64</v>
      </c>
      <c r="AO100" s="30" t="s">
        <v>68</v>
      </c>
      <c r="AP100" s="30" t="s">
        <v>68</v>
      </c>
      <c r="AQ100" s="30" t="s">
        <v>68</v>
      </c>
      <c r="AR100" s="17" t="str">
        <f t="shared" si="26"/>
        <v>N</v>
      </c>
      <c r="AS100" s="25">
        <v>3</v>
      </c>
      <c r="AT100" s="30" t="s">
        <v>64</v>
      </c>
      <c r="AU100" s="30" t="s">
        <v>69</v>
      </c>
      <c r="AV100" s="30" t="s">
        <v>70</v>
      </c>
      <c r="AW100" s="30" t="s">
        <v>71</v>
      </c>
      <c r="AX100" s="30" t="s">
        <v>68</v>
      </c>
      <c r="AY100" s="30" t="s">
        <v>68</v>
      </c>
      <c r="AZ100" s="44">
        <v>3</v>
      </c>
      <c r="BA100" s="33">
        <v>1</v>
      </c>
      <c r="BB100" s="32">
        <v>0</v>
      </c>
      <c r="BC100" s="32">
        <v>0</v>
      </c>
      <c r="BD100" s="34">
        <v>0</v>
      </c>
      <c r="BE100" s="19" t="str">
        <f t="shared" si="27"/>
        <v>N</v>
      </c>
      <c r="BF100" s="37" t="s">
        <v>68</v>
      </c>
      <c r="BG100" s="35" t="s">
        <v>64</v>
      </c>
      <c r="BH100" s="37" t="s">
        <v>68</v>
      </c>
      <c r="BI100" s="36" t="s">
        <v>65</v>
      </c>
      <c r="BJ100" s="30" t="s">
        <v>72</v>
      </c>
      <c r="BK100" s="30" t="s">
        <v>110</v>
      </c>
      <c r="BL100" s="37" t="s">
        <v>68</v>
      </c>
      <c r="BM100" s="37" t="s">
        <v>68</v>
      </c>
      <c r="BN100" s="37" t="s">
        <v>68</v>
      </c>
    </row>
    <row r="101" spans="1:66" hidden="1" x14ac:dyDescent="0.3">
      <c r="A101" s="9" t="s">
        <v>1135</v>
      </c>
      <c r="B101" s="9" t="s">
        <v>1136</v>
      </c>
      <c r="C101" s="9">
        <v>2016</v>
      </c>
      <c r="D101" s="9" t="s">
        <v>1137</v>
      </c>
      <c r="E101" s="9">
        <v>32</v>
      </c>
      <c r="F101" s="9" t="s">
        <v>1138</v>
      </c>
      <c r="G101" s="10" t="s">
        <v>1139</v>
      </c>
      <c r="H101" s="9" t="s">
        <v>1140</v>
      </c>
      <c r="I101" s="9" t="s">
        <v>1141</v>
      </c>
      <c r="J101" s="9" t="s">
        <v>1142</v>
      </c>
      <c r="K101" s="9" t="s">
        <v>1143</v>
      </c>
      <c r="L101" s="9" t="s">
        <v>168</v>
      </c>
      <c r="M101" s="9" t="s">
        <v>155</v>
      </c>
      <c r="N101" s="9" t="s">
        <v>283</v>
      </c>
      <c r="O101" s="9" t="s">
        <v>83</v>
      </c>
      <c r="P101" s="9" t="s">
        <v>83</v>
      </c>
      <c r="Q101" s="9" t="s">
        <v>83</v>
      </c>
      <c r="R101" s="9" t="s">
        <v>63</v>
      </c>
      <c r="S101" s="9" t="str">
        <f t="shared" si="21"/>
        <v>True</v>
      </c>
      <c r="T101" s="9">
        <f t="shared" si="22"/>
        <v>3</v>
      </c>
      <c r="U101" s="38" t="s">
        <v>284</v>
      </c>
      <c r="V101" s="42">
        <v>695</v>
      </c>
      <c r="W101" s="39" t="s">
        <v>20</v>
      </c>
      <c r="X101" s="29" t="s">
        <v>109</v>
      </c>
      <c r="Y101" s="28" t="s">
        <v>21</v>
      </c>
      <c r="Z101" s="52" t="s">
        <v>68</v>
      </c>
      <c r="AA101" s="43" t="s">
        <v>68</v>
      </c>
      <c r="AB101" s="43" t="s">
        <v>68</v>
      </c>
      <c r="AC101" s="43" t="s">
        <v>68</v>
      </c>
      <c r="AD101" s="43" t="s">
        <v>68</v>
      </c>
      <c r="AE101" s="43" t="s">
        <v>68</v>
      </c>
      <c r="AF101" s="43" t="s">
        <v>68</v>
      </c>
      <c r="AG101" s="43" t="s">
        <v>68</v>
      </c>
      <c r="AH101" s="43" t="s">
        <v>68</v>
      </c>
      <c r="AI101" s="17" t="str">
        <f t="shared" si="23"/>
        <v>Y</v>
      </c>
      <c r="AJ101" s="17" t="str">
        <f t="shared" si="24"/>
        <v>Y</v>
      </c>
      <c r="AK101" s="17" t="str">
        <f t="shared" si="25"/>
        <v>N</v>
      </c>
      <c r="AL101" s="43" t="s">
        <v>64</v>
      </c>
      <c r="AM101" s="43" t="s">
        <v>65</v>
      </c>
      <c r="AN101" s="43" t="s">
        <v>65</v>
      </c>
      <c r="AO101" s="43" t="s">
        <v>65</v>
      </c>
      <c r="AP101" s="43" t="s">
        <v>65</v>
      </c>
      <c r="AQ101" s="43" t="s">
        <v>65</v>
      </c>
      <c r="AR101" s="17" t="str">
        <f t="shared" si="26"/>
        <v>N</v>
      </c>
      <c r="AS101" s="43" t="s">
        <v>68</v>
      </c>
      <c r="AT101" s="43" t="s">
        <v>64</v>
      </c>
      <c r="AU101" s="43" t="s">
        <v>70</v>
      </c>
      <c r="AV101" s="43" t="s">
        <v>184</v>
      </c>
      <c r="AW101" s="43" t="s">
        <v>68</v>
      </c>
      <c r="AX101" s="43" t="s">
        <v>68</v>
      </c>
      <c r="AY101" s="43" t="s">
        <v>68</v>
      </c>
      <c r="AZ101" s="46">
        <v>2</v>
      </c>
      <c r="BA101" s="33">
        <v>1</v>
      </c>
      <c r="BB101" s="32">
        <v>0</v>
      </c>
      <c r="BC101" s="32">
        <v>0</v>
      </c>
      <c r="BD101" s="34">
        <v>0</v>
      </c>
      <c r="BE101" s="19" t="str">
        <f t="shared" si="27"/>
        <v>N</v>
      </c>
      <c r="BF101" s="36" t="s">
        <v>65</v>
      </c>
      <c r="BG101" s="35" t="s">
        <v>64</v>
      </c>
      <c r="BH101" s="36" t="s">
        <v>65</v>
      </c>
      <c r="BI101" s="36" t="s">
        <v>65</v>
      </c>
      <c r="BJ101" s="30" t="s">
        <v>72</v>
      </c>
      <c r="BK101" s="37" t="s">
        <v>68</v>
      </c>
      <c r="BL101" s="37" t="s">
        <v>68</v>
      </c>
      <c r="BM101" s="37" t="s">
        <v>68</v>
      </c>
      <c r="BN101" s="37" t="s">
        <v>68</v>
      </c>
    </row>
    <row r="102" spans="1:66" hidden="1" x14ac:dyDescent="0.3">
      <c r="A102" s="9" t="s">
        <v>1146</v>
      </c>
      <c r="B102" s="9" t="s">
        <v>1147</v>
      </c>
      <c r="C102" s="9">
        <v>2020</v>
      </c>
      <c r="D102" s="9" t="s">
        <v>1148</v>
      </c>
      <c r="E102" s="9">
        <v>13</v>
      </c>
      <c r="F102" s="9" t="s">
        <v>1149</v>
      </c>
      <c r="G102" s="10" t="s">
        <v>1150</v>
      </c>
      <c r="H102" s="9" t="s">
        <v>1151</v>
      </c>
      <c r="I102" s="9" t="s">
        <v>1152</v>
      </c>
      <c r="J102" s="9" t="s">
        <v>1153</v>
      </c>
      <c r="K102" s="9" t="s">
        <v>1154</v>
      </c>
      <c r="L102" s="9" t="s">
        <v>154</v>
      </c>
      <c r="M102" s="9" t="s">
        <v>169</v>
      </c>
      <c r="N102" s="9" t="s">
        <v>1028</v>
      </c>
      <c r="O102" s="9" t="s">
        <v>63</v>
      </c>
      <c r="P102" s="9" t="s">
        <v>63</v>
      </c>
      <c r="Q102" s="9" t="s">
        <v>83</v>
      </c>
      <c r="R102" s="9" t="s">
        <v>83</v>
      </c>
      <c r="S102" s="9" t="str">
        <f t="shared" si="21"/>
        <v>True</v>
      </c>
      <c r="T102" s="9">
        <f t="shared" si="22"/>
        <v>2</v>
      </c>
      <c r="U102" s="38" t="s">
        <v>1029</v>
      </c>
      <c r="V102" s="42">
        <v>312</v>
      </c>
      <c r="W102" s="39" t="s">
        <v>20</v>
      </c>
      <c r="X102" s="40" t="s">
        <v>108</v>
      </c>
      <c r="Y102" s="28" t="s">
        <v>21</v>
      </c>
      <c r="Z102" s="27" t="s">
        <v>67</v>
      </c>
      <c r="AA102" s="26" t="s">
        <v>19</v>
      </c>
      <c r="AB102" s="29" t="s">
        <v>109</v>
      </c>
      <c r="AC102" s="39" t="s">
        <v>20</v>
      </c>
      <c r="AD102" s="27" t="s">
        <v>67</v>
      </c>
      <c r="AE102" s="39" t="s">
        <v>20</v>
      </c>
      <c r="AF102" s="29" t="s">
        <v>109</v>
      </c>
      <c r="AG102" s="26" t="s">
        <v>19</v>
      </c>
      <c r="AH102" s="27" t="s">
        <v>67</v>
      </c>
      <c r="AI102" s="17" t="str">
        <f t="shared" si="23"/>
        <v>Y</v>
      </c>
      <c r="AJ102" s="17" t="str">
        <f t="shared" si="24"/>
        <v>Y</v>
      </c>
      <c r="AK102" s="17" t="str">
        <f t="shared" si="25"/>
        <v>Y</v>
      </c>
      <c r="AL102" s="43" t="s">
        <v>64</v>
      </c>
      <c r="AM102" s="43" t="s">
        <v>64</v>
      </c>
      <c r="AN102" s="43" t="s">
        <v>65</v>
      </c>
      <c r="AO102" s="43" t="s">
        <v>64</v>
      </c>
      <c r="AP102" s="43" t="s">
        <v>65</v>
      </c>
      <c r="AQ102" s="43" t="s">
        <v>65</v>
      </c>
      <c r="AR102" s="17" t="str">
        <f t="shared" si="26"/>
        <v>Y</v>
      </c>
      <c r="AS102" s="42">
        <v>1</v>
      </c>
      <c r="AT102" s="43" t="s">
        <v>65</v>
      </c>
      <c r="AU102" s="43" t="s">
        <v>133</v>
      </c>
      <c r="AV102" s="43" t="s">
        <v>71</v>
      </c>
      <c r="AW102" s="43" t="s">
        <v>158</v>
      </c>
      <c r="AX102" s="43" t="s">
        <v>70</v>
      </c>
      <c r="AY102" s="43" t="s">
        <v>68</v>
      </c>
      <c r="AZ102" s="50">
        <v>4</v>
      </c>
      <c r="BA102" s="33">
        <v>1</v>
      </c>
      <c r="BB102" s="33">
        <v>1</v>
      </c>
      <c r="BC102" s="33">
        <v>1</v>
      </c>
      <c r="BD102" s="49">
        <v>1</v>
      </c>
      <c r="BE102" s="19" t="str">
        <f t="shared" si="27"/>
        <v>Y</v>
      </c>
      <c r="BF102" s="35" t="s">
        <v>64</v>
      </c>
      <c r="BG102" s="35" t="s">
        <v>64</v>
      </c>
      <c r="BH102" s="35" t="s">
        <v>64</v>
      </c>
      <c r="BI102" s="48" t="s">
        <v>96</v>
      </c>
      <c r="BJ102" s="30" t="s">
        <v>110</v>
      </c>
      <c r="BK102" s="30" t="s">
        <v>72</v>
      </c>
      <c r="BL102" s="37" t="s">
        <v>68</v>
      </c>
      <c r="BM102" s="37" t="s">
        <v>68</v>
      </c>
      <c r="BN102" s="37" t="s">
        <v>68</v>
      </c>
    </row>
    <row r="103" spans="1:66" hidden="1" x14ac:dyDescent="0.3">
      <c r="A103" s="9" t="s">
        <v>1157</v>
      </c>
      <c r="B103" s="9" t="s">
        <v>1158</v>
      </c>
      <c r="C103" s="9">
        <v>2019</v>
      </c>
      <c r="D103" s="9" t="s">
        <v>1159</v>
      </c>
      <c r="E103" s="9">
        <v>8</v>
      </c>
      <c r="F103" s="9" t="s">
        <v>1160</v>
      </c>
      <c r="G103" s="10" t="s">
        <v>1161</v>
      </c>
      <c r="H103" s="9" t="s">
        <v>1162</v>
      </c>
      <c r="I103" s="9" t="s">
        <v>1163</v>
      </c>
      <c r="J103" s="9" t="s">
        <v>1164</v>
      </c>
      <c r="K103" s="9" t="s">
        <v>1165</v>
      </c>
      <c r="L103" s="9" t="s">
        <v>168</v>
      </c>
      <c r="M103" s="9" t="s">
        <v>169</v>
      </c>
      <c r="N103" s="9" t="s">
        <v>782</v>
      </c>
      <c r="O103" s="9" t="s">
        <v>83</v>
      </c>
      <c r="P103" s="9" t="s">
        <v>83</v>
      </c>
      <c r="Q103" s="9" t="s">
        <v>63</v>
      </c>
      <c r="R103" s="9" t="s">
        <v>63</v>
      </c>
      <c r="S103" s="9" t="str">
        <f t="shared" si="21"/>
        <v>False</v>
      </c>
      <c r="T103" s="9">
        <f t="shared" si="22"/>
        <v>2</v>
      </c>
      <c r="U103" s="24" t="s">
        <v>783</v>
      </c>
      <c r="V103" s="25">
        <v>789</v>
      </c>
      <c r="W103" s="39" t="s">
        <v>20</v>
      </c>
      <c r="X103" s="40" t="s">
        <v>108</v>
      </c>
      <c r="Y103" s="39" t="s">
        <v>20</v>
      </c>
      <c r="Z103" s="27" t="s">
        <v>67</v>
      </c>
      <c r="AA103" s="28" t="s">
        <v>21</v>
      </c>
      <c r="AB103" s="40" t="s">
        <v>108</v>
      </c>
      <c r="AC103" s="39" t="s">
        <v>20</v>
      </c>
      <c r="AD103" s="29" t="s">
        <v>109</v>
      </c>
      <c r="AE103" s="30" t="s">
        <v>68</v>
      </c>
      <c r="AF103" s="30" t="s">
        <v>68</v>
      </c>
      <c r="AG103" s="30" t="s">
        <v>68</v>
      </c>
      <c r="AH103" s="30" t="s">
        <v>68</v>
      </c>
      <c r="AI103" s="17" t="str">
        <f t="shared" si="23"/>
        <v>Y</v>
      </c>
      <c r="AJ103" s="17" t="str">
        <f t="shared" si="24"/>
        <v>Y</v>
      </c>
      <c r="AK103" s="17" t="str">
        <f t="shared" si="25"/>
        <v>N</v>
      </c>
      <c r="AL103" s="30" t="s">
        <v>64</v>
      </c>
      <c r="AM103" s="30" t="s">
        <v>65</v>
      </c>
      <c r="AN103" s="30" t="s">
        <v>65</v>
      </c>
      <c r="AO103" s="30" t="s">
        <v>65</v>
      </c>
      <c r="AP103" s="30" t="s">
        <v>65</v>
      </c>
      <c r="AQ103" s="30" t="s">
        <v>65</v>
      </c>
      <c r="AR103" s="17" t="str">
        <f t="shared" si="26"/>
        <v>N</v>
      </c>
      <c r="AS103" s="25">
        <v>5</v>
      </c>
      <c r="AT103" s="30" t="s">
        <v>64</v>
      </c>
      <c r="AU103" s="30" t="s">
        <v>70</v>
      </c>
      <c r="AV103" s="30" t="s">
        <v>133</v>
      </c>
      <c r="AW103" s="30" t="s">
        <v>68</v>
      </c>
      <c r="AX103" s="30" t="s">
        <v>68</v>
      </c>
      <c r="AY103" s="30" t="s">
        <v>68</v>
      </c>
      <c r="AZ103" s="46">
        <v>2</v>
      </c>
      <c r="BA103" s="33">
        <v>1</v>
      </c>
      <c r="BB103" s="32">
        <v>0</v>
      </c>
      <c r="BC103" s="32">
        <v>0</v>
      </c>
      <c r="BD103" s="34">
        <v>0</v>
      </c>
      <c r="BE103" s="19" t="str">
        <f t="shared" si="27"/>
        <v>N</v>
      </c>
      <c r="BF103" s="36" t="s">
        <v>65</v>
      </c>
      <c r="BG103" s="35" t="s">
        <v>64</v>
      </c>
      <c r="BH103" s="36" t="s">
        <v>65</v>
      </c>
      <c r="BI103" s="36" t="s">
        <v>65</v>
      </c>
      <c r="BJ103" s="30" t="s">
        <v>72</v>
      </c>
      <c r="BK103" s="37" t="s">
        <v>68</v>
      </c>
      <c r="BL103" s="37" t="s">
        <v>68</v>
      </c>
      <c r="BM103" s="37" t="s">
        <v>68</v>
      </c>
      <c r="BN103" s="37" t="s">
        <v>68</v>
      </c>
    </row>
    <row r="104" spans="1:66" hidden="1" x14ac:dyDescent="0.3">
      <c r="A104" s="9" t="s">
        <v>1168</v>
      </c>
      <c r="B104" s="9" t="s">
        <v>1169</v>
      </c>
      <c r="C104" s="9">
        <v>2018</v>
      </c>
      <c r="D104" s="9" t="s">
        <v>1170</v>
      </c>
      <c r="E104" s="9">
        <v>9</v>
      </c>
      <c r="F104" s="9" t="s">
        <v>1171</v>
      </c>
      <c r="G104" s="10" t="s">
        <v>1172</v>
      </c>
      <c r="H104" s="9" t="s">
        <v>1173</v>
      </c>
      <c r="I104" s="9" t="s">
        <v>1174</v>
      </c>
      <c r="J104" s="9" t="s">
        <v>1175</v>
      </c>
      <c r="K104" s="9" t="s">
        <v>1176</v>
      </c>
      <c r="L104" s="9" t="s">
        <v>168</v>
      </c>
      <c r="M104" s="9" t="s">
        <v>169</v>
      </c>
      <c r="N104" s="9" t="s">
        <v>570</v>
      </c>
      <c r="O104" s="9" t="s">
        <v>63</v>
      </c>
      <c r="P104" s="9" t="s">
        <v>63</v>
      </c>
      <c r="Q104" s="9" t="s">
        <v>63</v>
      </c>
      <c r="R104" s="9" t="s">
        <v>63</v>
      </c>
      <c r="S104" s="9" t="str">
        <f t="shared" si="21"/>
        <v>False</v>
      </c>
      <c r="T104" s="9">
        <f t="shared" si="22"/>
        <v>0</v>
      </c>
      <c r="U104" s="38" t="s">
        <v>571</v>
      </c>
      <c r="V104" s="42">
        <v>417</v>
      </c>
      <c r="W104" s="28" t="s">
        <v>21</v>
      </c>
      <c r="X104" s="27" t="s">
        <v>67</v>
      </c>
      <c r="Y104" s="39" t="s">
        <v>20</v>
      </c>
      <c r="Z104" s="27" t="s">
        <v>67</v>
      </c>
      <c r="AA104" s="28" t="s">
        <v>21</v>
      </c>
      <c r="AB104" s="27" t="s">
        <v>67</v>
      </c>
      <c r="AC104" s="43" t="s">
        <v>68</v>
      </c>
      <c r="AD104" s="43" t="s">
        <v>68</v>
      </c>
      <c r="AE104" s="43" t="s">
        <v>68</v>
      </c>
      <c r="AF104" s="43" t="s">
        <v>68</v>
      </c>
      <c r="AG104" s="43" t="s">
        <v>68</v>
      </c>
      <c r="AH104" s="43" t="s">
        <v>68</v>
      </c>
      <c r="AI104" s="17" t="str">
        <f t="shared" si="23"/>
        <v>Y</v>
      </c>
      <c r="AJ104" s="17" t="str">
        <f t="shared" si="24"/>
        <v>Y</v>
      </c>
      <c r="AK104" s="17" t="str">
        <f t="shared" si="25"/>
        <v>N</v>
      </c>
      <c r="AL104" s="43" t="s">
        <v>64</v>
      </c>
      <c r="AM104" s="43" t="s">
        <v>65</v>
      </c>
      <c r="AN104" s="43" t="s">
        <v>65</v>
      </c>
      <c r="AO104" s="43" t="s">
        <v>65</v>
      </c>
      <c r="AP104" s="43" t="s">
        <v>65</v>
      </c>
      <c r="AQ104" s="43" t="s">
        <v>65</v>
      </c>
      <c r="AR104" s="17" t="str">
        <f t="shared" si="26"/>
        <v>N</v>
      </c>
      <c r="AS104" s="42">
        <v>1</v>
      </c>
      <c r="AT104" s="43" t="s">
        <v>64</v>
      </c>
      <c r="AU104" s="43" t="s">
        <v>70</v>
      </c>
      <c r="AV104" s="43" t="s">
        <v>71</v>
      </c>
      <c r="AW104" s="43" t="s">
        <v>158</v>
      </c>
      <c r="AX104" s="43" t="s">
        <v>68</v>
      </c>
      <c r="AY104" s="43" t="s">
        <v>68</v>
      </c>
      <c r="AZ104" s="44">
        <v>3</v>
      </c>
      <c r="BA104" s="33">
        <v>1</v>
      </c>
      <c r="BB104" s="32">
        <v>0</v>
      </c>
      <c r="BC104" s="32">
        <v>0</v>
      </c>
      <c r="BD104" s="34">
        <v>0</v>
      </c>
      <c r="BE104" s="19" t="str">
        <f t="shared" si="27"/>
        <v>N</v>
      </c>
      <c r="BF104" s="37" t="s">
        <v>68</v>
      </c>
      <c r="BG104" s="35" t="s">
        <v>64</v>
      </c>
      <c r="BH104" s="37" t="s">
        <v>68</v>
      </c>
      <c r="BI104" s="37" t="s">
        <v>68</v>
      </c>
      <c r="BJ104" s="30" t="s">
        <v>110</v>
      </c>
      <c r="BK104" s="37" t="s">
        <v>68</v>
      </c>
      <c r="BL104" s="37" t="s">
        <v>68</v>
      </c>
      <c r="BM104" s="37" t="s">
        <v>68</v>
      </c>
      <c r="BN104" s="37" t="s">
        <v>68</v>
      </c>
    </row>
    <row r="105" spans="1:66" hidden="1" x14ac:dyDescent="0.3">
      <c r="A105" s="9" t="s">
        <v>1179</v>
      </c>
      <c r="B105" s="9" t="s">
        <v>1180</v>
      </c>
      <c r="C105" s="9">
        <v>2019</v>
      </c>
      <c r="D105" s="9" t="s">
        <v>456</v>
      </c>
      <c r="E105" s="9">
        <v>15</v>
      </c>
      <c r="F105" s="9" t="s">
        <v>1181</v>
      </c>
      <c r="G105" s="10" t="s">
        <v>1182</v>
      </c>
      <c r="H105" s="9" t="s">
        <v>1183</v>
      </c>
      <c r="I105" s="9" t="s">
        <v>1184</v>
      </c>
      <c r="J105" s="9" t="s">
        <v>1185</v>
      </c>
      <c r="K105" s="9" t="s">
        <v>1186</v>
      </c>
      <c r="L105" s="9" t="s">
        <v>168</v>
      </c>
      <c r="M105" s="9" t="s">
        <v>169</v>
      </c>
      <c r="N105" s="9" t="s">
        <v>716</v>
      </c>
      <c r="O105" s="9" t="s">
        <v>83</v>
      </c>
      <c r="P105" s="9" t="s">
        <v>63</v>
      </c>
      <c r="Q105" s="9" t="s">
        <v>83</v>
      </c>
      <c r="R105" s="9" t="s">
        <v>63</v>
      </c>
      <c r="S105" s="9" t="str">
        <f t="shared" si="21"/>
        <v>True</v>
      </c>
      <c r="T105" s="9">
        <f t="shared" si="22"/>
        <v>2</v>
      </c>
      <c r="U105" s="11" t="s">
        <v>717</v>
      </c>
      <c r="V105" s="42">
        <v>1707</v>
      </c>
      <c r="W105" s="39" t="s">
        <v>20</v>
      </c>
      <c r="X105" s="27" t="s">
        <v>67</v>
      </c>
      <c r="Y105" s="26" t="s">
        <v>19</v>
      </c>
      <c r="Z105" s="43" t="s">
        <v>68</v>
      </c>
      <c r="AA105" s="26" t="s">
        <v>19</v>
      </c>
      <c r="AB105" s="29" t="s">
        <v>109</v>
      </c>
      <c r="AC105" s="43" t="s">
        <v>68</v>
      </c>
      <c r="AD105" s="43" t="s">
        <v>68</v>
      </c>
      <c r="AE105" s="43" t="s">
        <v>68</v>
      </c>
      <c r="AF105" s="43" t="s">
        <v>68</v>
      </c>
      <c r="AG105" s="43" t="s">
        <v>68</v>
      </c>
      <c r="AH105" s="43" t="s">
        <v>68</v>
      </c>
      <c r="AI105" s="17" t="str">
        <f t="shared" si="23"/>
        <v>Y</v>
      </c>
      <c r="AJ105" s="17" t="str">
        <f t="shared" si="24"/>
        <v>N</v>
      </c>
      <c r="AK105" s="17" t="str">
        <f t="shared" si="25"/>
        <v>Y</v>
      </c>
      <c r="AL105" s="43" t="s">
        <v>68</v>
      </c>
      <c r="AM105" s="43" t="s">
        <v>64</v>
      </c>
      <c r="AN105" s="43" t="s">
        <v>68</v>
      </c>
      <c r="AO105" s="43" t="s">
        <v>68</v>
      </c>
      <c r="AP105" s="43" t="s">
        <v>68</v>
      </c>
      <c r="AQ105" s="43" t="s">
        <v>68</v>
      </c>
      <c r="AR105" s="17" t="str">
        <f t="shared" si="26"/>
        <v>N</v>
      </c>
      <c r="AS105" s="43" t="s">
        <v>68</v>
      </c>
      <c r="AT105" s="43" t="s">
        <v>64</v>
      </c>
      <c r="AU105" s="43" t="s">
        <v>70</v>
      </c>
      <c r="AV105" s="43" t="s">
        <v>133</v>
      </c>
      <c r="AW105" s="43" t="s">
        <v>68</v>
      </c>
      <c r="AX105" s="43" t="s">
        <v>68</v>
      </c>
      <c r="AY105" s="43" t="s">
        <v>68</v>
      </c>
      <c r="AZ105" s="46">
        <v>2</v>
      </c>
      <c r="BA105" s="25">
        <v>0</v>
      </c>
      <c r="BB105" s="45">
        <v>1</v>
      </c>
      <c r="BC105" s="25">
        <v>0</v>
      </c>
      <c r="BD105" s="25">
        <v>0</v>
      </c>
      <c r="BE105" s="19" t="str">
        <f t="shared" si="27"/>
        <v>N</v>
      </c>
      <c r="BF105" s="36" t="s">
        <v>65</v>
      </c>
      <c r="BG105" s="36" t="s">
        <v>65</v>
      </c>
      <c r="BH105" s="35" t="s">
        <v>64</v>
      </c>
      <c r="BI105" s="36" t="s">
        <v>65</v>
      </c>
      <c r="BJ105" s="43" t="s">
        <v>72</v>
      </c>
      <c r="BK105" s="43" t="s">
        <v>196</v>
      </c>
      <c r="BL105" s="37" t="s">
        <v>68</v>
      </c>
      <c r="BM105" s="37" t="s">
        <v>68</v>
      </c>
      <c r="BN105" s="37" t="s">
        <v>68</v>
      </c>
    </row>
    <row r="106" spans="1:66" hidden="1" x14ac:dyDescent="0.3">
      <c r="A106" s="9" t="s">
        <v>1189</v>
      </c>
      <c r="B106" s="9" t="s">
        <v>1190</v>
      </c>
      <c r="C106" s="9">
        <v>2019</v>
      </c>
      <c r="D106" s="9" t="s">
        <v>187</v>
      </c>
      <c r="E106" s="9">
        <v>8</v>
      </c>
      <c r="F106" s="9" t="s">
        <v>1191</v>
      </c>
      <c r="G106" s="10" t="s">
        <v>1192</v>
      </c>
      <c r="H106" s="9" t="s">
        <v>1193</v>
      </c>
      <c r="I106" s="9" t="s">
        <v>1194</v>
      </c>
      <c r="J106" s="9" t="s">
        <v>1195</v>
      </c>
      <c r="K106" s="9" t="s">
        <v>1196</v>
      </c>
      <c r="L106" s="9" t="s">
        <v>168</v>
      </c>
      <c r="M106" s="9" t="s">
        <v>155</v>
      </c>
      <c r="N106" s="9" t="s">
        <v>793</v>
      </c>
      <c r="O106" s="9" t="s">
        <v>63</v>
      </c>
      <c r="P106" s="9" t="s">
        <v>63</v>
      </c>
      <c r="Q106" s="9" t="s">
        <v>63</v>
      </c>
      <c r="R106" s="9" t="s">
        <v>83</v>
      </c>
      <c r="S106" s="9" t="str">
        <f t="shared" si="21"/>
        <v>True</v>
      </c>
      <c r="T106" s="9">
        <f t="shared" si="22"/>
        <v>1</v>
      </c>
      <c r="U106" s="41" t="s">
        <v>794</v>
      </c>
      <c r="V106" s="25">
        <v>1708</v>
      </c>
      <c r="W106" s="39" t="s">
        <v>20</v>
      </c>
      <c r="X106" s="29" t="s">
        <v>109</v>
      </c>
      <c r="Y106" s="26" t="s">
        <v>19</v>
      </c>
      <c r="Z106" s="29" t="s">
        <v>109</v>
      </c>
      <c r="AA106" s="26" t="s">
        <v>19</v>
      </c>
      <c r="AB106" s="40" t="s">
        <v>108</v>
      </c>
      <c r="AC106" s="30" t="s">
        <v>68</v>
      </c>
      <c r="AD106" s="30" t="s">
        <v>68</v>
      </c>
      <c r="AE106" s="30" t="s">
        <v>68</v>
      </c>
      <c r="AF106" s="30" t="s">
        <v>68</v>
      </c>
      <c r="AG106" s="30" t="s">
        <v>68</v>
      </c>
      <c r="AH106" s="30" t="s">
        <v>68</v>
      </c>
      <c r="AI106" s="17" t="str">
        <f t="shared" si="23"/>
        <v>Y</v>
      </c>
      <c r="AJ106" s="17" t="str">
        <f t="shared" si="24"/>
        <v>N</v>
      </c>
      <c r="AK106" s="17" t="str">
        <f t="shared" si="25"/>
        <v>Y</v>
      </c>
      <c r="AL106" s="30" t="s">
        <v>68</v>
      </c>
      <c r="AM106" s="30" t="s">
        <v>64</v>
      </c>
      <c r="AN106" s="30" t="s">
        <v>68</v>
      </c>
      <c r="AO106" s="30" t="s">
        <v>68</v>
      </c>
      <c r="AP106" s="30" t="s">
        <v>68</v>
      </c>
      <c r="AQ106" s="30" t="s">
        <v>68</v>
      </c>
      <c r="AR106" s="17" t="str">
        <f t="shared" si="26"/>
        <v>N</v>
      </c>
      <c r="AS106" s="25">
        <v>1</v>
      </c>
      <c r="AT106" s="30" t="s">
        <v>64</v>
      </c>
      <c r="AU106" s="30" t="s">
        <v>70</v>
      </c>
      <c r="AV106" s="30" t="s">
        <v>68</v>
      </c>
      <c r="AW106" s="30" t="s">
        <v>68</v>
      </c>
      <c r="AX106" s="30" t="s">
        <v>68</v>
      </c>
      <c r="AY106" s="30" t="s">
        <v>68</v>
      </c>
      <c r="AZ106" s="31">
        <v>1</v>
      </c>
      <c r="BA106" s="25">
        <v>0</v>
      </c>
      <c r="BB106" s="45">
        <v>1</v>
      </c>
      <c r="BC106" s="25">
        <v>0</v>
      </c>
      <c r="BD106" s="25">
        <v>0</v>
      </c>
      <c r="BE106" s="19" t="str">
        <f t="shared" si="27"/>
        <v>N</v>
      </c>
      <c r="BF106" s="36" t="s">
        <v>65</v>
      </c>
      <c r="BG106" s="36" t="s">
        <v>65</v>
      </c>
      <c r="BH106" s="35" t="s">
        <v>64</v>
      </c>
      <c r="BI106" s="36" t="s">
        <v>65</v>
      </c>
      <c r="BJ106" s="30" t="s">
        <v>72</v>
      </c>
      <c r="BK106" s="30" t="s">
        <v>196</v>
      </c>
      <c r="BL106" s="37" t="s">
        <v>68</v>
      </c>
      <c r="BM106" s="37" t="s">
        <v>68</v>
      </c>
      <c r="BN106" s="37" t="s">
        <v>68</v>
      </c>
    </row>
    <row r="107" spans="1:66" hidden="1" x14ac:dyDescent="0.3">
      <c r="A107" s="9" t="s">
        <v>1199</v>
      </c>
      <c r="B107" s="9" t="s">
        <v>1200</v>
      </c>
      <c r="C107" s="9">
        <v>2015</v>
      </c>
      <c r="D107" s="9" t="s">
        <v>1201</v>
      </c>
      <c r="E107" s="9">
        <v>17</v>
      </c>
      <c r="F107" s="9" t="s">
        <v>1202</v>
      </c>
      <c r="G107" s="10" t="s">
        <v>1203</v>
      </c>
      <c r="H107" s="9" t="s">
        <v>1204</v>
      </c>
      <c r="I107" s="9" t="s">
        <v>1205</v>
      </c>
      <c r="J107" s="9" t="s">
        <v>1206</v>
      </c>
      <c r="K107" s="9" t="s">
        <v>1207</v>
      </c>
      <c r="L107" s="9" t="s">
        <v>154</v>
      </c>
      <c r="M107" s="9" t="s">
        <v>169</v>
      </c>
      <c r="N107" s="9" t="s">
        <v>240</v>
      </c>
      <c r="O107" s="9" t="s">
        <v>63</v>
      </c>
      <c r="P107" s="9" t="s">
        <v>83</v>
      </c>
      <c r="Q107" s="9" t="s">
        <v>63</v>
      </c>
      <c r="R107" s="9" t="s">
        <v>63</v>
      </c>
      <c r="S107" s="9" t="str">
        <f t="shared" si="21"/>
        <v>False</v>
      </c>
      <c r="T107" s="9">
        <f t="shared" si="22"/>
        <v>1</v>
      </c>
      <c r="U107" s="11" t="s">
        <v>241</v>
      </c>
      <c r="V107" s="42">
        <v>1709</v>
      </c>
      <c r="W107" s="39" t="s">
        <v>20</v>
      </c>
      <c r="X107" s="40" t="s">
        <v>108</v>
      </c>
      <c r="Y107" s="39" t="s">
        <v>20</v>
      </c>
      <c r="Z107" s="43" t="s">
        <v>68</v>
      </c>
      <c r="AA107" s="28" t="s">
        <v>21</v>
      </c>
      <c r="AB107" s="29" t="s">
        <v>109</v>
      </c>
      <c r="AC107" s="28" t="s">
        <v>21</v>
      </c>
      <c r="AD107" s="27" t="s">
        <v>67</v>
      </c>
      <c r="AE107" s="39" t="s">
        <v>20</v>
      </c>
      <c r="AF107" s="29" t="s">
        <v>109</v>
      </c>
      <c r="AG107" s="39" t="s">
        <v>20</v>
      </c>
      <c r="AH107" s="27" t="s">
        <v>67</v>
      </c>
      <c r="AI107" s="17" t="str">
        <f t="shared" si="23"/>
        <v>Y</v>
      </c>
      <c r="AJ107" s="17" t="str">
        <f t="shared" si="24"/>
        <v>Y</v>
      </c>
      <c r="AK107" s="17" t="str">
        <f t="shared" si="25"/>
        <v>N</v>
      </c>
      <c r="AL107" s="43" t="s">
        <v>64</v>
      </c>
      <c r="AM107" s="43" t="s">
        <v>68</v>
      </c>
      <c r="AN107" s="43" t="s">
        <v>68</v>
      </c>
      <c r="AO107" s="43" t="s">
        <v>68</v>
      </c>
      <c r="AP107" s="43" t="s">
        <v>68</v>
      </c>
      <c r="AQ107" s="43" t="s">
        <v>68</v>
      </c>
      <c r="AR107" s="17" t="str">
        <f t="shared" si="26"/>
        <v>N</v>
      </c>
      <c r="AS107" s="43" t="s">
        <v>68</v>
      </c>
      <c r="AT107" s="43" t="s">
        <v>68</v>
      </c>
      <c r="AU107" s="43" t="s">
        <v>69</v>
      </c>
      <c r="AV107" s="43" t="s">
        <v>70</v>
      </c>
      <c r="AW107" s="43" t="s">
        <v>68</v>
      </c>
      <c r="AX107" s="43" t="s">
        <v>68</v>
      </c>
      <c r="AY107" s="43" t="s">
        <v>68</v>
      </c>
      <c r="AZ107" s="46">
        <v>2</v>
      </c>
      <c r="BA107" s="45">
        <v>1</v>
      </c>
      <c r="BB107" s="25">
        <v>0</v>
      </c>
      <c r="BC107" s="25">
        <v>0</v>
      </c>
      <c r="BD107" s="25">
        <v>0</v>
      </c>
      <c r="BE107" s="19" t="str">
        <f t="shared" si="27"/>
        <v>N</v>
      </c>
      <c r="BF107" s="36" t="s">
        <v>65</v>
      </c>
      <c r="BG107" s="35" t="s">
        <v>64</v>
      </c>
      <c r="BH107" s="36" t="s">
        <v>65</v>
      </c>
      <c r="BI107" s="36" t="s">
        <v>65</v>
      </c>
      <c r="BJ107" s="43" t="s">
        <v>72</v>
      </c>
      <c r="BK107" s="37" t="s">
        <v>68</v>
      </c>
      <c r="BL107" s="37" t="s">
        <v>68</v>
      </c>
      <c r="BM107" s="37" t="s">
        <v>68</v>
      </c>
      <c r="BN107" s="37" t="s">
        <v>68</v>
      </c>
    </row>
    <row r="108" spans="1:66" hidden="1" x14ac:dyDescent="0.3">
      <c r="A108" s="9" t="s">
        <v>1210</v>
      </c>
      <c r="B108" s="9" t="s">
        <v>1211</v>
      </c>
      <c r="C108" s="9">
        <v>2015</v>
      </c>
      <c r="D108" s="9" t="s">
        <v>1212</v>
      </c>
      <c r="E108" s="9">
        <v>6</v>
      </c>
      <c r="F108" s="9" t="s">
        <v>1213</v>
      </c>
      <c r="G108" s="10" t="s">
        <v>1214</v>
      </c>
      <c r="H108" s="9" t="s">
        <v>1215</v>
      </c>
      <c r="I108" s="9" t="s">
        <v>1216</v>
      </c>
      <c r="J108" s="9" t="s">
        <v>1217</v>
      </c>
      <c r="K108" s="9" t="s">
        <v>1218</v>
      </c>
      <c r="L108" s="9" t="s">
        <v>168</v>
      </c>
      <c r="M108" s="9" t="s">
        <v>169</v>
      </c>
      <c r="N108" s="9" t="s">
        <v>251</v>
      </c>
      <c r="O108" s="9" t="s">
        <v>83</v>
      </c>
      <c r="P108" s="9" t="s">
        <v>63</v>
      </c>
      <c r="Q108" s="9" t="s">
        <v>83</v>
      </c>
      <c r="R108" s="9" t="s">
        <v>63</v>
      </c>
      <c r="S108" s="9" t="str">
        <f t="shared" si="21"/>
        <v>True</v>
      </c>
      <c r="T108" s="9">
        <f t="shared" si="22"/>
        <v>2</v>
      </c>
      <c r="U108" s="38" t="s">
        <v>252</v>
      </c>
      <c r="V108" s="42">
        <v>720</v>
      </c>
      <c r="W108" s="39" t="s">
        <v>20</v>
      </c>
      <c r="X108" s="29" t="s">
        <v>109</v>
      </c>
      <c r="Y108" s="28" t="s">
        <v>21</v>
      </c>
      <c r="Z108" s="27" t="s">
        <v>67</v>
      </c>
      <c r="AA108" s="39" t="s">
        <v>20</v>
      </c>
      <c r="AB108" s="27" t="s">
        <v>67</v>
      </c>
      <c r="AC108" s="43" t="s">
        <v>68</v>
      </c>
      <c r="AD108" s="43" t="s">
        <v>68</v>
      </c>
      <c r="AE108" s="43" t="s">
        <v>68</v>
      </c>
      <c r="AF108" s="43" t="s">
        <v>68</v>
      </c>
      <c r="AG108" s="43" t="s">
        <v>68</v>
      </c>
      <c r="AH108" s="43" t="s">
        <v>68</v>
      </c>
      <c r="AI108" s="17" t="str">
        <f t="shared" si="23"/>
        <v>Y</v>
      </c>
      <c r="AJ108" s="17" t="str">
        <f t="shared" si="24"/>
        <v>Y</v>
      </c>
      <c r="AK108" s="17" t="str">
        <f t="shared" si="25"/>
        <v>N</v>
      </c>
      <c r="AL108" s="43" t="s">
        <v>64</v>
      </c>
      <c r="AM108" s="43" t="s">
        <v>68</v>
      </c>
      <c r="AN108" s="43" t="s">
        <v>64</v>
      </c>
      <c r="AO108" s="43" t="s">
        <v>68</v>
      </c>
      <c r="AP108" s="43" t="s">
        <v>68</v>
      </c>
      <c r="AQ108" s="43" t="s">
        <v>68</v>
      </c>
      <c r="AR108" s="17" t="str">
        <f t="shared" si="26"/>
        <v>N</v>
      </c>
      <c r="AS108" s="42">
        <v>2</v>
      </c>
      <c r="AT108" s="43" t="s">
        <v>65</v>
      </c>
      <c r="AU108" s="43" t="s">
        <v>70</v>
      </c>
      <c r="AV108" s="43" t="s">
        <v>71</v>
      </c>
      <c r="AW108" s="43" t="s">
        <v>69</v>
      </c>
      <c r="AX108" s="43" t="s">
        <v>133</v>
      </c>
      <c r="AY108" s="43" t="s">
        <v>68</v>
      </c>
      <c r="AZ108" s="50">
        <v>4</v>
      </c>
      <c r="BA108" s="33">
        <v>1</v>
      </c>
      <c r="BB108" s="32">
        <v>0</v>
      </c>
      <c r="BC108" s="32">
        <v>0</v>
      </c>
      <c r="BD108" s="34">
        <v>0</v>
      </c>
      <c r="BE108" s="19" t="str">
        <f t="shared" si="27"/>
        <v>N</v>
      </c>
      <c r="BF108" s="37" t="s">
        <v>68</v>
      </c>
      <c r="BG108" s="35" t="s">
        <v>64</v>
      </c>
      <c r="BH108" s="37" t="s">
        <v>68</v>
      </c>
      <c r="BI108" s="37" t="s">
        <v>68</v>
      </c>
      <c r="BJ108" s="30" t="s">
        <v>196</v>
      </c>
      <c r="BK108" s="37" t="s">
        <v>68</v>
      </c>
      <c r="BL108" s="37" t="s">
        <v>68</v>
      </c>
      <c r="BM108" s="37" t="s">
        <v>68</v>
      </c>
      <c r="BN108" s="37" t="s">
        <v>68</v>
      </c>
    </row>
    <row r="109" spans="1:66" hidden="1" x14ac:dyDescent="0.3">
      <c r="A109" s="9" t="s">
        <v>1221</v>
      </c>
      <c r="B109" s="9" t="s">
        <v>1222</v>
      </c>
      <c r="C109" s="9">
        <v>2017</v>
      </c>
      <c r="D109" s="9" t="s">
        <v>1223</v>
      </c>
      <c r="E109" s="9">
        <v>3</v>
      </c>
      <c r="F109" s="9" t="s">
        <v>1224</v>
      </c>
      <c r="G109" s="10" t="s">
        <v>1225</v>
      </c>
      <c r="H109" s="9" t="s">
        <v>1226</v>
      </c>
      <c r="I109" s="9" t="s">
        <v>1227</v>
      </c>
      <c r="J109" s="9"/>
      <c r="K109" s="9" t="s">
        <v>1228</v>
      </c>
      <c r="L109" s="9" t="s">
        <v>154</v>
      </c>
      <c r="M109" s="9" t="s">
        <v>870</v>
      </c>
      <c r="N109" s="9" t="s">
        <v>472</v>
      </c>
      <c r="O109" s="9" t="s">
        <v>83</v>
      </c>
      <c r="P109" s="9" t="s">
        <v>63</v>
      </c>
      <c r="Q109" s="9" t="s">
        <v>63</v>
      </c>
      <c r="R109" s="9" t="s">
        <v>63</v>
      </c>
      <c r="S109" s="9" t="str">
        <f t="shared" si="21"/>
        <v>False</v>
      </c>
      <c r="T109" s="9">
        <f t="shared" si="22"/>
        <v>1</v>
      </c>
      <c r="U109" s="41" t="s">
        <v>473</v>
      </c>
      <c r="V109" s="25">
        <v>1715</v>
      </c>
      <c r="W109" s="39" t="s">
        <v>20</v>
      </c>
      <c r="X109" s="27" t="s">
        <v>67</v>
      </c>
      <c r="Y109" s="39" t="s">
        <v>20</v>
      </c>
      <c r="Z109" s="40" t="s">
        <v>108</v>
      </c>
      <c r="AA109" s="28" t="s">
        <v>21</v>
      </c>
      <c r="AB109" s="27" t="s">
        <v>67</v>
      </c>
      <c r="AC109" s="28" t="s">
        <v>21</v>
      </c>
      <c r="AD109" s="29" t="s">
        <v>109</v>
      </c>
      <c r="AE109" s="30" t="s">
        <v>68</v>
      </c>
      <c r="AF109" s="30" t="s">
        <v>68</v>
      </c>
      <c r="AG109" s="30" t="s">
        <v>68</v>
      </c>
      <c r="AH109" s="30" t="s">
        <v>68</v>
      </c>
      <c r="AI109" s="17" t="str">
        <f t="shared" si="23"/>
        <v>Y</v>
      </c>
      <c r="AJ109" s="17" t="str">
        <f t="shared" si="24"/>
        <v>Y</v>
      </c>
      <c r="AK109" s="17" t="str">
        <f t="shared" si="25"/>
        <v>N</v>
      </c>
      <c r="AL109" s="30" t="s">
        <v>64</v>
      </c>
      <c r="AM109" s="30" t="s">
        <v>68</v>
      </c>
      <c r="AN109" s="30" t="s">
        <v>68</v>
      </c>
      <c r="AO109" s="30" t="s">
        <v>68</v>
      </c>
      <c r="AP109" s="30" t="s">
        <v>68</v>
      </c>
      <c r="AQ109" s="30" t="s">
        <v>68</v>
      </c>
      <c r="AR109" s="17" t="str">
        <f t="shared" si="26"/>
        <v>N</v>
      </c>
      <c r="AS109" s="30" t="s">
        <v>68</v>
      </c>
      <c r="AT109" s="30" t="s">
        <v>68</v>
      </c>
      <c r="AU109" s="30" t="s">
        <v>70</v>
      </c>
      <c r="AV109" s="30" t="s">
        <v>68</v>
      </c>
      <c r="AW109" s="30" t="s">
        <v>68</v>
      </c>
      <c r="AX109" s="30" t="s">
        <v>68</v>
      </c>
      <c r="AY109" s="30" t="s">
        <v>68</v>
      </c>
      <c r="AZ109" s="31">
        <v>1</v>
      </c>
      <c r="BA109" s="45">
        <v>1</v>
      </c>
      <c r="BB109" s="25">
        <v>0</v>
      </c>
      <c r="BC109" s="25">
        <v>0</v>
      </c>
      <c r="BD109" s="25">
        <v>0</v>
      </c>
      <c r="BE109" s="19" t="str">
        <f t="shared" si="27"/>
        <v>N</v>
      </c>
      <c r="BF109" s="36" t="s">
        <v>65</v>
      </c>
      <c r="BG109" s="35" t="s">
        <v>64</v>
      </c>
      <c r="BH109" s="36" t="s">
        <v>65</v>
      </c>
      <c r="BI109" s="36" t="s">
        <v>65</v>
      </c>
      <c r="BJ109" s="30" t="s">
        <v>72</v>
      </c>
      <c r="BK109" s="37" t="s">
        <v>68</v>
      </c>
      <c r="BL109" s="37" t="s">
        <v>68</v>
      </c>
      <c r="BM109" s="37" t="s">
        <v>68</v>
      </c>
      <c r="BN109" s="37" t="s">
        <v>68</v>
      </c>
    </row>
    <row r="110" spans="1:66" hidden="1" x14ac:dyDescent="0.3">
      <c r="A110" s="9" t="s">
        <v>1231</v>
      </c>
      <c r="B110" s="9" t="s">
        <v>1232</v>
      </c>
      <c r="C110" s="9">
        <v>2022</v>
      </c>
      <c r="D110" s="9" t="s">
        <v>136</v>
      </c>
      <c r="E110" s="9">
        <v>25</v>
      </c>
      <c r="F110" s="9" t="s">
        <v>1233</v>
      </c>
      <c r="G110" s="10" t="s">
        <v>1234</v>
      </c>
      <c r="H110" s="9" t="s">
        <v>1235</v>
      </c>
      <c r="I110" s="9" t="s">
        <v>1236</v>
      </c>
      <c r="J110" s="9" t="s">
        <v>1237</v>
      </c>
      <c r="K110" s="9" t="s">
        <v>1238</v>
      </c>
      <c r="L110" s="9" t="s">
        <v>61</v>
      </c>
      <c r="M110" s="9" t="s">
        <v>61</v>
      </c>
      <c r="N110" s="9" t="s">
        <v>1458</v>
      </c>
      <c r="O110" s="9" t="s">
        <v>63</v>
      </c>
      <c r="P110" s="9" t="s">
        <v>63</v>
      </c>
      <c r="Q110" s="9" t="s">
        <v>63</v>
      </c>
      <c r="R110" s="9" t="s">
        <v>63</v>
      </c>
      <c r="S110" s="9" t="str">
        <f t="shared" si="21"/>
        <v>False</v>
      </c>
      <c r="T110" s="9">
        <f t="shared" si="22"/>
        <v>0</v>
      </c>
      <c r="U110" s="11" t="s">
        <v>1459</v>
      </c>
      <c r="V110" s="25">
        <v>1563</v>
      </c>
      <c r="W110" s="39" t="s">
        <v>20</v>
      </c>
      <c r="X110" s="29" t="s">
        <v>109</v>
      </c>
      <c r="Y110" s="28" t="s">
        <v>21</v>
      </c>
      <c r="Z110" s="27" t="s">
        <v>67</v>
      </c>
      <c r="AA110" s="30" t="s">
        <v>68</v>
      </c>
      <c r="AB110" s="30" t="s">
        <v>68</v>
      </c>
      <c r="AC110" s="30" t="s">
        <v>68</v>
      </c>
      <c r="AD110" s="30" t="s">
        <v>68</v>
      </c>
      <c r="AE110" s="30" t="s">
        <v>68</v>
      </c>
      <c r="AF110" s="30" t="s">
        <v>68</v>
      </c>
      <c r="AG110" s="30" t="s">
        <v>68</v>
      </c>
      <c r="AH110" s="30" t="s">
        <v>68</v>
      </c>
      <c r="AI110" s="17" t="str">
        <f t="shared" si="23"/>
        <v>Y</v>
      </c>
      <c r="AJ110" s="17" t="str">
        <f t="shared" si="24"/>
        <v>Y</v>
      </c>
      <c r="AK110" s="17" t="str">
        <f t="shared" si="25"/>
        <v>N</v>
      </c>
      <c r="AL110" s="30" t="s">
        <v>65</v>
      </c>
      <c r="AM110" s="30" t="s">
        <v>65</v>
      </c>
      <c r="AN110" s="30" t="s">
        <v>64</v>
      </c>
      <c r="AO110" s="30" t="s">
        <v>65</v>
      </c>
      <c r="AP110" s="30" t="s">
        <v>65</v>
      </c>
      <c r="AQ110" s="30" t="s">
        <v>65</v>
      </c>
      <c r="AR110" s="17" t="str">
        <f t="shared" si="26"/>
        <v>N</v>
      </c>
      <c r="AS110" s="25">
        <v>1</v>
      </c>
      <c r="AT110" s="30" t="s">
        <v>64</v>
      </c>
      <c r="AU110" s="30" t="s">
        <v>70</v>
      </c>
      <c r="AV110" s="30" t="s">
        <v>133</v>
      </c>
      <c r="AW110" s="30" t="s">
        <v>184</v>
      </c>
      <c r="AX110" s="30" t="s">
        <v>68</v>
      </c>
      <c r="AY110" s="30" t="s">
        <v>68</v>
      </c>
      <c r="AZ110" s="25">
        <v>3</v>
      </c>
      <c r="BA110" s="25">
        <v>1</v>
      </c>
      <c r="BB110" s="25">
        <v>0</v>
      </c>
      <c r="BC110" s="25">
        <v>0</v>
      </c>
      <c r="BD110" s="25">
        <v>0</v>
      </c>
      <c r="BE110" s="19" t="str">
        <f t="shared" si="27"/>
        <v>N</v>
      </c>
      <c r="BF110" s="30" t="s">
        <v>65</v>
      </c>
      <c r="BG110" s="30" t="s">
        <v>64</v>
      </c>
      <c r="BH110" s="30" t="s">
        <v>65</v>
      </c>
      <c r="BI110" s="30" t="s">
        <v>65</v>
      </c>
      <c r="BJ110" s="30" t="s">
        <v>72</v>
      </c>
      <c r="BK110" s="30" t="s">
        <v>68</v>
      </c>
      <c r="BL110" s="30" t="s">
        <v>68</v>
      </c>
      <c r="BM110" s="30" t="s">
        <v>68</v>
      </c>
      <c r="BN110" s="30" t="s">
        <v>68</v>
      </c>
    </row>
    <row r="111" spans="1:66" hidden="1" x14ac:dyDescent="0.3">
      <c r="A111" s="9" t="s">
        <v>1241</v>
      </c>
      <c r="B111" s="9" t="s">
        <v>1242</v>
      </c>
      <c r="C111" s="9">
        <v>2022</v>
      </c>
      <c r="D111" s="9" t="s">
        <v>1243</v>
      </c>
      <c r="E111" s="9">
        <v>2</v>
      </c>
      <c r="F111" s="9" t="s">
        <v>1244</v>
      </c>
      <c r="G111" s="10" t="s">
        <v>1245</v>
      </c>
      <c r="H111" s="9" t="s">
        <v>418</v>
      </c>
      <c r="I111" s="9" t="s">
        <v>1246</v>
      </c>
      <c r="J111" s="9" t="s">
        <v>1247</v>
      </c>
      <c r="K111" s="9" t="s">
        <v>1248</v>
      </c>
      <c r="L111" s="9" t="s">
        <v>168</v>
      </c>
      <c r="M111" s="9" t="s">
        <v>169</v>
      </c>
      <c r="N111" s="9" t="s">
        <v>1584</v>
      </c>
      <c r="O111" s="9" t="s">
        <v>63</v>
      </c>
      <c r="P111" s="9" t="s">
        <v>63</v>
      </c>
      <c r="Q111" s="9" t="s">
        <v>63</v>
      </c>
      <c r="R111" s="9" t="s">
        <v>63</v>
      </c>
      <c r="S111" s="9" t="str">
        <f t="shared" si="21"/>
        <v>False</v>
      </c>
      <c r="T111" s="9">
        <f t="shared" si="22"/>
        <v>0</v>
      </c>
      <c r="U111" s="11" t="s">
        <v>1585</v>
      </c>
      <c r="V111" s="42">
        <v>1720</v>
      </c>
      <c r="W111" s="39" t="s">
        <v>20</v>
      </c>
      <c r="X111" s="43" t="s">
        <v>68</v>
      </c>
      <c r="Y111" s="26" t="s">
        <v>19</v>
      </c>
      <c r="Z111" s="40" t="s">
        <v>108</v>
      </c>
      <c r="AA111" s="43" t="s">
        <v>68</v>
      </c>
      <c r="AB111" s="43" t="s">
        <v>68</v>
      </c>
      <c r="AC111" s="43" t="s">
        <v>68</v>
      </c>
      <c r="AD111" s="43" t="s">
        <v>68</v>
      </c>
      <c r="AE111" s="43" t="s">
        <v>68</v>
      </c>
      <c r="AF111" s="43" t="s">
        <v>68</v>
      </c>
      <c r="AG111" s="43" t="s">
        <v>68</v>
      </c>
      <c r="AH111" s="43" t="s">
        <v>68</v>
      </c>
      <c r="AI111" s="17" t="str">
        <f t="shared" si="23"/>
        <v>Y</v>
      </c>
      <c r="AJ111" s="17" t="str">
        <f t="shared" si="24"/>
        <v>N</v>
      </c>
      <c r="AK111" s="17" t="str">
        <f t="shared" si="25"/>
        <v>Y</v>
      </c>
      <c r="AL111" s="43" t="s">
        <v>68</v>
      </c>
      <c r="AM111" s="43" t="s">
        <v>68</v>
      </c>
      <c r="AN111" s="43" t="s">
        <v>68</v>
      </c>
      <c r="AO111" s="43" t="s">
        <v>68</v>
      </c>
      <c r="AP111" s="43" t="s">
        <v>64</v>
      </c>
      <c r="AQ111" s="43" t="s">
        <v>68</v>
      </c>
      <c r="AR111" s="17" t="str">
        <f t="shared" si="26"/>
        <v>N</v>
      </c>
      <c r="AS111" s="42">
        <v>1</v>
      </c>
      <c r="AT111" s="43" t="s">
        <v>68</v>
      </c>
      <c r="AU111" s="43" t="s">
        <v>69</v>
      </c>
      <c r="AV111" s="43" t="s">
        <v>70</v>
      </c>
      <c r="AW111" s="43" t="s">
        <v>68</v>
      </c>
      <c r="AX111" s="43" t="s">
        <v>68</v>
      </c>
      <c r="AY111" s="43" t="s">
        <v>68</v>
      </c>
      <c r="AZ111" s="46">
        <v>2</v>
      </c>
      <c r="BA111" s="25">
        <v>0</v>
      </c>
      <c r="BB111" s="45">
        <v>1</v>
      </c>
      <c r="BC111" s="25">
        <v>0</v>
      </c>
      <c r="BD111" s="25">
        <v>0</v>
      </c>
      <c r="BE111" s="19" t="str">
        <f t="shared" si="27"/>
        <v>N</v>
      </c>
      <c r="BF111" s="36" t="s">
        <v>65</v>
      </c>
      <c r="BG111" s="36" t="s">
        <v>65</v>
      </c>
      <c r="BH111" s="35" t="s">
        <v>64</v>
      </c>
      <c r="BI111" s="36" t="s">
        <v>65</v>
      </c>
      <c r="BJ111" s="37" t="s">
        <v>68</v>
      </c>
      <c r="BK111" s="37" t="s">
        <v>68</v>
      </c>
      <c r="BL111" s="37" t="s">
        <v>68</v>
      </c>
      <c r="BM111" s="37" t="s">
        <v>68</v>
      </c>
      <c r="BN111" s="37" t="s">
        <v>68</v>
      </c>
    </row>
    <row r="112" spans="1:66" hidden="1" x14ac:dyDescent="0.3">
      <c r="A112" s="9" t="s">
        <v>1251</v>
      </c>
      <c r="B112" s="9" t="s">
        <v>1252</v>
      </c>
      <c r="C112" s="9">
        <v>2019</v>
      </c>
      <c r="D112" s="9" t="s">
        <v>1253</v>
      </c>
      <c r="E112" s="9">
        <v>7</v>
      </c>
      <c r="F112" s="9" t="s">
        <v>1254</v>
      </c>
      <c r="G112" s="10" t="s">
        <v>1255</v>
      </c>
      <c r="H112" s="9" t="s">
        <v>1193</v>
      </c>
      <c r="I112" s="9" t="s">
        <v>1256</v>
      </c>
      <c r="J112" s="9" t="s">
        <v>1257</v>
      </c>
      <c r="K112" s="9" t="s">
        <v>1258</v>
      </c>
      <c r="L112" s="9" t="s">
        <v>168</v>
      </c>
      <c r="M112" s="9" t="s">
        <v>155</v>
      </c>
      <c r="N112" s="9" t="s">
        <v>815</v>
      </c>
      <c r="O112" s="9" t="s">
        <v>83</v>
      </c>
      <c r="P112" s="9" t="s">
        <v>83</v>
      </c>
      <c r="Q112" s="9" t="s">
        <v>63</v>
      </c>
      <c r="R112" s="9" t="s">
        <v>63</v>
      </c>
      <c r="S112" s="9" t="str">
        <f t="shared" si="21"/>
        <v>False</v>
      </c>
      <c r="T112" s="9">
        <f t="shared" si="22"/>
        <v>2</v>
      </c>
      <c r="U112" s="41" t="s">
        <v>816</v>
      </c>
      <c r="V112" s="25">
        <v>1724</v>
      </c>
      <c r="W112" s="39" t="s">
        <v>20</v>
      </c>
      <c r="X112" s="27" t="s">
        <v>67</v>
      </c>
      <c r="Y112" s="26" t="s">
        <v>19</v>
      </c>
      <c r="Z112" s="40" t="s">
        <v>108</v>
      </c>
      <c r="AA112" s="30" t="s">
        <v>68</v>
      </c>
      <c r="AB112" s="30" t="s">
        <v>68</v>
      </c>
      <c r="AC112" s="30" t="s">
        <v>68</v>
      </c>
      <c r="AD112" s="30" t="s">
        <v>68</v>
      </c>
      <c r="AE112" s="30" t="s">
        <v>68</v>
      </c>
      <c r="AF112" s="30" t="s">
        <v>68</v>
      </c>
      <c r="AG112" s="30" t="s">
        <v>68</v>
      </c>
      <c r="AH112" s="30" t="s">
        <v>68</v>
      </c>
      <c r="AI112" s="17" t="str">
        <f t="shared" si="23"/>
        <v>Y</v>
      </c>
      <c r="AJ112" s="17" t="str">
        <f t="shared" si="24"/>
        <v>N</v>
      </c>
      <c r="AK112" s="17" t="str">
        <f t="shared" si="25"/>
        <v>Y</v>
      </c>
      <c r="AL112" s="30" t="s">
        <v>68</v>
      </c>
      <c r="AM112" s="30" t="s">
        <v>64</v>
      </c>
      <c r="AN112" s="30" t="s">
        <v>68</v>
      </c>
      <c r="AO112" s="30" t="s">
        <v>68</v>
      </c>
      <c r="AP112" s="30" t="s">
        <v>68</v>
      </c>
      <c r="AQ112" s="30" t="s">
        <v>68</v>
      </c>
      <c r="AR112" s="17" t="str">
        <f t="shared" si="26"/>
        <v>N</v>
      </c>
      <c r="AS112" s="25">
        <v>1</v>
      </c>
      <c r="AT112" s="30" t="s">
        <v>64</v>
      </c>
      <c r="AU112" s="30" t="s">
        <v>68</v>
      </c>
      <c r="AV112" s="30" t="s">
        <v>68</v>
      </c>
      <c r="AW112" s="30" t="s">
        <v>68</v>
      </c>
      <c r="AX112" s="30" t="s">
        <v>68</v>
      </c>
      <c r="AY112" s="30" t="s">
        <v>68</v>
      </c>
      <c r="AZ112" s="25">
        <v>0</v>
      </c>
      <c r="BA112" s="25">
        <v>0</v>
      </c>
      <c r="BB112" s="45">
        <v>1</v>
      </c>
      <c r="BC112" s="25">
        <v>0</v>
      </c>
      <c r="BD112" s="25">
        <v>0</v>
      </c>
      <c r="BE112" s="19" t="str">
        <f t="shared" si="27"/>
        <v>N</v>
      </c>
      <c r="BF112" s="36" t="s">
        <v>65</v>
      </c>
      <c r="BG112" s="36" t="s">
        <v>65</v>
      </c>
      <c r="BH112" s="35" t="s">
        <v>64</v>
      </c>
      <c r="BI112" s="36" t="s">
        <v>65</v>
      </c>
      <c r="BJ112" s="30" t="s">
        <v>72</v>
      </c>
      <c r="BK112" s="37" t="s">
        <v>68</v>
      </c>
      <c r="BL112" s="37" t="s">
        <v>68</v>
      </c>
      <c r="BM112" s="37" t="s">
        <v>68</v>
      </c>
      <c r="BN112" s="37" t="s">
        <v>68</v>
      </c>
    </row>
    <row r="113" spans="1:66" hidden="1" x14ac:dyDescent="0.3">
      <c r="A113" s="9" t="s">
        <v>1261</v>
      </c>
      <c r="B113" s="9" t="s">
        <v>1262</v>
      </c>
      <c r="C113" s="9">
        <v>2023</v>
      </c>
      <c r="D113" s="9" t="s">
        <v>1094</v>
      </c>
      <c r="E113" s="9">
        <v>1</v>
      </c>
      <c r="F113" s="9" t="s">
        <v>1263</v>
      </c>
      <c r="G113" s="10" t="s">
        <v>1264</v>
      </c>
      <c r="H113" s="9" t="s">
        <v>1265</v>
      </c>
      <c r="I113" s="9" t="s">
        <v>1266</v>
      </c>
      <c r="J113" s="9" t="s">
        <v>1267</v>
      </c>
      <c r="K113" s="9" t="s">
        <v>1268</v>
      </c>
      <c r="L113" s="9" t="s">
        <v>168</v>
      </c>
      <c r="M113" s="9" t="s">
        <v>155</v>
      </c>
      <c r="N113" s="9" t="s">
        <v>1759</v>
      </c>
      <c r="O113" s="9" t="s">
        <v>63</v>
      </c>
      <c r="P113" s="9" t="s">
        <v>63</v>
      </c>
      <c r="Q113" s="9" t="s">
        <v>63</v>
      </c>
      <c r="R113" s="9" t="s">
        <v>63</v>
      </c>
      <c r="S113" s="9" t="str">
        <f t="shared" si="21"/>
        <v>False</v>
      </c>
      <c r="T113" s="9">
        <f t="shared" si="22"/>
        <v>0</v>
      </c>
      <c r="U113" s="41" t="s">
        <v>1760</v>
      </c>
      <c r="V113" s="42">
        <v>1532</v>
      </c>
      <c r="W113" s="39" t="s">
        <v>20</v>
      </c>
      <c r="X113" s="29" t="s">
        <v>109</v>
      </c>
      <c r="Y113" s="39" t="s">
        <v>20</v>
      </c>
      <c r="Z113" s="40" t="s">
        <v>108</v>
      </c>
      <c r="AA113" s="28" t="s">
        <v>21</v>
      </c>
      <c r="AB113" s="27" t="s">
        <v>67</v>
      </c>
      <c r="AC113" s="39" t="s">
        <v>20</v>
      </c>
      <c r="AD113" s="27" t="s">
        <v>67</v>
      </c>
      <c r="AE113" s="43" t="s">
        <v>68</v>
      </c>
      <c r="AF113" s="43" t="s">
        <v>68</v>
      </c>
      <c r="AG113" s="43" t="s">
        <v>68</v>
      </c>
      <c r="AH113" s="43" t="s">
        <v>68</v>
      </c>
      <c r="AI113" s="17" t="str">
        <f t="shared" si="23"/>
        <v>N</v>
      </c>
      <c r="AJ113" s="17" t="str">
        <f t="shared" si="24"/>
        <v>N</v>
      </c>
      <c r="AK113" s="17" t="str">
        <f t="shared" si="25"/>
        <v>N</v>
      </c>
      <c r="AL113" s="43" t="s">
        <v>68</v>
      </c>
      <c r="AM113" s="43" t="s">
        <v>68</v>
      </c>
      <c r="AN113" s="43" t="s">
        <v>68</v>
      </c>
      <c r="AO113" s="43" t="s">
        <v>68</v>
      </c>
      <c r="AP113" s="43" t="s">
        <v>68</v>
      </c>
      <c r="AQ113" s="43" t="s">
        <v>68</v>
      </c>
      <c r="AR113" s="17" t="str">
        <f t="shared" si="26"/>
        <v>N</v>
      </c>
      <c r="AS113" s="42">
        <v>1</v>
      </c>
      <c r="AT113" s="43" t="s">
        <v>64</v>
      </c>
      <c r="AU113" s="43" t="s">
        <v>70</v>
      </c>
      <c r="AV113" s="43" t="s">
        <v>69</v>
      </c>
      <c r="AW113" s="43" t="s">
        <v>184</v>
      </c>
      <c r="AX113" s="43" t="s">
        <v>68</v>
      </c>
      <c r="AY113" s="43" t="s">
        <v>68</v>
      </c>
      <c r="AZ113" s="42">
        <v>3</v>
      </c>
      <c r="BA113" s="42">
        <v>0</v>
      </c>
      <c r="BB113" s="42">
        <v>0</v>
      </c>
      <c r="BC113" s="42">
        <v>0</v>
      </c>
      <c r="BD113" s="42">
        <v>0</v>
      </c>
      <c r="BE113" s="19" t="str">
        <f t="shared" si="27"/>
        <v>N</v>
      </c>
      <c r="BF113" s="43" t="s">
        <v>65</v>
      </c>
      <c r="BG113" s="43" t="s">
        <v>64</v>
      </c>
      <c r="BH113" s="43" t="s">
        <v>65</v>
      </c>
      <c r="BI113" s="43" t="s">
        <v>65</v>
      </c>
      <c r="BJ113" s="43" t="s">
        <v>219</v>
      </c>
      <c r="BK113" s="43" t="s">
        <v>68</v>
      </c>
      <c r="BL113" s="43" t="s">
        <v>68</v>
      </c>
      <c r="BM113" s="43" t="s">
        <v>68</v>
      </c>
      <c r="BN113" s="43" t="s">
        <v>68</v>
      </c>
    </row>
    <row r="114" spans="1:66" hidden="1" x14ac:dyDescent="0.3">
      <c r="A114" s="9" t="s">
        <v>1271</v>
      </c>
      <c r="B114" s="9" t="s">
        <v>1272</v>
      </c>
      <c r="C114" s="9">
        <v>2020</v>
      </c>
      <c r="D114" s="9" t="s">
        <v>1273</v>
      </c>
      <c r="E114" s="9">
        <v>15</v>
      </c>
      <c r="F114" s="9" t="s">
        <v>1274</v>
      </c>
      <c r="G114" s="10" t="s">
        <v>1275</v>
      </c>
      <c r="H114" s="9" t="s">
        <v>1276</v>
      </c>
      <c r="I114" s="9" t="s">
        <v>1277</v>
      </c>
      <c r="J114" s="9" t="s">
        <v>1278</v>
      </c>
      <c r="K114" s="9" t="s">
        <v>1279</v>
      </c>
      <c r="L114" s="9" t="s">
        <v>168</v>
      </c>
      <c r="M114" s="9" t="s">
        <v>169</v>
      </c>
      <c r="N114" s="9" t="s">
        <v>1007</v>
      </c>
      <c r="O114" s="9" t="s">
        <v>63</v>
      </c>
      <c r="P114" s="9" t="s">
        <v>63</v>
      </c>
      <c r="Q114" s="9" t="s">
        <v>63</v>
      </c>
      <c r="R114" s="9" t="s">
        <v>83</v>
      </c>
      <c r="S114" s="9" t="str">
        <f t="shared" si="21"/>
        <v>True</v>
      </c>
      <c r="T114" s="9">
        <f t="shared" si="22"/>
        <v>1</v>
      </c>
      <c r="U114" s="51" t="s">
        <v>1008</v>
      </c>
      <c r="V114" s="25">
        <v>595</v>
      </c>
      <c r="W114" s="39" t="s">
        <v>20</v>
      </c>
      <c r="X114" s="27" t="s">
        <v>67</v>
      </c>
      <c r="Y114" s="39" t="s">
        <v>20</v>
      </c>
      <c r="Z114" s="29" t="s">
        <v>109</v>
      </c>
      <c r="AA114" s="28" t="s">
        <v>21</v>
      </c>
      <c r="AB114" s="29" t="s">
        <v>109</v>
      </c>
      <c r="AC114" s="28" t="s">
        <v>21</v>
      </c>
      <c r="AD114" s="27" t="s">
        <v>67</v>
      </c>
      <c r="AE114" s="39" t="s">
        <v>20</v>
      </c>
      <c r="AF114" s="40" t="s">
        <v>108</v>
      </c>
      <c r="AG114" s="30" t="s">
        <v>68</v>
      </c>
      <c r="AH114" s="30" t="s">
        <v>68</v>
      </c>
      <c r="AI114" s="17" t="str">
        <f t="shared" si="23"/>
        <v>Y</v>
      </c>
      <c r="AJ114" s="17" t="str">
        <f t="shared" si="24"/>
        <v>Y</v>
      </c>
      <c r="AK114" s="17" t="str">
        <f t="shared" si="25"/>
        <v>N</v>
      </c>
      <c r="AL114" s="30" t="s">
        <v>64</v>
      </c>
      <c r="AM114" s="30" t="s">
        <v>65</v>
      </c>
      <c r="AN114" s="30" t="s">
        <v>65</v>
      </c>
      <c r="AO114" s="30" t="s">
        <v>65</v>
      </c>
      <c r="AP114" s="30" t="s">
        <v>65</v>
      </c>
      <c r="AQ114" s="30" t="s">
        <v>65</v>
      </c>
      <c r="AR114" s="17" t="str">
        <f t="shared" si="26"/>
        <v>N</v>
      </c>
      <c r="AS114" s="25">
        <v>1</v>
      </c>
      <c r="AT114" s="30" t="s">
        <v>64</v>
      </c>
      <c r="AU114" s="30" t="s">
        <v>70</v>
      </c>
      <c r="AV114" s="30" t="s">
        <v>133</v>
      </c>
      <c r="AW114" s="30" t="s">
        <v>158</v>
      </c>
      <c r="AX114" s="30" t="s">
        <v>68</v>
      </c>
      <c r="AY114" s="30" t="s">
        <v>68</v>
      </c>
      <c r="AZ114" s="44">
        <v>3</v>
      </c>
      <c r="BA114" s="33">
        <v>1</v>
      </c>
      <c r="BB114" s="32">
        <v>0</v>
      </c>
      <c r="BC114" s="32">
        <v>0</v>
      </c>
      <c r="BD114" s="34">
        <v>0</v>
      </c>
      <c r="BE114" s="19" t="str">
        <f t="shared" si="27"/>
        <v>N</v>
      </c>
      <c r="BF114" s="36" t="s">
        <v>65</v>
      </c>
      <c r="BG114" s="35" t="s">
        <v>64</v>
      </c>
      <c r="BH114" s="36" t="s">
        <v>65</v>
      </c>
      <c r="BI114" s="36" t="s">
        <v>65</v>
      </c>
      <c r="BJ114" s="30" t="s">
        <v>72</v>
      </c>
      <c r="BK114" s="37" t="s">
        <v>68</v>
      </c>
      <c r="BL114" s="37" t="s">
        <v>68</v>
      </c>
      <c r="BM114" s="37" t="s">
        <v>68</v>
      </c>
      <c r="BN114" s="37" t="s">
        <v>68</v>
      </c>
    </row>
    <row r="115" spans="1:66" hidden="1" x14ac:dyDescent="0.3">
      <c r="A115" s="9" t="s">
        <v>949</v>
      </c>
      <c r="B115" s="9" t="s">
        <v>1282</v>
      </c>
      <c r="C115" s="9">
        <v>2019</v>
      </c>
      <c r="D115" s="9" t="s">
        <v>187</v>
      </c>
      <c r="E115" s="9">
        <v>17</v>
      </c>
      <c r="F115" s="9" t="s">
        <v>1283</v>
      </c>
      <c r="G115" s="10" t="s">
        <v>1284</v>
      </c>
      <c r="H115" s="9" t="s">
        <v>1285</v>
      </c>
      <c r="I115" s="9" t="s">
        <v>1286</v>
      </c>
      <c r="J115" s="9" t="s">
        <v>1287</v>
      </c>
      <c r="K115" s="9" t="s">
        <v>1288</v>
      </c>
      <c r="L115" s="9" t="s">
        <v>168</v>
      </c>
      <c r="M115" s="9" t="s">
        <v>155</v>
      </c>
      <c r="N115" s="9" t="s">
        <v>706</v>
      </c>
      <c r="O115" s="9" t="s">
        <v>83</v>
      </c>
      <c r="P115" s="9" t="s">
        <v>63</v>
      </c>
      <c r="Q115" s="9" t="s">
        <v>63</v>
      </c>
      <c r="R115" s="9" t="s">
        <v>83</v>
      </c>
      <c r="S115" s="9" t="str">
        <f t="shared" si="21"/>
        <v>True</v>
      </c>
      <c r="T115" s="9">
        <f t="shared" si="22"/>
        <v>2</v>
      </c>
      <c r="U115" s="11" t="s">
        <v>707</v>
      </c>
      <c r="V115" s="42">
        <v>1732</v>
      </c>
      <c r="W115" s="26" t="s">
        <v>19</v>
      </c>
      <c r="X115" s="40" t="s">
        <v>108</v>
      </c>
      <c r="Y115" s="39" t="s">
        <v>20</v>
      </c>
      <c r="Z115" s="27" t="s">
        <v>67</v>
      </c>
      <c r="AA115" s="39" t="s">
        <v>20</v>
      </c>
      <c r="AB115" s="29" t="s">
        <v>109</v>
      </c>
      <c r="AC115" s="28" t="s">
        <v>21</v>
      </c>
      <c r="AD115" s="27" t="s">
        <v>67</v>
      </c>
      <c r="AE115" s="43" t="s">
        <v>68</v>
      </c>
      <c r="AF115" s="43" t="s">
        <v>68</v>
      </c>
      <c r="AG115" s="43" t="s">
        <v>68</v>
      </c>
      <c r="AH115" s="43" t="s">
        <v>68</v>
      </c>
      <c r="AI115" s="17" t="str">
        <f t="shared" si="23"/>
        <v>Y</v>
      </c>
      <c r="AJ115" s="17" t="str">
        <f t="shared" si="24"/>
        <v>N</v>
      </c>
      <c r="AK115" s="17" t="str">
        <f t="shared" si="25"/>
        <v>Y</v>
      </c>
      <c r="AL115" s="43" t="s">
        <v>68</v>
      </c>
      <c r="AM115" s="43" t="s">
        <v>68</v>
      </c>
      <c r="AN115" s="43" t="s">
        <v>68</v>
      </c>
      <c r="AO115" s="43" t="s">
        <v>68</v>
      </c>
      <c r="AP115" s="43" t="s">
        <v>64</v>
      </c>
      <c r="AQ115" s="43" t="s">
        <v>68</v>
      </c>
      <c r="AR115" s="17" t="str">
        <f t="shared" si="26"/>
        <v>N</v>
      </c>
      <c r="AS115" s="42">
        <v>1</v>
      </c>
      <c r="AT115" s="43" t="s">
        <v>68</v>
      </c>
      <c r="AU115" s="43" t="s">
        <v>70</v>
      </c>
      <c r="AV115" s="43" t="s">
        <v>68</v>
      </c>
      <c r="AW115" s="43" t="s">
        <v>68</v>
      </c>
      <c r="AX115" s="43" t="s">
        <v>68</v>
      </c>
      <c r="AY115" s="43" t="s">
        <v>68</v>
      </c>
      <c r="AZ115" s="31">
        <v>1</v>
      </c>
      <c r="BA115" s="25">
        <v>0</v>
      </c>
      <c r="BB115" s="45">
        <v>1</v>
      </c>
      <c r="BC115" s="25">
        <v>0</v>
      </c>
      <c r="BD115" s="25">
        <v>0</v>
      </c>
      <c r="BE115" s="19" t="str">
        <f t="shared" si="27"/>
        <v>N</v>
      </c>
      <c r="BF115" s="36" t="s">
        <v>65</v>
      </c>
      <c r="BG115" s="36" t="s">
        <v>65</v>
      </c>
      <c r="BH115" s="35" t="s">
        <v>64</v>
      </c>
      <c r="BI115" s="36" t="s">
        <v>65</v>
      </c>
      <c r="BJ115" s="43" t="s">
        <v>72</v>
      </c>
      <c r="BK115" s="37" t="s">
        <v>68</v>
      </c>
      <c r="BL115" s="37" t="s">
        <v>68</v>
      </c>
      <c r="BM115" s="37" t="s">
        <v>68</v>
      </c>
      <c r="BN115" s="37" t="s">
        <v>68</v>
      </c>
    </row>
    <row r="116" spans="1:66" hidden="1" x14ac:dyDescent="0.3">
      <c r="A116" s="9" t="s">
        <v>1291</v>
      </c>
      <c r="B116" s="9" t="s">
        <v>1292</v>
      </c>
      <c r="C116" s="9">
        <v>2018</v>
      </c>
      <c r="D116" s="9" t="s">
        <v>940</v>
      </c>
      <c r="E116" s="9">
        <v>1</v>
      </c>
      <c r="F116" s="9" t="s">
        <v>1293</v>
      </c>
      <c r="G116" s="10" t="s">
        <v>1294</v>
      </c>
      <c r="H116" s="9" t="s">
        <v>1295</v>
      </c>
      <c r="I116" s="9" t="s">
        <v>1296</v>
      </c>
      <c r="J116" s="9" t="s">
        <v>1297</v>
      </c>
      <c r="K116" s="9" t="s">
        <v>1298</v>
      </c>
      <c r="L116" s="9" t="s">
        <v>168</v>
      </c>
      <c r="M116" s="9" t="s">
        <v>169</v>
      </c>
      <c r="N116" s="9" t="s">
        <v>633</v>
      </c>
      <c r="O116" s="9" t="s">
        <v>63</v>
      </c>
      <c r="P116" s="9" t="s">
        <v>63</v>
      </c>
      <c r="Q116" s="9" t="s">
        <v>83</v>
      </c>
      <c r="R116" s="9" t="s">
        <v>63</v>
      </c>
      <c r="S116" s="9" t="str">
        <f t="shared" si="21"/>
        <v>True</v>
      </c>
      <c r="T116" s="9">
        <f t="shared" si="22"/>
        <v>1</v>
      </c>
      <c r="U116" s="38" t="s">
        <v>634</v>
      </c>
      <c r="V116" s="42">
        <v>633</v>
      </c>
      <c r="W116" s="26" t="s">
        <v>19</v>
      </c>
      <c r="X116" s="27" t="s">
        <v>67</v>
      </c>
      <c r="Y116" s="39" t="s">
        <v>20</v>
      </c>
      <c r="Z116" s="52" t="s">
        <v>68</v>
      </c>
      <c r="AA116" s="39" t="s">
        <v>20</v>
      </c>
      <c r="AB116" s="40" t="s">
        <v>108</v>
      </c>
      <c r="AC116" s="26" t="s">
        <v>19</v>
      </c>
      <c r="AD116" s="43" t="s">
        <v>68</v>
      </c>
      <c r="AE116" s="43" t="s">
        <v>68</v>
      </c>
      <c r="AF116" s="43" t="s">
        <v>68</v>
      </c>
      <c r="AG116" s="43" t="s">
        <v>68</v>
      </c>
      <c r="AH116" s="43" t="s">
        <v>68</v>
      </c>
      <c r="AI116" s="17" t="str">
        <f t="shared" si="23"/>
        <v>Y</v>
      </c>
      <c r="AJ116" s="17" t="str">
        <f t="shared" si="24"/>
        <v>N</v>
      </c>
      <c r="AK116" s="17" t="str">
        <f t="shared" si="25"/>
        <v>Y</v>
      </c>
      <c r="AL116" s="43" t="s">
        <v>68</v>
      </c>
      <c r="AM116" s="43" t="s">
        <v>64</v>
      </c>
      <c r="AN116" s="43" t="s">
        <v>68</v>
      </c>
      <c r="AO116" s="43" t="s">
        <v>68</v>
      </c>
      <c r="AP116" s="43" t="s">
        <v>64</v>
      </c>
      <c r="AQ116" s="43" t="s">
        <v>68</v>
      </c>
      <c r="AR116" s="17" t="str">
        <f t="shared" si="26"/>
        <v>N</v>
      </c>
      <c r="AS116" s="43" t="s">
        <v>68</v>
      </c>
      <c r="AT116" s="43" t="s">
        <v>64</v>
      </c>
      <c r="AU116" s="43" t="s">
        <v>70</v>
      </c>
      <c r="AV116" s="43" t="s">
        <v>68</v>
      </c>
      <c r="AW116" s="43" t="s">
        <v>68</v>
      </c>
      <c r="AX116" s="43" t="s">
        <v>68</v>
      </c>
      <c r="AY116" s="43" t="s">
        <v>68</v>
      </c>
      <c r="AZ116" s="31">
        <v>1</v>
      </c>
      <c r="BA116" s="32">
        <v>0</v>
      </c>
      <c r="BB116" s="33">
        <v>1</v>
      </c>
      <c r="BC116" s="32">
        <v>0</v>
      </c>
      <c r="BD116" s="34">
        <v>0</v>
      </c>
      <c r="BE116" s="19" t="str">
        <f t="shared" si="27"/>
        <v>N</v>
      </c>
      <c r="BF116" s="36" t="s">
        <v>65</v>
      </c>
      <c r="BG116" s="36" t="s">
        <v>65</v>
      </c>
      <c r="BH116" s="35" t="s">
        <v>64</v>
      </c>
      <c r="BI116" s="36" t="s">
        <v>65</v>
      </c>
      <c r="BJ116" s="30" t="s">
        <v>72</v>
      </c>
      <c r="BK116" s="37" t="s">
        <v>68</v>
      </c>
      <c r="BL116" s="37" t="s">
        <v>68</v>
      </c>
      <c r="BM116" s="37" t="s">
        <v>68</v>
      </c>
      <c r="BN116" s="37" t="s">
        <v>68</v>
      </c>
    </row>
    <row r="117" spans="1:66" hidden="1" x14ac:dyDescent="0.3">
      <c r="A117" s="9" t="s">
        <v>1301</v>
      </c>
      <c r="B117" s="9" t="s">
        <v>1302</v>
      </c>
      <c r="C117" s="9">
        <v>2020</v>
      </c>
      <c r="D117" s="9" t="s">
        <v>1303</v>
      </c>
      <c r="E117" s="9">
        <v>0</v>
      </c>
      <c r="F117" s="9" t="s">
        <v>1304</v>
      </c>
      <c r="G117" s="10" t="s">
        <v>1305</v>
      </c>
      <c r="H117" s="9" t="s">
        <v>1306</v>
      </c>
      <c r="I117" s="9" t="s">
        <v>1307</v>
      </c>
      <c r="J117" s="9" t="s">
        <v>1308</v>
      </c>
      <c r="K117" s="9" t="s">
        <v>1309</v>
      </c>
      <c r="L117" s="9" t="s">
        <v>168</v>
      </c>
      <c r="M117" s="9" t="s">
        <v>169</v>
      </c>
      <c r="N117" s="9" t="s">
        <v>1208</v>
      </c>
      <c r="O117" s="9" t="s">
        <v>83</v>
      </c>
      <c r="P117" s="9" t="s">
        <v>63</v>
      </c>
      <c r="Q117" s="9" t="s">
        <v>63</v>
      </c>
      <c r="R117" s="9" t="s">
        <v>63</v>
      </c>
      <c r="S117" s="9" t="str">
        <f t="shared" si="21"/>
        <v>False</v>
      </c>
      <c r="T117" s="9">
        <f t="shared" si="22"/>
        <v>1</v>
      </c>
      <c r="U117" s="38" t="s">
        <v>1209</v>
      </c>
      <c r="V117" s="42">
        <v>61</v>
      </c>
      <c r="W117" s="39" t="s">
        <v>20</v>
      </c>
      <c r="X117" s="27" t="s">
        <v>67</v>
      </c>
      <c r="Y117" s="28" t="s">
        <v>21</v>
      </c>
      <c r="Z117" s="29" t="s">
        <v>109</v>
      </c>
      <c r="AA117" s="39" t="s">
        <v>20</v>
      </c>
      <c r="AB117" s="40" t="s">
        <v>108</v>
      </c>
      <c r="AC117" s="43" t="s">
        <v>68</v>
      </c>
      <c r="AD117" s="43" t="s">
        <v>68</v>
      </c>
      <c r="AE117" s="43" t="s">
        <v>68</v>
      </c>
      <c r="AF117" s="43" t="s">
        <v>68</v>
      </c>
      <c r="AG117" s="43" t="s">
        <v>68</v>
      </c>
      <c r="AH117" s="43" t="s">
        <v>68</v>
      </c>
      <c r="AI117" s="17" t="str">
        <f t="shared" si="23"/>
        <v>Y</v>
      </c>
      <c r="AJ117" s="17" t="str">
        <f t="shared" si="24"/>
        <v>Y</v>
      </c>
      <c r="AK117" s="17" t="str">
        <f t="shared" si="25"/>
        <v>N</v>
      </c>
      <c r="AL117" s="43" t="s">
        <v>64</v>
      </c>
      <c r="AM117" s="43" t="s">
        <v>68</v>
      </c>
      <c r="AN117" s="43" t="s">
        <v>68</v>
      </c>
      <c r="AO117" s="43" t="s">
        <v>68</v>
      </c>
      <c r="AP117" s="43" t="s">
        <v>68</v>
      </c>
      <c r="AQ117" s="43" t="s">
        <v>68</v>
      </c>
      <c r="AR117" s="17" t="str">
        <f t="shared" si="26"/>
        <v>N</v>
      </c>
      <c r="AS117" s="42">
        <v>4</v>
      </c>
      <c r="AT117" s="43" t="s">
        <v>64</v>
      </c>
      <c r="AU117" s="43" t="s">
        <v>70</v>
      </c>
      <c r="AV117" s="43" t="s">
        <v>133</v>
      </c>
      <c r="AW117" s="43" t="s">
        <v>71</v>
      </c>
      <c r="AX117" s="43" t="s">
        <v>68</v>
      </c>
      <c r="AY117" s="43" t="s">
        <v>68</v>
      </c>
      <c r="AZ117" s="44">
        <v>3</v>
      </c>
      <c r="BA117" s="33">
        <v>1</v>
      </c>
      <c r="BB117" s="32">
        <v>0</v>
      </c>
      <c r="BC117" s="32">
        <v>0</v>
      </c>
      <c r="BD117" s="34">
        <v>0</v>
      </c>
      <c r="BE117" s="19" t="str">
        <f t="shared" si="27"/>
        <v>N</v>
      </c>
      <c r="BF117" s="37" t="s">
        <v>68</v>
      </c>
      <c r="BG117" s="35" t="s">
        <v>64</v>
      </c>
      <c r="BH117" s="37" t="s">
        <v>68</v>
      </c>
      <c r="BI117" s="37" t="s">
        <v>68</v>
      </c>
      <c r="BJ117" s="30" t="s">
        <v>72</v>
      </c>
      <c r="BK117" s="30" t="s">
        <v>110</v>
      </c>
      <c r="BL117" s="37" t="s">
        <v>68</v>
      </c>
      <c r="BM117" s="37" t="s">
        <v>68</v>
      </c>
      <c r="BN117" s="37" t="s">
        <v>68</v>
      </c>
    </row>
    <row r="118" spans="1:66" hidden="1" x14ac:dyDescent="0.3">
      <c r="A118" s="9" t="s">
        <v>1312</v>
      </c>
      <c r="B118" s="9" t="s">
        <v>1313</v>
      </c>
      <c r="C118" s="9">
        <v>2021</v>
      </c>
      <c r="D118" s="9" t="s">
        <v>1314</v>
      </c>
      <c r="E118" s="9">
        <v>7</v>
      </c>
      <c r="F118" s="9" t="s">
        <v>1315</v>
      </c>
      <c r="G118" s="10" t="s">
        <v>1316</v>
      </c>
      <c r="H118" s="9" t="s">
        <v>1317</v>
      </c>
      <c r="I118" s="9" t="s">
        <v>1318</v>
      </c>
      <c r="J118" s="9" t="s">
        <v>1319</v>
      </c>
      <c r="K118" s="9" t="s">
        <v>1320</v>
      </c>
      <c r="L118" s="9" t="s">
        <v>168</v>
      </c>
      <c r="M118" s="9" t="s">
        <v>169</v>
      </c>
      <c r="N118" s="9" t="s">
        <v>1331</v>
      </c>
      <c r="O118" s="9" t="s">
        <v>63</v>
      </c>
      <c r="P118" s="9" t="s">
        <v>63</v>
      </c>
      <c r="Q118" s="9" t="s">
        <v>63</v>
      </c>
      <c r="R118" s="9" t="s">
        <v>63</v>
      </c>
      <c r="S118" s="9" t="str">
        <f t="shared" si="21"/>
        <v>False</v>
      </c>
      <c r="T118" s="9">
        <f t="shared" si="22"/>
        <v>0</v>
      </c>
      <c r="U118" s="38" t="s">
        <v>1332</v>
      </c>
      <c r="V118" s="25">
        <v>1354</v>
      </c>
      <c r="W118" s="39" t="s">
        <v>20</v>
      </c>
      <c r="X118" s="27" t="s">
        <v>67</v>
      </c>
      <c r="Y118" s="28" t="s">
        <v>21</v>
      </c>
      <c r="Z118" s="30" t="s">
        <v>68</v>
      </c>
      <c r="AA118" s="39" t="s">
        <v>20</v>
      </c>
      <c r="AB118" s="40" t="s">
        <v>108</v>
      </c>
      <c r="AC118" s="39" t="s">
        <v>20</v>
      </c>
      <c r="AD118" s="29" t="s">
        <v>109</v>
      </c>
      <c r="AE118" s="28" t="s">
        <v>21</v>
      </c>
      <c r="AF118" s="27" t="s">
        <v>67</v>
      </c>
      <c r="AG118" s="30" t="s">
        <v>68</v>
      </c>
      <c r="AH118" s="30" t="s">
        <v>68</v>
      </c>
      <c r="AI118" s="17" t="str">
        <f t="shared" si="23"/>
        <v>Y</v>
      </c>
      <c r="AJ118" s="17" t="str">
        <f t="shared" si="24"/>
        <v>Y</v>
      </c>
      <c r="AK118" s="17" t="str">
        <f t="shared" si="25"/>
        <v>N</v>
      </c>
      <c r="AL118" s="30" t="s">
        <v>64</v>
      </c>
      <c r="AM118" s="30" t="s">
        <v>65</v>
      </c>
      <c r="AN118" s="30" t="s">
        <v>65</v>
      </c>
      <c r="AO118" s="30" t="s">
        <v>65</v>
      </c>
      <c r="AP118" s="30" t="s">
        <v>65</v>
      </c>
      <c r="AQ118" s="30" t="s">
        <v>65</v>
      </c>
      <c r="AR118" s="17" t="str">
        <f t="shared" si="26"/>
        <v>N</v>
      </c>
      <c r="AS118" s="25">
        <v>1</v>
      </c>
      <c r="AT118" s="30" t="s">
        <v>65</v>
      </c>
      <c r="AU118" s="30" t="s">
        <v>69</v>
      </c>
      <c r="AV118" s="30" t="s">
        <v>70</v>
      </c>
      <c r="AW118" s="30" t="s">
        <v>71</v>
      </c>
      <c r="AX118" s="30" t="s">
        <v>158</v>
      </c>
      <c r="AY118" s="30" t="s">
        <v>68</v>
      </c>
      <c r="AZ118" s="50">
        <v>4</v>
      </c>
      <c r="BA118" s="33">
        <v>1</v>
      </c>
      <c r="BB118" s="32">
        <v>0</v>
      </c>
      <c r="BC118" s="32">
        <v>0</v>
      </c>
      <c r="BD118" s="34">
        <v>0</v>
      </c>
      <c r="BE118" s="19" t="str">
        <f t="shared" si="27"/>
        <v>N</v>
      </c>
      <c r="BF118" s="36" t="s">
        <v>65</v>
      </c>
      <c r="BG118" s="35" t="s">
        <v>64</v>
      </c>
      <c r="BH118" s="36" t="s">
        <v>65</v>
      </c>
      <c r="BI118" s="36" t="s">
        <v>65</v>
      </c>
      <c r="BJ118" s="30" t="s">
        <v>110</v>
      </c>
      <c r="BK118" s="30" t="s">
        <v>72</v>
      </c>
      <c r="BL118" s="37" t="s">
        <v>68</v>
      </c>
      <c r="BM118" s="37" t="s">
        <v>68</v>
      </c>
      <c r="BN118" s="37" t="s">
        <v>68</v>
      </c>
    </row>
    <row r="119" spans="1:66" hidden="1" x14ac:dyDescent="0.3">
      <c r="A119" s="9" t="s">
        <v>1324</v>
      </c>
      <c r="B119" s="9" t="s">
        <v>1325</v>
      </c>
      <c r="C119" s="9">
        <v>2018</v>
      </c>
      <c r="D119" s="9" t="s">
        <v>886</v>
      </c>
      <c r="E119" s="9">
        <v>5</v>
      </c>
      <c r="F119" s="9" t="s">
        <v>1326</v>
      </c>
      <c r="G119" s="10" t="s">
        <v>1327</v>
      </c>
      <c r="H119" s="9" t="s">
        <v>1328</v>
      </c>
      <c r="I119" s="9" t="s">
        <v>1329</v>
      </c>
      <c r="J119" s="9"/>
      <c r="K119" s="9" t="s">
        <v>1330</v>
      </c>
      <c r="L119" s="9" t="s">
        <v>168</v>
      </c>
      <c r="M119" s="9" t="s">
        <v>169</v>
      </c>
      <c r="N119" s="9" t="s">
        <v>602</v>
      </c>
      <c r="O119" s="9" t="s">
        <v>63</v>
      </c>
      <c r="P119" s="9" t="s">
        <v>63</v>
      </c>
      <c r="Q119" s="9" t="s">
        <v>63</v>
      </c>
      <c r="R119" s="9" t="s">
        <v>63</v>
      </c>
      <c r="S119" s="9" t="str">
        <f t="shared" si="21"/>
        <v>False</v>
      </c>
      <c r="T119" s="9">
        <f t="shared" si="22"/>
        <v>0</v>
      </c>
      <c r="U119" s="38" t="s">
        <v>603</v>
      </c>
      <c r="V119" s="42">
        <v>260</v>
      </c>
      <c r="W119" s="39" t="s">
        <v>20</v>
      </c>
      <c r="X119" s="27" t="s">
        <v>67</v>
      </c>
      <c r="Y119" s="28" t="s">
        <v>21</v>
      </c>
      <c r="Z119" s="29" t="s">
        <v>109</v>
      </c>
      <c r="AA119" s="43" t="s">
        <v>68</v>
      </c>
      <c r="AB119" s="43" t="s">
        <v>68</v>
      </c>
      <c r="AC119" s="43" t="s">
        <v>68</v>
      </c>
      <c r="AD119" s="43" t="s">
        <v>68</v>
      </c>
      <c r="AE119" s="43" t="s">
        <v>68</v>
      </c>
      <c r="AF119" s="43" t="s">
        <v>68</v>
      </c>
      <c r="AG119" s="43" t="s">
        <v>68</v>
      </c>
      <c r="AH119" s="43" t="s">
        <v>68</v>
      </c>
      <c r="AI119" s="17" t="str">
        <f t="shared" si="23"/>
        <v>Y</v>
      </c>
      <c r="AJ119" s="17" t="str">
        <f t="shared" si="24"/>
        <v>Y</v>
      </c>
      <c r="AK119" s="17" t="str">
        <f t="shared" si="25"/>
        <v>N</v>
      </c>
      <c r="AL119" s="43" t="s">
        <v>64</v>
      </c>
      <c r="AM119" s="43" t="s">
        <v>65</v>
      </c>
      <c r="AN119" s="43" t="s">
        <v>65</v>
      </c>
      <c r="AO119" s="43" t="s">
        <v>65</v>
      </c>
      <c r="AP119" s="43" t="s">
        <v>65</v>
      </c>
      <c r="AQ119" s="43" t="s">
        <v>65</v>
      </c>
      <c r="AR119" s="17" t="str">
        <f t="shared" si="26"/>
        <v>N</v>
      </c>
      <c r="AS119" s="42">
        <v>1</v>
      </c>
      <c r="AT119" s="43" t="s">
        <v>65</v>
      </c>
      <c r="AU119" s="43" t="s">
        <v>69</v>
      </c>
      <c r="AV119" s="43" t="s">
        <v>70</v>
      </c>
      <c r="AW119" s="43" t="s">
        <v>68</v>
      </c>
      <c r="AX119" s="43" t="s">
        <v>68</v>
      </c>
      <c r="AY119" s="43" t="s">
        <v>68</v>
      </c>
      <c r="AZ119" s="46">
        <v>2</v>
      </c>
      <c r="BA119" s="33">
        <v>1</v>
      </c>
      <c r="BB119" s="32">
        <v>0</v>
      </c>
      <c r="BC119" s="32">
        <v>0</v>
      </c>
      <c r="BD119" s="34">
        <v>0</v>
      </c>
      <c r="BE119" s="19" t="str">
        <f t="shared" si="27"/>
        <v>N</v>
      </c>
      <c r="BF119" s="36" t="s">
        <v>65</v>
      </c>
      <c r="BG119" s="35" t="s">
        <v>64</v>
      </c>
      <c r="BH119" s="36" t="s">
        <v>65</v>
      </c>
      <c r="BI119" s="36" t="s">
        <v>65</v>
      </c>
      <c r="BJ119" s="30" t="s">
        <v>72</v>
      </c>
      <c r="BK119" s="37" t="s">
        <v>68</v>
      </c>
      <c r="BL119" s="37" t="s">
        <v>68</v>
      </c>
      <c r="BM119" s="37" t="s">
        <v>68</v>
      </c>
      <c r="BN119" s="37" t="s">
        <v>68</v>
      </c>
    </row>
    <row r="120" spans="1:66" x14ac:dyDescent="0.3">
      <c r="A120" s="9" t="s">
        <v>1333</v>
      </c>
      <c r="B120" s="9" t="s">
        <v>1334</v>
      </c>
      <c r="C120" s="9">
        <v>2017</v>
      </c>
      <c r="D120" s="9" t="s">
        <v>1335</v>
      </c>
      <c r="E120" s="9">
        <v>163</v>
      </c>
      <c r="F120" s="9" t="s">
        <v>1336</v>
      </c>
      <c r="G120" s="10" t="s">
        <v>1337</v>
      </c>
      <c r="H120" s="9" t="s">
        <v>1338</v>
      </c>
      <c r="I120" s="9" t="s">
        <v>1339</v>
      </c>
      <c r="J120" s="9" t="s">
        <v>1340</v>
      </c>
      <c r="K120" s="9" t="s">
        <v>1341</v>
      </c>
      <c r="L120" s="9" t="s">
        <v>168</v>
      </c>
      <c r="M120" s="9" t="s">
        <v>169</v>
      </c>
      <c r="N120" s="9" t="s">
        <v>358</v>
      </c>
      <c r="O120" s="9" t="s">
        <v>83</v>
      </c>
      <c r="P120" s="9" t="s">
        <v>63</v>
      </c>
      <c r="Q120" s="9" t="s">
        <v>83</v>
      </c>
      <c r="R120" s="9" t="s">
        <v>63</v>
      </c>
      <c r="S120" s="9" t="str">
        <f t="shared" si="21"/>
        <v>True</v>
      </c>
      <c r="T120" s="9">
        <f t="shared" si="22"/>
        <v>2</v>
      </c>
      <c r="U120" s="41" t="s">
        <v>359</v>
      </c>
      <c r="V120" s="42">
        <v>1800</v>
      </c>
      <c r="W120" s="26" t="s">
        <v>19</v>
      </c>
      <c r="X120" s="27" t="s">
        <v>67</v>
      </c>
      <c r="Y120" s="28" t="s">
        <v>21</v>
      </c>
      <c r="Z120" s="43" t="s">
        <v>68</v>
      </c>
      <c r="AA120" s="28" t="s">
        <v>21</v>
      </c>
      <c r="AB120" s="27" t="s">
        <v>67</v>
      </c>
      <c r="AC120" s="26" t="s">
        <v>19</v>
      </c>
      <c r="AD120" s="40" t="s">
        <v>108</v>
      </c>
      <c r="AE120" s="43" t="s">
        <v>68</v>
      </c>
      <c r="AF120" s="43" t="s">
        <v>68</v>
      </c>
      <c r="AG120" s="43" t="s">
        <v>68</v>
      </c>
      <c r="AH120" s="43" t="s">
        <v>68</v>
      </c>
      <c r="AI120" s="17" t="str">
        <f t="shared" si="23"/>
        <v>N</v>
      </c>
      <c r="AJ120" s="17" t="str">
        <f t="shared" si="24"/>
        <v>Y</v>
      </c>
      <c r="AK120" s="17" t="str">
        <f t="shared" si="25"/>
        <v>Y</v>
      </c>
      <c r="AL120" s="43" t="s">
        <v>68</v>
      </c>
      <c r="AM120" s="43" t="s">
        <v>68</v>
      </c>
      <c r="AN120" s="43" t="s">
        <v>68</v>
      </c>
      <c r="AO120" s="43" t="s">
        <v>68</v>
      </c>
      <c r="AP120" s="43" t="s">
        <v>68</v>
      </c>
      <c r="AQ120" s="43" t="s">
        <v>64</v>
      </c>
      <c r="AR120" s="17" t="str">
        <f t="shared" si="26"/>
        <v>N</v>
      </c>
      <c r="AS120" s="43" t="s">
        <v>68</v>
      </c>
      <c r="AT120" s="43" t="s">
        <v>68</v>
      </c>
      <c r="AU120" s="43" t="s">
        <v>71</v>
      </c>
      <c r="AV120" s="43" t="s">
        <v>133</v>
      </c>
      <c r="AW120" s="43" t="s">
        <v>68</v>
      </c>
      <c r="AX120" s="43" t="s">
        <v>68</v>
      </c>
      <c r="AY120" s="43" t="s">
        <v>68</v>
      </c>
      <c r="AZ120" s="42">
        <v>2</v>
      </c>
      <c r="BA120" s="42">
        <v>0</v>
      </c>
      <c r="BB120" s="42">
        <v>0</v>
      </c>
      <c r="BC120" s="42">
        <v>1</v>
      </c>
      <c r="BD120" s="42">
        <v>0</v>
      </c>
      <c r="BE120" s="19" t="str">
        <f t="shared" si="27"/>
        <v>N</v>
      </c>
      <c r="BF120" s="43" t="s">
        <v>64</v>
      </c>
      <c r="BG120" s="43" t="s">
        <v>65</v>
      </c>
      <c r="BH120" s="43" t="s">
        <v>65</v>
      </c>
      <c r="BI120" s="43" t="s">
        <v>65</v>
      </c>
      <c r="BJ120" s="43" t="s">
        <v>72</v>
      </c>
      <c r="BK120" s="43" t="s">
        <v>68</v>
      </c>
      <c r="BL120" s="43" t="s">
        <v>68</v>
      </c>
      <c r="BM120" s="43" t="s">
        <v>68</v>
      </c>
      <c r="BN120" s="43" t="s">
        <v>68</v>
      </c>
    </row>
    <row r="121" spans="1:66" hidden="1" x14ac:dyDescent="0.3">
      <c r="A121" s="9" t="s">
        <v>1344</v>
      </c>
      <c r="B121" s="9" t="s">
        <v>1345</v>
      </c>
      <c r="C121" s="9">
        <v>2023</v>
      </c>
      <c r="D121" s="9" t="s">
        <v>1094</v>
      </c>
      <c r="E121" s="9">
        <v>0</v>
      </c>
      <c r="F121" s="9" t="s">
        <v>1346</v>
      </c>
      <c r="G121" s="10" t="s">
        <v>1347</v>
      </c>
      <c r="H121" s="9" t="s">
        <v>1348</v>
      </c>
      <c r="I121" s="9" t="s">
        <v>1349</v>
      </c>
      <c r="J121" s="9" t="s">
        <v>1350</v>
      </c>
      <c r="K121" s="9" t="s">
        <v>1351</v>
      </c>
      <c r="L121" s="9" t="s">
        <v>168</v>
      </c>
      <c r="M121" s="9" t="s">
        <v>155</v>
      </c>
      <c r="N121" s="9" t="s">
        <v>1820</v>
      </c>
      <c r="O121" s="9" t="s">
        <v>63</v>
      </c>
      <c r="P121" s="9" t="s">
        <v>63</v>
      </c>
      <c r="Q121" s="9" t="s">
        <v>83</v>
      </c>
      <c r="R121" s="9" t="s">
        <v>63</v>
      </c>
      <c r="S121" s="9" t="str">
        <f t="shared" si="21"/>
        <v>True</v>
      </c>
      <c r="T121" s="9">
        <f t="shared" si="22"/>
        <v>1</v>
      </c>
      <c r="U121" s="41" t="s">
        <v>1821</v>
      </c>
      <c r="V121" s="42">
        <v>1818</v>
      </c>
      <c r="W121" s="39" t="s">
        <v>20</v>
      </c>
      <c r="X121" s="40" t="s">
        <v>108</v>
      </c>
      <c r="Y121" s="26" t="s">
        <v>19</v>
      </c>
      <c r="Z121" s="40" t="s">
        <v>108</v>
      </c>
      <c r="AA121" s="43" t="s">
        <v>68</v>
      </c>
      <c r="AB121" s="43" t="s">
        <v>68</v>
      </c>
      <c r="AC121" s="43" t="s">
        <v>68</v>
      </c>
      <c r="AD121" s="43" t="s">
        <v>68</v>
      </c>
      <c r="AE121" s="43" t="s">
        <v>68</v>
      </c>
      <c r="AF121" s="43" t="s">
        <v>68</v>
      </c>
      <c r="AG121" s="43" t="s">
        <v>68</v>
      </c>
      <c r="AH121" s="43" t="s">
        <v>68</v>
      </c>
      <c r="AI121" s="17" t="str">
        <f t="shared" si="23"/>
        <v>Y</v>
      </c>
      <c r="AJ121" s="17" t="str">
        <f t="shared" si="24"/>
        <v>N</v>
      </c>
      <c r="AK121" s="17" t="str">
        <f t="shared" si="25"/>
        <v>Y</v>
      </c>
      <c r="AL121" s="43" t="s">
        <v>68</v>
      </c>
      <c r="AM121" s="43" t="s">
        <v>68</v>
      </c>
      <c r="AN121" s="43" t="s">
        <v>68</v>
      </c>
      <c r="AO121" s="43" t="s">
        <v>68</v>
      </c>
      <c r="AP121" s="43" t="s">
        <v>64</v>
      </c>
      <c r="AQ121" s="43" t="s">
        <v>68</v>
      </c>
      <c r="AR121" s="17" t="str">
        <f t="shared" si="26"/>
        <v>N</v>
      </c>
      <c r="AS121" s="42">
        <v>1</v>
      </c>
      <c r="AT121" s="43" t="s">
        <v>68</v>
      </c>
      <c r="AU121" s="43" t="s">
        <v>70</v>
      </c>
      <c r="AV121" s="43" t="s">
        <v>68</v>
      </c>
      <c r="AW121" s="43" t="s">
        <v>68</v>
      </c>
      <c r="AX121" s="43" t="s">
        <v>68</v>
      </c>
      <c r="AY121" s="43" t="s">
        <v>68</v>
      </c>
      <c r="AZ121" s="42">
        <v>1</v>
      </c>
      <c r="BA121" s="42">
        <v>0</v>
      </c>
      <c r="BB121" s="42">
        <v>1</v>
      </c>
      <c r="BC121" s="42">
        <v>0</v>
      </c>
      <c r="BD121" s="42">
        <v>0</v>
      </c>
      <c r="BE121" s="19" t="str">
        <f t="shared" si="27"/>
        <v>N</v>
      </c>
      <c r="BF121" s="43" t="s">
        <v>65</v>
      </c>
      <c r="BG121" s="43" t="s">
        <v>65</v>
      </c>
      <c r="BH121" s="43" t="s">
        <v>64</v>
      </c>
      <c r="BI121" s="43" t="s">
        <v>65</v>
      </c>
      <c r="BJ121" s="43" t="s">
        <v>72</v>
      </c>
      <c r="BK121" s="43" t="s">
        <v>68</v>
      </c>
      <c r="BL121" s="43" t="s">
        <v>68</v>
      </c>
      <c r="BM121" s="43" t="s">
        <v>68</v>
      </c>
      <c r="BN121" s="43" t="s">
        <v>68</v>
      </c>
    </row>
    <row r="122" spans="1:66" hidden="1" x14ac:dyDescent="0.3">
      <c r="A122" s="9" t="s">
        <v>1354</v>
      </c>
      <c r="B122" s="9" t="s">
        <v>1355</v>
      </c>
      <c r="C122" s="9">
        <v>2022</v>
      </c>
      <c r="D122" s="9" t="s">
        <v>75</v>
      </c>
      <c r="E122" s="9">
        <v>9</v>
      </c>
      <c r="F122" s="9" t="s">
        <v>1356</v>
      </c>
      <c r="G122" s="10" t="s">
        <v>1357</v>
      </c>
      <c r="H122" s="9" t="s">
        <v>1358</v>
      </c>
      <c r="I122" s="9" t="s">
        <v>1359</v>
      </c>
      <c r="J122" s="9" t="s">
        <v>1360</v>
      </c>
      <c r="K122" s="9" t="s">
        <v>1361</v>
      </c>
      <c r="L122" s="9" t="s">
        <v>61</v>
      </c>
      <c r="M122" s="9" t="s">
        <v>61</v>
      </c>
      <c r="N122" s="9" t="s">
        <v>1479</v>
      </c>
      <c r="O122" s="9" t="s">
        <v>63</v>
      </c>
      <c r="P122" s="9" t="s">
        <v>63</v>
      </c>
      <c r="Q122" s="9" t="s">
        <v>83</v>
      </c>
      <c r="R122" s="9" t="s">
        <v>83</v>
      </c>
      <c r="S122" s="9" t="str">
        <f t="shared" si="21"/>
        <v>True</v>
      </c>
      <c r="T122" s="9">
        <f t="shared" si="22"/>
        <v>2</v>
      </c>
      <c r="U122" s="24" t="s">
        <v>1480</v>
      </c>
      <c r="V122" s="42">
        <v>1361</v>
      </c>
      <c r="W122" s="28" t="s">
        <v>21</v>
      </c>
      <c r="X122" s="40" t="s">
        <v>108</v>
      </c>
      <c r="Y122" s="26" t="s">
        <v>19</v>
      </c>
      <c r="Z122" s="43" t="s">
        <v>68</v>
      </c>
      <c r="AA122" s="43" t="s">
        <v>68</v>
      </c>
      <c r="AB122" s="43" t="s">
        <v>68</v>
      </c>
      <c r="AC122" s="43" t="s">
        <v>68</v>
      </c>
      <c r="AD122" s="43" t="s">
        <v>68</v>
      </c>
      <c r="AE122" s="43" t="s">
        <v>68</v>
      </c>
      <c r="AF122" s="43" t="s">
        <v>68</v>
      </c>
      <c r="AG122" s="43" t="s">
        <v>68</v>
      </c>
      <c r="AH122" s="43" t="s">
        <v>68</v>
      </c>
      <c r="AI122" s="17" t="str">
        <f t="shared" si="23"/>
        <v>N</v>
      </c>
      <c r="AJ122" s="17" t="str">
        <f t="shared" si="24"/>
        <v>Y</v>
      </c>
      <c r="AK122" s="17" t="str">
        <f t="shared" si="25"/>
        <v>Y</v>
      </c>
      <c r="AL122" s="43" t="s">
        <v>68</v>
      </c>
      <c r="AM122" s="43" t="s">
        <v>68</v>
      </c>
      <c r="AN122" s="43" t="s">
        <v>68</v>
      </c>
      <c r="AO122" s="43" t="s">
        <v>64</v>
      </c>
      <c r="AP122" s="43" t="s">
        <v>68</v>
      </c>
      <c r="AQ122" s="43" t="s">
        <v>68</v>
      </c>
      <c r="AR122" s="17" t="str">
        <f t="shared" si="26"/>
        <v>N</v>
      </c>
      <c r="AS122" s="43" t="s">
        <v>68</v>
      </c>
      <c r="AT122" s="43" t="s">
        <v>68</v>
      </c>
      <c r="AU122" s="43" t="s">
        <v>68</v>
      </c>
      <c r="AV122" s="43" t="s">
        <v>68</v>
      </c>
      <c r="AW122" s="43" t="s">
        <v>68</v>
      </c>
      <c r="AX122" s="43" t="s">
        <v>68</v>
      </c>
      <c r="AY122" s="43" t="s">
        <v>68</v>
      </c>
      <c r="AZ122" s="25">
        <v>0</v>
      </c>
      <c r="BA122" s="32">
        <v>0</v>
      </c>
      <c r="BB122" s="32">
        <v>0</v>
      </c>
      <c r="BC122" s="33">
        <v>1</v>
      </c>
      <c r="BD122" s="34">
        <v>0</v>
      </c>
      <c r="BE122" s="19" t="str">
        <f t="shared" si="27"/>
        <v>N</v>
      </c>
      <c r="BF122" s="35" t="s">
        <v>64</v>
      </c>
      <c r="BG122" s="36" t="s">
        <v>65</v>
      </c>
      <c r="BH122" s="36" t="s">
        <v>65</v>
      </c>
      <c r="BI122" s="36" t="s">
        <v>65</v>
      </c>
      <c r="BJ122" s="30" t="s">
        <v>110</v>
      </c>
      <c r="BK122" s="37" t="s">
        <v>68</v>
      </c>
      <c r="BL122" s="37" t="s">
        <v>68</v>
      </c>
      <c r="BM122" s="37" t="s">
        <v>68</v>
      </c>
      <c r="BN122" s="37" t="s">
        <v>68</v>
      </c>
    </row>
    <row r="123" spans="1:66" hidden="1" x14ac:dyDescent="0.3">
      <c r="A123" s="9" t="s">
        <v>1364</v>
      </c>
      <c r="B123" s="9" t="s">
        <v>1365</v>
      </c>
      <c r="C123" s="9">
        <v>2014</v>
      </c>
      <c r="D123" s="9" t="s">
        <v>1366</v>
      </c>
      <c r="E123" s="9">
        <v>1</v>
      </c>
      <c r="F123" s="9" t="s">
        <v>1367</v>
      </c>
      <c r="G123" s="10" t="s">
        <v>1368</v>
      </c>
      <c r="H123" s="9" t="s">
        <v>1369</v>
      </c>
      <c r="I123" s="9" t="s">
        <v>1370</v>
      </c>
      <c r="J123" s="9"/>
      <c r="K123" s="9" t="s">
        <v>1371</v>
      </c>
      <c r="L123" s="9" t="s">
        <v>870</v>
      </c>
      <c r="M123" s="9" t="s">
        <v>870</v>
      </c>
      <c r="N123" s="9" t="s">
        <v>194</v>
      </c>
      <c r="O123" s="9" t="s">
        <v>83</v>
      </c>
      <c r="P123" s="9" t="s">
        <v>63</v>
      </c>
      <c r="Q123" s="9" t="s">
        <v>63</v>
      </c>
      <c r="R123" s="9" t="s">
        <v>63</v>
      </c>
      <c r="S123" s="9" t="str">
        <f t="shared" si="21"/>
        <v>False</v>
      </c>
      <c r="T123" s="9">
        <f t="shared" si="22"/>
        <v>1</v>
      </c>
      <c r="U123" s="38" t="s">
        <v>195</v>
      </c>
      <c r="V123" s="42">
        <v>858</v>
      </c>
      <c r="W123" s="39" t="s">
        <v>20</v>
      </c>
      <c r="X123" s="27" t="s">
        <v>67</v>
      </c>
      <c r="Y123" s="39" t="s">
        <v>20</v>
      </c>
      <c r="Z123" s="29" t="s">
        <v>109</v>
      </c>
      <c r="AA123" s="28" t="s">
        <v>21</v>
      </c>
      <c r="AB123" s="29" t="s">
        <v>109</v>
      </c>
      <c r="AC123" s="43" t="s">
        <v>68</v>
      </c>
      <c r="AD123" s="43" t="s">
        <v>68</v>
      </c>
      <c r="AE123" s="43" t="s">
        <v>68</v>
      </c>
      <c r="AF123" s="43" t="s">
        <v>68</v>
      </c>
      <c r="AG123" s="43" t="s">
        <v>68</v>
      </c>
      <c r="AH123" s="43" t="s">
        <v>68</v>
      </c>
      <c r="AI123" s="17" t="str">
        <f t="shared" si="23"/>
        <v>Y</v>
      </c>
      <c r="AJ123" s="17" t="str">
        <f t="shared" si="24"/>
        <v>Y</v>
      </c>
      <c r="AK123" s="17" t="str">
        <f t="shared" si="25"/>
        <v>N</v>
      </c>
      <c r="AL123" s="43" t="s">
        <v>64</v>
      </c>
      <c r="AM123" s="43" t="s">
        <v>65</v>
      </c>
      <c r="AN123" s="43" t="s">
        <v>65</v>
      </c>
      <c r="AO123" s="43" t="s">
        <v>65</v>
      </c>
      <c r="AP123" s="43" t="s">
        <v>65</v>
      </c>
      <c r="AQ123" s="43" t="s">
        <v>65</v>
      </c>
      <c r="AR123" s="17" t="str">
        <f t="shared" si="26"/>
        <v>N</v>
      </c>
      <c r="AS123" s="42">
        <v>1</v>
      </c>
      <c r="AT123" s="43" t="s">
        <v>65</v>
      </c>
      <c r="AU123" s="43" t="s">
        <v>68</v>
      </c>
      <c r="AV123" s="43" t="s">
        <v>68</v>
      </c>
      <c r="AW123" s="43" t="s">
        <v>68</v>
      </c>
      <c r="AX123" s="43" t="s">
        <v>68</v>
      </c>
      <c r="AY123" s="43" t="s">
        <v>68</v>
      </c>
      <c r="AZ123" s="25">
        <v>0</v>
      </c>
      <c r="BA123" s="33">
        <v>1</v>
      </c>
      <c r="BB123" s="32">
        <v>0</v>
      </c>
      <c r="BC123" s="32">
        <v>0</v>
      </c>
      <c r="BD123" s="34">
        <v>0</v>
      </c>
      <c r="BE123" s="19" t="str">
        <f t="shared" si="27"/>
        <v>N</v>
      </c>
      <c r="BF123" s="36" t="s">
        <v>65</v>
      </c>
      <c r="BG123" s="48" t="s">
        <v>96</v>
      </c>
      <c r="BH123" s="36" t="s">
        <v>65</v>
      </c>
      <c r="BI123" s="35" t="s">
        <v>64</v>
      </c>
      <c r="BJ123" s="30" t="s">
        <v>196</v>
      </c>
      <c r="BK123" s="37" t="s">
        <v>68</v>
      </c>
      <c r="BL123" s="37" t="s">
        <v>68</v>
      </c>
      <c r="BM123" s="37" t="s">
        <v>68</v>
      </c>
      <c r="BN123" s="37" t="s">
        <v>68</v>
      </c>
    </row>
    <row r="124" spans="1:66" hidden="1" x14ac:dyDescent="0.3">
      <c r="A124" s="9" t="s">
        <v>1374</v>
      </c>
      <c r="B124" s="9" t="s">
        <v>1375</v>
      </c>
      <c r="C124" s="9">
        <v>2020</v>
      </c>
      <c r="D124" s="9" t="s">
        <v>742</v>
      </c>
      <c r="E124" s="9">
        <v>12</v>
      </c>
      <c r="F124" s="9" t="s">
        <v>1376</v>
      </c>
      <c r="G124" s="10" t="s">
        <v>1377</v>
      </c>
      <c r="H124" s="9" t="s">
        <v>1378</v>
      </c>
      <c r="I124" s="9" t="s">
        <v>1379</v>
      </c>
      <c r="J124" s="9" t="s">
        <v>1380</v>
      </c>
      <c r="K124" s="9" t="s">
        <v>1381</v>
      </c>
      <c r="L124" s="9" t="s">
        <v>168</v>
      </c>
      <c r="M124" s="9" t="s">
        <v>155</v>
      </c>
      <c r="N124" s="9" t="s">
        <v>1050</v>
      </c>
      <c r="O124" s="9" t="s">
        <v>63</v>
      </c>
      <c r="P124" s="9" t="s">
        <v>63</v>
      </c>
      <c r="Q124" s="9" t="s">
        <v>63</v>
      </c>
      <c r="R124" s="9" t="s">
        <v>63</v>
      </c>
      <c r="S124" s="9" t="str">
        <f t="shared" si="21"/>
        <v>False</v>
      </c>
      <c r="T124" s="9">
        <f t="shared" si="22"/>
        <v>0</v>
      </c>
      <c r="U124" s="24" t="s">
        <v>1051</v>
      </c>
      <c r="V124" s="25">
        <v>631</v>
      </c>
      <c r="W124" s="39" t="s">
        <v>20</v>
      </c>
      <c r="X124" s="27" t="s">
        <v>67</v>
      </c>
      <c r="Y124" s="28" t="s">
        <v>21</v>
      </c>
      <c r="Z124" s="29" t="s">
        <v>109</v>
      </c>
      <c r="AA124" s="30" t="s">
        <v>68</v>
      </c>
      <c r="AB124" s="30" t="s">
        <v>68</v>
      </c>
      <c r="AC124" s="30" t="s">
        <v>68</v>
      </c>
      <c r="AD124" s="30" t="s">
        <v>68</v>
      </c>
      <c r="AE124" s="30" t="s">
        <v>68</v>
      </c>
      <c r="AF124" s="30" t="s">
        <v>68</v>
      </c>
      <c r="AG124" s="30" t="s">
        <v>68</v>
      </c>
      <c r="AH124" s="30" t="s">
        <v>68</v>
      </c>
      <c r="AI124" s="17" t="str">
        <f t="shared" si="23"/>
        <v>Y</v>
      </c>
      <c r="AJ124" s="17" t="str">
        <f t="shared" si="24"/>
        <v>Y</v>
      </c>
      <c r="AK124" s="17" t="str">
        <f t="shared" si="25"/>
        <v>N</v>
      </c>
      <c r="AL124" s="30" t="s">
        <v>64</v>
      </c>
      <c r="AM124" s="30" t="s">
        <v>68</v>
      </c>
      <c r="AN124" s="30" t="s">
        <v>68</v>
      </c>
      <c r="AO124" s="30" t="s">
        <v>68</v>
      </c>
      <c r="AP124" s="30" t="s">
        <v>68</v>
      </c>
      <c r="AQ124" s="30" t="s">
        <v>68</v>
      </c>
      <c r="AR124" s="17" t="str">
        <f t="shared" si="26"/>
        <v>N</v>
      </c>
      <c r="AS124" s="25">
        <v>1</v>
      </c>
      <c r="AT124" s="30" t="s">
        <v>68</v>
      </c>
      <c r="AU124" s="30" t="s">
        <v>69</v>
      </c>
      <c r="AV124" s="30" t="s">
        <v>70</v>
      </c>
      <c r="AW124" s="30" t="s">
        <v>71</v>
      </c>
      <c r="AX124" s="30" t="s">
        <v>68</v>
      </c>
      <c r="AY124" s="30" t="s">
        <v>68</v>
      </c>
      <c r="AZ124" s="44">
        <v>3</v>
      </c>
      <c r="BA124" s="33">
        <v>1</v>
      </c>
      <c r="BB124" s="32">
        <v>0</v>
      </c>
      <c r="BC124" s="32">
        <v>0</v>
      </c>
      <c r="BD124" s="34">
        <v>0</v>
      </c>
      <c r="BE124" s="19" t="str">
        <f t="shared" si="27"/>
        <v>N</v>
      </c>
      <c r="BF124" s="36" t="s">
        <v>65</v>
      </c>
      <c r="BG124" s="35" t="s">
        <v>64</v>
      </c>
      <c r="BH124" s="36" t="s">
        <v>65</v>
      </c>
      <c r="BI124" s="36" t="s">
        <v>65</v>
      </c>
      <c r="BJ124" s="30" t="s">
        <v>196</v>
      </c>
      <c r="BK124" s="37" t="s">
        <v>68</v>
      </c>
      <c r="BL124" s="37" t="s">
        <v>68</v>
      </c>
      <c r="BM124" s="37" t="s">
        <v>68</v>
      </c>
      <c r="BN124" s="37" t="s">
        <v>68</v>
      </c>
    </row>
    <row r="125" spans="1:66" hidden="1" x14ac:dyDescent="0.3">
      <c r="A125" s="9" t="s">
        <v>1384</v>
      </c>
      <c r="B125" s="9" t="s">
        <v>1385</v>
      </c>
      <c r="C125" s="9">
        <v>2017</v>
      </c>
      <c r="D125" s="9" t="s">
        <v>1386</v>
      </c>
      <c r="E125" s="9">
        <v>5</v>
      </c>
      <c r="F125" s="9" t="s">
        <v>1387</v>
      </c>
      <c r="G125" s="10" t="s">
        <v>1388</v>
      </c>
      <c r="H125" s="9" t="s">
        <v>1389</v>
      </c>
      <c r="I125" s="9" t="s">
        <v>1390</v>
      </c>
      <c r="J125" s="9" t="s">
        <v>1391</v>
      </c>
      <c r="K125" s="9" t="s">
        <v>1392</v>
      </c>
      <c r="L125" s="9" t="s">
        <v>168</v>
      </c>
      <c r="M125" s="9" t="s">
        <v>169</v>
      </c>
      <c r="N125" s="9" t="s">
        <v>441</v>
      </c>
      <c r="O125" s="9" t="s">
        <v>63</v>
      </c>
      <c r="P125" s="9" t="s">
        <v>63</v>
      </c>
      <c r="Q125" s="9" t="s">
        <v>63</v>
      </c>
      <c r="R125" s="9" t="s">
        <v>63</v>
      </c>
      <c r="S125" s="9" t="str">
        <f t="shared" si="21"/>
        <v>False</v>
      </c>
      <c r="T125" s="9">
        <f t="shared" si="22"/>
        <v>0</v>
      </c>
      <c r="U125" s="38" t="s">
        <v>442</v>
      </c>
      <c r="V125" s="42">
        <v>687</v>
      </c>
      <c r="W125" s="39" t="s">
        <v>20</v>
      </c>
      <c r="X125" s="27" t="s">
        <v>67</v>
      </c>
      <c r="Y125" s="39" t="s">
        <v>20</v>
      </c>
      <c r="Z125" s="29" t="s">
        <v>109</v>
      </c>
      <c r="AA125" s="39" t="s">
        <v>20</v>
      </c>
      <c r="AB125" s="40" t="s">
        <v>108</v>
      </c>
      <c r="AC125" s="28" t="s">
        <v>21</v>
      </c>
      <c r="AD125" s="27" t="s">
        <v>67</v>
      </c>
      <c r="AE125" s="43" t="s">
        <v>68</v>
      </c>
      <c r="AF125" s="43" t="s">
        <v>68</v>
      </c>
      <c r="AG125" s="43" t="s">
        <v>68</v>
      </c>
      <c r="AH125" s="43" t="s">
        <v>68</v>
      </c>
      <c r="AI125" s="17" t="str">
        <f t="shared" si="23"/>
        <v>Y</v>
      </c>
      <c r="AJ125" s="17" t="str">
        <f t="shared" si="24"/>
        <v>Y</v>
      </c>
      <c r="AK125" s="17" t="str">
        <f t="shared" si="25"/>
        <v>N</v>
      </c>
      <c r="AL125" s="43" t="s">
        <v>64</v>
      </c>
      <c r="AM125" s="43" t="s">
        <v>68</v>
      </c>
      <c r="AN125" s="43" t="s">
        <v>65</v>
      </c>
      <c r="AO125" s="43" t="s">
        <v>68</v>
      </c>
      <c r="AP125" s="43" t="s">
        <v>68</v>
      </c>
      <c r="AQ125" s="43" t="s">
        <v>68</v>
      </c>
      <c r="AR125" s="17" t="str">
        <f t="shared" si="26"/>
        <v>N</v>
      </c>
      <c r="AS125" s="42">
        <v>2</v>
      </c>
      <c r="AT125" s="43" t="s">
        <v>64</v>
      </c>
      <c r="AU125" s="43" t="s">
        <v>70</v>
      </c>
      <c r="AV125" s="43" t="s">
        <v>68</v>
      </c>
      <c r="AW125" s="43" t="s">
        <v>68</v>
      </c>
      <c r="AX125" s="43" t="s">
        <v>68</v>
      </c>
      <c r="AY125" s="43" t="s">
        <v>68</v>
      </c>
      <c r="AZ125" s="31">
        <v>1</v>
      </c>
      <c r="BA125" s="33">
        <v>1</v>
      </c>
      <c r="BB125" s="32">
        <v>0</v>
      </c>
      <c r="BC125" s="32">
        <v>0</v>
      </c>
      <c r="BD125" s="34">
        <v>0</v>
      </c>
      <c r="BE125" s="19" t="str">
        <f t="shared" si="27"/>
        <v>N</v>
      </c>
      <c r="BF125" s="37" t="s">
        <v>68</v>
      </c>
      <c r="BG125" s="35" t="s">
        <v>64</v>
      </c>
      <c r="BH125" s="37" t="s">
        <v>68</v>
      </c>
      <c r="BI125" s="37" t="s">
        <v>68</v>
      </c>
      <c r="BJ125" s="30" t="s">
        <v>219</v>
      </c>
      <c r="BK125" s="30" t="s">
        <v>196</v>
      </c>
      <c r="BL125" s="30" t="s">
        <v>72</v>
      </c>
      <c r="BM125" s="37" t="s">
        <v>68</v>
      </c>
      <c r="BN125" s="37" t="s">
        <v>68</v>
      </c>
    </row>
    <row r="126" spans="1:66" hidden="1" x14ac:dyDescent="0.3">
      <c r="A126" s="9"/>
      <c r="B126" s="9" t="s">
        <v>1395</v>
      </c>
      <c r="C126" s="9">
        <v>2016</v>
      </c>
      <c r="D126" s="9" t="s">
        <v>1396</v>
      </c>
      <c r="E126" s="9">
        <v>2</v>
      </c>
      <c r="F126" s="9" t="s">
        <v>1397</v>
      </c>
      <c r="G126" s="10" t="s">
        <v>1398</v>
      </c>
      <c r="H126" s="9"/>
      <c r="I126" s="9" t="s">
        <v>1399</v>
      </c>
      <c r="J126" s="9" t="s">
        <v>1400</v>
      </c>
      <c r="K126" s="9" t="s">
        <v>60</v>
      </c>
      <c r="L126" s="9" t="s">
        <v>168</v>
      </c>
      <c r="M126" s="9" t="s">
        <v>169</v>
      </c>
      <c r="N126" s="9" t="s">
        <v>336</v>
      </c>
      <c r="O126" s="9" t="s">
        <v>63</v>
      </c>
      <c r="P126" s="9" t="s">
        <v>63</v>
      </c>
      <c r="Q126" s="9" t="s">
        <v>63</v>
      </c>
      <c r="R126" s="9" t="s">
        <v>63</v>
      </c>
      <c r="S126" s="9" t="str">
        <f t="shared" si="21"/>
        <v>False</v>
      </c>
      <c r="T126" s="9">
        <f t="shared" si="22"/>
        <v>0</v>
      </c>
      <c r="U126" s="38" t="s">
        <v>337</v>
      </c>
      <c r="V126" s="42">
        <v>424</v>
      </c>
      <c r="W126" s="39" t="s">
        <v>20</v>
      </c>
      <c r="X126" s="27" t="s">
        <v>67</v>
      </c>
      <c r="Y126" s="28" t="s">
        <v>21</v>
      </c>
      <c r="Z126" s="27" t="s">
        <v>67</v>
      </c>
      <c r="AA126" s="43" t="s">
        <v>68</v>
      </c>
      <c r="AB126" s="43" t="s">
        <v>68</v>
      </c>
      <c r="AC126" s="43" t="s">
        <v>68</v>
      </c>
      <c r="AD126" s="43" t="s">
        <v>68</v>
      </c>
      <c r="AE126" s="43" t="s">
        <v>68</v>
      </c>
      <c r="AF126" s="43" t="s">
        <v>68</v>
      </c>
      <c r="AG126" s="43" t="s">
        <v>68</v>
      </c>
      <c r="AH126" s="43" t="s">
        <v>68</v>
      </c>
      <c r="AI126" s="17" t="str">
        <f t="shared" si="23"/>
        <v>Y</v>
      </c>
      <c r="AJ126" s="17" t="str">
        <f t="shared" si="24"/>
        <v>Y</v>
      </c>
      <c r="AK126" s="17" t="str">
        <f t="shared" si="25"/>
        <v>N</v>
      </c>
      <c r="AL126" s="43" t="s">
        <v>64</v>
      </c>
      <c r="AM126" s="43" t="s">
        <v>68</v>
      </c>
      <c r="AN126" s="43" t="s">
        <v>68</v>
      </c>
      <c r="AO126" s="43" t="s">
        <v>68</v>
      </c>
      <c r="AP126" s="43" t="s">
        <v>68</v>
      </c>
      <c r="AQ126" s="43" t="s">
        <v>68</v>
      </c>
      <c r="AR126" s="17" t="str">
        <f t="shared" si="26"/>
        <v>N</v>
      </c>
      <c r="AS126" s="42">
        <v>1</v>
      </c>
      <c r="AT126" s="43" t="s">
        <v>65</v>
      </c>
      <c r="AU126" s="43" t="s">
        <v>70</v>
      </c>
      <c r="AV126" s="43" t="s">
        <v>71</v>
      </c>
      <c r="AW126" s="43" t="s">
        <v>133</v>
      </c>
      <c r="AX126" s="43" t="s">
        <v>68</v>
      </c>
      <c r="AY126" s="43" t="s">
        <v>68</v>
      </c>
      <c r="AZ126" s="44">
        <v>3</v>
      </c>
      <c r="BA126" s="33">
        <v>1</v>
      </c>
      <c r="BB126" s="32">
        <v>0</v>
      </c>
      <c r="BC126" s="32">
        <v>0</v>
      </c>
      <c r="BD126" s="34">
        <v>0</v>
      </c>
      <c r="BE126" s="19" t="str">
        <f t="shared" si="27"/>
        <v>N</v>
      </c>
      <c r="BF126" s="36" t="s">
        <v>65</v>
      </c>
      <c r="BG126" s="35" t="s">
        <v>64</v>
      </c>
      <c r="BH126" s="36" t="s">
        <v>65</v>
      </c>
      <c r="BI126" s="36" t="s">
        <v>65</v>
      </c>
      <c r="BJ126" s="30" t="s">
        <v>72</v>
      </c>
      <c r="BK126" s="37" t="s">
        <v>68</v>
      </c>
      <c r="BL126" s="37" t="s">
        <v>68</v>
      </c>
      <c r="BM126" s="37" t="s">
        <v>68</v>
      </c>
      <c r="BN126" s="37" t="s">
        <v>68</v>
      </c>
    </row>
    <row r="127" spans="1:66" hidden="1" x14ac:dyDescent="0.3">
      <c r="A127" s="9" t="s">
        <v>1403</v>
      </c>
      <c r="B127" s="9" t="s">
        <v>1404</v>
      </c>
      <c r="C127" s="9">
        <v>2016</v>
      </c>
      <c r="D127" s="9" t="s">
        <v>1405</v>
      </c>
      <c r="E127" s="9">
        <v>19</v>
      </c>
      <c r="F127" s="9" t="s">
        <v>1406</v>
      </c>
      <c r="G127" s="10" t="s">
        <v>1407</v>
      </c>
      <c r="H127" s="9" t="s">
        <v>1408</v>
      </c>
      <c r="I127" s="9" t="s">
        <v>1409</v>
      </c>
      <c r="J127" s="9"/>
      <c r="K127" s="9" t="s">
        <v>1410</v>
      </c>
      <c r="L127" s="9" t="s">
        <v>168</v>
      </c>
      <c r="M127" s="9" t="s">
        <v>169</v>
      </c>
      <c r="N127" s="9" t="s">
        <v>294</v>
      </c>
      <c r="O127" s="9" t="s">
        <v>83</v>
      </c>
      <c r="P127" s="9" t="s">
        <v>63</v>
      </c>
      <c r="Q127" s="9" t="s">
        <v>63</v>
      </c>
      <c r="R127" s="9" t="s">
        <v>63</v>
      </c>
      <c r="S127" s="9" t="str">
        <f t="shared" si="21"/>
        <v>False</v>
      </c>
      <c r="T127" s="9">
        <f t="shared" si="22"/>
        <v>1</v>
      </c>
      <c r="U127" s="38" t="s">
        <v>295</v>
      </c>
      <c r="V127" s="42">
        <v>87</v>
      </c>
      <c r="W127" s="39" t="s">
        <v>20</v>
      </c>
      <c r="X127" s="29" t="s">
        <v>109</v>
      </c>
      <c r="Y127" s="39" t="s">
        <v>20</v>
      </c>
      <c r="Z127" s="27" t="s">
        <v>67</v>
      </c>
      <c r="AA127" s="39" t="s">
        <v>20</v>
      </c>
      <c r="AB127" s="40" t="s">
        <v>108</v>
      </c>
      <c r="AC127" s="43" t="s">
        <v>68</v>
      </c>
      <c r="AD127" s="43" t="s">
        <v>68</v>
      </c>
      <c r="AE127" s="43" t="s">
        <v>68</v>
      </c>
      <c r="AF127" s="43" t="s">
        <v>68</v>
      </c>
      <c r="AG127" s="43" t="s">
        <v>68</v>
      </c>
      <c r="AH127" s="43" t="s">
        <v>68</v>
      </c>
      <c r="AI127" s="17" t="str">
        <f t="shared" si="23"/>
        <v>Y</v>
      </c>
      <c r="AJ127" s="17" t="str">
        <f t="shared" si="24"/>
        <v>Y</v>
      </c>
      <c r="AK127" s="17" t="str">
        <f t="shared" si="25"/>
        <v>N</v>
      </c>
      <c r="AL127" s="43" t="s">
        <v>64</v>
      </c>
      <c r="AM127" s="43" t="s">
        <v>68</v>
      </c>
      <c r="AN127" s="43" t="s">
        <v>68</v>
      </c>
      <c r="AO127" s="43" t="s">
        <v>68</v>
      </c>
      <c r="AP127" s="43" t="s">
        <v>68</v>
      </c>
      <c r="AQ127" s="43" t="s">
        <v>68</v>
      </c>
      <c r="AR127" s="17" t="str">
        <f t="shared" si="26"/>
        <v>N</v>
      </c>
      <c r="AS127" s="42">
        <v>1</v>
      </c>
      <c r="AT127" s="43" t="s">
        <v>64</v>
      </c>
      <c r="AU127" s="43" t="s">
        <v>71</v>
      </c>
      <c r="AV127" s="43" t="s">
        <v>70</v>
      </c>
      <c r="AW127" s="43" t="s">
        <v>69</v>
      </c>
      <c r="AX127" s="43" t="s">
        <v>68</v>
      </c>
      <c r="AY127" s="43" t="s">
        <v>68</v>
      </c>
      <c r="AZ127" s="44">
        <v>3</v>
      </c>
      <c r="BA127" s="33">
        <v>1</v>
      </c>
      <c r="BB127" s="32">
        <v>0</v>
      </c>
      <c r="BC127" s="32">
        <v>0</v>
      </c>
      <c r="BD127" s="34">
        <v>0</v>
      </c>
      <c r="BE127" s="19" t="str">
        <f t="shared" si="27"/>
        <v>N</v>
      </c>
      <c r="BF127" s="37" t="s">
        <v>68</v>
      </c>
      <c r="BG127" s="48" t="s">
        <v>96</v>
      </c>
      <c r="BH127" s="37" t="s">
        <v>68</v>
      </c>
      <c r="BI127" s="37" t="s">
        <v>68</v>
      </c>
      <c r="BJ127" s="30" t="s">
        <v>72</v>
      </c>
      <c r="BK127" s="37" t="s">
        <v>68</v>
      </c>
      <c r="BL127" s="37" t="s">
        <v>68</v>
      </c>
      <c r="BM127" s="37" t="s">
        <v>68</v>
      </c>
      <c r="BN127" s="37" t="s">
        <v>68</v>
      </c>
    </row>
    <row r="128" spans="1:66" hidden="1" x14ac:dyDescent="0.3">
      <c r="A128" s="9"/>
      <c r="B128" s="9" t="s">
        <v>1412</v>
      </c>
      <c r="C128" s="9">
        <v>2023</v>
      </c>
      <c r="D128" s="9" t="s">
        <v>1413</v>
      </c>
      <c r="E128" s="9">
        <v>0</v>
      </c>
      <c r="F128" s="9" t="s">
        <v>1414</v>
      </c>
      <c r="G128" s="10" t="s">
        <v>1415</v>
      </c>
      <c r="H128" s="9"/>
      <c r="I128" s="9" t="s">
        <v>1416</v>
      </c>
      <c r="J128" s="9" t="s">
        <v>1417</v>
      </c>
      <c r="K128" s="9" t="s">
        <v>60</v>
      </c>
      <c r="L128" s="9" t="s">
        <v>61</v>
      </c>
      <c r="M128" s="9" t="s">
        <v>61</v>
      </c>
      <c r="N128" s="9"/>
      <c r="O128" s="9" t="s">
        <v>63</v>
      </c>
      <c r="P128" s="9" t="s">
        <v>63</v>
      </c>
      <c r="Q128" s="9" t="s">
        <v>83</v>
      </c>
      <c r="R128" s="9" t="s">
        <v>83</v>
      </c>
      <c r="S128" s="9" t="str">
        <f t="shared" si="21"/>
        <v>True</v>
      </c>
      <c r="T128" s="9">
        <f t="shared" si="22"/>
        <v>2</v>
      </c>
      <c r="U128" s="41" t="s">
        <v>1830</v>
      </c>
      <c r="V128" s="25">
        <v>1741</v>
      </c>
      <c r="W128" s="28" t="s">
        <v>21</v>
      </c>
      <c r="X128" s="27" t="s">
        <v>67</v>
      </c>
      <c r="Y128" s="26" t="s">
        <v>19</v>
      </c>
      <c r="Z128" s="30" t="s">
        <v>68</v>
      </c>
      <c r="AA128" s="26" t="s">
        <v>19</v>
      </c>
      <c r="AB128" s="40" t="s">
        <v>108</v>
      </c>
      <c r="AC128" s="30" t="s">
        <v>68</v>
      </c>
      <c r="AD128" s="30" t="s">
        <v>68</v>
      </c>
      <c r="AE128" s="30" t="s">
        <v>68</v>
      </c>
      <c r="AF128" s="30" t="s">
        <v>68</v>
      </c>
      <c r="AG128" s="30" t="s">
        <v>68</v>
      </c>
      <c r="AH128" s="30" t="s">
        <v>68</v>
      </c>
      <c r="AI128" s="17" t="str">
        <f t="shared" si="23"/>
        <v>N</v>
      </c>
      <c r="AJ128" s="17" t="str">
        <f t="shared" si="24"/>
        <v>Y</v>
      </c>
      <c r="AK128" s="17" t="str">
        <f t="shared" si="25"/>
        <v>Y</v>
      </c>
      <c r="AL128" s="30" t="s">
        <v>68</v>
      </c>
      <c r="AM128" s="30" t="s">
        <v>68</v>
      </c>
      <c r="AN128" s="30" t="s">
        <v>68</v>
      </c>
      <c r="AO128" s="30" t="s">
        <v>64</v>
      </c>
      <c r="AP128" s="30" t="s">
        <v>68</v>
      </c>
      <c r="AQ128" s="30" t="s">
        <v>68</v>
      </c>
      <c r="AR128" s="17" t="str">
        <f t="shared" si="26"/>
        <v>N</v>
      </c>
      <c r="AS128" s="25">
        <v>1</v>
      </c>
      <c r="AT128" s="30" t="s">
        <v>64</v>
      </c>
      <c r="AU128" s="30" t="s">
        <v>158</v>
      </c>
      <c r="AV128" s="30" t="s">
        <v>133</v>
      </c>
      <c r="AW128" s="30" t="s">
        <v>68</v>
      </c>
      <c r="AX128" s="30" t="s">
        <v>68</v>
      </c>
      <c r="AY128" s="30" t="s">
        <v>68</v>
      </c>
      <c r="AZ128" s="46">
        <v>2</v>
      </c>
      <c r="BA128" s="25">
        <v>0</v>
      </c>
      <c r="BB128" s="25">
        <v>0</v>
      </c>
      <c r="BC128" s="45">
        <v>1</v>
      </c>
      <c r="BD128" s="25">
        <v>0</v>
      </c>
      <c r="BE128" s="19" t="str">
        <f t="shared" si="27"/>
        <v>N</v>
      </c>
      <c r="BF128" s="35" t="s">
        <v>64</v>
      </c>
      <c r="BG128" s="36" t="s">
        <v>65</v>
      </c>
      <c r="BH128" s="36" t="s">
        <v>65</v>
      </c>
      <c r="BI128" s="36" t="s">
        <v>65</v>
      </c>
      <c r="BJ128" s="30" t="s">
        <v>110</v>
      </c>
      <c r="BK128" s="37" t="s">
        <v>68</v>
      </c>
      <c r="BL128" s="37" t="s">
        <v>68</v>
      </c>
      <c r="BM128" s="37" t="s">
        <v>68</v>
      </c>
      <c r="BN128" s="37" t="s">
        <v>68</v>
      </c>
    </row>
    <row r="129" spans="1:66" hidden="1" x14ac:dyDescent="0.3">
      <c r="A129" s="9" t="s">
        <v>1420</v>
      </c>
      <c r="B129" s="9" t="s">
        <v>1421</v>
      </c>
      <c r="C129" s="9">
        <v>2020</v>
      </c>
      <c r="D129" s="9" t="s">
        <v>1074</v>
      </c>
      <c r="E129" s="9">
        <v>20</v>
      </c>
      <c r="F129" s="9" t="s">
        <v>1422</v>
      </c>
      <c r="G129" s="10" t="s">
        <v>1423</v>
      </c>
      <c r="H129" s="9" t="s">
        <v>1424</v>
      </c>
      <c r="I129" s="9" t="s">
        <v>1425</v>
      </c>
      <c r="J129" s="9" t="s">
        <v>1426</v>
      </c>
      <c r="K129" s="9" t="s">
        <v>1427</v>
      </c>
      <c r="L129" s="9" t="s">
        <v>61</v>
      </c>
      <c r="M129" s="9" t="s">
        <v>61</v>
      </c>
      <c r="N129" s="9" t="s">
        <v>957</v>
      </c>
      <c r="O129" s="9" t="s">
        <v>83</v>
      </c>
      <c r="P129" s="9" t="s">
        <v>63</v>
      </c>
      <c r="Q129" s="9" t="s">
        <v>83</v>
      </c>
      <c r="R129" s="9" t="s">
        <v>63</v>
      </c>
      <c r="S129" s="9" t="str">
        <f t="shared" si="21"/>
        <v>True</v>
      </c>
      <c r="T129" s="9">
        <f t="shared" si="22"/>
        <v>2</v>
      </c>
      <c r="U129" s="38" t="s">
        <v>958</v>
      </c>
      <c r="V129" s="42">
        <v>764</v>
      </c>
      <c r="W129" s="39" t="s">
        <v>20</v>
      </c>
      <c r="X129" s="29" t="s">
        <v>109</v>
      </c>
      <c r="Y129" s="28" t="s">
        <v>21</v>
      </c>
      <c r="Z129" s="29" t="s">
        <v>109</v>
      </c>
      <c r="AA129" s="39" t="s">
        <v>20</v>
      </c>
      <c r="AB129" s="40" t="s">
        <v>108</v>
      </c>
      <c r="AC129" s="43" t="s">
        <v>68</v>
      </c>
      <c r="AD129" s="43" t="s">
        <v>68</v>
      </c>
      <c r="AE129" s="43" t="s">
        <v>68</v>
      </c>
      <c r="AF129" s="43" t="s">
        <v>68</v>
      </c>
      <c r="AG129" s="43" t="s">
        <v>68</v>
      </c>
      <c r="AH129" s="43" t="s">
        <v>68</v>
      </c>
      <c r="AI129" s="17" t="str">
        <f t="shared" si="23"/>
        <v>Y</v>
      </c>
      <c r="AJ129" s="17" t="str">
        <f t="shared" si="24"/>
        <v>Y</v>
      </c>
      <c r="AK129" s="17" t="str">
        <f t="shared" si="25"/>
        <v>N</v>
      </c>
      <c r="AL129" s="43" t="s">
        <v>64</v>
      </c>
      <c r="AM129" s="43" t="s">
        <v>65</v>
      </c>
      <c r="AN129" s="43" t="s">
        <v>65</v>
      </c>
      <c r="AO129" s="43" t="s">
        <v>65</v>
      </c>
      <c r="AP129" s="43" t="s">
        <v>65</v>
      </c>
      <c r="AQ129" s="43" t="s">
        <v>65</v>
      </c>
      <c r="AR129" s="17" t="str">
        <f t="shared" si="26"/>
        <v>N</v>
      </c>
      <c r="AS129" s="42">
        <v>2</v>
      </c>
      <c r="AT129" s="43" t="s">
        <v>64</v>
      </c>
      <c r="AU129" s="43" t="s">
        <v>70</v>
      </c>
      <c r="AV129" s="43" t="s">
        <v>133</v>
      </c>
      <c r="AW129" s="43" t="s">
        <v>158</v>
      </c>
      <c r="AX129" s="43" t="s">
        <v>68</v>
      </c>
      <c r="AY129" s="43" t="s">
        <v>68</v>
      </c>
      <c r="AZ129" s="44">
        <v>3</v>
      </c>
      <c r="BA129" s="33">
        <v>1</v>
      </c>
      <c r="BB129" s="32">
        <v>0</v>
      </c>
      <c r="BC129" s="32">
        <v>0</v>
      </c>
      <c r="BD129" s="34">
        <v>0</v>
      </c>
      <c r="BE129" s="19" t="str">
        <f t="shared" si="27"/>
        <v>N</v>
      </c>
      <c r="BF129" s="36" t="s">
        <v>65</v>
      </c>
      <c r="BG129" s="35" t="s">
        <v>64</v>
      </c>
      <c r="BH129" s="36" t="s">
        <v>65</v>
      </c>
      <c r="BI129" s="36" t="s">
        <v>65</v>
      </c>
      <c r="BJ129" s="30" t="s">
        <v>72</v>
      </c>
      <c r="BK129" s="37" t="s">
        <v>68</v>
      </c>
      <c r="BL129" s="37" t="s">
        <v>68</v>
      </c>
      <c r="BM129" s="37" t="s">
        <v>68</v>
      </c>
      <c r="BN129" s="37" t="s">
        <v>68</v>
      </c>
    </row>
    <row r="130" spans="1:66" x14ac:dyDescent="0.3">
      <c r="A130" s="9" t="s">
        <v>1430</v>
      </c>
      <c r="B130" s="9" t="s">
        <v>1431</v>
      </c>
      <c r="C130" s="9">
        <v>2023</v>
      </c>
      <c r="D130" s="9" t="s">
        <v>1432</v>
      </c>
      <c r="E130" s="9">
        <v>2</v>
      </c>
      <c r="F130" s="9" t="s">
        <v>1433</v>
      </c>
      <c r="G130" s="10" t="s">
        <v>1434</v>
      </c>
      <c r="H130" s="9" t="s">
        <v>1435</v>
      </c>
      <c r="I130" s="9" t="s">
        <v>1436</v>
      </c>
      <c r="J130" s="9"/>
      <c r="K130" s="9" t="s">
        <v>1437</v>
      </c>
      <c r="L130" s="9" t="s">
        <v>61</v>
      </c>
      <c r="M130" s="9" t="s">
        <v>61</v>
      </c>
      <c r="N130" s="9" t="s">
        <v>1739</v>
      </c>
      <c r="O130" s="9" t="s">
        <v>83</v>
      </c>
      <c r="P130" s="9" t="s">
        <v>63</v>
      </c>
      <c r="Q130" s="9" t="s">
        <v>63</v>
      </c>
      <c r="R130" s="9" t="s">
        <v>83</v>
      </c>
      <c r="S130" s="9" t="str">
        <f t="shared" ref="S130:S161" si="28">IF(OR(Q130="True",R130="True"),"True","False")</f>
        <v>True</v>
      </c>
      <c r="T130" s="9">
        <f t="shared" ref="T130:T161" si="29">COUNTIF(O130:R130,"True")</f>
        <v>2</v>
      </c>
      <c r="U130" s="11" t="s">
        <v>1740</v>
      </c>
      <c r="V130" s="25">
        <v>1535</v>
      </c>
      <c r="W130" s="28" t="s">
        <v>21</v>
      </c>
      <c r="X130" s="27" t="s">
        <v>67</v>
      </c>
      <c r="Y130" s="28" t="s">
        <v>21</v>
      </c>
      <c r="Z130" s="29" t="s">
        <v>109</v>
      </c>
      <c r="AA130" s="28" t="s">
        <v>21</v>
      </c>
      <c r="AB130" s="40" t="s">
        <v>108</v>
      </c>
      <c r="AC130" s="26" t="s">
        <v>19</v>
      </c>
      <c r="AD130" s="40" t="s">
        <v>108</v>
      </c>
      <c r="AE130" s="30" t="s">
        <v>68</v>
      </c>
      <c r="AF130" s="30" t="s">
        <v>68</v>
      </c>
      <c r="AG130" s="30" t="s">
        <v>68</v>
      </c>
      <c r="AH130" s="30" t="s">
        <v>68</v>
      </c>
      <c r="AI130" s="17" t="str">
        <f t="shared" ref="AI130:AI161" si="30">IF(OR(AL130="Y",AM130="Y",AN130="Y",AP130="Y"),"Y","N")</f>
        <v>N</v>
      </c>
      <c r="AJ130" s="17" t="str">
        <f t="shared" ref="AJ130:AJ161" si="31">IF(OR(AL130="Y",AN130="Y",AO130="Y",AQ130="Y"),"Y","N")</f>
        <v>Y</v>
      </c>
      <c r="AK130" s="17" t="str">
        <f t="shared" ref="AK130:AK161" si="32">IF(OR(AM130="Y",AO130="Y",AP130="Y",AQ130="Y"),"Y","N")</f>
        <v>Y</v>
      </c>
      <c r="AL130" s="30" t="s">
        <v>68</v>
      </c>
      <c r="AM130" s="30" t="s">
        <v>68</v>
      </c>
      <c r="AN130" s="30" t="s">
        <v>68</v>
      </c>
      <c r="AO130" s="30" t="s">
        <v>68</v>
      </c>
      <c r="AP130" s="30" t="s">
        <v>68</v>
      </c>
      <c r="AQ130" s="30" t="s">
        <v>64</v>
      </c>
      <c r="AR130" s="17" t="str">
        <f t="shared" ref="AR130:AR161" si="33">IF(AND(AI130="Y",AJ130="Y",AK130="Y"),"Y","N")</f>
        <v>N</v>
      </c>
      <c r="AS130" s="30" t="s">
        <v>68</v>
      </c>
      <c r="AT130" s="30" t="s">
        <v>68</v>
      </c>
      <c r="AU130" s="30" t="s">
        <v>69</v>
      </c>
      <c r="AV130" s="30" t="s">
        <v>70</v>
      </c>
      <c r="AW130" s="30" t="s">
        <v>71</v>
      </c>
      <c r="AX130" s="30" t="s">
        <v>68</v>
      </c>
      <c r="AY130" s="30" t="s">
        <v>68</v>
      </c>
      <c r="AZ130" s="25">
        <v>3</v>
      </c>
      <c r="BA130" s="25">
        <v>0</v>
      </c>
      <c r="BB130" s="25">
        <v>0</v>
      </c>
      <c r="BC130" s="25">
        <v>1</v>
      </c>
      <c r="BD130" s="25">
        <v>0</v>
      </c>
      <c r="BE130" s="19" t="str">
        <f t="shared" ref="BE130:BE161" si="34">IF(AND(BA130=1,BB130=1),"Y",IF(AND(BB130=1,BC130=1),"Y",IF(AND(BA130=1,BC130=1),"Y","N")))</f>
        <v>N</v>
      </c>
      <c r="BF130" s="30" t="s">
        <v>64</v>
      </c>
      <c r="BG130" s="30" t="s">
        <v>65</v>
      </c>
      <c r="BH130" s="30" t="s">
        <v>65</v>
      </c>
      <c r="BI130" s="30" t="s">
        <v>65</v>
      </c>
      <c r="BJ130" s="30" t="s">
        <v>68</v>
      </c>
      <c r="BK130" s="30" t="s">
        <v>68</v>
      </c>
      <c r="BL130" s="30" t="s">
        <v>68</v>
      </c>
      <c r="BM130" s="30" t="s">
        <v>68</v>
      </c>
      <c r="BN130" s="30" t="s">
        <v>68</v>
      </c>
    </row>
    <row r="131" spans="1:66" hidden="1" x14ac:dyDescent="0.3">
      <c r="A131" s="9" t="s">
        <v>1440</v>
      </c>
      <c r="B131" s="9" t="s">
        <v>1441</v>
      </c>
      <c r="C131" s="9">
        <v>2019</v>
      </c>
      <c r="D131" s="9" t="s">
        <v>1442</v>
      </c>
      <c r="E131" s="9">
        <v>492</v>
      </c>
      <c r="F131" s="9" t="s">
        <v>1443</v>
      </c>
      <c r="G131" s="10" t="s">
        <v>1444</v>
      </c>
      <c r="H131" s="9" t="s">
        <v>1445</v>
      </c>
      <c r="I131" s="9" t="s">
        <v>1446</v>
      </c>
      <c r="J131" s="9" t="s">
        <v>1447</v>
      </c>
      <c r="K131" s="9" t="s">
        <v>1448</v>
      </c>
      <c r="L131" s="9" t="s">
        <v>168</v>
      </c>
      <c r="M131" s="9" t="s">
        <v>169</v>
      </c>
      <c r="N131" s="9" t="s">
        <v>644</v>
      </c>
      <c r="O131" s="53" t="s">
        <v>83</v>
      </c>
      <c r="P131" s="53" t="s">
        <v>63</v>
      </c>
      <c r="Q131" s="53" t="s">
        <v>83</v>
      </c>
      <c r="R131" s="53" t="s">
        <v>83</v>
      </c>
      <c r="S131" s="9" t="str">
        <f t="shared" si="28"/>
        <v>True</v>
      </c>
      <c r="T131" s="9">
        <f t="shared" si="29"/>
        <v>3</v>
      </c>
      <c r="U131" s="11" t="s">
        <v>645</v>
      </c>
      <c r="V131" s="42">
        <v>1742</v>
      </c>
      <c r="W131" s="26" t="s">
        <v>19</v>
      </c>
      <c r="X131" s="29" t="s">
        <v>109</v>
      </c>
      <c r="Y131" s="28" t="s">
        <v>21</v>
      </c>
      <c r="Z131" s="27" t="s">
        <v>67</v>
      </c>
      <c r="AA131" s="43" t="s">
        <v>68</v>
      </c>
      <c r="AB131" s="43" t="s">
        <v>68</v>
      </c>
      <c r="AC131" s="43" t="s">
        <v>68</v>
      </c>
      <c r="AD131" s="43" t="s">
        <v>68</v>
      </c>
      <c r="AE131" s="43" t="s">
        <v>68</v>
      </c>
      <c r="AF131" s="43" t="s">
        <v>68</v>
      </c>
      <c r="AG131" s="43" t="s">
        <v>68</v>
      </c>
      <c r="AH131" s="43" t="s">
        <v>68</v>
      </c>
      <c r="AI131" s="17" t="str">
        <f t="shared" si="30"/>
        <v>N</v>
      </c>
      <c r="AJ131" s="17" t="str">
        <f t="shared" si="31"/>
        <v>Y</v>
      </c>
      <c r="AK131" s="17" t="str">
        <f t="shared" si="32"/>
        <v>Y</v>
      </c>
      <c r="AL131" s="43" t="s">
        <v>65</v>
      </c>
      <c r="AM131" s="43" t="s">
        <v>65</v>
      </c>
      <c r="AN131" s="43" t="s">
        <v>65</v>
      </c>
      <c r="AO131" s="43" t="s">
        <v>64</v>
      </c>
      <c r="AP131" s="43" t="s">
        <v>65</v>
      </c>
      <c r="AQ131" s="43" t="s">
        <v>65</v>
      </c>
      <c r="AR131" s="17" t="str">
        <f t="shared" si="33"/>
        <v>N</v>
      </c>
      <c r="AS131" s="42">
        <v>1</v>
      </c>
      <c r="AT131" s="43" t="s">
        <v>65</v>
      </c>
      <c r="AU131" s="43" t="s">
        <v>69</v>
      </c>
      <c r="AV131" s="43" t="s">
        <v>70</v>
      </c>
      <c r="AW131" s="43" t="s">
        <v>133</v>
      </c>
      <c r="AX131" s="43" t="s">
        <v>71</v>
      </c>
      <c r="AY131" s="43" t="s">
        <v>158</v>
      </c>
      <c r="AZ131" s="45">
        <v>5</v>
      </c>
      <c r="BA131" s="25">
        <v>0</v>
      </c>
      <c r="BB131" s="25">
        <v>0</v>
      </c>
      <c r="BC131" s="45">
        <v>1</v>
      </c>
      <c r="BD131" s="25">
        <v>0</v>
      </c>
      <c r="BE131" s="19" t="str">
        <f t="shared" si="34"/>
        <v>N</v>
      </c>
      <c r="BF131" s="35" t="s">
        <v>64</v>
      </c>
      <c r="BG131" s="36" t="s">
        <v>65</v>
      </c>
      <c r="BH131" s="36" t="s">
        <v>65</v>
      </c>
      <c r="BI131" s="36" t="s">
        <v>65</v>
      </c>
      <c r="BJ131" s="37" t="s">
        <v>68</v>
      </c>
      <c r="BK131" s="37" t="s">
        <v>68</v>
      </c>
      <c r="BL131" s="37" t="s">
        <v>68</v>
      </c>
      <c r="BM131" s="37" t="s">
        <v>68</v>
      </c>
      <c r="BN131" s="37" t="s">
        <v>68</v>
      </c>
    </row>
    <row r="132" spans="1:66" hidden="1" x14ac:dyDescent="0.3">
      <c r="A132" s="9" t="s">
        <v>1450</v>
      </c>
      <c r="B132" s="9" t="s">
        <v>1451</v>
      </c>
      <c r="C132" s="9">
        <v>2018</v>
      </c>
      <c r="D132" s="9" t="s">
        <v>819</v>
      </c>
      <c r="E132" s="9">
        <v>8</v>
      </c>
      <c r="F132" s="9" t="s">
        <v>1452</v>
      </c>
      <c r="G132" s="10" t="s">
        <v>1453</v>
      </c>
      <c r="H132" s="9" t="s">
        <v>1454</v>
      </c>
      <c r="I132" s="9" t="s">
        <v>1455</v>
      </c>
      <c r="J132" s="9" t="s">
        <v>1456</v>
      </c>
      <c r="K132" s="9" t="s">
        <v>1457</v>
      </c>
      <c r="L132" s="9" t="s">
        <v>154</v>
      </c>
      <c r="M132" s="9" t="s">
        <v>155</v>
      </c>
      <c r="N132" s="9" t="s">
        <v>581</v>
      </c>
      <c r="O132" s="9" t="s">
        <v>83</v>
      </c>
      <c r="P132" s="9" t="s">
        <v>83</v>
      </c>
      <c r="Q132" s="9" t="s">
        <v>63</v>
      </c>
      <c r="R132" s="9" t="s">
        <v>63</v>
      </c>
      <c r="S132" s="9" t="str">
        <f t="shared" si="28"/>
        <v>False</v>
      </c>
      <c r="T132" s="9">
        <f t="shared" si="29"/>
        <v>2</v>
      </c>
      <c r="U132" s="24" t="s">
        <v>582</v>
      </c>
      <c r="V132" s="25">
        <v>366</v>
      </c>
      <c r="W132" s="39" t="s">
        <v>20</v>
      </c>
      <c r="X132" s="27" t="s">
        <v>67</v>
      </c>
      <c r="Y132" s="28" t="s">
        <v>21</v>
      </c>
      <c r="Z132" s="27" t="s">
        <v>67</v>
      </c>
      <c r="AA132" s="39" t="s">
        <v>20</v>
      </c>
      <c r="AB132" s="40" t="s">
        <v>108</v>
      </c>
      <c r="AC132" s="28" t="s">
        <v>21</v>
      </c>
      <c r="AD132" s="40" t="s">
        <v>108</v>
      </c>
      <c r="AE132" s="39" t="s">
        <v>20</v>
      </c>
      <c r="AF132" s="29" t="s">
        <v>109</v>
      </c>
      <c r="AG132" s="30" t="s">
        <v>68</v>
      </c>
      <c r="AH132" s="30" t="s">
        <v>68</v>
      </c>
      <c r="AI132" s="17" t="str">
        <f t="shared" si="30"/>
        <v>Y</v>
      </c>
      <c r="AJ132" s="17" t="str">
        <f t="shared" si="31"/>
        <v>Y</v>
      </c>
      <c r="AK132" s="17" t="str">
        <f t="shared" si="32"/>
        <v>N</v>
      </c>
      <c r="AL132" s="30" t="s">
        <v>64</v>
      </c>
      <c r="AM132" s="30" t="s">
        <v>68</v>
      </c>
      <c r="AN132" s="30" t="s">
        <v>64</v>
      </c>
      <c r="AO132" s="30" t="s">
        <v>68</v>
      </c>
      <c r="AP132" s="30" t="s">
        <v>68</v>
      </c>
      <c r="AQ132" s="30" t="s">
        <v>68</v>
      </c>
      <c r="AR132" s="17" t="str">
        <f t="shared" si="33"/>
        <v>N</v>
      </c>
      <c r="AS132" s="25">
        <v>1</v>
      </c>
      <c r="AT132" s="30" t="s">
        <v>64</v>
      </c>
      <c r="AU132" s="30" t="s">
        <v>70</v>
      </c>
      <c r="AV132" s="30" t="s">
        <v>133</v>
      </c>
      <c r="AW132" s="30" t="s">
        <v>68</v>
      </c>
      <c r="AX132" s="30" t="s">
        <v>68</v>
      </c>
      <c r="AY132" s="30" t="s">
        <v>68</v>
      </c>
      <c r="AZ132" s="46">
        <v>2</v>
      </c>
      <c r="BA132" s="33">
        <v>1</v>
      </c>
      <c r="BB132" s="32">
        <v>0</v>
      </c>
      <c r="BC132" s="32">
        <v>0</v>
      </c>
      <c r="BD132" s="34">
        <v>0</v>
      </c>
      <c r="BE132" s="19" t="str">
        <f t="shared" si="34"/>
        <v>N</v>
      </c>
      <c r="BF132" s="37" t="s">
        <v>68</v>
      </c>
      <c r="BG132" s="35" t="s">
        <v>64</v>
      </c>
      <c r="BH132" s="37" t="s">
        <v>68</v>
      </c>
      <c r="BI132" s="36" t="s">
        <v>65</v>
      </c>
      <c r="BJ132" s="30" t="s">
        <v>72</v>
      </c>
      <c r="BK132" s="37" t="s">
        <v>68</v>
      </c>
      <c r="BL132" s="37" t="s">
        <v>68</v>
      </c>
      <c r="BM132" s="37" t="s">
        <v>68</v>
      </c>
      <c r="BN132" s="37" t="s">
        <v>68</v>
      </c>
    </row>
    <row r="133" spans="1:66" hidden="1" x14ac:dyDescent="0.3">
      <c r="A133" s="9" t="s">
        <v>1460</v>
      </c>
      <c r="B133" s="9" t="s">
        <v>1461</v>
      </c>
      <c r="C133" s="9">
        <v>2016</v>
      </c>
      <c r="D133" s="9" t="s">
        <v>1462</v>
      </c>
      <c r="E133" s="9">
        <v>66</v>
      </c>
      <c r="F133" s="9" t="s">
        <v>1463</v>
      </c>
      <c r="G133" s="10" t="s">
        <v>1464</v>
      </c>
      <c r="H133" s="9" t="s">
        <v>1465</v>
      </c>
      <c r="I133" s="9" t="s">
        <v>1466</v>
      </c>
      <c r="J133" s="9" t="s">
        <v>1467</v>
      </c>
      <c r="K133" s="9" t="s">
        <v>1468</v>
      </c>
      <c r="L133" s="9" t="s">
        <v>61</v>
      </c>
      <c r="M133" s="9" t="s">
        <v>61</v>
      </c>
      <c r="N133" s="9" t="s">
        <v>272</v>
      </c>
      <c r="O133" s="9" t="s">
        <v>63</v>
      </c>
      <c r="P133" s="9" t="s">
        <v>83</v>
      </c>
      <c r="Q133" s="9" t="s">
        <v>63</v>
      </c>
      <c r="R133" s="9" t="s">
        <v>63</v>
      </c>
      <c r="S133" s="9" t="str">
        <f t="shared" si="28"/>
        <v>False</v>
      </c>
      <c r="T133" s="9">
        <f t="shared" si="29"/>
        <v>1</v>
      </c>
      <c r="U133" s="24" t="s">
        <v>273</v>
      </c>
      <c r="V133" s="25">
        <v>689</v>
      </c>
      <c r="W133" s="28" t="s">
        <v>21</v>
      </c>
      <c r="X133" s="27" t="s">
        <v>67</v>
      </c>
      <c r="Y133" s="28" t="s">
        <v>21</v>
      </c>
      <c r="Z133" s="40" t="s">
        <v>108</v>
      </c>
      <c r="AA133" s="39" t="s">
        <v>20</v>
      </c>
      <c r="AB133" s="40" t="s">
        <v>108</v>
      </c>
      <c r="AC133" s="39" t="s">
        <v>20</v>
      </c>
      <c r="AD133" s="27" t="s">
        <v>67</v>
      </c>
      <c r="AE133" s="30" t="s">
        <v>68</v>
      </c>
      <c r="AF133" s="30" t="s">
        <v>68</v>
      </c>
      <c r="AG133" s="30" t="s">
        <v>68</v>
      </c>
      <c r="AH133" s="30" t="s">
        <v>68</v>
      </c>
      <c r="AI133" s="17" t="str">
        <f t="shared" si="30"/>
        <v>Y</v>
      </c>
      <c r="AJ133" s="17" t="str">
        <f t="shared" si="31"/>
        <v>Y</v>
      </c>
      <c r="AK133" s="17" t="str">
        <f t="shared" si="32"/>
        <v>N</v>
      </c>
      <c r="AL133" s="30" t="s">
        <v>64</v>
      </c>
      <c r="AM133" s="30" t="s">
        <v>65</v>
      </c>
      <c r="AN133" s="30" t="s">
        <v>65</v>
      </c>
      <c r="AO133" s="30" t="s">
        <v>65</v>
      </c>
      <c r="AP133" s="30" t="s">
        <v>65</v>
      </c>
      <c r="AQ133" s="30" t="s">
        <v>65</v>
      </c>
      <c r="AR133" s="17" t="str">
        <f t="shared" si="33"/>
        <v>N</v>
      </c>
      <c r="AS133" s="25">
        <v>1</v>
      </c>
      <c r="AT133" s="30" t="s">
        <v>64</v>
      </c>
      <c r="AU133" s="30" t="s">
        <v>70</v>
      </c>
      <c r="AV133" s="30" t="s">
        <v>133</v>
      </c>
      <c r="AW133" s="30" t="s">
        <v>68</v>
      </c>
      <c r="AX133" s="30" t="s">
        <v>68</v>
      </c>
      <c r="AY133" s="30" t="s">
        <v>68</v>
      </c>
      <c r="AZ133" s="46">
        <v>2</v>
      </c>
      <c r="BA133" s="33">
        <v>1</v>
      </c>
      <c r="BB133" s="32">
        <v>0</v>
      </c>
      <c r="BC133" s="32">
        <v>0</v>
      </c>
      <c r="BD133" s="34">
        <v>0</v>
      </c>
      <c r="BE133" s="19" t="str">
        <f t="shared" si="34"/>
        <v>N</v>
      </c>
      <c r="BF133" s="36" t="s">
        <v>65</v>
      </c>
      <c r="BG133" s="35" t="s">
        <v>64</v>
      </c>
      <c r="BH133" s="36" t="s">
        <v>65</v>
      </c>
      <c r="BI133" s="36" t="s">
        <v>65</v>
      </c>
      <c r="BJ133" s="30" t="s">
        <v>72</v>
      </c>
      <c r="BK133" s="37" t="s">
        <v>68</v>
      </c>
      <c r="BL133" s="37" t="s">
        <v>68</v>
      </c>
      <c r="BM133" s="37" t="s">
        <v>68</v>
      </c>
      <c r="BN133" s="37" t="s">
        <v>68</v>
      </c>
    </row>
    <row r="134" spans="1:66" hidden="1" x14ac:dyDescent="0.3">
      <c r="A134" s="9" t="s">
        <v>1471</v>
      </c>
      <c r="B134" s="9" t="s">
        <v>1472</v>
      </c>
      <c r="C134" s="9">
        <v>2020</v>
      </c>
      <c r="D134" s="9" t="s">
        <v>1473</v>
      </c>
      <c r="E134" s="9">
        <v>1</v>
      </c>
      <c r="F134" s="9" t="s">
        <v>1474</v>
      </c>
      <c r="G134" s="10" t="s">
        <v>1475</v>
      </c>
      <c r="H134" s="9" t="s">
        <v>1476</v>
      </c>
      <c r="I134" s="9" t="s">
        <v>1477</v>
      </c>
      <c r="J134" s="9"/>
      <c r="K134" s="9" t="s">
        <v>1478</v>
      </c>
      <c r="L134" s="9" t="s">
        <v>168</v>
      </c>
      <c r="M134" s="9" t="s">
        <v>155</v>
      </c>
      <c r="N134" s="9" t="s">
        <v>1187</v>
      </c>
      <c r="O134" s="9" t="s">
        <v>63</v>
      </c>
      <c r="P134" s="9" t="s">
        <v>83</v>
      </c>
      <c r="Q134" s="9" t="s">
        <v>63</v>
      </c>
      <c r="R134" s="9" t="s">
        <v>63</v>
      </c>
      <c r="S134" s="9" t="str">
        <f t="shared" si="28"/>
        <v>False</v>
      </c>
      <c r="T134" s="9">
        <f t="shared" si="29"/>
        <v>1</v>
      </c>
      <c r="U134" s="38" t="s">
        <v>1188</v>
      </c>
      <c r="V134" s="42">
        <v>74</v>
      </c>
      <c r="W134" s="39" t="s">
        <v>20</v>
      </c>
      <c r="X134" s="29" t="s">
        <v>109</v>
      </c>
      <c r="Y134" s="39" t="s">
        <v>20</v>
      </c>
      <c r="Z134" s="27" t="s">
        <v>67</v>
      </c>
      <c r="AA134" s="28" t="s">
        <v>21</v>
      </c>
      <c r="AB134" s="27" t="s">
        <v>67</v>
      </c>
      <c r="AC134" s="43" t="s">
        <v>68</v>
      </c>
      <c r="AD134" s="43" t="s">
        <v>68</v>
      </c>
      <c r="AE134" s="43" t="s">
        <v>68</v>
      </c>
      <c r="AF134" s="43" t="s">
        <v>68</v>
      </c>
      <c r="AG134" s="43" t="s">
        <v>68</v>
      </c>
      <c r="AH134" s="43" t="s">
        <v>68</v>
      </c>
      <c r="AI134" s="17" t="str">
        <f t="shared" si="30"/>
        <v>Y</v>
      </c>
      <c r="AJ134" s="17" t="str">
        <f t="shared" si="31"/>
        <v>Y</v>
      </c>
      <c r="AK134" s="17" t="str">
        <f t="shared" si="32"/>
        <v>N</v>
      </c>
      <c r="AL134" s="43" t="s">
        <v>64</v>
      </c>
      <c r="AM134" s="43" t="s">
        <v>68</v>
      </c>
      <c r="AN134" s="43" t="s">
        <v>68</v>
      </c>
      <c r="AO134" s="43" t="s">
        <v>68</v>
      </c>
      <c r="AP134" s="43" t="s">
        <v>68</v>
      </c>
      <c r="AQ134" s="43" t="s">
        <v>68</v>
      </c>
      <c r="AR134" s="17" t="str">
        <f t="shared" si="33"/>
        <v>N</v>
      </c>
      <c r="AS134" s="43" t="s">
        <v>68</v>
      </c>
      <c r="AT134" s="43" t="s">
        <v>64</v>
      </c>
      <c r="AU134" s="43" t="s">
        <v>71</v>
      </c>
      <c r="AV134" s="43" t="s">
        <v>70</v>
      </c>
      <c r="AW134" s="43" t="s">
        <v>68</v>
      </c>
      <c r="AX134" s="43" t="s">
        <v>68</v>
      </c>
      <c r="AY134" s="43" t="s">
        <v>68</v>
      </c>
      <c r="AZ134" s="46">
        <v>2</v>
      </c>
      <c r="BA134" s="33">
        <v>1</v>
      </c>
      <c r="BB134" s="32">
        <v>0</v>
      </c>
      <c r="BC134" s="32">
        <v>0</v>
      </c>
      <c r="BD134" s="34">
        <v>0</v>
      </c>
      <c r="BE134" s="19" t="str">
        <f t="shared" si="34"/>
        <v>N</v>
      </c>
      <c r="BF134" s="37" t="s">
        <v>68</v>
      </c>
      <c r="BG134" s="35" t="s">
        <v>64</v>
      </c>
      <c r="BH134" s="37" t="s">
        <v>68</v>
      </c>
      <c r="BI134" s="37" t="s">
        <v>68</v>
      </c>
      <c r="BJ134" s="30" t="s">
        <v>72</v>
      </c>
      <c r="BK134" s="37" t="s">
        <v>68</v>
      </c>
      <c r="BL134" s="37" t="s">
        <v>68</v>
      </c>
      <c r="BM134" s="37" t="s">
        <v>68</v>
      </c>
      <c r="BN134" s="37" t="s">
        <v>68</v>
      </c>
    </row>
    <row r="135" spans="1:66" hidden="1" x14ac:dyDescent="0.3">
      <c r="A135" s="9" t="s">
        <v>1481</v>
      </c>
      <c r="B135" s="9" t="s">
        <v>1482</v>
      </c>
      <c r="C135" s="9">
        <v>2018</v>
      </c>
      <c r="D135" s="9" t="s">
        <v>1483</v>
      </c>
      <c r="E135" s="9">
        <v>5</v>
      </c>
      <c r="F135" s="9" t="s">
        <v>1484</v>
      </c>
      <c r="G135" s="10" t="s">
        <v>1485</v>
      </c>
      <c r="H135" s="9" t="s">
        <v>1486</v>
      </c>
      <c r="I135" s="9" t="s">
        <v>1487</v>
      </c>
      <c r="J135" s="9" t="s">
        <v>1488</v>
      </c>
      <c r="K135" s="9" t="s">
        <v>1489</v>
      </c>
      <c r="L135" s="9" t="s">
        <v>168</v>
      </c>
      <c r="M135" s="9" t="s">
        <v>169</v>
      </c>
      <c r="N135" s="9" t="s">
        <v>612</v>
      </c>
      <c r="O135" s="9" t="s">
        <v>63</v>
      </c>
      <c r="P135" s="9" t="s">
        <v>63</v>
      </c>
      <c r="Q135" s="9" t="s">
        <v>63</v>
      </c>
      <c r="R135" s="9" t="s">
        <v>63</v>
      </c>
      <c r="S135" s="9" t="str">
        <f t="shared" si="28"/>
        <v>False</v>
      </c>
      <c r="T135" s="9">
        <f t="shared" si="29"/>
        <v>0</v>
      </c>
      <c r="U135" s="38" t="s">
        <v>613</v>
      </c>
      <c r="V135" s="42">
        <v>608</v>
      </c>
      <c r="W135" s="39" t="s">
        <v>20</v>
      </c>
      <c r="X135" s="27" t="s">
        <v>67</v>
      </c>
      <c r="Y135" s="43" t="s">
        <v>68</v>
      </c>
      <c r="Z135" s="43" t="s">
        <v>68</v>
      </c>
      <c r="AA135" s="43" t="s">
        <v>68</v>
      </c>
      <c r="AB135" s="43" t="s">
        <v>68</v>
      </c>
      <c r="AC135" s="43" t="s">
        <v>68</v>
      </c>
      <c r="AD135" s="43" t="s">
        <v>68</v>
      </c>
      <c r="AE135" s="43" t="s">
        <v>68</v>
      </c>
      <c r="AF135" s="43" t="s">
        <v>68</v>
      </c>
      <c r="AG135" s="43" t="s">
        <v>68</v>
      </c>
      <c r="AH135" s="43" t="s">
        <v>68</v>
      </c>
      <c r="AI135" s="17" t="str">
        <f t="shared" si="30"/>
        <v>Y</v>
      </c>
      <c r="AJ135" s="17" t="str">
        <f t="shared" si="31"/>
        <v>Y</v>
      </c>
      <c r="AK135" s="17" t="str">
        <f t="shared" si="32"/>
        <v>N</v>
      </c>
      <c r="AL135" s="43" t="s">
        <v>64</v>
      </c>
      <c r="AM135" s="43" t="s">
        <v>68</v>
      </c>
      <c r="AN135" s="43" t="s">
        <v>68</v>
      </c>
      <c r="AO135" s="43" t="s">
        <v>68</v>
      </c>
      <c r="AP135" s="43" t="s">
        <v>68</v>
      </c>
      <c r="AQ135" s="43" t="s">
        <v>68</v>
      </c>
      <c r="AR135" s="17" t="str">
        <f t="shared" si="33"/>
        <v>N</v>
      </c>
      <c r="AS135" s="42">
        <v>1</v>
      </c>
      <c r="AT135" s="43" t="s">
        <v>64</v>
      </c>
      <c r="AU135" s="43" t="s">
        <v>70</v>
      </c>
      <c r="AV135" s="43" t="s">
        <v>71</v>
      </c>
      <c r="AW135" s="43" t="s">
        <v>68</v>
      </c>
      <c r="AX135" s="43" t="s">
        <v>68</v>
      </c>
      <c r="AY135" s="43" t="s">
        <v>68</v>
      </c>
      <c r="AZ135" s="46">
        <v>2</v>
      </c>
      <c r="BA135" s="33">
        <v>1</v>
      </c>
      <c r="BB135" s="32">
        <v>0</v>
      </c>
      <c r="BC135" s="32">
        <v>0</v>
      </c>
      <c r="BD135" s="34">
        <v>0</v>
      </c>
      <c r="BE135" s="19" t="str">
        <f t="shared" si="34"/>
        <v>N</v>
      </c>
      <c r="BF135" s="37" t="s">
        <v>68</v>
      </c>
      <c r="BG135" s="35" t="s">
        <v>64</v>
      </c>
      <c r="BH135" s="37" t="s">
        <v>68</v>
      </c>
      <c r="BI135" s="37" t="s">
        <v>68</v>
      </c>
      <c r="BJ135" s="30" t="s">
        <v>72</v>
      </c>
      <c r="BK135" s="37" t="s">
        <v>68</v>
      </c>
      <c r="BL135" s="37" t="s">
        <v>68</v>
      </c>
      <c r="BM135" s="37" t="s">
        <v>68</v>
      </c>
      <c r="BN135" s="37" t="s">
        <v>68</v>
      </c>
    </row>
    <row r="136" spans="1:66" hidden="1" x14ac:dyDescent="0.3">
      <c r="A136" s="9" t="s">
        <v>1492</v>
      </c>
      <c r="B136" s="9" t="s">
        <v>1493</v>
      </c>
      <c r="C136" s="9">
        <v>2023</v>
      </c>
      <c r="D136" s="9" t="s">
        <v>1494</v>
      </c>
      <c r="E136" s="9">
        <v>0</v>
      </c>
      <c r="F136" s="9" t="s">
        <v>1495</v>
      </c>
      <c r="G136" s="10" t="s">
        <v>1496</v>
      </c>
      <c r="H136" s="9" t="s">
        <v>1497</v>
      </c>
      <c r="I136" s="9" t="s">
        <v>1498</v>
      </c>
      <c r="J136" s="9"/>
      <c r="K136" s="9" t="s">
        <v>1499</v>
      </c>
      <c r="L136" s="9" t="s">
        <v>168</v>
      </c>
      <c r="M136" s="9" t="s">
        <v>169</v>
      </c>
      <c r="N136" s="9" t="s">
        <v>1840</v>
      </c>
      <c r="O136" s="9" t="s">
        <v>83</v>
      </c>
      <c r="P136" s="9" t="s">
        <v>63</v>
      </c>
      <c r="Q136" s="9" t="s">
        <v>83</v>
      </c>
      <c r="R136" s="9" t="s">
        <v>83</v>
      </c>
      <c r="S136" s="9" t="str">
        <f t="shared" si="28"/>
        <v>True</v>
      </c>
      <c r="T136" s="9">
        <f t="shared" si="29"/>
        <v>3</v>
      </c>
      <c r="U136" s="11" t="s">
        <v>1841</v>
      </c>
      <c r="V136" s="25">
        <v>1469</v>
      </c>
      <c r="W136" s="26" t="s">
        <v>19</v>
      </c>
      <c r="X136" s="27" t="s">
        <v>67</v>
      </c>
      <c r="Y136" s="28" t="s">
        <v>21</v>
      </c>
      <c r="Z136" s="27" t="s">
        <v>67</v>
      </c>
      <c r="AA136" s="30" t="s">
        <v>68</v>
      </c>
      <c r="AB136" s="30" t="s">
        <v>68</v>
      </c>
      <c r="AC136" s="30" t="s">
        <v>68</v>
      </c>
      <c r="AD136" s="30" t="s">
        <v>68</v>
      </c>
      <c r="AE136" s="30" t="s">
        <v>68</v>
      </c>
      <c r="AF136" s="30" t="s">
        <v>68</v>
      </c>
      <c r="AG136" s="30" t="s">
        <v>68</v>
      </c>
      <c r="AH136" s="30" t="s">
        <v>68</v>
      </c>
      <c r="AI136" s="17" t="str">
        <f t="shared" si="30"/>
        <v>N</v>
      </c>
      <c r="AJ136" s="17" t="str">
        <f t="shared" si="31"/>
        <v>N</v>
      </c>
      <c r="AK136" s="17" t="str">
        <f t="shared" si="32"/>
        <v>N</v>
      </c>
      <c r="AL136" s="30" t="s">
        <v>68</v>
      </c>
      <c r="AM136" s="30" t="s">
        <v>68</v>
      </c>
      <c r="AN136" s="30" t="s">
        <v>68</v>
      </c>
      <c r="AO136" s="30" t="s">
        <v>68</v>
      </c>
      <c r="AP136" s="30" t="s">
        <v>68</v>
      </c>
      <c r="AQ136" s="30" t="s">
        <v>68</v>
      </c>
      <c r="AR136" s="17" t="str">
        <f t="shared" si="33"/>
        <v>N</v>
      </c>
      <c r="AS136" s="25">
        <v>0</v>
      </c>
      <c r="AT136" s="30" t="s">
        <v>65</v>
      </c>
      <c r="AU136" s="30" t="s">
        <v>68</v>
      </c>
      <c r="AV136" s="30" t="s">
        <v>68</v>
      </c>
      <c r="AW136" s="30" t="s">
        <v>68</v>
      </c>
      <c r="AX136" s="30" t="s">
        <v>68</v>
      </c>
      <c r="AY136" s="30" t="s">
        <v>68</v>
      </c>
      <c r="AZ136" s="25">
        <v>0</v>
      </c>
      <c r="BA136" s="25">
        <v>0</v>
      </c>
      <c r="BB136" s="25">
        <v>0</v>
      </c>
      <c r="BC136" s="25">
        <v>0</v>
      </c>
      <c r="BD136" s="34">
        <v>0</v>
      </c>
      <c r="BE136" s="19" t="str">
        <f t="shared" si="34"/>
        <v>N</v>
      </c>
      <c r="BF136" s="35" t="s">
        <v>64</v>
      </c>
      <c r="BG136" s="36" t="s">
        <v>65</v>
      </c>
      <c r="BH136" s="36" t="s">
        <v>65</v>
      </c>
      <c r="BI136" s="36" t="s">
        <v>65</v>
      </c>
      <c r="BJ136" s="30" t="s">
        <v>72</v>
      </c>
      <c r="BK136" s="37" t="s">
        <v>68</v>
      </c>
      <c r="BL136" s="37" t="s">
        <v>68</v>
      </c>
      <c r="BM136" s="37" t="s">
        <v>68</v>
      </c>
      <c r="BN136" s="37" t="s">
        <v>68</v>
      </c>
    </row>
    <row r="137" spans="1:66" hidden="1" x14ac:dyDescent="0.3">
      <c r="A137" s="9" t="s">
        <v>1502</v>
      </c>
      <c r="B137" s="9" t="s">
        <v>1503</v>
      </c>
      <c r="C137" s="9">
        <v>2017</v>
      </c>
      <c r="D137" s="9" t="s">
        <v>1504</v>
      </c>
      <c r="E137" s="9">
        <v>15</v>
      </c>
      <c r="F137" s="9" t="s">
        <v>1505</v>
      </c>
      <c r="G137" s="10" t="s">
        <v>1506</v>
      </c>
      <c r="H137" s="9" t="s">
        <v>1507</v>
      </c>
      <c r="I137" s="9" t="s">
        <v>1508</v>
      </c>
      <c r="J137" s="9" t="s">
        <v>1509</v>
      </c>
      <c r="K137" s="9" t="s">
        <v>1510</v>
      </c>
      <c r="L137" s="9" t="s">
        <v>168</v>
      </c>
      <c r="M137" s="9" t="s">
        <v>169</v>
      </c>
      <c r="N137" s="9" t="s">
        <v>411</v>
      </c>
      <c r="O137" s="9" t="s">
        <v>83</v>
      </c>
      <c r="P137" s="9" t="s">
        <v>63</v>
      </c>
      <c r="Q137" s="9" t="s">
        <v>63</v>
      </c>
      <c r="R137" s="9" t="s">
        <v>63</v>
      </c>
      <c r="S137" s="9" t="str">
        <f t="shared" si="28"/>
        <v>False</v>
      </c>
      <c r="T137" s="9">
        <f t="shared" si="29"/>
        <v>1</v>
      </c>
      <c r="U137" s="38" t="s">
        <v>412</v>
      </c>
      <c r="V137" s="42">
        <v>501</v>
      </c>
      <c r="W137" s="39" t="s">
        <v>20</v>
      </c>
      <c r="X137" s="27" t="s">
        <v>67</v>
      </c>
      <c r="Y137" s="28" t="s">
        <v>21</v>
      </c>
      <c r="Z137" s="27" t="s">
        <v>67</v>
      </c>
      <c r="AA137" s="43" t="s">
        <v>68</v>
      </c>
      <c r="AB137" s="43" t="s">
        <v>68</v>
      </c>
      <c r="AC137" s="43" t="s">
        <v>68</v>
      </c>
      <c r="AD137" s="43" t="s">
        <v>68</v>
      </c>
      <c r="AE137" s="43" t="s">
        <v>68</v>
      </c>
      <c r="AF137" s="43" t="s">
        <v>68</v>
      </c>
      <c r="AG137" s="43" t="s">
        <v>68</v>
      </c>
      <c r="AH137" s="43" t="s">
        <v>68</v>
      </c>
      <c r="AI137" s="17" t="str">
        <f t="shared" si="30"/>
        <v>Y</v>
      </c>
      <c r="AJ137" s="17" t="str">
        <f t="shared" si="31"/>
        <v>Y</v>
      </c>
      <c r="AK137" s="17" t="str">
        <f t="shared" si="32"/>
        <v>N</v>
      </c>
      <c r="AL137" s="43" t="s">
        <v>64</v>
      </c>
      <c r="AM137" s="43" t="s">
        <v>68</v>
      </c>
      <c r="AN137" s="43" t="s">
        <v>65</v>
      </c>
      <c r="AO137" s="43" t="s">
        <v>68</v>
      </c>
      <c r="AP137" s="43" t="s">
        <v>68</v>
      </c>
      <c r="AQ137" s="43" t="s">
        <v>68</v>
      </c>
      <c r="AR137" s="17" t="str">
        <f t="shared" si="33"/>
        <v>N</v>
      </c>
      <c r="AS137" s="42">
        <v>3</v>
      </c>
      <c r="AT137" s="43" t="s">
        <v>65</v>
      </c>
      <c r="AU137" s="43" t="s">
        <v>70</v>
      </c>
      <c r="AV137" s="43" t="s">
        <v>68</v>
      </c>
      <c r="AW137" s="43" t="s">
        <v>68</v>
      </c>
      <c r="AX137" s="43" t="s">
        <v>68</v>
      </c>
      <c r="AY137" s="43" t="s">
        <v>68</v>
      </c>
      <c r="AZ137" s="31">
        <v>1</v>
      </c>
      <c r="BA137" s="33">
        <v>1</v>
      </c>
      <c r="BB137" s="32">
        <v>0</v>
      </c>
      <c r="BC137" s="32">
        <v>0</v>
      </c>
      <c r="BD137" s="34">
        <v>0</v>
      </c>
      <c r="BE137" s="19" t="str">
        <f t="shared" si="34"/>
        <v>N</v>
      </c>
      <c r="BF137" s="37" t="s">
        <v>68</v>
      </c>
      <c r="BG137" s="35" t="s">
        <v>64</v>
      </c>
      <c r="BH137" s="37" t="s">
        <v>68</v>
      </c>
      <c r="BI137" s="37" t="s">
        <v>68</v>
      </c>
      <c r="BJ137" s="30" t="s">
        <v>72</v>
      </c>
      <c r="BK137" s="37" t="s">
        <v>68</v>
      </c>
      <c r="BL137" s="37" t="s">
        <v>68</v>
      </c>
      <c r="BM137" s="37" t="s">
        <v>68</v>
      </c>
      <c r="BN137" s="37" t="s">
        <v>68</v>
      </c>
    </row>
    <row r="138" spans="1:66" x14ac:dyDescent="0.3">
      <c r="A138" s="9" t="s">
        <v>1513</v>
      </c>
      <c r="B138" s="9" t="s">
        <v>1514</v>
      </c>
      <c r="C138" s="9">
        <v>2023</v>
      </c>
      <c r="D138" s="9" t="s">
        <v>1515</v>
      </c>
      <c r="E138" s="9">
        <v>0</v>
      </c>
      <c r="F138" s="9" t="s">
        <v>1516</v>
      </c>
      <c r="G138" s="10" t="s">
        <v>1517</v>
      </c>
      <c r="H138" s="9" t="s">
        <v>1518</v>
      </c>
      <c r="I138" s="9" t="s">
        <v>1519</v>
      </c>
      <c r="J138" s="9" t="s">
        <v>1520</v>
      </c>
      <c r="K138" s="9" t="s">
        <v>1521</v>
      </c>
      <c r="L138" s="9" t="s">
        <v>168</v>
      </c>
      <c r="M138" s="9" t="s">
        <v>169</v>
      </c>
      <c r="N138" s="9" t="s">
        <v>1851</v>
      </c>
      <c r="O138" s="9" t="s">
        <v>63</v>
      </c>
      <c r="P138" s="9" t="s">
        <v>63</v>
      </c>
      <c r="Q138" s="9" t="s">
        <v>83</v>
      </c>
      <c r="R138" s="9" t="s">
        <v>63</v>
      </c>
      <c r="S138" s="9" t="str">
        <f t="shared" si="28"/>
        <v>True</v>
      </c>
      <c r="T138" s="9">
        <f t="shared" si="29"/>
        <v>1</v>
      </c>
      <c r="U138" s="41" t="s">
        <v>1852</v>
      </c>
      <c r="V138" s="25">
        <v>1751</v>
      </c>
      <c r="W138" s="28" t="s">
        <v>21</v>
      </c>
      <c r="X138" s="27" t="s">
        <v>67</v>
      </c>
      <c r="Y138" s="26" t="s">
        <v>19</v>
      </c>
      <c r="Z138" s="40" t="s">
        <v>108</v>
      </c>
      <c r="AA138" s="26" t="s">
        <v>19</v>
      </c>
      <c r="AB138" s="27" t="s">
        <v>67</v>
      </c>
      <c r="AC138" s="28" t="s">
        <v>21</v>
      </c>
      <c r="AD138" s="40" t="s">
        <v>108</v>
      </c>
      <c r="AE138" s="28" t="s">
        <v>21</v>
      </c>
      <c r="AF138" s="29" t="s">
        <v>109</v>
      </c>
      <c r="AG138" s="30" t="s">
        <v>68</v>
      </c>
      <c r="AH138" s="30" t="s">
        <v>68</v>
      </c>
      <c r="AI138" s="17" t="str">
        <f t="shared" si="30"/>
        <v>N</v>
      </c>
      <c r="AJ138" s="17" t="str">
        <f t="shared" si="31"/>
        <v>Y</v>
      </c>
      <c r="AK138" s="17" t="str">
        <f t="shared" si="32"/>
        <v>Y</v>
      </c>
      <c r="AL138" s="30" t="s">
        <v>68</v>
      </c>
      <c r="AM138" s="30" t="s">
        <v>68</v>
      </c>
      <c r="AN138" s="30" t="s">
        <v>68</v>
      </c>
      <c r="AO138" s="30" t="s">
        <v>68</v>
      </c>
      <c r="AP138" s="30" t="s">
        <v>68</v>
      </c>
      <c r="AQ138" s="30" t="s">
        <v>64</v>
      </c>
      <c r="AR138" s="17" t="str">
        <f t="shared" si="33"/>
        <v>N</v>
      </c>
      <c r="AS138" s="30" t="s">
        <v>68</v>
      </c>
      <c r="AT138" s="30" t="s">
        <v>68</v>
      </c>
      <c r="AU138" s="30" t="s">
        <v>71</v>
      </c>
      <c r="AV138" s="30" t="s">
        <v>68</v>
      </c>
      <c r="AW138" s="30" t="s">
        <v>68</v>
      </c>
      <c r="AX138" s="30" t="s">
        <v>68</v>
      </c>
      <c r="AY138" s="30" t="s">
        <v>68</v>
      </c>
      <c r="AZ138" s="31">
        <v>1</v>
      </c>
      <c r="BA138" s="25">
        <v>0</v>
      </c>
      <c r="BB138" s="25">
        <v>0</v>
      </c>
      <c r="BC138" s="45">
        <v>1</v>
      </c>
      <c r="BD138" s="25">
        <v>0</v>
      </c>
      <c r="BE138" s="19" t="str">
        <f t="shared" si="34"/>
        <v>N</v>
      </c>
      <c r="BF138" s="35" t="s">
        <v>64</v>
      </c>
      <c r="BG138" s="36" t="s">
        <v>65</v>
      </c>
      <c r="BH138" s="36" t="s">
        <v>65</v>
      </c>
      <c r="BI138" s="36" t="s">
        <v>65</v>
      </c>
      <c r="BJ138" s="30" t="s">
        <v>72</v>
      </c>
      <c r="BK138" s="37" t="s">
        <v>68</v>
      </c>
      <c r="BL138" s="37" t="s">
        <v>68</v>
      </c>
      <c r="BM138" s="37" t="s">
        <v>68</v>
      </c>
      <c r="BN138" s="37" t="s">
        <v>68</v>
      </c>
    </row>
    <row r="139" spans="1:66" hidden="1" x14ac:dyDescent="0.3">
      <c r="A139" s="9" t="s">
        <v>1524</v>
      </c>
      <c r="B139" s="9" t="s">
        <v>1525</v>
      </c>
      <c r="C139" s="9">
        <v>2015</v>
      </c>
      <c r="D139" s="9" t="s">
        <v>668</v>
      </c>
      <c r="E139" s="9">
        <v>20</v>
      </c>
      <c r="F139" s="9" t="s">
        <v>1526</v>
      </c>
      <c r="G139" s="10" t="s">
        <v>1527</v>
      </c>
      <c r="H139" s="9" t="s">
        <v>1528</v>
      </c>
      <c r="I139" s="9" t="s">
        <v>1529</v>
      </c>
      <c r="J139" s="9" t="s">
        <v>1530</v>
      </c>
      <c r="K139" s="9" t="s">
        <v>1531</v>
      </c>
      <c r="L139" s="9" t="s">
        <v>61</v>
      </c>
      <c r="M139" s="9" t="s">
        <v>61</v>
      </c>
      <c r="N139" s="9" t="s">
        <v>229</v>
      </c>
      <c r="O139" s="9" t="s">
        <v>83</v>
      </c>
      <c r="P139" s="9" t="s">
        <v>63</v>
      </c>
      <c r="Q139" s="9" t="s">
        <v>83</v>
      </c>
      <c r="R139" s="9" t="s">
        <v>63</v>
      </c>
      <c r="S139" s="9" t="str">
        <f t="shared" si="28"/>
        <v>True</v>
      </c>
      <c r="T139" s="9">
        <f t="shared" si="29"/>
        <v>2</v>
      </c>
      <c r="U139" s="24" t="s">
        <v>230</v>
      </c>
      <c r="V139" s="25">
        <v>902</v>
      </c>
      <c r="W139" s="26" t="s">
        <v>19</v>
      </c>
      <c r="X139" s="27" t="s">
        <v>67</v>
      </c>
      <c r="Y139" s="39" t="s">
        <v>20</v>
      </c>
      <c r="Z139" s="29" t="s">
        <v>109</v>
      </c>
      <c r="AA139" s="28" t="s">
        <v>21</v>
      </c>
      <c r="AB139" s="27" t="s">
        <v>67</v>
      </c>
      <c r="AC139" s="30" t="s">
        <v>68</v>
      </c>
      <c r="AD139" s="30" t="s">
        <v>68</v>
      </c>
      <c r="AE139" s="30" t="s">
        <v>68</v>
      </c>
      <c r="AF139" s="30" t="s">
        <v>68</v>
      </c>
      <c r="AG139" s="30" t="s">
        <v>68</v>
      </c>
      <c r="AH139" s="30" t="s">
        <v>68</v>
      </c>
      <c r="AI139" s="17" t="str">
        <f t="shared" si="30"/>
        <v>Y</v>
      </c>
      <c r="AJ139" s="17" t="str">
        <f t="shared" si="31"/>
        <v>N</v>
      </c>
      <c r="AK139" s="17" t="str">
        <f t="shared" si="32"/>
        <v>Y</v>
      </c>
      <c r="AL139" s="30" t="s">
        <v>65</v>
      </c>
      <c r="AM139" s="30" t="s">
        <v>65</v>
      </c>
      <c r="AN139" s="30" t="s">
        <v>65</v>
      </c>
      <c r="AO139" s="30" t="s">
        <v>65</v>
      </c>
      <c r="AP139" s="30" t="s">
        <v>64</v>
      </c>
      <c r="AQ139" s="30" t="s">
        <v>65</v>
      </c>
      <c r="AR139" s="17" t="str">
        <f t="shared" si="33"/>
        <v>N</v>
      </c>
      <c r="AS139" s="25">
        <v>1</v>
      </c>
      <c r="AT139" s="30" t="s">
        <v>65</v>
      </c>
      <c r="AU139" s="30" t="s">
        <v>70</v>
      </c>
      <c r="AV139" s="30" t="s">
        <v>71</v>
      </c>
      <c r="AW139" s="30" t="s">
        <v>68</v>
      </c>
      <c r="AX139" s="30" t="s">
        <v>68</v>
      </c>
      <c r="AY139" s="30" t="s">
        <v>68</v>
      </c>
      <c r="AZ139" s="46">
        <v>2</v>
      </c>
      <c r="BA139" s="32">
        <v>0</v>
      </c>
      <c r="BB139" s="33">
        <v>1</v>
      </c>
      <c r="BC139" s="32">
        <v>0</v>
      </c>
      <c r="BD139" s="34">
        <v>0</v>
      </c>
      <c r="BE139" s="19" t="str">
        <f t="shared" si="34"/>
        <v>N</v>
      </c>
      <c r="BF139" s="36" t="s">
        <v>65</v>
      </c>
      <c r="BG139" s="36" t="s">
        <v>65</v>
      </c>
      <c r="BH139" s="35" t="s">
        <v>64</v>
      </c>
      <c r="BI139" s="36" t="s">
        <v>65</v>
      </c>
      <c r="BJ139" s="30" t="s">
        <v>72</v>
      </c>
      <c r="BK139" s="37" t="s">
        <v>68</v>
      </c>
      <c r="BL139" s="37" t="s">
        <v>68</v>
      </c>
      <c r="BM139" s="37" t="s">
        <v>68</v>
      </c>
      <c r="BN139" s="37" t="s">
        <v>68</v>
      </c>
    </row>
    <row r="140" spans="1:66" hidden="1" x14ac:dyDescent="0.3">
      <c r="A140" s="9" t="s">
        <v>1534</v>
      </c>
      <c r="B140" s="9" t="s">
        <v>1535</v>
      </c>
      <c r="C140" s="9">
        <v>2021</v>
      </c>
      <c r="D140" s="9" t="s">
        <v>688</v>
      </c>
      <c r="E140" s="9">
        <v>11</v>
      </c>
      <c r="F140" s="9" t="s">
        <v>1536</v>
      </c>
      <c r="G140" s="10" t="s">
        <v>1537</v>
      </c>
      <c r="H140" s="9" t="s">
        <v>1538</v>
      </c>
      <c r="I140" s="9" t="s">
        <v>1539</v>
      </c>
      <c r="J140" s="9" t="s">
        <v>1540</v>
      </c>
      <c r="K140" s="9" t="s">
        <v>1541</v>
      </c>
      <c r="L140" s="9" t="s">
        <v>61</v>
      </c>
      <c r="M140" s="9" t="s">
        <v>61</v>
      </c>
      <c r="N140" s="9" t="s">
        <v>1269</v>
      </c>
      <c r="O140" s="9" t="s">
        <v>63</v>
      </c>
      <c r="P140" s="9" t="s">
        <v>63</v>
      </c>
      <c r="Q140" s="9" t="s">
        <v>63</v>
      </c>
      <c r="R140" s="9" t="s">
        <v>83</v>
      </c>
      <c r="S140" s="9" t="str">
        <f t="shared" si="28"/>
        <v>True</v>
      </c>
      <c r="T140" s="9">
        <f t="shared" si="29"/>
        <v>1</v>
      </c>
      <c r="U140" s="38" t="s">
        <v>1270</v>
      </c>
      <c r="V140" s="42">
        <v>899</v>
      </c>
      <c r="W140" s="26" t="s">
        <v>19</v>
      </c>
      <c r="X140" s="27" t="s">
        <v>67</v>
      </c>
      <c r="Y140" s="39" t="s">
        <v>20</v>
      </c>
      <c r="Z140" s="29" t="s">
        <v>109</v>
      </c>
      <c r="AA140" s="26" t="s">
        <v>19</v>
      </c>
      <c r="AB140" s="29" t="s">
        <v>109</v>
      </c>
      <c r="AC140" s="43" t="s">
        <v>68</v>
      </c>
      <c r="AD140" s="43" t="s">
        <v>68</v>
      </c>
      <c r="AE140" s="43" t="s">
        <v>68</v>
      </c>
      <c r="AF140" s="43" t="s">
        <v>68</v>
      </c>
      <c r="AG140" s="43" t="s">
        <v>68</v>
      </c>
      <c r="AH140" s="43" t="s">
        <v>68</v>
      </c>
      <c r="AI140" s="17" t="str">
        <f t="shared" si="30"/>
        <v>Y</v>
      </c>
      <c r="AJ140" s="17" t="str">
        <f t="shared" si="31"/>
        <v>N</v>
      </c>
      <c r="AK140" s="17" t="str">
        <f t="shared" si="32"/>
        <v>Y</v>
      </c>
      <c r="AL140" s="43" t="s">
        <v>68</v>
      </c>
      <c r="AM140" s="43" t="s">
        <v>68</v>
      </c>
      <c r="AN140" s="43" t="s">
        <v>68</v>
      </c>
      <c r="AO140" s="43" t="s">
        <v>68</v>
      </c>
      <c r="AP140" s="43" t="s">
        <v>64</v>
      </c>
      <c r="AQ140" s="43" t="s">
        <v>68</v>
      </c>
      <c r="AR140" s="17" t="str">
        <f t="shared" si="33"/>
        <v>N</v>
      </c>
      <c r="AS140" s="42">
        <v>5</v>
      </c>
      <c r="AT140" s="43" t="s">
        <v>68</v>
      </c>
      <c r="AU140" s="43" t="s">
        <v>71</v>
      </c>
      <c r="AV140" s="43" t="s">
        <v>68</v>
      </c>
      <c r="AW140" s="43" t="s">
        <v>68</v>
      </c>
      <c r="AX140" s="43" t="s">
        <v>68</v>
      </c>
      <c r="AY140" s="43" t="s">
        <v>68</v>
      </c>
      <c r="AZ140" s="31">
        <v>1</v>
      </c>
      <c r="BA140" s="32">
        <v>0</v>
      </c>
      <c r="BB140" s="33">
        <v>1</v>
      </c>
      <c r="BC140" s="32">
        <v>0</v>
      </c>
      <c r="BD140" s="34">
        <v>0</v>
      </c>
      <c r="BE140" s="19" t="str">
        <f t="shared" si="34"/>
        <v>N</v>
      </c>
      <c r="BF140" s="37" t="s">
        <v>68</v>
      </c>
      <c r="BG140" s="37" t="s">
        <v>68</v>
      </c>
      <c r="BH140" s="35" t="s">
        <v>64</v>
      </c>
      <c r="BI140" s="37" t="s">
        <v>68</v>
      </c>
      <c r="BJ140" s="37" t="s">
        <v>68</v>
      </c>
      <c r="BK140" s="37" t="s">
        <v>68</v>
      </c>
      <c r="BL140" s="37" t="s">
        <v>68</v>
      </c>
      <c r="BM140" s="37" t="s">
        <v>68</v>
      </c>
      <c r="BN140" s="37" t="s">
        <v>68</v>
      </c>
    </row>
    <row r="141" spans="1:66" hidden="1" x14ac:dyDescent="0.3">
      <c r="A141" s="9" t="s">
        <v>1544</v>
      </c>
      <c r="B141" s="9" t="s">
        <v>1545</v>
      </c>
      <c r="C141" s="9">
        <v>2019</v>
      </c>
      <c r="D141" s="9" t="s">
        <v>124</v>
      </c>
      <c r="E141" s="9">
        <v>15</v>
      </c>
      <c r="F141" s="9" t="s">
        <v>1546</v>
      </c>
      <c r="G141" s="10" t="s">
        <v>1547</v>
      </c>
      <c r="H141" s="9" t="s">
        <v>1548</v>
      </c>
      <c r="I141" s="9" t="s">
        <v>1549</v>
      </c>
      <c r="J141" s="9" t="s">
        <v>1550</v>
      </c>
      <c r="K141" s="9" t="s">
        <v>1551</v>
      </c>
      <c r="L141" s="9" t="s">
        <v>61</v>
      </c>
      <c r="M141" s="9" t="s">
        <v>61</v>
      </c>
      <c r="N141" s="9" t="s">
        <v>727</v>
      </c>
      <c r="O141" s="9" t="s">
        <v>63</v>
      </c>
      <c r="P141" s="9" t="s">
        <v>63</v>
      </c>
      <c r="Q141" s="9" t="s">
        <v>63</v>
      </c>
      <c r="R141" s="9" t="s">
        <v>63</v>
      </c>
      <c r="S141" s="9" t="str">
        <f t="shared" si="28"/>
        <v>False</v>
      </c>
      <c r="T141" s="9">
        <f t="shared" si="29"/>
        <v>0</v>
      </c>
      <c r="U141" s="11" t="s">
        <v>728</v>
      </c>
      <c r="V141" s="42">
        <v>1754</v>
      </c>
      <c r="W141" s="39" t="s">
        <v>20</v>
      </c>
      <c r="X141" s="40" t="s">
        <v>108</v>
      </c>
      <c r="Y141" s="26" t="s">
        <v>19</v>
      </c>
      <c r="Z141" s="40" t="s">
        <v>108</v>
      </c>
      <c r="AA141" s="39" t="s">
        <v>20</v>
      </c>
      <c r="AB141" s="29" t="s">
        <v>109</v>
      </c>
      <c r="AC141" s="43" t="s">
        <v>68</v>
      </c>
      <c r="AD141" s="43" t="s">
        <v>68</v>
      </c>
      <c r="AE141" s="43" t="s">
        <v>68</v>
      </c>
      <c r="AF141" s="43" t="s">
        <v>68</v>
      </c>
      <c r="AG141" s="43" t="s">
        <v>68</v>
      </c>
      <c r="AH141" s="43" t="s">
        <v>68</v>
      </c>
      <c r="AI141" s="17" t="str">
        <f t="shared" si="30"/>
        <v>Y</v>
      </c>
      <c r="AJ141" s="17" t="str">
        <f t="shared" si="31"/>
        <v>N</v>
      </c>
      <c r="AK141" s="17" t="str">
        <f t="shared" si="32"/>
        <v>Y</v>
      </c>
      <c r="AL141" s="43" t="s">
        <v>68</v>
      </c>
      <c r="AM141" s="43" t="s">
        <v>68</v>
      </c>
      <c r="AN141" s="43" t="s">
        <v>68</v>
      </c>
      <c r="AO141" s="43" t="s">
        <v>68</v>
      </c>
      <c r="AP141" s="43" t="s">
        <v>64</v>
      </c>
      <c r="AQ141" s="43" t="s">
        <v>68</v>
      </c>
      <c r="AR141" s="17" t="str">
        <f t="shared" si="33"/>
        <v>N</v>
      </c>
      <c r="AS141" s="42">
        <v>1</v>
      </c>
      <c r="AT141" s="43" t="s">
        <v>68</v>
      </c>
      <c r="AU141" s="43" t="s">
        <v>71</v>
      </c>
      <c r="AV141" s="43" t="s">
        <v>68</v>
      </c>
      <c r="AW141" s="43" t="s">
        <v>68</v>
      </c>
      <c r="AX141" s="43" t="s">
        <v>68</v>
      </c>
      <c r="AY141" s="43" t="s">
        <v>68</v>
      </c>
      <c r="AZ141" s="31">
        <v>1</v>
      </c>
      <c r="BA141" s="25">
        <v>0</v>
      </c>
      <c r="BB141" s="45">
        <v>1</v>
      </c>
      <c r="BC141" s="25">
        <v>0</v>
      </c>
      <c r="BD141" s="25">
        <v>0</v>
      </c>
      <c r="BE141" s="19" t="str">
        <f t="shared" si="34"/>
        <v>N</v>
      </c>
      <c r="BF141" s="36" t="s">
        <v>65</v>
      </c>
      <c r="BG141" s="36" t="s">
        <v>65</v>
      </c>
      <c r="BH141" s="35" t="s">
        <v>64</v>
      </c>
      <c r="BI141" s="36" t="s">
        <v>65</v>
      </c>
      <c r="BJ141" s="43" t="s">
        <v>72</v>
      </c>
      <c r="BK141" s="37" t="s">
        <v>68</v>
      </c>
      <c r="BL141" s="37" t="s">
        <v>68</v>
      </c>
      <c r="BM141" s="37" t="s">
        <v>68</v>
      </c>
      <c r="BN141" s="37" t="s">
        <v>68</v>
      </c>
    </row>
    <row r="142" spans="1:66" hidden="1" x14ac:dyDescent="0.3">
      <c r="A142" s="9" t="s">
        <v>1554</v>
      </c>
      <c r="B142" s="9" t="s">
        <v>1555</v>
      </c>
      <c r="C142" s="9">
        <v>2017</v>
      </c>
      <c r="D142" s="9" t="s">
        <v>1556</v>
      </c>
      <c r="E142" s="9">
        <v>9</v>
      </c>
      <c r="F142" s="9" t="s">
        <v>1557</v>
      </c>
      <c r="G142" s="10" t="s">
        <v>1558</v>
      </c>
      <c r="H142" s="9" t="s">
        <v>1559</v>
      </c>
      <c r="I142" s="9" t="s">
        <v>1560</v>
      </c>
      <c r="J142" s="9" t="s">
        <v>1561</v>
      </c>
      <c r="K142" s="9" t="s">
        <v>1562</v>
      </c>
      <c r="L142" s="9" t="s">
        <v>168</v>
      </c>
      <c r="M142" s="9" t="s">
        <v>155</v>
      </c>
      <c r="N142" s="9" t="s">
        <v>422</v>
      </c>
      <c r="O142" s="9" t="s">
        <v>63</v>
      </c>
      <c r="P142" s="9" t="s">
        <v>63</v>
      </c>
      <c r="Q142" s="9" t="s">
        <v>63</v>
      </c>
      <c r="R142" s="9" t="s">
        <v>63</v>
      </c>
      <c r="S142" s="9" t="str">
        <f t="shared" si="28"/>
        <v>False</v>
      </c>
      <c r="T142" s="9">
        <f t="shared" si="29"/>
        <v>0</v>
      </c>
      <c r="U142" s="41" t="s">
        <v>423</v>
      </c>
      <c r="V142" s="42">
        <v>1452</v>
      </c>
      <c r="W142" s="39" t="s">
        <v>20</v>
      </c>
      <c r="X142" s="29" t="s">
        <v>109</v>
      </c>
      <c r="Y142" s="39" t="s">
        <v>20</v>
      </c>
      <c r="Z142" s="27" t="s">
        <v>67</v>
      </c>
      <c r="AA142" s="28" t="s">
        <v>21</v>
      </c>
      <c r="AB142" s="27" t="s">
        <v>67</v>
      </c>
      <c r="AC142" s="43" t="s">
        <v>68</v>
      </c>
      <c r="AD142" s="43" t="s">
        <v>68</v>
      </c>
      <c r="AE142" s="43" t="s">
        <v>68</v>
      </c>
      <c r="AF142" s="43" t="s">
        <v>68</v>
      </c>
      <c r="AG142" s="43" t="s">
        <v>68</v>
      </c>
      <c r="AH142" s="43" t="s">
        <v>68</v>
      </c>
      <c r="AI142" s="17" t="str">
        <f t="shared" si="30"/>
        <v>Y</v>
      </c>
      <c r="AJ142" s="17" t="str">
        <f t="shared" si="31"/>
        <v>Y</v>
      </c>
      <c r="AK142" s="17" t="str">
        <f t="shared" si="32"/>
        <v>N</v>
      </c>
      <c r="AL142" s="43" t="s">
        <v>64</v>
      </c>
      <c r="AM142" s="43" t="s">
        <v>68</v>
      </c>
      <c r="AN142" s="43" t="s">
        <v>68</v>
      </c>
      <c r="AO142" s="43" t="s">
        <v>68</v>
      </c>
      <c r="AP142" s="43" t="s">
        <v>68</v>
      </c>
      <c r="AQ142" s="43" t="s">
        <v>68</v>
      </c>
      <c r="AR142" s="17" t="str">
        <f t="shared" si="33"/>
        <v>N</v>
      </c>
      <c r="AS142" s="42">
        <v>2</v>
      </c>
      <c r="AT142" s="43" t="s">
        <v>65</v>
      </c>
      <c r="AU142" s="43" t="s">
        <v>69</v>
      </c>
      <c r="AV142" s="43" t="s">
        <v>70</v>
      </c>
      <c r="AW142" s="43" t="s">
        <v>71</v>
      </c>
      <c r="AX142" s="43" t="s">
        <v>68</v>
      </c>
      <c r="AY142" s="43" t="s">
        <v>68</v>
      </c>
      <c r="AZ142" s="44">
        <v>3</v>
      </c>
      <c r="BA142" s="45">
        <v>1</v>
      </c>
      <c r="BB142" s="25">
        <v>0</v>
      </c>
      <c r="BC142" s="25">
        <v>0</v>
      </c>
      <c r="BD142" s="34">
        <v>0</v>
      </c>
      <c r="BE142" s="19" t="str">
        <f t="shared" si="34"/>
        <v>N</v>
      </c>
      <c r="BF142" s="36" t="s">
        <v>65</v>
      </c>
      <c r="BG142" s="35" t="s">
        <v>64</v>
      </c>
      <c r="BH142" s="36" t="s">
        <v>65</v>
      </c>
      <c r="BI142" s="36" t="s">
        <v>65</v>
      </c>
      <c r="BJ142" s="43" t="s">
        <v>72</v>
      </c>
      <c r="BK142" s="37" t="s">
        <v>68</v>
      </c>
      <c r="BL142" s="37" t="s">
        <v>68</v>
      </c>
      <c r="BM142" s="37" t="s">
        <v>68</v>
      </c>
      <c r="BN142" s="37" t="s">
        <v>68</v>
      </c>
    </row>
    <row r="143" spans="1:66" hidden="1" x14ac:dyDescent="0.3">
      <c r="A143" s="9" t="s">
        <v>1565</v>
      </c>
      <c r="B143" s="9" t="s">
        <v>1566</v>
      </c>
      <c r="C143" s="9">
        <v>2019</v>
      </c>
      <c r="D143" s="9" t="s">
        <v>1567</v>
      </c>
      <c r="E143" s="9">
        <v>3</v>
      </c>
      <c r="F143" s="9" t="s">
        <v>1568</v>
      </c>
      <c r="G143" s="10" t="s">
        <v>1569</v>
      </c>
      <c r="H143" s="9" t="s">
        <v>1570</v>
      </c>
      <c r="I143" s="9" t="s">
        <v>1571</v>
      </c>
      <c r="J143" s="9" t="s">
        <v>1572</v>
      </c>
      <c r="K143" s="9" t="s">
        <v>1573</v>
      </c>
      <c r="L143" s="9" t="s">
        <v>168</v>
      </c>
      <c r="M143" s="9" t="s">
        <v>169</v>
      </c>
      <c r="N143" s="9" t="s">
        <v>859</v>
      </c>
      <c r="O143" s="9" t="s">
        <v>63</v>
      </c>
      <c r="P143" s="9" t="s">
        <v>63</v>
      </c>
      <c r="Q143" s="9" t="s">
        <v>63</v>
      </c>
      <c r="R143" s="9" t="s">
        <v>63</v>
      </c>
      <c r="S143" s="9" t="str">
        <f t="shared" si="28"/>
        <v>False</v>
      </c>
      <c r="T143" s="9">
        <f t="shared" si="29"/>
        <v>0</v>
      </c>
      <c r="U143" s="24" t="s">
        <v>860</v>
      </c>
      <c r="V143" s="25">
        <v>466</v>
      </c>
      <c r="W143" s="26" t="s">
        <v>19</v>
      </c>
      <c r="X143" s="27" t="s">
        <v>67</v>
      </c>
      <c r="Y143" s="39" t="s">
        <v>20</v>
      </c>
      <c r="Z143" s="27" t="s">
        <v>67</v>
      </c>
      <c r="AA143" s="30" t="s">
        <v>68</v>
      </c>
      <c r="AB143" s="30" t="s">
        <v>68</v>
      </c>
      <c r="AC143" s="30" t="s">
        <v>68</v>
      </c>
      <c r="AD143" s="30" t="s">
        <v>68</v>
      </c>
      <c r="AE143" s="30" t="s">
        <v>68</v>
      </c>
      <c r="AF143" s="30" t="s">
        <v>68</v>
      </c>
      <c r="AG143" s="30" t="s">
        <v>68</v>
      </c>
      <c r="AH143" s="30" t="s">
        <v>68</v>
      </c>
      <c r="AI143" s="17" t="str">
        <f t="shared" si="30"/>
        <v>Y</v>
      </c>
      <c r="AJ143" s="17" t="str">
        <f t="shared" si="31"/>
        <v>Y</v>
      </c>
      <c r="AK143" s="17" t="str">
        <f t="shared" si="32"/>
        <v>Y</v>
      </c>
      <c r="AL143" s="30" t="s">
        <v>64</v>
      </c>
      <c r="AM143" s="30" t="s">
        <v>65</v>
      </c>
      <c r="AN143" s="30" t="s">
        <v>65</v>
      </c>
      <c r="AO143" s="30" t="s">
        <v>65</v>
      </c>
      <c r="AP143" s="30" t="s">
        <v>64</v>
      </c>
      <c r="AQ143" s="30" t="s">
        <v>65</v>
      </c>
      <c r="AR143" s="17" t="str">
        <f t="shared" si="33"/>
        <v>Y</v>
      </c>
      <c r="AS143" s="25">
        <v>1</v>
      </c>
      <c r="AT143" s="30" t="s">
        <v>65</v>
      </c>
      <c r="AU143" s="30" t="s">
        <v>71</v>
      </c>
      <c r="AV143" s="30" t="s">
        <v>68</v>
      </c>
      <c r="AW143" s="30" t="s">
        <v>68</v>
      </c>
      <c r="AX143" s="30" t="s">
        <v>68</v>
      </c>
      <c r="AY143" s="30" t="s">
        <v>68</v>
      </c>
      <c r="AZ143" s="31">
        <v>1</v>
      </c>
      <c r="BA143" s="33">
        <v>1</v>
      </c>
      <c r="BB143" s="33">
        <v>1</v>
      </c>
      <c r="BC143" s="32">
        <v>0</v>
      </c>
      <c r="BD143" s="34">
        <v>0</v>
      </c>
      <c r="BE143" s="19" t="str">
        <f t="shared" si="34"/>
        <v>Y</v>
      </c>
      <c r="BF143" s="36" t="s">
        <v>65</v>
      </c>
      <c r="BG143" s="35" t="s">
        <v>64</v>
      </c>
      <c r="BH143" s="35" t="s">
        <v>64</v>
      </c>
      <c r="BI143" s="35" t="s">
        <v>64</v>
      </c>
      <c r="BJ143" s="30" t="s">
        <v>72</v>
      </c>
      <c r="BK143" s="37" t="s">
        <v>68</v>
      </c>
      <c r="BL143" s="37" t="s">
        <v>68</v>
      </c>
      <c r="BM143" s="37" t="s">
        <v>68</v>
      </c>
      <c r="BN143" s="37" t="s">
        <v>68</v>
      </c>
    </row>
    <row r="144" spans="1:66" hidden="1" x14ac:dyDescent="0.3">
      <c r="A144" s="9" t="s">
        <v>1576</v>
      </c>
      <c r="B144" s="9" t="s">
        <v>1577</v>
      </c>
      <c r="C144" s="9">
        <v>2010</v>
      </c>
      <c r="D144" s="9" t="s">
        <v>1578</v>
      </c>
      <c r="E144" s="9">
        <v>36</v>
      </c>
      <c r="F144" s="9" t="s">
        <v>1579</v>
      </c>
      <c r="G144" s="10" t="s">
        <v>1580</v>
      </c>
      <c r="H144" s="9" t="s">
        <v>1581</v>
      </c>
      <c r="I144" s="9" t="s">
        <v>1582</v>
      </c>
      <c r="J144" s="9"/>
      <c r="K144" s="9" t="s">
        <v>1583</v>
      </c>
      <c r="L144" s="9" t="s">
        <v>168</v>
      </c>
      <c r="M144" s="9" t="s">
        <v>169</v>
      </c>
      <c r="N144" s="9" t="s">
        <v>82</v>
      </c>
      <c r="O144" s="9" t="s">
        <v>83</v>
      </c>
      <c r="P144" s="9" t="s">
        <v>83</v>
      </c>
      <c r="Q144" s="9" t="s">
        <v>63</v>
      </c>
      <c r="R144" s="9" t="s">
        <v>63</v>
      </c>
      <c r="S144" s="9" t="str">
        <f t="shared" si="28"/>
        <v>False</v>
      </c>
      <c r="T144" s="9">
        <f t="shared" si="29"/>
        <v>2</v>
      </c>
      <c r="U144" s="24" t="s">
        <v>84</v>
      </c>
      <c r="V144" s="25">
        <v>876</v>
      </c>
      <c r="W144" s="39" t="s">
        <v>20</v>
      </c>
      <c r="X144" s="27" t="s">
        <v>67</v>
      </c>
      <c r="Y144" s="28" t="s">
        <v>21</v>
      </c>
      <c r="Z144" s="27" t="s">
        <v>67</v>
      </c>
      <c r="AA144" s="30" t="s">
        <v>68</v>
      </c>
      <c r="AB144" s="30" t="s">
        <v>68</v>
      </c>
      <c r="AC144" s="30" t="s">
        <v>68</v>
      </c>
      <c r="AD144" s="30" t="s">
        <v>68</v>
      </c>
      <c r="AE144" s="30" t="s">
        <v>68</v>
      </c>
      <c r="AF144" s="30" t="s">
        <v>68</v>
      </c>
      <c r="AG144" s="30" t="s">
        <v>68</v>
      </c>
      <c r="AH144" s="30" t="s">
        <v>68</v>
      </c>
      <c r="AI144" s="17" t="str">
        <f t="shared" si="30"/>
        <v>Y</v>
      </c>
      <c r="AJ144" s="17" t="str">
        <f t="shared" si="31"/>
        <v>Y</v>
      </c>
      <c r="AK144" s="17" t="str">
        <f t="shared" si="32"/>
        <v>N</v>
      </c>
      <c r="AL144" s="30" t="s">
        <v>64</v>
      </c>
      <c r="AM144" s="30" t="s">
        <v>65</v>
      </c>
      <c r="AN144" s="30" t="s">
        <v>64</v>
      </c>
      <c r="AO144" s="30" t="s">
        <v>65</v>
      </c>
      <c r="AP144" s="30" t="s">
        <v>65</v>
      </c>
      <c r="AQ144" s="30" t="s">
        <v>65</v>
      </c>
      <c r="AR144" s="17" t="str">
        <f t="shared" si="33"/>
        <v>N</v>
      </c>
      <c r="AS144" s="25">
        <v>1</v>
      </c>
      <c r="AT144" s="30" t="s">
        <v>65</v>
      </c>
      <c r="AU144" s="30" t="s">
        <v>71</v>
      </c>
      <c r="AV144" s="30" t="s">
        <v>70</v>
      </c>
      <c r="AW144" s="30" t="s">
        <v>68</v>
      </c>
      <c r="AX144" s="30" t="s">
        <v>68</v>
      </c>
      <c r="AY144" s="30" t="s">
        <v>68</v>
      </c>
      <c r="AZ144" s="46">
        <v>2</v>
      </c>
      <c r="BA144" s="33">
        <v>1</v>
      </c>
      <c r="BB144" s="32">
        <v>0</v>
      </c>
      <c r="BC144" s="32">
        <v>0</v>
      </c>
      <c r="BD144" s="34">
        <v>0</v>
      </c>
      <c r="BE144" s="19" t="str">
        <f t="shared" si="34"/>
        <v>N</v>
      </c>
      <c r="BF144" s="36" t="s">
        <v>65</v>
      </c>
      <c r="BG144" s="35" t="s">
        <v>64</v>
      </c>
      <c r="BH144" s="36" t="s">
        <v>65</v>
      </c>
      <c r="BI144" s="36" t="s">
        <v>65</v>
      </c>
      <c r="BJ144" s="30" t="s">
        <v>85</v>
      </c>
      <c r="BK144" s="37" t="s">
        <v>68</v>
      </c>
      <c r="BL144" s="37" t="s">
        <v>68</v>
      </c>
      <c r="BM144" s="37" t="s">
        <v>68</v>
      </c>
      <c r="BN144" s="37" t="s">
        <v>68</v>
      </c>
    </row>
    <row r="145" spans="1:66" hidden="1" x14ac:dyDescent="0.3">
      <c r="A145" s="9" t="s">
        <v>1586</v>
      </c>
      <c r="B145" s="9" t="s">
        <v>1587</v>
      </c>
      <c r="C145" s="9">
        <v>2021</v>
      </c>
      <c r="D145" s="9" t="s">
        <v>1588</v>
      </c>
      <c r="E145" s="9">
        <v>4</v>
      </c>
      <c r="F145" s="9" t="s">
        <v>1589</v>
      </c>
      <c r="G145" s="10" t="s">
        <v>1590</v>
      </c>
      <c r="H145" s="9" t="s">
        <v>1591</v>
      </c>
      <c r="I145" s="9" t="s">
        <v>1592</v>
      </c>
      <c r="J145" s="9" t="s">
        <v>1593</v>
      </c>
      <c r="K145" s="9" t="s">
        <v>1594</v>
      </c>
      <c r="L145" s="9" t="s">
        <v>154</v>
      </c>
      <c r="M145" s="9" t="s">
        <v>155</v>
      </c>
      <c r="N145" s="9" t="s">
        <v>1352</v>
      </c>
      <c r="O145" s="9" t="s">
        <v>63</v>
      </c>
      <c r="P145" s="9" t="s">
        <v>63</v>
      </c>
      <c r="Q145" s="9" t="s">
        <v>63</v>
      </c>
      <c r="R145" s="9" t="s">
        <v>63</v>
      </c>
      <c r="S145" s="9" t="str">
        <f t="shared" si="28"/>
        <v>False</v>
      </c>
      <c r="T145" s="9">
        <f t="shared" si="29"/>
        <v>0</v>
      </c>
      <c r="U145" s="38" t="s">
        <v>1353</v>
      </c>
      <c r="V145" s="25">
        <v>1404</v>
      </c>
      <c r="W145" s="39" t="s">
        <v>20</v>
      </c>
      <c r="X145" s="29" t="s">
        <v>109</v>
      </c>
      <c r="Y145" s="28" t="s">
        <v>21</v>
      </c>
      <c r="Z145" s="27" t="s">
        <v>67</v>
      </c>
      <c r="AA145" s="39" t="s">
        <v>20</v>
      </c>
      <c r="AB145" s="27" t="s">
        <v>67</v>
      </c>
      <c r="AC145" s="30" t="s">
        <v>68</v>
      </c>
      <c r="AD145" s="30" t="s">
        <v>68</v>
      </c>
      <c r="AE145" s="30" t="s">
        <v>68</v>
      </c>
      <c r="AF145" s="30" t="s">
        <v>68</v>
      </c>
      <c r="AG145" s="30" t="s">
        <v>68</v>
      </c>
      <c r="AH145" s="30" t="s">
        <v>68</v>
      </c>
      <c r="AI145" s="17" t="str">
        <f t="shared" si="30"/>
        <v>Y</v>
      </c>
      <c r="AJ145" s="17" t="str">
        <f t="shared" si="31"/>
        <v>Y</v>
      </c>
      <c r="AK145" s="17" t="str">
        <f t="shared" si="32"/>
        <v>N</v>
      </c>
      <c r="AL145" s="30" t="s">
        <v>64</v>
      </c>
      <c r="AM145" s="30" t="s">
        <v>65</v>
      </c>
      <c r="AN145" s="30" t="s">
        <v>65</v>
      </c>
      <c r="AO145" s="30" t="s">
        <v>65</v>
      </c>
      <c r="AP145" s="30" t="s">
        <v>65</v>
      </c>
      <c r="AQ145" s="30" t="s">
        <v>65</v>
      </c>
      <c r="AR145" s="17" t="str">
        <f t="shared" si="33"/>
        <v>N</v>
      </c>
      <c r="AS145" s="25">
        <v>1</v>
      </c>
      <c r="AT145" s="30" t="s">
        <v>65</v>
      </c>
      <c r="AU145" s="30" t="s">
        <v>70</v>
      </c>
      <c r="AV145" s="30" t="s">
        <v>71</v>
      </c>
      <c r="AW145" s="30" t="s">
        <v>68</v>
      </c>
      <c r="AX145" s="30" t="s">
        <v>68</v>
      </c>
      <c r="AY145" s="30" t="s">
        <v>68</v>
      </c>
      <c r="AZ145" s="46">
        <v>2</v>
      </c>
      <c r="BA145" s="33">
        <v>1</v>
      </c>
      <c r="BB145" s="32">
        <v>0</v>
      </c>
      <c r="BC145" s="32">
        <v>0</v>
      </c>
      <c r="BD145" s="34">
        <v>0</v>
      </c>
      <c r="BE145" s="19" t="str">
        <f t="shared" si="34"/>
        <v>N</v>
      </c>
      <c r="BF145" s="36" t="s">
        <v>65</v>
      </c>
      <c r="BG145" s="35" t="s">
        <v>64</v>
      </c>
      <c r="BH145" s="36" t="s">
        <v>65</v>
      </c>
      <c r="BI145" s="36" t="s">
        <v>65</v>
      </c>
      <c r="BJ145" s="30" t="s">
        <v>85</v>
      </c>
      <c r="BK145" s="30" t="s">
        <v>72</v>
      </c>
      <c r="BL145" s="37" t="s">
        <v>68</v>
      </c>
      <c r="BM145" s="37" t="s">
        <v>68</v>
      </c>
      <c r="BN145" s="37" t="s">
        <v>68</v>
      </c>
    </row>
    <row r="146" spans="1:66" hidden="1" x14ac:dyDescent="0.3">
      <c r="A146" s="9" t="s">
        <v>1597</v>
      </c>
      <c r="B146" s="9" t="s">
        <v>1598</v>
      </c>
      <c r="C146" s="9">
        <v>2023</v>
      </c>
      <c r="D146" s="9" t="s">
        <v>1599</v>
      </c>
      <c r="E146" s="9">
        <v>0</v>
      </c>
      <c r="F146" s="9" t="s">
        <v>1600</v>
      </c>
      <c r="G146" s="10" t="s">
        <v>1601</v>
      </c>
      <c r="H146" s="9" t="s">
        <v>1602</v>
      </c>
      <c r="I146" s="9" t="s">
        <v>1603</v>
      </c>
      <c r="J146" s="9" t="s">
        <v>1604</v>
      </c>
      <c r="K146" s="9" t="s">
        <v>1605</v>
      </c>
      <c r="L146" s="9" t="s">
        <v>168</v>
      </c>
      <c r="M146" s="9" t="s">
        <v>169</v>
      </c>
      <c r="N146" s="9" t="s">
        <v>1862</v>
      </c>
      <c r="O146" s="9" t="s">
        <v>83</v>
      </c>
      <c r="P146" s="9" t="s">
        <v>83</v>
      </c>
      <c r="Q146" s="9" t="s">
        <v>63</v>
      </c>
      <c r="R146" s="9" t="s">
        <v>63</v>
      </c>
      <c r="S146" s="9" t="str">
        <f t="shared" si="28"/>
        <v>False</v>
      </c>
      <c r="T146" s="9">
        <f t="shared" si="29"/>
        <v>2</v>
      </c>
      <c r="U146" s="11" t="s">
        <v>1863</v>
      </c>
      <c r="V146" s="25">
        <v>1460</v>
      </c>
      <c r="W146" s="39" t="s">
        <v>20</v>
      </c>
      <c r="X146" s="40" t="s">
        <v>108</v>
      </c>
      <c r="Y146" s="28" t="s">
        <v>21</v>
      </c>
      <c r="Z146" s="30" t="s">
        <v>68</v>
      </c>
      <c r="AA146" s="28" t="s">
        <v>21</v>
      </c>
      <c r="AB146" s="27" t="s">
        <v>67</v>
      </c>
      <c r="AC146" s="30" t="s">
        <v>68</v>
      </c>
      <c r="AD146" s="30" t="s">
        <v>68</v>
      </c>
      <c r="AE146" s="30" t="s">
        <v>68</v>
      </c>
      <c r="AF146" s="30" t="s">
        <v>68</v>
      </c>
      <c r="AG146" s="30" t="s">
        <v>68</v>
      </c>
      <c r="AH146" s="30" t="s">
        <v>68</v>
      </c>
      <c r="AI146" s="17" t="str">
        <f t="shared" si="30"/>
        <v>Y</v>
      </c>
      <c r="AJ146" s="17" t="str">
        <f t="shared" si="31"/>
        <v>Y</v>
      </c>
      <c r="AK146" s="17" t="str">
        <f t="shared" si="32"/>
        <v>N</v>
      </c>
      <c r="AL146" s="30" t="s">
        <v>64</v>
      </c>
      <c r="AM146" s="30" t="s">
        <v>68</v>
      </c>
      <c r="AN146" s="30" t="s">
        <v>64</v>
      </c>
      <c r="AO146" s="30" t="s">
        <v>68</v>
      </c>
      <c r="AP146" s="30" t="s">
        <v>68</v>
      </c>
      <c r="AQ146" s="30" t="s">
        <v>68</v>
      </c>
      <c r="AR146" s="17" t="str">
        <f t="shared" si="33"/>
        <v>N</v>
      </c>
      <c r="AS146" s="25">
        <v>0</v>
      </c>
      <c r="AT146" s="30" t="s">
        <v>68</v>
      </c>
      <c r="AU146" s="30" t="s">
        <v>133</v>
      </c>
      <c r="AV146" s="30" t="s">
        <v>158</v>
      </c>
      <c r="AW146" s="30" t="s">
        <v>70</v>
      </c>
      <c r="AX146" s="30" t="s">
        <v>68</v>
      </c>
      <c r="AY146" s="30" t="s">
        <v>68</v>
      </c>
      <c r="AZ146" s="44">
        <v>3</v>
      </c>
      <c r="BA146" s="45">
        <v>1</v>
      </c>
      <c r="BB146" s="25">
        <v>0</v>
      </c>
      <c r="BC146" s="25">
        <v>0</v>
      </c>
      <c r="BD146" s="34">
        <v>0</v>
      </c>
      <c r="BE146" s="19" t="str">
        <f t="shared" si="34"/>
        <v>N</v>
      </c>
      <c r="BF146" s="36" t="s">
        <v>65</v>
      </c>
      <c r="BG146" s="35" t="s">
        <v>64</v>
      </c>
      <c r="BH146" s="36" t="s">
        <v>65</v>
      </c>
      <c r="BI146" s="36" t="s">
        <v>65</v>
      </c>
      <c r="BJ146" s="37" t="s">
        <v>68</v>
      </c>
      <c r="BK146" s="37" t="s">
        <v>68</v>
      </c>
      <c r="BL146" s="37" t="s">
        <v>68</v>
      </c>
      <c r="BM146" s="37" t="s">
        <v>68</v>
      </c>
      <c r="BN146" s="37" t="s">
        <v>68</v>
      </c>
    </row>
    <row r="147" spans="1:66" hidden="1" x14ac:dyDescent="0.3">
      <c r="A147" s="9" t="s">
        <v>1608</v>
      </c>
      <c r="B147" s="9" t="s">
        <v>1609</v>
      </c>
      <c r="C147" s="9">
        <v>2021</v>
      </c>
      <c r="D147" s="9" t="s">
        <v>1610</v>
      </c>
      <c r="E147" s="9">
        <v>13</v>
      </c>
      <c r="F147" s="9" t="s">
        <v>1611</v>
      </c>
      <c r="G147" s="10" t="s">
        <v>1612</v>
      </c>
      <c r="H147" s="9" t="s">
        <v>1613</v>
      </c>
      <c r="I147" s="9" t="s">
        <v>1614</v>
      </c>
      <c r="J147" s="9" t="s">
        <v>1615</v>
      </c>
      <c r="K147" s="9" t="s">
        <v>1616</v>
      </c>
      <c r="L147" s="9" t="s">
        <v>154</v>
      </c>
      <c r="M147" s="9" t="s">
        <v>169</v>
      </c>
      <c r="N147" s="9" t="s">
        <v>1259</v>
      </c>
      <c r="O147" s="9" t="s">
        <v>83</v>
      </c>
      <c r="P147" s="9" t="s">
        <v>63</v>
      </c>
      <c r="Q147" s="9" t="s">
        <v>83</v>
      </c>
      <c r="R147" s="9" t="s">
        <v>63</v>
      </c>
      <c r="S147" s="9" t="str">
        <f t="shared" si="28"/>
        <v>True</v>
      </c>
      <c r="T147" s="9">
        <f t="shared" si="29"/>
        <v>2</v>
      </c>
      <c r="U147" s="24" t="s">
        <v>1260</v>
      </c>
      <c r="V147" s="42">
        <v>1405</v>
      </c>
      <c r="W147" s="39" t="s">
        <v>20</v>
      </c>
      <c r="X147" s="29" t="s">
        <v>109</v>
      </c>
      <c r="Y147" s="39" t="s">
        <v>20</v>
      </c>
      <c r="Z147" s="27" t="s">
        <v>67</v>
      </c>
      <c r="AA147" s="43" t="s">
        <v>68</v>
      </c>
      <c r="AB147" s="43" t="s">
        <v>68</v>
      </c>
      <c r="AC147" s="43" t="s">
        <v>68</v>
      </c>
      <c r="AD147" s="43" t="s">
        <v>68</v>
      </c>
      <c r="AE147" s="43" t="s">
        <v>68</v>
      </c>
      <c r="AF147" s="43" t="s">
        <v>68</v>
      </c>
      <c r="AG147" s="43" t="s">
        <v>68</v>
      </c>
      <c r="AH147" s="43" t="s">
        <v>68</v>
      </c>
      <c r="AI147" s="17" t="str">
        <f t="shared" si="30"/>
        <v>Y</v>
      </c>
      <c r="AJ147" s="17" t="str">
        <f t="shared" si="31"/>
        <v>N</v>
      </c>
      <c r="AK147" s="17" t="str">
        <f t="shared" si="32"/>
        <v>Y</v>
      </c>
      <c r="AL147" s="43" t="s">
        <v>65</v>
      </c>
      <c r="AM147" s="43" t="s">
        <v>64</v>
      </c>
      <c r="AN147" s="43" t="s">
        <v>65</v>
      </c>
      <c r="AO147" s="43" t="s">
        <v>65</v>
      </c>
      <c r="AP147" s="43" t="s">
        <v>65</v>
      </c>
      <c r="AQ147" s="43" t="s">
        <v>65</v>
      </c>
      <c r="AR147" s="17" t="str">
        <f t="shared" si="33"/>
        <v>N</v>
      </c>
      <c r="AS147" s="42">
        <v>4</v>
      </c>
      <c r="AT147" s="43" t="s">
        <v>64</v>
      </c>
      <c r="AU147" s="43" t="s">
        <v>68</v>
      </c>
      <c r="AV147" s="43" t="s">
        <v>68</v>
      </c>
      <c r="AW147" s="43" t="s">
        <v>68</v>
      </c>
      <c r="AX147" s="43" t="s">
        <v>68</v>
      </c>
      <c r="AY147" s="43" t="s">
        <v>68</v>
      </c>
      <c r="AZ147" s="25">
        <v>0</v>
      </c>
      <c r="BA147" s="32">
        <v>0</v>
      </c>
      <c r="BB147" s="33">
        <v>1</v>
      </c>
      <c r="BC147" s="32">
        <v>0</v>
      </c>
      <c r="BD147" s="34">
        <v>0</v>
      </c>
      <c r="BE147" s="19" t="str">
        <f t="shared" si="34"/>
        <v>N</v>
      </c>
      <c r="BF147" s="36" t="s">
        <v>65</v>
      </c>
      <c r="BG147" s="36" t="s">
        <v>65</v>
      </c>
      <c r="BH147" s="35" t="s">
        <v>64</v>
      </c>
      <c r="BI147" s="36" t="s">
        <v>65</v>
      </c>
      <c r="BJ147" s="30" t="s">
        <v>72</v>
      </c>
      <c r="BK147" s="37" t="s">
        <v>68</v>
      </c>
      <c r="BL147" s="37" t="s">
        <v>68</v>
      </c>
      <c r="BM147" s="37" t="s">
        <v>68</v>
      </c>
      <c r="BN147" s="37" t="s">
        <v>68</v>
      </c>
    </row>
    <row r="148" spans="1:66" hidden="1" x14ac:dyDescent="0.3">
      <c r="A148" s="9" t="s">
        <v>1619</v>
      </c>
      <c r="B148" s="9" t="s">
        <v>1620</v>
      </c>
      <c r="C148" s="9">
        <v>2019</v>
      </c>
      <c r="D148" s="9" t="s">
        <v>542</v>
      </c>
      <c r="E148" s="9">
        <v>22</v>
      </c>
      <c r="F148" s="9" t="s">
        <v>1621</v>
      </c>
      <c r="G148" s="10" t="s">
        <v>1622</v>
      </c>
      <c r="H148" s="9" t="s">
        <v>1623</v>
      </c>
      <c r="I148" s="9" t="s">
        <v>1624</v>
      </c>
      <c r="J148" s="9" t="s">
        <v>1625</v>
      </c>
      <c r="K148" s="9" t="s">
        <v>1626</v>
      </c>
      <c r="L148" s="9" t="s">
        <v>61</v>
      </c>
      <c r="M148" s="9" t="s">
        <v>61</v>
      </c>
      <c r="N148" s="9" t="s">
        <v>675</v>
      </c>
      <c r="O148" s="9" t="s">
        <v>63</v>
      </c>
      <c r="P148" s="9" t="s">
        <v>63</v>
      </c>
      <c r="Q148" s="9" t="s">
        <v>83</v>
      </c>
      <c r="R148" s="9" t="s">
        <v>83</v>
      </c>
      <c r="S148" s="9" t="str">
        <f t="shared" si="28"/>
        <v>True</v>
      </c>
      <c r="T148" s="9">
        <f t="shared" si="29"/>
        <v>2</v>
      </c>
      <c r="U148" s="41" t="s">
        <v>676</v>
      </c>
      <c r="V148" s="42">
        <v>1802</v>
      </c>
      <c r="W148" s="39" t="s">
        <v>20</v>
      </c>
      <c r="X148" s="40" t="s">
        <v>108</v>
      </c>
      <c r="Y148" s="26" t="s">
        <v>19</v>
      </c>
      <c r="Z148" s="43" t="s">
        <v>68</v>
      </c>
      <c r="AA148" s="39" t="s">
        <v>20</v>
      </c>
      <c r="AB148" s="27" t="s">
        <v>67</v>
      </c>
      <c r="AC148" s="26" t="s">
        <v>19</v>
      </c>
      <c r="AD148" s="27" t="s">
        <v>67</v>
      </c>
      <c r="AE148" s="26" t="s">
        <v>19</v>
      </c>
      <c r="AF148" s="29" t="s">
        <v>109</v>
      </c>
      <c r="AG148" s="43" t="s">
        <v>68</v>
      </c>
      <c r="AH148" s="43" t="s">
        <v>68</v>
      </c>
      <c r="AI148" s="17" t="str">
        <f t="shared" si="30"/>
        <v>Y</v>
      </c>
      <c r="AJ148" s="17" t="str">
        <f t="shared" si="31"/>
        <v>N</v>
      </c>
      <c r="AK148" s="17" t="str">
        <f t="shared" si="32"/>
        <v>Y</v>
      </c>
      <c r="AL148" s="43" t="s">
        <v>68</v>
      </c>
      <c r="AM148" s="43" t="s">
        <v>64</v>
      </c>
      <c r="AN148" s="43" t="s">
        <v>68</v>
      </c>
      <c r="AO148" s="43" t="s">
        <v>68</v>
      </c>
      <c r="AP148" s="43" t="s">
        <v>68</v>
      </c>
      <c r="AQ148" s="43" t="s">
        <v>68</v>
      </c>
      <c r="AR148" s="17" t="str">
        <f t="shared" si="33"/>
        <v>N</v>
      </c>
      <c r="AS148" s="43" t="s">
        <v>68</v>
      </c>
      <c r="AT148" s="43" t="s">
        <v>68</v>
      </c>
      <c r="AU148" s="43" t="s">
        <v>68</v>
      </c>
      <c r="AV148" s="43" t="s">
        <v>68</v>
      </c>
      <c r="AW148" s="43" t="s">
        <v>68</v>
      </c>
      <c r="AX148" s="43" t="s">
        <v>68</v>
      </c>
      <c r="AY148" s="43" t="s">
        <v>68</v>
      </c>
      <c r="AZ148" s="42">
        <v>0</v>
      </c>
      <c r="BA148" s="42">
        <v>0</v>
      </c>
      <c r="BB148" s="42">
        <v>1</v>
      </c>
      <c r="BC148" s="42">
        <v>0</v>
      </c>
      <c r="BD148" s="42">
        <v>0</v>
      </c>
      <c r="BE148" s="19" t="str">
        <f t="shared" si="34"/>
        <v>N</v>
      </c>
      <c r="BF148" s="43" t="s">
        <v>65</v>
      </c>
      <c r="BG148" s="43" t="s">
        <v>65</v>
      </c>
      <c r="BH148" s="43" t="s">
        <v>64</v>
      </c>
      <c r="BI148" s="43" t="s">
        <v>65</v>
      </c>
      <c r="BJ148" s="43" t="s">
        <v>72</v>
      </c>
      <c r="BK148" s="43" t="s">
        <v>68</v>
      </c>
      <c r="BL148" s="43" t="s">
        <v>68</v>
      </c>
      <c r="BM148" s="43" t="s">
        <v>68</v>
      </c>
      <c r="BN148" s="43" t="s">
        <v>68</v>
      </c>
    </row>
    <row r="149" spans="1:66" hidden="1" x14ac:dyDescent="0.3">
      <c r="A149" s="9"/>
      <c r="B149" s="9" t="s">
        <v>1629</v>
      </c>
      <c r="C149" s="9">
        <v>2021</v>
      </c>
      <c r="D149" s="9" t="s">
        <v>1630</v>
      </c>
      <c r="E149" s="9">
        <v>0</v>
      </c>
      <c r="F149" s="9" t="s">
        <v>1631</v>
      </c>
      <c r="G149" s="10" t="s">
        <v>1632</v>
      </c>
      <c r="H149" s="9"/>
      <c r="I149" s="9" t="s">
        <v>1633</v>
      </c>
      <c r="J149" s="9" t="s">
        <v>1634</v>
      </c>
      <c r="K149" s="9" t="s">
        <v>60</v>
      </c>
      <c r="L149" s="9" t="s">
        <v>61</v>
      </c>
      <c r="M149" s="9" t="s">
        <v>61</v>
      </c>
      <c r="N149" s="9"/>
      <c r="O149" s="9" t="s">
        <v>83</v>
      </c>
      <c r="P149" s="9" t="s">
        <v>83</v>
      </c>
      <c r="Q149" s="9" t="s">
        <v>63</v>
      </c>
      <c r="R149" s="9" t="s">
        <v>83</v>
      </c>
      <c r="S149" s="9" t="str">
        <f t="shared" si="28"/>
        <v>True</v>
      </c>
      <c r="T149" s="9">
        <f t="shared" si="29"/>
        <v>3</v>
      </c>
      <c r="U149" s="41" t="s">
        <v>1449</v>
      </c>
      <c r="V149" s="25">
        <v>1768</v>
      </c>
      <c r="W149" s="28" t="s">
        <v>21</v>
      </c>
      <c r="X149" s="40" t="s">
        <v>108</v>
      </c>
      <c r="Y149" s="39" t="s">
        <v>20</v>
      </c>
      <c r="Z149" s="40" t="s">
        <v>108</v>
      </c>
      <c r="AA149" s="30" t="s">
        <v>68</v>
      </c>
      <c r="AB149" s="30" t="s">
        <v>68</v>
      </c>
      <c r="AC149" s="30" t="s">
        <v>68</v>
      </c>
      <c r="AD149" s="30" t="s">
        <v>68</v>
      </c>
      <c r="AE149" s="30" t="s">
        <v>68</v>
      </c>
      <c r="AF149" s="30" t="s">
        <v>68</v>
      </c>
      <c r="AG149" s="30" t="s">
        <v>68</v>
      </c>
      <c r="AH149" s="30" t="s">
        <v>68</v>
      </c>
      <c r="AI149" s="17" t="str">
        <f t="shared" si="30"/>
        <v>Y</v>
      </c>
      <c r="AJ149" s="17" t="str">
        <f t="shared" si="31"/>
        <v>Y</v>
      </c>
      <c r="AK149" s="17" t="str">
        <f t="shared" si="32"/>
        <v>N</v>
      </c>
      <c r="AL149" s="30" t="s">
        <v>64</v>
      </c>
      <c r="AM149" s="30" t="s">
        <v>68</v>
      </c>
      <c r="AN149" s="30" t="s">
        <v>68</v>
      </c>
      <c r="AO149" s="30" t="s">
        <v>68</v>
      </c>
      <c r="AP149" s="30" t="s">
        <v>68</v>
      </c>
      <c r="AQ149" s="30" t="s">
        <v>68</v>
      </c>
      <c r="AR149" s="17" t="str">
        <f t="shared" si="33"/>
        <v>N</v>
      </c>
      <c r="AS149" s="25">
        <v>1</v>
      </c>
      <c r="AT149" s="30" t="s">
        <v>68</v>
      </c>
      <c r="AU149" s="30" t="s">
        <v>70</v>
      </c>
      <c r="AV149" s="30" t="s">
        <v>68</v>
      </c>
      <c r="AW149" s="30" t="s">
        <v>68</v>
      </c>
      <c r="AX149" s="30" t="s">
        <v>68</v>
      </c>
      <c r="AY149" s="30" t="s">
        <v>68</v>
      </c>
      <c r="AZ149" s="31">
        <v>1</v>
      </c>
      <c r="BA149" s="45">
        <v>1</v>
      </c>
      <c r="BB149" s="25">
        <v>0</v>
      </c>
      <c r="BC149" s="25">
        <v>0</v>
      </c>
      <c r="BD149" s="25">
        <v>0</v>
      </c>
      <c r="BE149" s="19" t="str">
        <f t="shared" si="34"/>
        <v>N</v>
      </c>
      <c r="BF149" s="36" t="s">
        <v>65</v>
      </c>
      <c r="BG149" s="35" t="s">
        <v>64</v>
      </c>
      <c r="BH149" s="36" t="s">
        <v>65</v>
      </c>
      <c r="BI149" s="36" t="s">
        <v>65</v>
      </c>
      <c r="BJ149" s="37" t="s">
        <v>68</v>
      </c>
      <c r="BK149" s="37" t="s">
        <v>68</v>
      </c>
      <c r="BL149" s="37" t="s">
        <v>68</v>
      </c>
      <c r="BM149" s="37" t="s">
        <v>68</v>
      </c>
      <c r="BN149" s="37" t="s">
        <v>68</v>
      </c>
    </row>
    <row r="150" spans="1:66" hidden="1" x14ac:dyDescent="0.3">
      <c r="A150" s="9" t="s">
        <v>1637</v>
      </c>
      <c r="B150" s="9" t="s">
        <v>1638</v>
      </c>
      <c r="C150" s="9">
        <v>2020</v>
      </c>
      <c r="D150" s="9" t="s">
        <v>1273</v>
      </c>
      <c r="E150" s="9">
        <v>16</v>
      </c>
      <c r="F150" s="9" t="s">
        <v>1639</v>
      </c>
      <c r="G150" s="10" t="s">
        <v>1640</v>
      </c>
      <c r="H150" s="9" t="s">
        <v>1641</v>
      </c>
      <c r="I150" s="9" t="s">
        <v>1642</v>
      </c>
      <c r="J150" s="9" t="s">
        <v>1643</v>
      </c>
      <c r="K150" s="9" t="s">
        <v>1644</v>
      </c>
      <c r="L150" s="9" t="s">
        <v>168</v>
      </c>
      <c r="M150" s="9" t="s">
        <v>169</v>
      </c>
      <c r="N150" s="9" t="s">
        <v>997</v>
      </c>
      <c r="O150" s="9" t="s">
        <v>63</v>
      </c>
      <c r="P150" s="9" t="s">
        <v>63</v>
      </c>
      <c r="Q150" s="9" t="s">
        <v>63</v>
      </c>
      <c r="R150" s="9" t="s">
        <v>63</v>
      </c>
      <c r="S150" s="9" t="str">
        <f t="shared" si="28"/>
        <v>False</v>
      </c>
      <c r="T150" s="9">
        <f t="shared" si="29"/>
        <v>0</v>
      </c>
      <c r="U150" s="38" t="s">
        <v>998</v>
      </c>
      <c r="V150" s="42">
        <v>40</v>
      </c>
      <c r="W150" s="39" t="s">
        <v>20</v>
      </c>
      <c r="X150" s="27" t="s">
        <v>67</v>
      </c>
      <c r="Y150" s="28" t="s">
        <v>21</v>
      </c>
      <c r="Z150" s="29" t="s">
        <v>109</v>
      </c>
      <c r="AA150" s="43" t="s">
        <v>68</v>
      </c>
      <c r="AB150" s="43" t="s">
        <v>68</v>
      </c>
      <c r="AC150" s="43" t="s">
        <v>68</v>
      </c>
      <c r="AD150" s="43" t="s">
        <v>68</v>
      </c>
      <c r="AE150" s="43" t="s">
        <v>68</v>
      </c>
      <c r="AF150" s="43" t="s">
        <v>68</v>
      </c>
      <c r="AG150" s="43" t="s">
        <v>68</v>
      </c>
      <c r="AH150" s="43" t="s">
        <v>68</v>
      </c>
      <c r="AI150" s="17" t="str">
        <f t="shared" si="30"/>
        <v>Y</v>
      </c>
      <c r="AJ150" s="17" t="str">
        <f t="shared" si="31"/>
        <v>Y</v>
      </c>
      <c r="AK150" s="17" t="str">
        <f t="shared" si="32"/>
        <v>N</v>
      </c>
      <c r="AL150" s="43" t="s">
        <v>64</v>
      </c>
      <c r="AM150" s="43" t="s">
        <v>68</v>
      </c>
      <c r="AN150" s="43" t="s">
        <v>68</v>
      </c>
      <c r="AO150" s="43" t="s">
        <v>68</v>
      </c>
      <c r="AP150" s="43" t="s">
        <v>68</v>
      </c>
      <c r="AQ150" s="43" t="s">
        <v>68</v>
      </c>
      <c r="AR150" s="17" t="str">
        <f t="shared" si="33"/>
        <v>N</v>
      </c>
      <c r="AS150" s="42">
        <v>3</v>
      </c>
      <c r="AT150" s="43" t="s">
        <v>64</v>
      </c>
      <c r="AU150" s="43" t="s">
        <v>184</v>
      </c>
      <c r="AV150" s="43" t="s">
        <v>133</v>
      </c>
      <c r="AW150" s="43" t="s">
        <v>70</v>
      </c>
      <c r="AX150" s="43" t="s">
        <v>68</v>
      </c>
      <c r="AY150" s="43" t="s">
        <v>68</v>
      </c>
      <c r="AZ150" s="44">
        <v>3</v>
      </c>
      <c r="BA150" s="33">
        <v>1</v>
      </c>
      <c r="BB150" s="32">
        <v>0</v>
      </c>
      <c r="BC150" s="32">
        <v>0</v>
      </c>
      <c r="BD150" s="34">
        <v>0</v>
      </c>
      <c r="BE150" s="19" t="str">
        <f t="shared" si="34"/>
        <v>N</v>
      </c>
      <c r="BF150" s="37" t="s">
        <v>68</v>
      </c>
      <c r="BG150" s="35" t="s">
        <v>64</v>
      </c>
      <c r="BH150" s="37" t="s">
        <v>68</v>
      </c>
      <c r="BI150" s="37" t="s">
        <v>68</v>
      </c>
      <c r="BJ150" s="37" t="s">
        <v>68</v>
      </c>
      <c r="BK150" s="37" t="s">
        <v>68</v>
      </c>
      <c r="BL150" s="37" t="s">
        <v>68</v>
      </c>
      <c r="BM150" s="37" t="s">
        <v>68</v>
      </c>
      <c r="BN150" s="37" t="s">
        <v>68</v>
      </c>
    </row>
    <row r="151" spans="1:66" hidden="1" x14ac:dyDescent="0.3">
      <c r="A151" s="9" t="s">
        <v>1647</v>
      </c>
      <c r="B151" s="9" t="s">
        <v>1648</v>
      </c>
      <c r="C151" s="9">
        <v>2022</v>
      </c>
      <c r="D151" s="9" t="s">
        <v>1649</v>
      </c>
      <c r="E151" s="9">
        <v>0</v>
      </c>
      <c r="F151" s="9" t="s">
        <v>1650</v>
      </c>
      <c r="G151" s="10" t="s">
        <v>1651</v>
      </c>
      <c r="H151" s="9" t="s">
        <v>1652</v>
      </c>
      <c r="I151" s="9" t="s">
        <v>1653</v>
      </c>
      <c r="J151" s="9" t="s">
        <v>1654</v>
      </c>
      <c r="K151" s="9" t="s">
        <v>1655</v>
      </c>
      <c r="L151" s="9" t="s">
        <v>168</v>
      </c>
      <c r="M151" s="9" t="s">
        <v>169</v>
      </c>
      <c r="N151" s="9" t="s">
        <v>1707</v>
      </c>
      <c r="O151" s="9" t="s">
        <v>63</v>
      </c>
      <c r="P151" s="9" t="s">
        <v>63</v>
      </c>
      <c r="Q151" s="9" t="s">
        <v>63</v>
      </c>
      <c r="R151" s="9" t="s">
        <v>63</v>
      </c>
      <c r="S151" s="9" t="str">
        <f t="shared" si="28"/>
        <v>False</v>
      </c>
      <c r="T151" s="9">
        <f t="shared" si="29"/>
        <v>0</v>
      </c>
      <c r="U151" s="11" t="s">
        <v>1708</v>
      </c>
      <c r="V151" s="42">
        <v>1771</v>
      </c>
      <c r="W151" s="39" t="s">
        <v>20</v>
      </c>
      <c r="X151" s="27" t="s">
        <v>67</v>
      </c>
      <c r="Y151" s="28" t="s">
        <v>21</v>
      </c>
      <c r="Z151" s="29" t="s">
        <v>109</v>
      </c>
      <c r="AA151" s="43" t="s">
        <v>68</v>
      </c>
      <c r="AB151" s="43" t="s">
        <v>68</v>
      </c>
      <c r="AC151" s="43" t="s">
        <v>68</v>
      </c>
      <c r="AD151" s="43" t="s">
        <v>68</v>
      </c>
      <c r="AE151" s="43" t="s">
        <v>68</v>
      </c>
      <c r="AF151" s="43" t="s">
        <v>68</v>
      </c>
      <c r="AG151" s="43" t="s">
        <v>68</v>
      </c>
      <c r="AH151" s="43" t="s">
        <v>68</v>
      </c>
      <c r="AI151" s="17" t="str">
        <f t="shared" si="30"/>
        <v>Y</v>
      </c>
      <c r="AJ151" s="17" t="str">
        <f t="shared" si="31"/>
        <v>Y</v>
      </c>
      <c r="AK151" s="17" t="str">
        <f t="shared" si="32"/>
        <v>N</v>
      </c>
      <c r="AL151" s="43" t="s">
        <v>64</v>
      </c>
      <c r="AM151" s="43" t="s">
        <v>68</v>
      </c>
      <c r="AN151" s="43" t="s">
        <v>68</v>
      </c>
      <c r="AO151" s="43" t="s">
        <v>68</v>
      </c>
      <c r="AP151" s="43" t="s">
        <v>68</v>
      </c>
      <c r="AQ151" s="43" t="s">
        <v>68</v>
      </c>
      <c r="AR151" s="17" t="str">
        <f t="shared" si="33"/>
        <v>N</v>
      </c>
      <c r="AS151" s="43" t="s">
        <v>68</v>
      </c>
      <c r="AT151" s="43" t="s">
        <v>64</v>
      </c>
      <c r="AU151" s="43" t="s">
        <v>71</v>
      </c>
      <c r="AV151" s="43" t="s">
        <v>68</v>
      </c>
      <c r="AW151" s="43" t="s">
        <v>68</v>
      </c>
      <c r="AX151" s="43" t="s">
        <v>68</v>
      </c>
      <c r="AY151" s="43" t="s">
        <v>68</v>
      </c>
      <c r="AZ151" s="31">
        <v>1</v>
      </c>
      <c r="BA151" s="45">
        <v>1</v>
      </c>
      <c r="BB151" s="25">
        <v>0</v>
      </c>
      <c r="BC151" s="25">
        <v>0</v>
      </c>
      <c r="BD151" s="25">
        <v>0</v>
      </c>
      <c r="BE151" s="19" t="str">
        <f t="shared" si="34"/>
        <v>N</v>
      </c>
      <c r="BF151" s="36" t="s">
        <v>65</v>
      </c>
      <c r="BG151" s="35" t="s">
        <v>64</v>
      </c>
      <c r="BH151" s="36" t="s">
        <v>65</v>
      </c>
      <c r="BI151" s="36" t="s">
        <v>65</v>
      </c>
      <c r="BJ151" s="43" t="s">
        <v>72</v>
      </c>
      <c r="BK151" s="37" t="s">
        <v>68</v>
      </c>
      <c r="BL151" s="37" t="s">
        <v>68</v>
      </c>
      <c r="BM151" s="37" t="s">
        <v>68</v>
      </c>
      <c r="BN151" s="37" t="s">
        <v>68</v>
      </c>
    </row>
    <row r="152" spans="1:66" hidden="1" x14ac:dyDescent="0.3">
      <c r="A152" s="9" t="s">
        <v>1658</v>
      </c>
      <c r="B152" s="9" t="s">
        <v>1659</v>
      </c>
      <c r="C152" s="9">
        <v>2019</v>
      </c>
      <c r="D152" s="9" t="s">
        <v>1660</v>
      </c>
      <c r="E152" s="9">
        <v>19</v>
      </c>
      <c r="F152" s="9" t="s">
        <v>1661</v>
      </c>
      <c r="G152" s="10" t="s">
        <v>1662</v>
      </c>
      <c r="H152" s="9" t="s">
        <v>1663</v>
      </c>
      <c r="I152" s="9" t="s">
        <v>1664</v>
      </c>
      <c r="J152" s="9"/>
      <c r="K152" s="9" t="s">
        <v>1665</v>
      </c>
      <c r="L152" s="9" t="s">
        <v>154</v>
      </c>
      <c r="M152" s="9" t="s">
        <v>155</v>
      </c>
      <c r="N152" s="9" t="s">
        <v>684</v>
      </c>
      <c r="O152" s="9" t="s">
        <v>63</v>
      </c>
      <c r="P152" s="9" t="s">
        <v>83</v>
      </c>
      <c r="Q152" s="9" t="s">
        <v>83</v>
      </c>
      <c r="R152" s="9" t="s">
        <v>83</v>
      </c>
      <c r="S152" s="9" t="str">
        <f t="shared" si="28"/>
        <v>True</v>
      </c>
      <c r="T152" s="9">
        <f t="shared" si="29"/>
        <v>3</v>
      </c>
      <c r="U152" s="11" t="s">
        <v>685</v>
      </c>
      <c r="V152" s="25">
        <v>1803</v>
      </c>
      <c r="W152" s="39" t="s">
        <v>20</v>
      </c>
      <c r="X152" s="40" t="s">
        <v>108</v>
      </c>
      <c r="Y152" s="28" t="s">
        <v>21</v>
      </c>
      <c r="Z152" s="27" t="s">
        <v>67</v>
      </c>
      <c r="AA152" s="30" t="s">
        <v>68</v>
      </c>
      <c r="AB152" s="30" t="s">
        <v>68</v>
      </c>
      <c r="AC152" s="30" t="s">
        <v>68</v>
      </c>
      <c r="AD152" s="30" t="s">
        <v>68</v>
      </c>
      <c r="AE152" s="30" t="s">
        <v>68</v>
      </c>
      <c r="AF152" s="30" t="s">
        <v>68</v>
      </c>
      <c r="AG152" s="30" t="s">
        <v>68</v>
      </c>
      <c r="AH152" s="30" t="s">
        <v>68</v>
      </c>
      <c r="AI152" s="17" t="str">
        <f t="shared" si="30"/>
        <v>Y</v>
      </c>
      <c r="AJ152" s="17" t="str">
        <f t="shared" si="31"/>
        <v>Y</v>
      </c>
      <c r="AK152" s="17" t="str">
        <f t="shared" si="32"/>
        <v>N</v>
      </c>
      <c r="AL152" s="30" t="s">
        <v>64</v>
      </c>
      <c r="AM152" s="30" t="s">
        <v>65</v>
      </c>
      <c r="AN152" s="30" t="s">
        <v>65</v>
      </c>
      <c r="AO152" s="30" t="s">
        <v>65</v>
      </c>
      <c r="AP152" s="30" t="s">
        <v>65</v>
      </c>
      <c r="AQ152" s="30" t="s">
        <v>65</v>
      </c>
      <c r="AR152" s="17" t="str">
        <f t="shared" si="33"/>
        <v>N</v>
      </c>
      <c r="AS152" s="25">
        <v>1</v>
      </c>
      <c r="AT152" s="30" t="s">
        <v>65</v>
      </c>
      <c r="AU152" s="30" t="s">
        <v>70</v>
      </c>
      <c r="AV152" s="30" t="s">
        <v>68</v>
      </c>
      <c r="AW152" s="30" t="s">
        <v>68</v>
      </c>
      <c r="AX152" s="30" t="s">
        <v>68</v>
      </c>
      <c r="AY152" s="30" t="s">
        <v>68</v>
      </c>
      <c r="AZ152" s="25">
        <v>1</v>
      </c>
      <c r="BA152" s="25">
        <v>1</v>
      </c>
      <c r="BB152" s="25">
        <v>0</v>
      </c>
      <c r="BC152" s="25">
        <v>0</v>
      </c>
      <c r="BD152" s="25">
        <v>0</v>
      </c>
      <c r="BE152" s="19" t="str">
        <f t="shared" si="34"/>
        <v>N</v>
      </c>
      <c r="BF152" s="30" t="s">
        <v>65</v>
      </c>
      <c r="BG152" s="30" t="s">
        <v>64</v>
      </c>
      <c r="BH152" s="30" t="s">
        <v>65</v>
      </c>
      <c r="BI152" s="30" t="s">
        <v>65</v>
      </c>
      <c r="BJ152" s="30" t="s">
        <v>72</v>
      </c>
      <c r="BK152" s="30" t="s">
        <v>68</v>
      </c>
      <c r="BL152" s="30" t="s">
        <v>68</v>
      </c>
      <c r="BM152" s="30" t="s">
        <v>68</v>
      </c>
      <c r="BN152" s="30" t="s">
        <v>68</v>
      </c>
    </row>
    <row r="153" spans="1:66" hidden="1" x14ac:dyDescent="0.3">
      <c r="A153" s="9" t="s">
        <v>1668</v>
      </c>
      <c r="B153" s="9" t="s">
        <v>1669</v>
      </c>
      <c r="C153" s="9">
        <v>2020</v>
      </c>
      <c r="D153" s="9" t="s">
        <v>742</v>
      </c>
      <c r="E153" s="9">
        <v>9</v>
      </c>
      <c r="F153" s="9" t="s">
        <v>1670</v>
      </c>
      <c r="G153" s="10" t="s">
        <v>1671</v>
      </c>
      <c r="H153" s="9" t="s">
        <v>1672</v>
      </c>
      <c r="I153" s="9" t="s">
        <v>1673</v>
      </c>
      <c r="J153" s="9" t="s">
        <v>1674</v>
      </c>
      <c r="K153" s="9" t="s">
        <v>1675</v>
      </c>
      <c r="L153" s="9" t="s">
        <v>168</v>
      </c>
      <c r="M153" s="9" t="s">
        <v>155</v>
      </c>
      <c r="N153" s="9" t="s">
        <v>1101</v>
      </c>
      <c r="O153" s="9" t="s">
        <v>63</v>
      </c>
      <c r="P153" s="9" t="s">
        <v>63</v>
      </c>
      <c r="Q153" s="9" t="s">
        <v>63</v>
      </c>
      <c r="R153" s="9" t="s">
        <v>83</v>
      </c>
      <c r="S153" s="9" t="str">
        <f t="shared" si="28"/>
        <v>True</v>
      </c>
      <c r="T153" s="9">
        <f t="shared" si="29"/>
        <v>1</v>
      </c>
      <c r="U153" s="41" t="s">
        <v>1102</v>
      </c>
      <c r="V153" s="25">
        <v>1776</v>
      </c>
      <c r="W153" s="39" t="s">
        <v>20</v>
      </c>
      <c r="X153" s="30" t="s">
        <v>68</v>
      </c>
      <c r="Y153" s="26" t="s">
        <v>19</v>
      </c>
      <c r="Z153" s="40" t="s">
        <v>108</v>
      </c>
      <c r="AA153" s="30" t="s">
        <v>68</v>
      </c>
      <c r="AB153" s="30" t="s">
        <v>68</v>
      </c>
      <c r="AC153" s="30" t="s">
        <v>68</v>
      </c>
      <c r="AD153" s="30" t="s">
        <v>68</v>
      </c>
      <c r="AE153" s="30" t="s">
        <v>68</v>
      </c>
      <c r="AF153" s="30" t="s">
        <v>68</v>
      </c>
      <c r="AG153" s="30" t="s">
        <v>68</v>
      </c>
      <c r="AH153" s="30" t="s">
        <v>68</v>
      </c>
      <c r="AI153" s="17" t="str">
        <f t="shared" si="30"/>
        <v>Y</v>
      </c>
      <c r="AJ153" s="17" t="str">
        <f t="shared" si="31"/>
        <v>N</v>
      </c>
      <c r="AK153" s="17" t="str">
        <f t="shared" si="32"/>
        <v>Y</v>
      </c>
      <c r="AL153" s="30" t="s">
        <v>68</v>
      </c>
      <c r="AM153" s="30" t="s">
        <v>68</v>
      </c>
      <c r="AN153" s="30" t="s">
        <v>68</v>
      </c>
      <c r="AO153" s="30" t="s">
        <v>68</v>
      </c>
      <c r="AP153" s="30" t="s">
        <v>64</v>
      </c>
      <c r="AQ153" s="30" t="s">
        <v>68</v>
      </c>
      <c r="AR153" s="17" t="str">
        <f t="shared" si="33"/>
        <v>N</v>
      </c>
      <c r="AS153" s="25">
        <v>3</v>
      </c>
      <c r="AT153" s="30" t="s">
        <v>68</v>
      </c>
      <c r="AU153" s="30" t="s">
        <v>70</v>
      </c>
      <c r="AV153" s="30" t="s">
        <v>68</v>
      </c>
      <c r="AW153" s="30" t="s">
        <v>68</v>
      </c>
      <c r="AX153" s="30" t="s">
        <v>68</v>
      </c>
      <c r="AY153" s="30" t="s">
        <v>68</v>
      </c>
      <c r="AZ153" s="31">
        <v>1</v>
      </c>
      <c r="BA153" s="25">
        <v>0</v>
      </c>
      <c r="BB153" s="45">
        <v>1</v>
      </c>
      <c r="BC153" s="25">
        <v>0</v>
      </c>
      <c r="BD153" s="25">
        <v>0</v>
      </c>
      <c r="BE153" s="19" t="str">
        <f t="shared" si="34"/>
        <v>N</v>
      </c>
      <c r="BF153" s="36" t="s">
        <v>65</v>
      </c>
      <c r="BG153" s="36" t="s">
        <v>65</v>
      </c>
      <c r="BH153" s="35" t="s">
        <v>64</v>
      </c>
      <c r="BI153" s="36" t="s">
        <v>65</v>
      </c>
      <c r="BJ153" s="30" t="s">
        <v>72</v>
      </c>
      <c r="BK153" s="37" t="s">
        <v>68</v>
      </c>
      <c r="BL153" s="37" t="s">
        <v>68</v>
      </c>
      <c r="BM153" s="37" t="s">
        <v>68</v>
      </c>
      <c r="BN153" s="37" t="s">
        <v>68</v>
      </c>
    </row>
    <row r="154" spans="1:66" hidden="1" x14ac:dyDescent="0.3">
      <c r="A154" s="9" t="s">
        <v>1678</v>
      </c>
      <c r="B154" s="9" t="s">
        <v>1679</v>
      </c>
      <c r="C154" s="9">
        <v>2022</v>
      </c>
      <c r="D154" s="9" t="s">
        <v>786</v>
      </c>
      <c r="E154" s="9">
        <v>0</v>
      </c>
      <c r="F154" s="9" t="s">
        <v>1680</v>
      </c>
      <c r="G154" s="10" t="s">
        <v>1681</v>
      </c>
      <c r="H154" s="9" t="s">
        <v>1682</v>
      </c>
      <c r="I154" s="9" t="s">
        <v>1683</v>
      </c>
      <c r="J154" s="9" t="s">
        <v>1684</v>
      </c>
      <c r="K154" s="9" t="s">
        <v>1685</v>
      </c>
      <c r="L154" s="9" t="s">
        <v>168</v>
      </c>
      <c r="M154" s="9" t="s">
        <v>169</v>
      </c>
      <c r="N154" s="9" t="s">
        <v>1717</v>
      </c>
      <c r="O154" s="9" t="s">
        <v>83</v>
      </c>
      <c r="P154" s="9" t="s">
        <v>83</v>
      </c>
      <c r="Q154" s="9" t="s">
        <v>83</v>
      </c>
      <c r="R154" s="9" t="s">
        <v>63</v>
      </c>
      <c r="S154" s="9" t="str">
        <f t="shared" si="28"/>
        <v>True</v>
      </c>
      <c r="T154" s="9">
        <f t="shared" si="29"/>
        <v>3</v>
      </c>
      <c r="U154" s="38" t="s">
        <v>1718</v>
      </c>
      <c r="V154" s="25">
        <v>1420</v>
      </c>
      <c r="W154" s="39" t="s">
        <v>20</v>
      </c>
      <c r="X154" s="27" t="s">
        <v>67</v>
      </c>
      <c r="Y154" s="39" t="s">
        <v>20</v>
      </c>
      <c r="Z154" s="29" t="s">
        <v>109</v>
      </c>
      <c r="AA154" s="28" t="s">
        <v>21</v>
      </c>
      <c r="AB154" s="27" t="s">
        <v>67</v>
      </c>
      <c r="AC154" s="30" t="s">
        <v>68</v>
      </c>
      <c r="AD154" s="30" t="s">
        <v>68</v>
      </c>
      <c r="AE154" s="30" t="s">
        <v>68</v>
      </c>
      <c r="AF154" s="30" t="s">
        <v>68</v>
      </c>
      <c r="AG154" s="30" t="s">
        <v>68</v>
      </c>
      <c r="AH154" s="30" t="s">
        <v>68</v>
      </c>
      <c r="AI154" s="17" t="str">
        <f t="shared" si="30"/>
        <v>Y</v>
      </c>
      <c r="AJ154" s="17" t="str">
        <f t="shared" si="31"/>
        <v>Y</v>
      </c>
      <c r="AK154" s="17" t="str">
        <f t="shared" si="32"/>
        <v>N</v>
      </c>
      <c r="AL154" s="30" t="s">
        <v>64</v>
      </c>
      <c r="AM154" s="30" t="s">
        <v>65</v>
      </c>
      <c r="AN154" s="30" t="s">
        <v>65</v>
      </c>
      <c r="AO154" s="30" t="s">
        <v>65</v>
      </c>
      <c r="AP154" s="30" t="s">
        <v>65</v>
      </c>
      <c r="AQ154" s="30" t="s">
        <v>65</v>
      </c>
      <c r="AR154" s="17" t="str">
        <f t="shared" si="33"/>
        <v>N</v>
      </c>
      <c r="AS154" s="30" t="s">
        <v>64</v>
      </c>
      <c r="AT154" s="30" t="s">
        <v>64</v>
      </c>
      <c r="AU154" s="30" t="s">
        <v>68</v>
      </c>
      <c r="AV154" s="30" t="s">
        <v>68</v>
      </c>
      <c r="AW154" s="30" t="s">
        <v>68</v>
      </c>
      <c r="AX154" s="30" t="s">
        <v>68</v>
      </c>
      <c r="AY154" s="30" t="s">
        <v>68</v>
      </c>
      <c r="AZ154" s="25">
        <v>0</v>
      </c>
      <c r="BA154" s="33">
        <v>1</v>
      </c>
      <c r="BB154" s="32">
        <v>0</v>
      </c>
      <c r="BC154" s="32">
        <v>0</v>
      </c>
      <c r="BD154" s="34">
        <v>0</v>
      </c>
      <c r="BE154" s="19" t="str">
        <f t="shared" si="34"/>
        <v>N</v>
      </c>
      <c r="BF154" s="36" t="s">
        <v>65</v>
      </c>
      <c r="BG154" s="35" t="s">
        <v>64</v>
      </c>
      <c r="BH154" s="36" t="s">
        <v>65</v>
      </c>
      <c r="BI154" s="36" t="s">
        <v>65</v>
      </c>
      <c r="BJ154" s="37" t="s">
        <v>68</v>
      </c>
      <c r="BK154" s="37" t="s">
        <v>68</v>
      </c>
      <c r="BL154" s="37" t="s">
        <v>68</v>
      </c>
      <c r="BM154" s="37" t="s">
        <v>68</v>
      </c>
      <c r="BN154" s="37" t="s">
        <v>68</v>
      </c>
    </row>
    <row r="155" spans="1:66" hidden="1" x14ac:dyDescent="0.3">
      <c r="A155" s="9" t="s">
        <v>1688</v>
      </c>
      <c r="B155" s="9" t="s">
        <v>1689</v>
      </c>
      <c r="C155" s="9">
        <v>2021</v>
      </c>
      <c r="D155" s="9" t="s">
        <v>1690</v>
      </c>
      <c r="E155" s="9">
        <v>2</v>
      </c>
      <c r="F155" s="9" t="s">
        <v>1691</v>
      </c>
      <c r="G155" s="10" t="s">
        <v>1692</v>
      </c>
      <c r="H155" s="9" t="s">
        <v>1693</v>
      </c>
      <c r="I155" s="9" t="s">
        <v>1694</v>
      </c>
      <c r="J155" s="9" t="s">
        <v>1695</v>
      </c>
      <c r="K155" s="9" t="s">
        <v>1696</v>
      </c>
      <c r="L155" s="9" t="s">
        <v>168</v>
      </c>
      <c r="M155" s="9" t="s">
        <v>155</v>
      </c>
      <c r="N155" s="9" t="s">
        <v>1393</v>
      </c>
      <c r="O155" s="9" t="s">
        <v>83</v>
      </c>
      <c r="P155" s="9" t="s">
        <v>83</v>
      </c>
      <c r="Q155" s="9" t="s">
        <v>63</v>
      </c>
      <c r="R155" s="9" t="s">
        <v>63</v>
      </c>
      <c r="S155" s="9" t="str">
        <f t="shared" si="28"/>
        <v>False</v>
      </c>
      <c r="T155" s="9">
        <f t="shared" si="29"/>
        <v>2</v>
      </c>
      <c r="U155" s="24" t="s">
        <v>1394</v>
      </c>
      <c r="V155" s="42">
        <v>1421</v>
      </c>
      <c r="W155" s="39" t="s">
        <v>20</v>
      </c>
      <c r="X155" s="27" t="s">
        <v>67</v>
      </c>
      <c r="Y155" s="28" t="s">
        <v>21</v>
      </c>
      <c r="Z155" s="27" t="s">
        <v>67</v>
      </c>
      <c r="AA155" s="39" t="s">
        <v>20</v>
      </c>
      <c r="AB155" s="40" t="s">
        <v>108</v>
      </c>
      <c r="AC155" s="43" t="s">
        <v>68</v>
      </c>
      <c r="AD155" s="43" t="s">
        <v>68</v>
      </c>
      <c r="AE155" s="43" t="s">
        <v>68</v>
      </c>
      <c r="AF155" s="43" t="s">
        <v>68</v>
      </c>
      <c r="AG155" s="43" t="s">
        <v>68</v>
      </c>
      <c r="AH155" s="43" t="s">
        <v>68</v>
      </c>
      <c r="AI155" s="17" t="str">
        <f t="shared" si="30"/>
        <v>Y</v>
      </c>
      <c r="AJ155" s="17" t="str">
        <f t="shared" si="31"/>
        <v>Y</v>
      </c>
      <c r="AK155" s="17" t="str">
        <f t="shared" si="32"/>
        <v>N</v>
      </c>
      <c r="AL155" s="43" t="s">
        <v>64</v>
      </c>
      <c r="AM155" s="43" t="s">
        <v>65</v>
      </c>
      <c r="AN155" s="43" t="s">
        <v>65</v>
      </c>
      <c r="AO155" s="43" t="s">
        <v>65</v>
      </c>
      <c r="AP155" s="43" t="s">
        <v>65</v>
      </c>
      <c r="AQ155" s="43" t="s">
        <v>65</v>
      </c>
      <c r="AR155" s="17" t="str">
        <f t="shared" si="33"/>
        <v>N</v>
      </c>
      <c r="AS155" s="42">
        <v>1</v>
      </c>
      <c r="AT155" s="43" t="s">
        <v>64</v>
      </c>
      <c r="AU155" s="43" t="s">
        <v>68</v>
      </c>
      <c r="AV155" s="43" t="s">
        <v>68</v>
      </c>
      <c r="AW155" s="43" t="s">
        <v>68</v>
      </c>
      <c r="AX155" s="43" t="s">
        <v>68</v>
      </c>
      <c r="AY155" s="43" t="s">
        <v>68</v>
      </c>
      <c r="AZ155" s="25">
        <v>0</v>
      </c>
      <c r="BA155" s="33">
        <v>1</v>
      </c>
      <c r="BB155" s="32">
        <v>0</v>
      </c>
      <c r="BC155" s="32">
        <v>0</v>
      </c>
      <c r="BD155" s="34">
        <v>0</v>
      </c>
      <c r="BE155" s="19" t="str">
        <f t="shared" si="34"/>
        <v>N</v>
      </c>
      <c r="BF155" s="36" t="s">
        <v>65</v>
      </c>
      <c r="BG155" s="35" t="s">
        <v>64</v>
      </c>
      <c r="BH155" s="36" t="s">
        <v>65</v>
      </c>
      <c r="BI155" s="36" t="s">
        <v>65</v>
      </c>
      <c r="BJ155" s="37" t="s">
        <v>68</v>
      </c>
      <c r="BK155" s="37" t="s">
        <v>68</v>
      </c>
      <c r="BL155" s="37" t="s">
        <v>68</v>
      </c>
      <c r="BM155" s="37" t="s">
        <v>68</v>
      </c>
      <c r="BN155" s="37" t="s">
        <v>68</v>
      </c>
    </row>
    <row r="156" spans="1:66" hidden="1" x14ac:dyDescent="0.3">
      <c r="A156" s="9" t="s">
        <v>1699</v>
      </c>
      <c r="B156" s="9" t="s">
        <v>1700</v>
      </c>
      <c r="C156" s="9">
        <v>2019</v>
      </c>
      <c r="D156" s="9" t="s">
        <v>187</v>
      </c>
      <c r="E156" s="9">
        <v>2</v>
      </c>
      <c r="F156" s="9" t="s">
        <v>1701</v>
      </c>
      <c r="G156" s="10" t="s">
        <v>1702</v>
      </c>
      <c r="H156" s="9" t="s">
        <v>1703</v>
      </c>
      <c r="I156" s="9" t="s">
        <v>1704</v>
      </c>
      <c r="J156" s="9" t="s">
        <v>1705</v>
      </c>
      <c r="K156" s="9" t="s">
        <v>1706</v>
      </c>
      <c r="L156" s="9" t="s">
        <v>168</v>
      </c>
      <c r="M156" s="9" t="s">
        <v>155</v>
      </c>
      <c r="N156" s="9" t="s">
        <v>913</v>
      </c>
      <c r="O156" s="9" t="s">
        <v>83</v>
      </c>
      <c r="P156" s="9" t="s">
        <v>63</v>
      </c>
      <c r="Q156" s="9" t="s">
        <v>63</v>
      </c>
      <c r="R156" s="9" t="s">
        <v>63</v>
      </c>
      <c r="S156" s="9" t="str">
        <f t="shared" si="28"/>
        <v>False</v>
      </c>
      <c r="T156" s="9">
        <f t="shared" si="29"/>
        <v>1</v>
      </c>
      <c r="U156" s="24" t="s">
        <v>914</v>
      </c>
      <c r="V156" s="25">
        <v>150</v>
      </c>
      <c r="W156" s="28" t="s">
        <v>21</v>
      </c>
      <c r="X156" s="27" t="s">
        <v>67</v>
      </c>
      <c r="Y156" s="28" t="s">
        <v>21</v>
      </c>
      <c r="Z156" s="29" t="s">
        <v>109</v>
      </c>
      <c r="AA156" s="39" t="s">
        <v>20</v>
      </c>
      <c r="AB156" s="29" t="s">
        <v>109</v>
      </c>
      <c r="AC156" s="30" t="s">
        <v>68</v>
      </c>
      <c r="AD156" s="30" t="s">
        <v>68</v>
      </c>
      <c r="AE156" s="30" t="s">
        <v>68</v>
      </c>
      <c r="AF156" s="30" t="s">
        <v>68</v>
      </c>
      <c r="AG156" s="30" t="s">
        <v>68</v>
      </c>
      <c r="AH156" s="30" t="s">
        <v>68</v>
      </c>
      <c r="AI156" s="17" t="str">
        <f t="shared" si="30"/>
        <v>Y</v>
      </c>
      <c r="AJ156" s="17" t="str">
        <f t="shared" si="31"/>
        <v>Y</v>
      </c>
      <c r="AK156" s="17" t="str">
        <f t="shared" si="32"/>
        <v>N</v>
      </c>
      <c r="AL156" s="30" t="s">
        <v>65</v>
      </c>
      <c r="AM156" s="30" t="s">
        <v>65</v>
      </c>
      <c r="AN156" s="30" t="s">
        <v>64</v>
      </c>
      <c r="AO156" s="30" t="s">
        <v>65</v>
      </c>
      <c r="AP156" s="30" t="s">
        <v>65</v>
      </c>
      <c r="AQ156" s="30" t="s">
        <v>65</v>
      </c>
      <c r="AR156" s="17" t="str">
        <f t="shared" si="33"/>
        <v>N</v>
      </c>
      <c r="AS156" s="25">
        <v>1</v>
      </c>
      <c r="AT156" s="30" t="s">
        <v>65</v>
      </c>
      <c r="AU156" s="30" t="s">
        <v>70</v>
      </c>
      <c r="AV156" s="30" t="s">
        <v>133</v>
      </c>
      <c r="AW156" s="30" t="s">
        <v>71</v>
      </c>
      <c r="AX156" s="30" t="s">
        <v>68</v>
      </c>
      <c r="AY156" s="30" t="s">
        <v>68</v>
      </c>
      <c r="AZ156" s="44">
        <v>3</v>
      </c>
      <c r="BA156" s="33">
        <v>1</v>
      </c>
      <c r="BB156" s="32">
        <v>0</v>
      </c>
      <c r="BC156" s="32">
        <v>0</v>
      </c>
      <c r="BD156" s="34">
        <v>0</v>
      </c>
      <c r="BE156" s="19" t="str">
        <f t="shared" si="34"/>
        <v>N</v>
      </c>
      <c r="BF156" s="36" t="s">
        <v>65</v>
      </c>
      <c r="BG156" s="35" t="s">
        <v>64</v>
      </c>
      <c r="BH156" s="36" t="s">
        <v>65</v>
      </c>
      <c r="BI156" s="36" t="s">
        <v>65</v>
      </c>
      <c r="BJ156" s="30" t="s">
        <v>915</v>
      </c>
      <c r="BK156" s="30" t="s">
        <v>72</v>
      </c>
      <c r="BL156" s="37" t="s">
        <v>68</v>
      </c>
      <c r="BM156" s="37" t="s">
        <v>68</v>
      </c>
      <c r="BN156" s="37" t="s">
        <v>68</v>
      </c>
    </row>
    <row r="157" spans="1:66" hidden="1" x14ac:dyDescent="0.3">
      <c r="A157" s="9" t="s">
        <v>1709</v>
      </c>
      <c r="B157" s="9" t="s">
        <v>1710</v>
      </c>
      <c r="C157" s="9">
        <v>2022</v>
      </c>
      <c r="D157" s="9" t="s">
        <v>786</v>
      </c>
      <c r="E157" s="9">
        <v>1</v>
      </c>
      <c r="F157" s="9" t="s">
        <v>1711</v>
      </c>
      <c r="G157" s="10" t="s">
        <v>1712</v>
      </c>
      <c r="H157" s="9" t="s">
        <v>1713</v>
      </c>
      <c r="I157" s="9" t="s">
        <v>1714</v>
      </c>
      <c r="J157" s="9" t="s">
        <v>1715</v>
      </c>
      <c r="K157" s="9" t="s">
        <v>1716</v>
      </c>
      <c r="L157" s="9" t="s">
        <v>168</v>
      </c>
      <c r="M157" s="9" t="s">
        <v>169</v>
      </c>
      <c r="N157" s="9" t="s">
        <v>1656</v>
      </c>
      <c r="O157" s="9" t="s">
        <v>83</v>
      </c>
      <c r="P157" s="9" t="s">
        <v>83</v>
      </c>
      <c r="Q157" s="9" t="s">
        <v>63</v>
      </c>
      <c r="R157" s="9" t="s">
        <v>63</v>
      </c>
      <c r="S157" s="9" t="str">
        <f t="shared" si="28"/>
        <v>False</v>
      </c>
      <c r="T157" s="9">
        <f t="shared" si="29"/>
        <v>2</v>
      </c>
      <c r="U157" s="38" t="s">
        <v>1657</v>
      </c>
      <c r="V157" s="25">
        <v>1424</v>
      </c>
      <c r="W157" s="28" t="s">
        <v>21</v>
      </c>
      <c r="X157" s="27" t="s">
        <v>67</v>
      </c>
      <c r="Y157" s="39" t="s">
        <v>20</v>
      </c>
      <c r="Z157" s="30" t="s">
        <v>68</v>
      </c>
      <c r="AA157" s="30" t="s">
        <v>68</v>
      </c>
      <c r="AB157" s="30" t="s">
        <v>68</v>
      </c>
      <c r="AC157" s="30" t="s">
        <v>68</v>
      </c>
      <c r="AD157" s="30" t="s">
        <v>68</v>
      </c>
      <c r="AE157" s="30" t="s">
        <v>68</v>
      </c>
      <c r="AF157" s="30" t="s">
        <v>68</v>
      </c>
      <c r="AG157" s="30" t="s">
        <v>68</v>
      </c>
      <c r="AH157" s="30" t="s">
        <v>68</v>
      </c>
      <c r="AI157" s="17" t="str">
        <f t="shared" si="30"/>
        <v>Y</v>
      </c>
      <c r="AJ157" s="17" t="str">
        <f t="shared" si="31"/>
        <v>Y</v>
      </c>
      <c r="AK157" s="17" t="str">
        <f t="shared" si="32"/>
        <v>N</v>
      </c>
      <c r="AL157" s="30" t="s">
        <v>68</v>
      </c>
      <c r="AM157" s="30" t="s">
        <v>68</v>
      </c>
      <c r="AN157" s="30" t="s">
        <v>64</v>
      </c>
      <c r="AO157" s="30" t="s">
        <v>68</v>
      </c>
      <c r="AP157" s="30" t="s">
        <v>68</v>
      </c>
      <c r="AQ157" s="30" t="s">
        <v>68</v>
      </c>
      <c r="AR157" s="17" t="str">
        <f t="shared" si="33"/>
        <v>N</v>
      </c>
      <c r="AS157" s="25">
        <v>1</v>
      </c>
      <c r="AT157" s="30" t="s">
        <v>68</v>
      </c>
      <c r="AU157" s="30" t="s">
        <v>69</v>
      </c>
      <c r="AV157" s="30" t="s">
        <v>70</v>
      </c>
      <c r="AW157" s="30" t="s">
        <v>158</v>
      </c>
      <c r="AX157" s="30" t="s">
        <v>68</v>
      </c>
      <c r="AY157" s="30" t="s">
        <v>68</v>
      </c>
      <c r="AZ157" s="44">
        <v>3</v>
      </c>
      <c r="BA157" s="33">
        <v>1</v>
      </c>
      <c r="BB157" s="32">
        <v>0</v>
      </c>
      <c r="BC157" s="32">
        <v>0</v>
      </c>
      <c r="BD157" s="34">
        <v>0</v>
      </c>
      <c r="BE157" s="19" t="str">
        <f t="shared" si="34"/>
        <v>N</v>
      </c>
      <c r="BF157" s="36" t="s">
        <v>65</v>
      </c>
      <c r="BG157" s="35" t="s">
        <v>64</v>
      </c>
      <c r="BH157" s="36" t="s">
        <v>65</v>
      </c>
      <c r="BI157" s="36" t="s">
        <v>65</v>
      </c>
      <c r="BJ157" s="30" t="s">
        <v>196</v>
      </c>
      <c r="BK157" s="37" t="s">
        <v>68</v>
      </c>
      <c r="BL157" s="37" t="s">
        <v>68</v>
      </c>
      <c r="BM157" s="37" t="s">
        <v>68</v>
      </c>
      <c r="BN157" s="37" t="s">
        <v>68</v>
      </c>
    </row>
    <row r="158" spans="1:66" hidden="1" x14ac:dyDescent="0.3">
      <c r="A158" s="9" t="s">
        <v>1719</v>
      </c>
      <c r="B158" s="9" t="s">
        <v>1720</v>
      </c>
      <c r="C158" s="9">
        <v>2022</v>
      </c>
      <c r="D158" s="9" t="s">
        <v>1721</v>
      </c>
      <c r="E158" s="9">
        <v>4</v>
      </c>
      <c r="F158" s="9" t="s">
        <v>1722</v>
      </c>
      <c r="G158" s="10" t="s">
        <v>1723</v>
      </c>
      <c r="H158" s="9" t="s">
        <v>1724</v>
      </c>
      <c r="I158" s="9" t="s">
        <v>1725</v>
      </c>
      <c r="J158" s="9" t="s">
        <v>1726</v>
      </c>
      <c r="K158" s="9" t="s">
        <v>1727</v>
      </c>
      <c r="L158" s="9" t="s">
        <v>168</v>
      </c>
      <c r="M158" s="9" t="s">
        <v>169</v>
      </c>
      <c r="N158" s="9" t="s">
        <v>1522</v>
      </c>
      <c r="O158" s="9" t="s">
        <v>63</v>
      </c>
      <c r="P158" s="9" t="s">
        <v>83</v>
      </c>
      <c r="Q158" s="9" t="s">
        <v>63</v>
      </c>
      <c r="R158" s="9" t="s">
        <v>63</v>
      </c>
      <c r="S158" s="9" t="str">
        <f t="shared" si="28"/>
        <v>False</v>
      </c>
      <c r="T158" s="9">
        <f t="shared" si="29"/>
        <v>1</v>
      </c>
      <c r="U158" s="24" t="s">
        <v>1523</v>
      </c>
      <c r="V158" s="42">
        <v>1426</v>
      </c>
      <c r="W158" s="28" t="s">
        <v>21</v>
      </c>
      <c r="X158" s="40" t="s">
        <v>108</v>
      </c>
      <c r="Y158" s="28" t="s">
        <v>21</v>
      </c>
      <c r="Z158" s="27" t="s">
        <v>67</v>
      </c>
      <c r="AA158" s="39" t="s">
        <v>20</v>
      </c>
      <c r="AB158" s="27" t="s">
        <v>67</v>
      </c>
      <c r="AC158" s="43" t="s">
        <v>68</v>
      </c>
      <c r="AD158" s="43" t="s">
        <v>68</v>
      </c>
      <c r="AE158" s="43" t="s">
        <v>68</v>
      </c>
      <c r="AF158" s="43" t="s">
        <v>68</v>
      </c>
      <c r="AG158" s="43" t="s">
        <v>68</v>
      </c>
      <c r="AH158" s="43" t="s">
        <v>68</v>
      </c>
      <c r="AI158" s="17" t="str">
        <f t="shared" si="30"/>
        <v>Y</v>
      </c>
      <c r="AJ158" s="17" t="str">
        <f t="shared" si="31"/>
        <v>Y</v>
      </c>
      <c r="AK158" s="17" t="str">
        <f t="shared" si="32"/>
        <v>N</v>
      </c>
      <c r="AL158" s="43" t="s">
        <v>64</v>
      </c>
      <c r="AM158" s="43" t="s">
        <v>65</v>
      </c>
      <c r="AN158" s="43" t="s">
        <v>65</v>
      </c>
      <c r="AO158" s="43" t="s">
        <v>65</v>
      </c>
      <c r="AP158" s="43" t="s">
        <v>65</v>
      </c>
      <c r="AQ158" s="43" t="s">
        <v>65</v>
      </c>
      <c r="AR158" s="17" t="str">
        <f t="shared" si="33"/>
        <v>N</v>
      </c>
      <c r="AS158" s="42">
        <v>1</v>
      </c>
      <c r="AT158" s="43" t="s">
        <v>65</v>
      </c>
      <c r="AU158" s="43" t="s">
        <v>68</v>
      </c>
      <c r="AV158" s="43" t="s">
        <v>68</v>
      </c>
      <c r="AW158" s="43" t="s">
        <v>68</v>
      </c>
      <c r="AX158" s="43" t="s">
        <v>68</v>
      </c>
      <c r="AY158" s="43" t="s">
        <v>68</v>
      </c>
      <c r="AZ158" s="25">
        <v>0</v>
      </c>
      <c r="BA158" s="33">
        <v>1</v>
      </c>
      <c r="BB158" s="32">
        <v>0</v>
      </c>
      <c r="BC158" s="32">
        <v>0</v>
      </c>
      <c r="BD158" s="34">
        <v>0</v>
      </c>
      <c r="BE158" s="19" t="str">
        <f t="shared" si="34"/>
        <v>N</v>
      </c>
      <c r="BF158" s="36" t="s">
        <v>65</v>
      </c>
      <c r="BG158" s="35" t="s">
        <v>64</v>
      </c>
      <c r="BH158" s="36" t="s">
        <v>65</v>
      </c>
      <c r="BI158" s="36" t="s">
        <v>65</v>
      </c>
      <c r="BJ158" s="37" t="s">
        <v>68</v>
      </c>
      <c r="BK158" s="37" t="s">
        <v>68</v>
      </c>
      <c r="BL158" s="37" t="s">
        <v>68</v>
      </c>
      <c r="BM158" s="37" t="s">
        <v>68</v>
      </c>
      <c r="BN158" s="37" t="s">
        <v>68</v>
      </c>
    </row>
    <row r="159" spans="1:66" hidden="1" x14ac:dyDescent="0.3">
      <c r="A159" s="9" t="s">
        <v>1730</v>
      </c>
      <c r="B159" s="9" t="s">
        <v>1731</v>
      </c>
      <c r="C159" s="9">
        <v>2020</v>
      </c>
      <c r="D159" s="9" t="s">
        <v>1732</v>
      </c>
      <c r="E159" s="9">
        <v>6</v>
      </c>
      <c r="F159" s="9" t="s">
        <v>1733</v>
      </c>
      <c r="G159" s="10" t="s">
        <v>1734</v>
      </c>
      <c r="H159" s="9" t="s">
        <v>1735</v>
      </c>
      <c r="I159" s="9" t="s">
        <v>1736</v>
      </c>
      <c r="J159" s="9" t="s">
        <v>1737</v>
      </c>
      <c r="K159" s="9" t="s">
        <v>1738</v>
      </c>
      <c r="L159" s="9" t="s">
        <v>154</v>
      </c>
      <c r="M159" s="9" t="s">
        <v>169</v>
      </c>
      <c r="N159" s="9" t="s">
        <v>1144</v>
      </c>
      <c r="O159" s="9" t="s">
        <v>83</v>
      </c>
      <c r="P159" s="9" t="s">
        <v>63</v>
      </c>
      <c r="Q159" s="9" t="s">
        <v>83</v>
      </c>
      <c r="R159" s="9" t="s">
        <v>63</v>
      </c>
      <c r="S159" s="9" t="str">
        <f t="shared" si="28"/>
        <v>True</v>
      </c>
      <c r="T159" s="9">
        <f t="shared" si="29"/>
        <v>2</v>
      </c>
      <c r="U159" s="24" t="s">
        <v>1145</v>
      </c>
      <c r="V159" s="25">
        <v>30</v>
      </c>
      <c r="W159" s="39" t="s">
        <v>20</v>
      </c>
      <c r="X159" s="40" t="s">
        <v>108</v>
      </c>
      <c r="Y159" s="28" t="s">
        <v>21</v>
      </c>
      <c r="Z159" s="27" t="s">
        <v>67</v>
      </c>
      <c r="AA159" s="30" t="s">
        <v>68</v>
      </c>
      <c r="AB159" s="30" t="s">
        <v>68</v>
      </c>
      <c r="AC159" s="30" t="s">
        <v>68</v>
      </c>
      <c r="AD159" s="30" t="s">
        <v>68</v>
      </c>
      <c r="AE159" s="30" t="s">
        <v>68</v>
      </c>
      <c r="AF159" s="30" t="s">
        <v>68</v>
      </c>
      <c r="AG159" s="30" t="s">
        <v>68</v>
      </c>
      <c r="AH159" s="30" t="s">
        <v>68</v>
      </c>
      <c r="AI159" s="17" t="str">
        <f t="shared" si="30"/>
        <v>Y</v>
      </c>
      <c r="AJ159" s="17" t="str">
        <f t="shared" si="31"/>
        <v>Y</v>
      </c>
      <c r="AK159" s="17" t="str">
        <f t="shared" si="32"/>
        <v>N</v>
      </c>
      <c r="AL159" s="30" t="s">
        <v>64</v>
      </c>
      <c r="AM159" s="30" t="s">
        <v>65</v>
      </c>
      <c r="AN159" s="30" t="s">
        <v>65</v>
      </c>
      <c r="AO159" s="30" t="s">
        <v>65</v>
      </c>
      <c r="AP159" s="30" t="s">
        <v>65</v>
      </c>
      <c r="AQ159" s="30" t="s">
        <v>65</v>
      </c>
      <c r="AR159" s="17" t="str">
        <f t="shared" si="33"/>
        <v>N</v>
      </c>
      <c r="AS159" s="25">
        <v>0</v>
      </c>
      <c r="AT159" s="30" t="s">
        <v>65</v>
      </c>
      <c r="AU159" s="30" t="s">
        <v>69</v>
      </c>
      <c r="AV159" s="30" t="s">
        <v>158</v>
      </c>
      <c r="AW159" s="30" t="s">
        <v>68</v>
      </c>
      <c r="AX159" s="30" t="s">
        <v>68</v>
      </c>
      <c r="AY159" s="30" t="s">
        <v>68</v>
      </c>
      <c r="AZ159" s="46">
        <v>2</v>
      </c>
      <c r="BA159" s="33">
        <v>1</v>
      </c>
      <c r="BB159" s="32">
        <v>0</v>
      </c>
      <c r="BC159" s="32">
        <v>0</v>
      </c>
      <c r="BD159" s="34">
        <v>0</v>
      </c>
      <c r="BE159" s="19" t="str">
        <f t="shared" si="34"/>
        <v>N</v>
      </c>
      <c r="BF159" s="37" t="s">
        <v>68</v>
      </c>
      <c r="BG159" s="48" t="s">
        <v>96</v>
      </c>
      <c r="BH159" s="37" t="s">
        <v>68</v>
      </c>
      <c r="BI159" s="37" t="s">
        <v>68</v>
      </c>
      <c r="BJ159" s="30" t="s">
        <v>72</v>
      </c>
      <c r="BK159" s="37" t="s">
        <v>68</v>
      </c>
      <c r="BL159" s="37" t="s">
        <v>68</v>
      </c>
      <c r="BM159" s="37" t="s">
        <v>68</v>
      </c>
      <c r="BN159" s="37" t="s">
        <v>68</v>
      </c>
    </row>
    <row r="160" spans="1:66" hidden="1" x14ac:dyDescent="0.3">
      <c r="A160" s="9" t="s">
        <v>1741</v>
      </c>
      <c r="B160" s="9" t="s">
        <v>1742</v>
      </c>
      <c r="C160" s="9">
        <v>2019</v>
      </c>
      <c r="D160" s="9" t="s">
        <v>187</v>
      </c>
      <c r="E160" s="9">
        <v>14</v>
      </c>
      <c r="F160" s="9" t="s">
        <v>1743</v>
      </c>
      <c r="G160" s="10" t="s">
        <v>1744</v>
      </c>
      <c r="H160" s="9" t="s">
        <v>1745</v>
      </c>
      <c r="I160" s="9" t="s">
        <v>1746</v>
      </c>
      <c r="J160" s="9" t="s">
        <v>1747</v>
      </c>
      <c r="K160" s="9" t="s">
        <v>1748</v>
      </c>
      <c r="L160" s="9" t="s">
        <v>168</v>
      </c>
      <c r="M160" s="9" t="s">
        <v>155</v>
      </c>
      <c r="N160" s="9" t="s">
        <v>738</v>
      </c>
      <c r="O160" s="9" t="s">
        <v>63</v>
      </c>
      <c r="P160" s="9" t="s">
        <v>83</v>
      </c>
      <c r="Q160" s="9" t="s">
        <v>63</v>
      </c>
      <c r="R160" s="9" t="s">
        <v>63</v>
      </c>
      <c r="S160" s="9" t="str">
        <f t="shared" si="28"/>
        <v>False</v>
      </c>
      <c r="T160" s="9">
        <f t="shared" si="29"/>
        <v>1</v>
      </c>
      <c r="U160" s="38" t="s">
        <v>739</v>
      </c>
      <c r="V160" s="42">
        <v>895</v>
      </c>
      <c r="W160" s="28" t="s">
        <v>21</v>
      </c>
      <c r="X160" s="27" t="s">
        <v>67</v>
      </c>
      <c r="Y160" s="39" t="s">
        <v>20</v>
      </c>
      <c r="Z160" s="40" t="s">
        <v>108</v>
      </c>
      <c r="AA160" s="39" t="s">
        <v>20</v>
      </c>
      <c r="AB160" s="29" t="s">
        <v>109</v>
      </c>
      <c r="AC160" s="39" t="s">
        <v>20</v>
      </c>
      <c r="AD160" s="27" t="s">
        <v>67</v>
      </c>
      <c r="AE160" s="43" t="s">
        <v>68</v>
      </c>
      <c r="AF160" s="43" t="s">
        <v>68</v>
      </c>
      <c r="AG160" s="43" t="s">
        <v>68</v>
      </c>
      <c r="AH160" s="43" t="s">
        <v>68</v>
      </c>
      <c r="AI160" s="17" t="str">
        <f t="shared" si="30"/>
        <v>Y</v>
      </c>
      <c r="AJ160" s="17" t="str">
        <f t="shared" si="31"/>
        <v>Y</v>
      </c>
      <c r="AK160" s="17" t="str">
        <f t="shared" si="32"/>
        <v>N</v>
      </c>
      <c r="AL160" s="43" t="s">
        <v>64</v>
      </c>
      <c r="AM160" s="43" t="s">
        <v>65</v>
      </c>
      <c r="AN160" s="43" t="s">
        <v>65</v>
      </c>
      <c r="AO160" s="43" t="s">
        <v>65</v>
      </c>
      <c r="AP160" s="43" t="s">
        <v>65</v>
      </c>
      <c r="AQ160" s="43" t="s">
        <v>65</v>
      </c>
      <c r="AR160" s="17" t="str">
        <f t="shared" si="33"/>
        <v>N</v>
      </c>
      <c r="AS160" s="42">
        <v>1</v>
      </c>
      <c r="AT160" s="43" t="s">
        <v>64</v>
      </c>
      <c r="AU160" s="43" t="s">
        <v>158</v>
      </c>
      <c r="AV160" s="43" t="s">
        <v>184</v>
      </c>
      <c r="AW160" s="43" t="s">
        <v>68</v>
      </c>
      <c r="AX160" s="43" t="s">
        <v>68</v>
      </c>
      <c r="AY160" s="43" t="s">
        <v>68</v>
      </c>
      <c r="AZ160" s="46">
        <v>2</v>
      </c>
      <c r="BA160" s="33">
        <v>1</v>
      </c>
      <c r="BB160" s="32">
        <v>0</v>
      </c>
      <c r="BC160" s="32">
        <v>0</v>
      </c>
      <c r="BD160" s="34">
        <v>0</v>
      </c>
      <c r="BE160" s="19" t="str">
        <f t="shared" si="34"/>
        <v>N</v>
      </c>
      <c r="BF160" s="36" t="s">
        <v>65</v>
      </c>
      <c r="BG160" s="35" t="s">
        <v>64</v>
      </c>
      <c r="BH160" s="36" t="s">
        <v>65</v>
      </c>
      <c r="BI160" s="36" t="s">
        <v>65</v>
      </c>
      <c r="BJ160" s="30" t="s">
        <v>110</v>
      </c>
      <c r="BK160" s="30" t="s">
        <v>72</v>
      </c>
      <c r="BL160" s="37" t="s">
        <v>68</v>
      </c>
      <c r="BM160" s="37" t="s">
        <v>68</v>
      </c>
      <c r="BN160" s="37" t="s">
        <v>68</v>
      </c>
    </row>
    <row r="161" spans="1:66" hidden="1" x14ac:dyDescent="0.3">
      <c r="A161" s="9" t="s">
        <v>1751</v>
      </c>
      <c r="B161" s="9" t="s">
        <v>1752</v>
      </c>
      <c r="C161" s="9">
        <v>2019</v>
      </c>
      <c r="D161" s="9" t="s">
        <v>1660</v>
      </c>
      <c r="E161" s="9">
        <v>7</v>
      </c>
      <c r="F161" s="9" t="s">
        <v>1753</v>
      </c>
      <c r="G161" s="10" t="s">
        <v>1754</v>
      </c>
      <c r="H161" s="9" t="s">
        <v>1755</v>
      </c>
      <c r="I161" s="9" t="s">
        <v>1756</v>
      </c>
      <c r="J161" s="9" t="s">
        <v>1757</v>
      </c>
      <c r="K161" s="9" t="s">
        <v>1758</v>
      </c>
      <c r="L161" s="9" t="s">
        <v>154</v>
      </c>
      <c r="M161" s="9" t="s">
        <v>155</v>
      </c>
      <c r="N161" s="9" t="s">
        <v>826</v>
      </c>
      <c r="O161" s="9" t="s">
        <v>63</v>
      </c>
      <c r="P161" s="9" t="s">
        <v>83</v>
      </c>
      <c r="Q161" s="9" t="s">
        <v>63</v>
      </c>
      <c r="R161" s="9" t="s">
        <v>63</v>
      </c>
      <c r="S161" s="9" t="str">
        <f t="shared" si="28"/>
        <v>False</v>
      </c>
      <c r="T161" s="9">
        <f t="shared" si="29"/>
        <v>1</v>
      </c>
      <c r="U161" s="38" t="s">
        <v>827</v>
      </c>
      <c r="V161" s="42">
        <v>755</v>
      </c>
      <c r="W161" s="28" t="s">
        <v>21</v>
      </c>
      <c r="X161" s="27" t="s">
        <v>67</v>
      </c>
      <c r="Y161" s="39" t="s">
        <v>20</v>
      </c>
      <c r="Z161" s="40" t="s">
        <v>108</v>
      </c>
      <c r="AA161" s="43" t="s">
        <v>68</v>
      </c>
      <c r="AB161" s="43" t="s">
        <v>68</v>
      </c>
      <c r="AC161" s="43" t="s">
        <v>68</v>
      </c>
      <c r="AD161" s="43" t="s">
        <v>68</v>
      </c>
      <c r="AE161" s="43" t="s">
        <v>68</v>
      </c>
      <c r="AF161" s="43" t="s">
        <v>68</v>
      </c>
      <c r="AG161" s="43" t="s">
        <v>68</v>
      </c>
      <c r="AH161" s="43" t="s">
        <v>68</v>
      </c>
      <c r="AI161" s="17" t="str">
        <f t="shared" si="30"/>
        <v>Y</v>
      </c>
      <c r="AJ161" s="17" t="str">
        <f t="shared" si="31"/>
        <v>Y</v>
      </c>
      <c r="AK161" s="17" t="str">
        <f t="shared" si="32"/>
        <v>N</v>
      </c>
      <c r="AL161" s="43" t="s">
        <v>64</v>
      </c>
      <c r="AM161" s="43" t="s">
        <v>68</v>
      </c>
      <c r="AN161" s="43" t="s">
        <v>68</v>
      </c>
      <c r="AO161" s="43" t="s">
        <v>68</v>
      </c>
      <c r="AP161" s="43" t="s">
        <v>68</v>
      </c>
      <c r="AQ161" s="43" t="s">
        <v>68</v>
      </c>
      <c r="AR161" s="17" t="str">
        <f t="shared" si="33"/>
        <v>N</v>
      </c>
      <c r="AS161" s="42">
        <v>1</v>
      </c>
      <c r="AT161" s="43" t="s">
        <v>68</v>
      </c>
      <c r="AU161" s="43" t="s">
        <v>69</v>
      </c>
      <c r="AV161" s="43" t="s">
        <v>71</v>
      </c>
      <c r="AW161" s="43" t="s">
        <v>70</v>
      </c>
      <c r="AX161" s="43" t="s">
        <v>68</v>
      </c>
      <c r="AY161" s="43" t="s">
        <v>68</v>
      </c>
      <c r="AZ161" s="44">
        <v>3</v>
      </c>
      <c r="BA161" s="33">
        <v>1</v>
      </c>
      <c r="BB161" s="32">
        <v>0</v>
      </c>
      <c r="BC161" s="32">
        <v>0</v>
      </c>
      <c r="BD161" s="34">
        <v>0</v>
      </c>
      <c r="BE161" s="19" t="str">
        <f t="shared" si="34"/>
        <v>N</v>
      </c>
      <c r="BF161" s="37" t="s">
        <v>68</v>
      </c>
      <c r="BG161" s="35" t="s">
        <v>64</v>
      </c>
      <c r="BH161" s="37" t="s">
        <v>68</v>
      </c>
      <c r="BI161" s="37" t="s">
        <v>68</v>
      </c>
      <c r="BJ161" s="30" t="s">
        <v>72</v>
      </c>
      <c r="BK161" s="37" t="s">
        <v>68</v>
      </c>
      <c r="BL161" s="37" t="s">
        <v>68</v>
      </c>
      <c r="BM161" s="37" t="s">
        <v>68</v>
      </c>
      <c r="BN161" s="37" t="s">
        <v>68</v>
      </c>
    </row>
    <row r="162" spans="1:66" hidden="1" x14ac:dyDescent="0.3">
      <c r="A162" s="9" t="s">
        <v>1761</v>
      </c>
      <c r="B162" s="9" t="s">
        <v>1762</v>
      </c>
      <c r="C162" s="9">
        <v>2021</v>
      </c>
      <c r="D162" s="9" t="s">
        <v>1690</v>
      </c>
      <c r="E162" s="9">
        <v>2</v>
      </c>
      <c r="F162" s="9" t="s">
        <v>1763</v>
      </c>
      <c r="G162" s="10" t="s">
        <v>1764</v>
      </c>
      <c r="H162" s="9" t="s">
        <v>1765</v>
      </c>
      <c r="I162" s="9" t="s">
        <v>1766</v>
      </c>
      <c r="J162" s="9" t="s">
        <v>1767</v>
      </c>
      <c r="K162" s="9" t="s">
        <v>1768</v>
      </c>
      <c r="L162" s="9" t="s">
        <v>168</v>
      </c>
      <c r="M162" s="9" t="s">
        <v>155</v>
      </c>
      <c r="N162" s="9" t="s">
        <v>1401</v>
      </c>
      <c r="O162" s="9" t="s">
        <v>63</v>
      </c>
      <c r="P162" s="9" t="s">
        <v>83</v>
      </c>
      <c r="Q162" s="9" t="s">
        <v>63</v>
      </c>
      <c r="R162" s="9" t="s">
        <v>63</v>
      </c>
      <c r="S162" s="9" t="str">
        <f t="shared" ref="S162:S172" si="35">IF(OR(Q162="True",R162="True"),"True","False")</f>
        <v>False</v>
      </c>
      <c r="T162" s="9">
        <f t="shared" ref="T162:T172" si="36">COUNTIF(O162:R162,"True")</f>
        <v>1</v>
      </c>
      <c r="U162" s="38" t="s">
        <v>1402</v>
      </c>
      <c r="V162" s="25">
        <v>1429</v>
      </c>
      <c r="W162" s="39" t="s">
        <v>20</v>
      </c>
      <c r="X162" s="29" t="s">
        <v>109</v>
      </c>
      <c r="Y162" s="28" t="s">
        <v>21</v>
      </c>
      <c r="Z162" s="27" t="s">
        <v>67</v>
      </c>
      <c r="AA162" s="39" t="s">
        <v>20</v>
      </c>
      <c r="AB162" s="40" t="s">
        <v>108</v>
      </c>
      <c r="AC162" s="30" t="s">
        <v>68</v>
      </c>
      <c r="AD162" s="30" t="s">
        <v>68</v>
      </c>
      <c r="AE162" s="30" t="s">
        <v>68</v>
      </c>
      <c r="AF162" s="30" t="s">
        <v>68</v>
      </c>
      <c r="AG162" s="30" t="s">
        <v>68</v>
      </c>
      <c r="AH162" s="30" t="s">
        <v>68</v>
      </c>
      <c r="AI162" s="17" t="str">
        <f t="shared" ref="AI162:AI172" si="37">IF(OR(AL162="Y",AM162="Y",AN162="Y",AP162="Y"),"Y","N")</f>
        <v>Y</v>
      </c>
      <c r="AJ162" s="17" t="str">
        <f t="shared" ref="AJ162:AJ172" si="38">IF(OR(AL162="Y",AN162="Y",AO162="Y",AQ162="Y"),"Y","N")</f>
        <v>Y</v>
      </c>
      <c r="AK162" s="17" t="str">
        <f t="shared" ref="AK162:AK172" si="39">IF(OR(AM162="Y",AO162="Y",AP162="Y",AQ162="Y"),"Y","N")</f>
        <v>Y</v>
      </c>
      <c r="AL162" s="30" t="s">
        <v>64</v>
      </c>
      <c r="AM162" s="30" t="s">
        <v>65</v>
      </c>
      <c r="AN162" s="30" t="s">
        <v>65</v>
      </c>
      <c r="AO162" s="30" t="s">
        <v>65</v>
      </c>
      <c r="AP162" s="30" t="s">
        <v>64</v>
      </c>
      <c r="AQ162" s="30" t="s">
        <v>65</v>
      </c>
      <c r="AR162" s="17" t="str">
        <f t="shared" ref="AR162:AR172" si="40">IF(AND(AI162="Y",AJ162="Y",AK162="Y"),"Y","N")</f>
        <v>Y</v>
      </c>
      <c r="AS162" s="30" t="s">
        <v>64</v>
      </c>
      <c r="AT162" s="30" t="s">
        <v>68</v>
      </c>
      <c r="AU162" s="30" t="s">
        <v>68</v>
      </c>
      <c r="AV162" s="30" t="s">
        <v>68</v>
      </c>
      <c r="AW162" s="30" t="s">
        <v>68</v>
      </c>
      <c r="AX162" s="30" t="s">
        <v>68</v>
      </c>
      <c r="AY162" s="30" t="s">
        <v>68</v>
      </c>
      <c r="AZ162" s="25">
        <v>0</v>
      </c>
      <c r="BA162" s="33">
        <v>1</v>
      </c>
      <c r="BB162" s="33">
        <v>1</v>
      </c>
      <c r="BC162" s="32">
        <v>0</v>
      </c>
      <c r="BD162" s="34">
        <v>0</v>
      </c>
      <c r="BE162" s="19" t="str">
        <f t="shared" ref="BE162:BE172" si="41">IF(AND(BA162=1,BB162=1),"Y",IF(AND(BB162=1,BC162=1),"Y",IF(AND(BA162=1,BC162=1),"Y","N")))</f>
        <v>Y</v>
      </c>
      <c r="BF162" s="36" t="s">
        <v>65</v>
      </c>
      <c r="BG162" s="35" t="s">
        <v>64</v>
      </c>
      <c r="BH162" s="36" t="s">
        <v>65</v>
      </c>
      <c r="BI162" s="36" t="s">
        <v>65</v>
      </c>
      <c r="BJ162" s="37" t="s">
        <v>68</v>
      </c>
      <c r="BK162" s="37" t="s">
        <v>68</v>
      </c>
      <c r="BL162" s="37" t="s">
        <v>68</v>
      </c>
      <c r="BM162" s="37" t="s">
        <v>68</v>
      </c>
      <c r="BN162" s="37" t="s">
        <v>68</v>
      </c>
    </row>
    <row r="163" spans="1:66" hidden="1" x14ac:dyDescent="0.3">
      <c r="A163" s="9" t="s">
        <v>1771</v>
      </c>
      <c r="B163" s="9" t="s">
        <v>1772</v>
      </c>
      <c r="C163" s="9">
        <v>2018</v>
      </c>
      <c r="D163" s="9" t="s">
        <v>886</v>
      </c>
      <c r="E163" s="9">
        <v>10</v>
      </c>
      <c r="F163" s="9" t="s">
        <v>1773</v>
      </c>
      <c r="G163" s="10" t="s">
        <v>1774</v>
      </c>
      <c r="H163" s="9" t="s">
        <v>1775</v>
      </c>
      <c r="I163" s="9" t="s">
        <v>1776</v>
      </c>
      <c r="J163" s="9" t="s">
        <v>1777</v>
      </c>
      <c r="K163" s="9" t="s">
        <v>1778</v>
      </c>
      <c r="L163" s="9" t="s">
        <v>168</v>
      </c>
      <c r="M163" s="9" t="s">
        <v>169</v>
      </c>
      <c r="N163" s="9" t="s">
        <v>549</v>
      </c>
      <c r="O163" s="9" t="s">
        <v>83</v>
      </c>
      <c r="P163" s="9" t="s">
        <v>83</v>
      </c>
      <c r="Q163" s="9" t="s">
        <v>63</v>
      </c>
      <c r="R163" s="9" t="s">
        <v>63</v>
      </c>
      <c r="S163" s="9" t="str">
        <f t="shared" si="35"/>
        <v>False</v>
      </c>
      <c r="T163" s="9">
        <f t="shared" si="36"/>
        <v>2</v>
      </c>
      <c r="U163" s="24" t="s">
        <v>550</v>
      </c>
      <c r="V163" s="25">
        <v>20</v>
      </c>
      <c r="W163" s="39" t="s">
        <v>20</v>
      </c>
      <c r="X163" s="29" t="s">
        <v>109</v>
      </c>
      <c r="Y163" s="30" t="s">
        <v>68</v>
      </c>
      <c r="Z163" s="30" t="s">
        <v>68</v>
      </c>
      <c r="AA163" s="39" t="s">
        <v>20</v>
      </c>
      <c r="AB163" s="40" t="s">
        <v>108</v>
      </c>
      <c r="AC163" s="28" t="s">
        <v>21</v>
      </c>
      <c r="AD163" s="27" t="s">
        <v>67</v>
      </c>
      <c r="AE163" s="39" t="s">
        <v>20</v>
      </c>
      <c r="AF163" s="27" t="s">
        <v>67</v>
      </c>
      <c r="AG163" s="30" t="s">
        <v>68</v>
      </c>
      <c r="AH163" s="30" t="s">
        <v>68</v>
      </c>
      <c r="AI163" s="17" t="str">
        <f t="shared" si="37"/>
        <v>Y</v>
      </c>
      <c r="AJ163" s="17" t="str">
        <f t="shared" si="38"/>
        <v>Y</v>
      </c>
      <c r="AK163" s="17" t="str">
        <f t="shared" si="39"/>
        <v>N</v>
      </c>
      <c r="AL163" s="30" t="s">
        <v>64</v>
      </c>
      <c r="AM163" s="30" t="s">
        <v>65</v>
      </c>
      <c r="AN163" s="30" t="s">
        <v>64</v>
      </c>
      <c r="AO163" s="30" t="s">
        <v>65</v>
      </c>
      <c r="AP163" s="30" t="s">
        <v>65</v>
      </c>
      <c r="AQ163" s="30" t="s">
        <v>65</v>
      </c>
      <c r="AR163" s="17" t="str">
        <f t="shared" si="40"/>
        <v>N</v>
      </c>
      <c r="AS163" s="25">
        <v>1</v>
      </c>
      <c r="AT163" s="30" t="s">
        <v>64</v>
      </c>
      <c r="AU163" s="30" t="s">
        <v>70</v>
      </c>
      <c r="AV163" s="30" t="s">
        <v>158</v>
      </c>
      <c r="AW163" s="30" t="s">
        <v>69</v>
      </c>
      <c r="AX163" s="30" t="s">
        <v>133</v>
      </c>
      <c r="AY163" s="30" t="s">
        <v>68</v>
      </c>
      <c r="AZ163" s="44">
        <v>4</v>
      </c>
      <c r="BA163" s="33">
        <v>1</v>
      </c>
      <c r="BB163" s="32">
        <v>0</v>
      </c>
      <c r="BC163" s="32">
        <v>0</v>
      </c>
      <c r="BD163" s="34">
        <v>0</v>
      </c>
      <c r="BE163" s="19" t="str">
        <f t="shared" si="41"/>
        <v>N</v>
      </c>
      <c r="BF163" s="36" t="s">
        <v>65</v>
      </c>
      <c r="BG163" s="35" t="s">
        <v>64</v>
      </c>
      <c r="BH163" s="36" t="s">
        <v>65</v>
      </c>
      <c r="BI163" s="36" t="s">
        <v>65</v>
      </c>
      <c r="BJ163" s="30" t="s">
        <v>72</v>
      </c>
      <c r="BK163" s="37" t="s">
        <v>68</v>
      </c>
      <c r="BL163" s="37" t="s">
        <v>68</v>
      </c>
      <c r="BM163" s="37" t="s">
        <v>68</v>
      </c>
      <c r="BN163" s="37" t="s">
        <v>68</v>
      </c>
    </row>
    <row r="164" spans="1:66" hidden="1" x14ac:dyDescent="0.3">
      <c r="A164" s="9" t="s">
        <v>1781</v>
      </c>
      <c r="B164" s="9" t="s">
        <v>1782</v>
      </c>
      <c r="C164" s="9">
        <v>2022</v>
      </c>
      <c r="D164" s="9" t="s">
        <v>1783</v>
      </c>
      <c r="E164" s="9">
        <v>1</v>
      </c>
      <c r="F164" s="9" t="s">
        <v>1784</v>
      </c>
      <c r="G164" s="10" t="s">
        <v>1785</v>
      </c>
      <c r="H164" s="9" t="s">
        <v>1786</v>
      </c>
      <c r="I164" s="9" t="s">
        <v>1787</v>
      </c>
      <c r="J164" s="9" t="s">
        <v>1788</v>
      </c>
      <c r="K164" s="9" t="s">
        <v>1789</v>
      </c>
      <c r="L164" s="9" t="s">
        <v>168</v>
      </c>
      <c r="M164" s="9" t="s">
        <v>169</v>
      </c>
      <c r="N164" s="9" t="s">
        <v>1666</v>
      </c>
      <c r="O164" s="9" t="s">
        <v>83</v>
      </c>
      <c r="P164" s="9" t="s">
        <v>83</v>
      </c>
      <c r="Q164" s="9" t="s">
        <v>63</v>
      </c>
      <c r="R164" s="9" t="s">
        <v>83</v>
      </c>
      <c r="S164" s="9" t="str">
        <f t="shared" si="35"/>
        <v>True</v>
      </c>
      <c r="T164" s="9">
        <f t="shared" si="36"/>
        <v>3</v>
      </c>
      <c r="U164" s="41" t="s">
        <v>1667</v>
      </c>
      <c r="V164" s="42">
        <v>1560</v>
      </c>
      <c r="W164" s="39" t="s">
        <v>20</v>
      </c>
      <c r="X164" s="40" t="s">
        <v>108</v>
      </c>
      <c r="Y164" s="28" t="s">
        <v>21</v>
      </c>
      <c r="Z164" s="27" t="s">
        <v>67</v>
      </c>
      <c r="AA164" s="39" t="s">
        <v>20</v>
      </c>
      <c r="AB164" s="27" t="s">
        <v>67</v>
      </c>
      <c r="AC164" s="43" t="s">
        <v>68</v>
      </c>
      <c r="AD164" s="43" t="s">
        <v>68</v>
      </c>
      <c r="AE164" s="43" t="s">
        <v>68</v>
      </c>
      <c r="AF164" s="43" t="s">
        <v>68</v>
      </c>
      <c r="AG164" s="43" t="s">
        <v>68</v>
      </c>
      <c r="AH164" s="43" t="s">
        <v>68</v>
      </c>
      <c r="AI164" s="17" t="str">
        <f t="shared" si="37"/>
        <v>Y</v>
      </c>
      <c r="AJ164" s="17" t="str">
        <f t="shared" si="38"/>
        <v>Y</v>
      </c>
      <c r="AK164" s="17" t="str">
        <f t="shared" si="39"/>
        <v>N</v>
      </c>
      <c r="AL164" s="43" t="s">
        <v>64</v>
      </c>
      <c r="AM164" s="43" t="s">
        <v>65</v>
      </c>
      <c r="AN164" s="43" t="s">
        <v>65</v>
      </c>
      <c r="AO164" s="43" t="s">
        <v>65</v>
      </c>
      <c r="AP164" s="43" t="s">
        <v>65</v>
      </c>
      <c r="AQ164" s="43" t="s">
        <v>65</v>
      </c>
      <c r="AR164" s="17" t="str">
        <f t="shared" si="40"/>
        <v>N</v>
      </c>
      <c r="AS164" s="42">
        <v>1</v>
      </c>
      <c r="AT164" s="43" t="s">
        <v>68</v>
      </c>
      <c r="AU164" s="43" t="s">
        <v>69</v>
      </c>
      <c r="AV164" s="43" t="s">
        <v>70</v>
      </c>
      <c r="AW164" s="43" t="s">
        <v>71</v>
      </c>
      <c r="AX164" s="43" t="s">
        <v>68</v>
      </c>
      <c r="AY164" s="43" t="s">
        <v>68</v>
      </c>
      <c r="AZ164" s="42">
        <v>3</v>
      </c>
      <c r="BA164" s="42">
        <v>1</v>
      </c>
      <c r="BB164" s="42">
        <v>0</v>
      </c>
      <c r="BC164" s="42">
        <v>0</v>
      </c>
      <c r="BD164" s="42">
        <v>0</v>
      </c>
      <c r="BE164" s="19" t="str">
        <f t="shared" si="41"/>
        <v>N</v>
      </c>
      <c r="BF164" s="43" t="s">
        <v>65</v>
      </c>
      <c r="BG164" s="43" t="s">
        <v>64</v>
      </c>
      <c r="BH164" s="43" t="s">
        <v>65</v>
      </c>
      <c r="BI164" s="43" t="s">
        <v>65</v>
      </c>
      <c r="BJ164" s="43" t="s">
        <v>72</v>
      </c>
      <c r="BK164" s="43" t="s">
        <v>68</v>
      </c>
      <c r="BL164" s="43" t="s">
        <v>68</v>
      </c>
      <c r="BM164" s="43" t="s">
        <v>68</v>
      </c>
      <c r="BN164" s="43" t="s">
        <v>68</v>
      </c>
    </row>
    <row r="165" spans="1:66" hidden="1" x14ac:dyDescent="0.3">
      <c r="A165" s="9" t="s">
        <v>1792</v>
      </c>
      <c r="B165" s="9" t="s">
        <v>1793</v>
      </c>
      <c r="C165" s="9">
        <v>2020</v>
      </c>
      <c r="D165" s="9" t="s">
        <v>742</v>
      </c>
      <c r="E165" s="9">
        <v>7</v>
      </c>
      <c r="F165" s="9" t="s">
        <v>1794</v>
      </c>
      <c r="G165" s="10" t="s">
        <v>1795</v>
      </c>
      <c r="H165" s="9" t="s">
        <v>1796</v>
      </c>
      <c r="I165" s="9" t="s">
        <v>1797</v>
      </c>
      <c r="J165" s="9" t="s">
        <v>1798</v>
      </c>
      <c r="K165" s="9" t="s">
        <v>1799</v>
      </c>
      <c r="L165" s="9" t="s">
        <v>168</v>
      </c>
      <c r="M165" s="9" t="s">
        <v>155</v>
      </c>
      <c r="N165" s="9" t="s">
        <v>1132</v>
      </c>
      <c r="O165" s="9" t="s">
        <v>83</v>
      </c>
      <c r="P165" s="9" t="s">
        <v>83</v>
      </c>
      <c r="Q165" s="9" t="s">
        <v>63</v>
      </c>
      <c r="R165" s="9" t="s">
        <v>83</v>
      </c>
      <c r="S165" s="9" t="str">
        <f t="shared" si="35"/>
        <v>True</v>
      </c>
      <c r="T165" s="9">
        <f t="shared" si="36"/>
        <v>3</v>
      </c>
      <c r="U165" s="41" t="s">
        <v>1133</v>
      </c>
      <c r="V165" s="42">
        <v>109</v>
      </c>
      <c r="W165" s="28" t="s">
        <v>21</v>
      </c>
      <c r="X165" s="27" t="s">
        <v>67</v>
      </c>
      <c r="Y165" s="39" t="s">
        <v>20</v>
      </c>
      <c r="Z165" s="40" t="s">
        <v>108</v>
      </c>
      <c r="AA165" s="43" t="s">
        <v>68</v>
      </c>
      <c r="AB165" s="43" t="s">
        <v>68</v>
      </c>
      <c r="AC165" s="43" t="s">
        <v>68</v>
      </c>
      <c r="AD165" s="43" t="s">
        <v>68</v>
      </c>
      <c r="AE165" s="43" t="s">
        <v>68</v>
      </c>
      <c r="AF165" s="43" t="s">
        <v>68</v>
      </c>
      <c r="AG165" s="43" t="s">
        <v>68</v>
      </c>
      <c r="AH165" s="43" t="s">
        <v>68</v>
      </c>
      <c r="AI165" s="17" t="str">
        <f t="shared" si="37"/>
        <v>Y</v>
      </c>
      <c r="AJ165" s="17" t="str">
        <f t="shared" si="38"/>
        <v>Y</v>
      </c>
      <c r="AK165" s="17" t="str">
        <f t="shared" si="39"/>
        <v>N</v>
      </c>
      <c r="AL165" s="43" t="s">
        <v>64</v>
      </c>
      <c r="AM165" s="43" t="s">
        <v>68</v>
      </c>
      <c r="AN165" s="43" t="s">
        <v>64</v>
      </c>
      <c r="AO165" s="43" t="s">
        <v>68</v>
      </c>
      <c r="AP165" s="43" t="s">
        <v>68</v>
      </c>
      <c r="AQ165" s="43" t="s">
        <v>68</v>
      </c>
      <c r="AR165" s="17" t="str">
        <f t="shared" si="40"/>
        <v>N</v>
      </c>
      <c r="AS165" s="42">
        <v>1</v>
      </c>
      <c r="AT165" s="43" t="s">
        <v>65</v>
      </c>
      <c r="AU165" s="43" t="s">
        <v>70</v>
      </c>
      <c r="AV165" s="43" t="s">
        <v>133</v>
      </c>
      <c r="AW165" s="43" t="s">
        <v>68</v>
      </c>
      <c r="AX165" s="43" t="s">
        <v>68</v>
      </c>
      <c r="AY165" s="43" t="s">
        <v>68</v>
      </c>
      <c r="AZ165" s="46">
        <v>2</v>
      </c>
      <c r="BA165" s="33">
        <v>1</v>
      </c>
      <c r="BB165" s="32">
        <v>0</v>
      </c>
      <c r="BC165" s="32">
        <v>0</v>
      </c>
      <c r="BD165" s="34">
        <v>0</v>
      </c>
      <c r="BE165" s="19" t="str">
        <f t="shared" si="41"/>
        <v>N</v>
      </c>
      <c r="BF165" s="36" t="s">
        <v>65</v>
      </c>
      <c r="BG165" s="35" t="s">
        <v>64</v>
      </c>
      <c r="BH165" s="36" t="s">
        <v>65</v>
      </c>
      <c r="BI165" s="36" t="s">
        <v>65</v>
      </c>
      <c r="BJ165" s="30" t="s">
        <v>1134</v>
      </c>
      <c r="BK165" s="37" t="s">
        <v>68</v>
      </c>
      <c r="BL165" s="37" t="s">
        <v>68</v>
      </c>
      <c r="BM165" s="37" t="s">
        <v>68</v>
      </c>
      <c r="BN165" s="37" t="s">
        <v>68</v>
      </c>
    </row>
    <row r="166" spans="1:66" hidden="1" x14ac:dyDescent="0.3">
      <c r="A166" s="9" t="s">
        <v>1802</v>
      </c>
      <c r="B166" s="9" t="s">
        <v>1803</v>
      </c>
      <c r="C166" s="9">
        <v>2020</v>
      </c>
      <c r="D166" s="9" t="s">
        <v>742</v>
      </c>
      <c r="E166" s="9">
        <v>12</v>
      </c>
      <c r="F166" s="9" t="s">
        <v>1804</v>
      </c>
      <c r="G166" s="10" t="s">
        <v>1805</v>
      </c>
      <c r="H166" s="9" t="s">
        <v>1806</v>
      </c>
      <c r="I166" s="9" t="s">
        <v>1807</v>
      </c>
      <c r="J166" s="9"/>
      <c r="K166" s="9" t="s">
        <v>1808</v>
      </c>
      <c r="L166" s="9" t="s">
        <v>168</v>
      </c>
      <c r="M166" s="9" t="s">
        <v>155</v>
      </c>
      <c r="N166" s="9" t="s">
        <v>1060</v>
      </c>
      <c r="O166" s="9" t="s">
        <v>83</v>
      </c>
      <c r="P166" s="9" t="s">
        <v>83</v>
      </c>
      <c r="Q166" s="9" t="s">
        <v>63</v>
      </c>
      <c r="R166" s="9" t="s">
        <v>63</v>
      </c>
      <c r="S166" s="9" t="str">
        <f t="shared" si="35"/>
        <v>False</v>
      </c>
      <c r="T166" s="9">
        <f t="shared" si="36"/>
        <v>2</v>
      </c>
      <c r="U166" s="24" t="s">
        <v>1061</v>
      </c>
      <c r="V166" s="25">
        <v>423</v>
      </c>
      <c r="W166" s="39" t="s">
        <v>20</v>
      </c>
      <c r="X166" s="27" t="s">
        <v>67</v>
      </c>
      <c r="Y166" s="28" t="s">
        <v>21</v>
      </c>
      <c r="Z166" s="27" t="s">
        <v>67</v>
      </c>
      <c r="AA166" s="39" t="s">
        <v>20</v>
      </c>
      <c r="AB166" s="40" t="s">
        <v>108</v>
      </c>
      <c r="AC166" s="30"/>
      <c r="AD166" s="30" t="s">
        <v>68</v>
      </c>
      <c r="AE166" s="30" t="s">
        <v>68</v>
      </c>
      <c r="AF166" s="30" t="s">
        <v>68</v>
      </c>
      <c r="AG166" s="30" t="s">
        <v>68</v>
      </c>
      <c r="AH166" s="30" t="s">
        <v>68</v>
      </c>
      <c r="AI166" s="17" t="str">
        <f t="shared" si="37"/>
        <v>Y</v>
      </c>
      <c r="AJ166" s="17" t="str">
        <f t="shared" si="38"/>
        <v>Y</v>
      </c>
      <c r="AK166" s="17" t="str">
        <f t="shared" si="39"/>
        <v>N</v>
      </c>
      <c r="AL166" s="30" t="s">
        <v>64</v>
      </c>
      <c r="AM166" s="30" t="s">
        <v>68</v>
      </c>
      <c r="AN166" s="30" t="s">
        <v>64</v>
      </c>
      <c r="AO166" s="30" t="s">
        <v>68</v>
      </c>
      <c r="AP166" s="30" t="s">
        <v>68</v>
      </c>
      <c r="AQ166" s="30" t="s">
        <v>68</v>
      </c>
      <c r="AR166" s="17" t="str">
        <f t="shared" si="40"/>
        <v>N</v>
      </c>
      <c r="AS166" s="25">
        <v>1</v>
      </c>
      <c r="AT166" s="30" t="s">
        <v>64</v>
      </c>
      <c r="AU166" s="30" t="s">
        <v>69</v>
      </c>
      <c r="AV166" s="30" t="s">
        <v>70</v>
      </c>
      <c r="AW166" s="30" t="s">
        <v>133</v>
      </c>
      <c r="AX166" s="30" t="s">
        <v>71</v>
      </c>
      <c r="AY166" s="30" t="s">
        <v>158</v>
      </c>
      <c r="AZ166" s="45">
        <v>5</v>
      </c>
      <c r="BA166" s="33">
        <v>1</v>
      </c>
      <c r="BB166" s="32">
        <v>0</v>
      </c>
      <c r="BC166" s="32">
        <v>0</v>
      </c>
      <c r="BD166" s="34">
        <v>0</v>
      </c>
      <c r="BE166" s="19" t="str">
        <f t="shared" si="41"/>
        <v>N</v>
      </c>
      <c r="BF166" s="37" t="s">
        <v>68</v>
      </c>
      <c r="BG166" s="35" t="s">
        <v>64</v>
      </c>
      <c r="BH166" s="37" t="s">
        <v>68</v>
      </c>
      <c r="BI166" s="36" t="s">
        <v>65</v>
      </c>
      <c r="BJ166" s="30" t="s">
        <v>72</v>
      </c>
      <c r="BK166" s="37" t="s">
        <v>68</v>
      </c>
      <c r="BL166" s="37" t="s">
        <v>68</v>
      </c>
      <c r="BM166" s="37" t="s">
        <v>68</v>
      </c>
      <c r="BN166" s="37" t="s">
        <v>68</v>
      </c>
    </row>
    <row r="167" spans="1:66" hidden="1" x14ac:dyDescent="0.3">
      <c r="A167" s="9" t="s">
        <v>1811</v>
      </c>
      <c r="B167" s="9" t="s">
        <v>1812</v>
      </c>
      <c r="C167" s="9">
        <v>2022</v>
      </c>
      <c r="D167" s="9" t="s">
        <v>1813</v>
      </c>
      <c r="E167" s="9">
        <v>4</v>
      </c>
      <c r="F167" s="9" t="s">
        <v>1814</v>
      </c>
      <c r="G167" s="10" t="s">
        <v>1815</v>
      </c>
      <c r="H167" s="9" t="s">
        <v>1816</v>
      </c>
      <c r="I167" s="9" t="s">
        <v>1817</v>
      </c>
      <c r="J167" s="9" t="s">
        <v>1818</v>
      </c>
      <c r="K167" s="9" t="s">
        <v>1819</v>
      </c>
      <c r="L167" s="9" t="s">
        <v>154</v>
      </c>
      <c r="M167" s="9" t="s">
        <v>169</v>
      </c>
      <c r="N167" s="9" t="s">
        <v>1532</v>
      </c>
      <c r="O167" s="9" t="s">
        <v>83</v>
      </c>
      <c r="P167" s="9" t="s">
        <v>63</v>
      </c>
      <c r="Q167" s="9" t="s">
        <v>63</v>
      </c>
      <c r="R167" s="9" t="s">
        <v>63</v>
      </c>
      <c r="S167" s="9" t="str">
        <f t="shared" si="35"/>
        <v>False</v>
      </c>
      <c r="T167" s="9">
        <f t="shared" si="36"/>
        <v>1</v>
      </c>
      <c r="U167" s="24" t="s">
        <v>1533</v>
      </c>
      <c r="V167" s="42">
        <v>1441</v>
      </c>
      <c r="W167" s="39" t="s">
        <v>20</v>
      </c>
      <c r="X167" s="27" t="s">
        <v>67</v>
      </c>
      <c r="Y167" s="28" t="s">
        <v>21</v>
      </c>
      <c r="Z167" s="43" t="s">
        <v>68</v>
      </c>
      <c r="AA167" s="28" t="s">
        <v>21</v>
      </c>
      <c r="AB167" s="27" t="s">
        <v>67</v>
      </c>
      <c r="AC167" s="43" t="s">
        <v>68</v>
      </c>
      <c r="AD167" s="43" t="s">
        <v>68</v>
      </c>
      <c r="AE167" s="43" t="s">
        <v>68</v>
      </c>
      <c r="AF167" s="43" t="s">
        <v>68</v>
      </c>
      <c r="AG167" s="43" t="s">
        <v>68</v>
      </c>
      <c r="AH167" s="43" t="s">
        <v>68</v>
      </c>
      <c r="AI167" s="17" t="str">
        <f t="shared" si="37"/>
        <v>Y</v>
      </c>
      <c r="AJ167" s="17" t="str">
        <f t="shared" si="38"/>
        <v>Y</v>
      </c>
      <c r="AK167" s="17" t="str">
        <f t="shared" si="39"/>
        <v>N</v>
      </c>
      <c r="AL167" s="43" t="s">
        <v>64</v>
      </c>
      <c r="AM167" s="43" t="s">
        <v>65</v>
      </c>
      <c r="AN167" s="43" t="s">
        <v>65</v>
      </c>
      <c r="AO167" s="43" t="s">
        <v>65</v>
      </c>
      <c r="AP167" s="43" t="s">
        <v>65</v>
      </c>
      <c r="AQ167" s="43" t="s">
        <v>65</v>
      </c>
      <c r="AR167" s="17" t="str">
        <f t="shared" si="40"/>
        <v>N</v>
      </c>
      <c r="AS167" s="43" t="s">
        <v>64</v>
      </c>
      <c r="AT167" s="43" t="s">
        <v>65</v>
      </c>
      <c r="AU167" s="43" t="s">
        <v>70</v>
      </c>
      <c r="AV167" s="43" t="s">
        <v>68</v>
      </c>
      <c r="AW167" s="43" t="s">
        <v>68</v>
      </c>
      <c r="AX167" s="43" t="s">
        <v>68</v>
      </c>
      <c r="AY167" s="43" t="s">
        <v>68</v>
      </c>
      <c r="AZ167" s="31">
        <v>1</v>
      </c>
      <c r="BA167" s="33">
        <v>1</v>
      </c>
      <c r="BB167" s="32">
        <v>0</v>
      </c>
      <c r="BC167" s="32">
        <v>0</v>
      </c>
      <c r="BD167" s="34">
        <v>0</v>
      </c>
      <c r="BE167" s="19" t="str">
        <f t="shared" si="41"/>
        <v>N</v>
      </c>
      <c r="BF167" s="36" t="s">
        <v>65</v>
      </c>
      <c r="BG167" s="35" t="s">
        <v>64</v>
      </c>
      <c r="BH167" s="36" t="s">
        <v>65</v>
      </c>
      <c r="BI167" s="36" t="s">
        <v>65</v>
      </c>
      <c r="BJ167" s="30" t="s">
        <v>110</v>
      </c>
      <c r="BK167" s="37" t="s">
        <v>68</v>
      </c>
      <c r="BL167" s="37" t="s">
        <v>68</v>
      </c>
      <c r="BM167" s="37" t="s">
        <v>68</v>
      </c>
      <c r="BN167" s="37" t="s">
        <v>68</v>
      </c>
    </row>
    <row r="168" spans="1:66" hidden="1" x14ac:dyDescent="0.3">
      <c r="A168" s="9" t="s">
        <v>1822</v>
      </c>
      <c r="B168" s="9" t="s">
        <v>1823</v>
      </c>
      <c r="C168" s="9">
        <v>2022</v>
      </c>
      <c r="D168" s="9" t="s">
        <v>542</v>
      </c>
      <c r="E168" s="9">
        <v>2</v>
      </c>
      <c r="F168" s="9" t="s">
        <v>1824</v>
      </c>
      <c r="G168" s="10" t="s">
        <v>1825</v>
      </c>
      <c r="H168" s="9" t="s">
        <v>1826</v>
      </c>
      <c r="I168" s="9" t="s">
        <v>1827</v>
      </c>
      <c r="J168" s="9" t="s">
        <v>1828</v>
      </c>
      <c r="K168" s="9" t="s">
        <v>1829</v>
      </c>
      <c r="L168" s="9" t="s">
        <v>61</v>
      </c>
      <c r="M168" s="9" t="s">
        <v>61</v>
      </c>
      <c r="N168" s="9" t="s">
        <v>1595</v>
      </c>
      <c r="O168" s="9" t="s">
        <v>83</v>
      </c>
      <c r="P168" s="9" t="s">
        <v>83</v>
      </c>
      <c r="Q168" s="9" t="s">
        <v>63</v>
      </c>
      <c r="R168" s="9" t="s">
        <v>63</v>
      </c>
      <c r="S168" s="9" t="str">
        <f t="shared" si="35"/>
        <v>False</v>
      </c>
      <c r="T168" s="9">
        <f t="shared" si="36"/>
        <v>2</v>
      </c>
      <c r="U168" s="38" t="s">
        <v>1596</v>
      </c>
      <c r="V168" s="25">
        <v>1444</v>
      </c>
      <c r="W168" s="28" t="s">
        <v>21</v>
      </c>
      <c r="X168" s="27" t="s">
        <v>67</v>
      </c>
      <c r="Y168" s="39" t="s">
        <v>20</v>
      </c>
      <c r="Z168" s="30" t="s">
        <v>68</v>
      </c>
      <c r="AA168" s="28" t="s">
        <v>21</v>
      </c>
      <c r="AB168" s="40" t="s">
        <v>108</v>
      </c>
      <c r="AC168" s="30" t="s">
        <v>68</v>
      </c>
      <c r="AD168" s="30" t="s">
        <v>68</v>
      </c>
      <c r="AE168" s="30" t="s">
        <v>68</v>
      </c>
      <c r="AF168" s="30" t="s">
        <v>68</v>
      </c>
      <c r="AG168" s="30" t="s">
        <v>68</v>
      </c>
      <c r="AH168" s="30" t="s">
        <v>68</v>
      </c>
      <c r="AI168" s="17" t="str">
        <f t="shared" si="37"/>
        <v>Y</v>
      </c>
      <c r="AJ168" s="17" t="str">
        <f t="shared" si="38"/>
        <v>Y</v>
      </c>
      <c r="AK168" s="17" t="str">
        <f t="shared" si="39"/>
        <v>N</v>
      </c>
      <c r="AL168" s="30" t="s">
        <v>68</v>
      </c>
      <c r="AM168" s="30" t="s">
        <v>68</v>
      </c>
      <c r="AN168" s="30" t="s">
        <v>64</v>
      </c>
      <c r="AO168" s="30" t="s">
        <v>68</v>
      </c>
      <c r="AP168" s="30" t="s">
        <v>68</v>
      </c>
      <c r="AQ168" s="30" t="s">
        <v>68</v>
      </c>
      <c r="AR168" s="17" t="str">
        <f t="shared" si="40"/>
        <v>N</v>
      </c>
      <c r="AS168" s="30" t="s">
        <v>68</v>
      </c>
      <c r="AT168" s="30" t="s">
        <v>68</v>
      </c>
      <c r="AU168" s="30" t="s">
        <v>70</v>
      </c>
      <c r="AV168" s="30" t="s">
        <v>68</v>
      </c>
      <c r="AW168" s="30" t="s">
        <v>68</v>
      </c>
      <c r="AX168" s="30" t="s">
        <v>68</v>
      </c>
      <c r="AY168" s="30" t="s">
        <v>68</v>
      </c>
      <c r="AZ168" s="31">
        <v>1</v>
      </c>
      <c r="BA168" s="33">
        <v>1</v>
      </c>
      <c r="BB168" s="32">
        <v>0</v>
      </c>
      <c r="BC168" s="32">
        <v>0</v>
      </c>
      <c r="BD168" s="34">
        <v>0</v>
      </c>
      <c r="BE168" s="19" t="str">
        <f t="shared" si="41"/>
        <v>N</v>
      </c>
      <c r="BF168" s="36" t="s">
        <v>65</v>
      </c>
      <c r="BG168" s="35" t="s">
        <v>64</v>
      </c>
      <c r="BH168" s="36" t="s">
        <v>65</v>
      </c>
      <c r="BI168" s="36" t="s">
        <v>65</v>
      </c>
      <c r="BJ168" s="30" t="s">
        <v>72</v>
      </c>
      <c r="BK168" s="37" t="s">
        <v>68</v>
      </c>
      <c r="BL168" s="37" t="s">
        <v>68</v>
      </c>
      <c r="BM168" s="37" t="s">
        <v>68</v>
      </c>
      <c r="BN168" s="37" t="s">
        <v>68</v>
      </c>
    </row>
    <row r="169" spans="1:66" hidden="1" x14ac:dyDescent="0.3">
      <c r="A169" s="9" t="s">
        <v>1831</v>
      </c>
      <c r="B169" s="9" t="s">
        <v>1832</v>
      </c>
      <c r="C169" s="9">
        <v>2020</v>
      </c>
      <c r="D169" s="9" t="s">
        <v>1833</v>
      </c>
      <c r="E169" s="9">
        <v>1</v>
      </c>
      <c r="F169" s="9" t="s">
        <v>1834</v>
      </c>
      <c r="G169" s="10" t="s">
        <v>1835</v>
      </c>
      <c r="H169" s="9" t="s">
        <v>1836</v>
      </c>
      <c r="I169" s="9" t="s">
        <v>1837</v>
      </c>
      <c r="J169" s="9" t="s">
        <v>1838</v>
      </c>
      <c r="K169" s="9" t="s">
        <v>1839</v>
      </c>
      <c r="L169" s="9" t="s">
        <v>168</v>
      </c>
      <c r="M169" s="9" t="s">
        <v>169</v>
      </c>
      <c r="N169" s="9" t="s">
        <v>1197</v>
      </c>
      <c r="O169" s="9" t="s">
        <v>83</v>
      </c>
      <c r="P169" s="9" t="s">
        <v>83</v>
      </c>
      <c r="Q169" s="9" t="s">
        <v>63</v>
      </c>
      <c r="R169" s="9" t="s">
        <v>63</v>
      </c>
      <c r="S169" s="9" t="str">
        <f t="shared" si="35"/>
        <v>False</v>
      </c>
      <c r="T169" s="9">
        <f t="shared" si="36"/>
        <v>2</v>
      </c>
      <c r="U169" s="38" t="s">
        <v>1198</v>
      </c>
      <c r="V169" s="42">
        <v>439</v>
      </c>
      <c r="W169" s="39" t="s">
        <v>20</v>
      </c>
      <c r="X169" s="27" t="s">
        <v>67</v>
      </c>
      <c r="Y169" s="28" t="s">
        <v>21</v>
      </c>
      <c r="Z169" s="27" t="s">
        <v>67</v>
      </c>
      <c r="AA169" s="43" t="s">
        <v>68</v>
      </c>
      <c r="AB169" s="43" t="s">
        <v>68</v>
      </c>
      <c r="AC169" s="43" t="s">
        <v>68</v>
      </c>
      <c r="AD169" s="43" t="s">
        <v>68</v>
      </c>
      <c r="AE169" s="43" t="s">
        <v>68</v>
      </c>
      <c r="AF169" s="43" t="s">
        <v>68</v>
      </c>
      <c r="AG169" s="43" t="s">
        <v>68</v>
      </c>
      <c r="AH169" s="43" t="s">
        <v>68</v>
      </c>
      <c r="AI169" s="17" t="str">
        <f t="shared" si="37"/>
        <v>Y</v>
      </c>
      <c r="AJ169" s="17" t="str">
        <f t="shared" si="38"/>
        <v>Y</v>
      </c>
      <c r="AK169" s="17" t="str">
        <f t="shared" si="39"/>
        <v>N</v>
      </c>
      <c r="AL169" s="43" t="s">
        <v>64</v>
      </c>
      <c r="AM169" s="43" t="s">
        <v>65</v>
      </c>
      <c r="AN169" s="43" t="s">
        <v>65</v>
      </c>
      <c r="AO169" s="43" t="s">
        <v>65</v>
      </c>
      <c r="AP169" s="43" t="s">
        <v>65</v>
      </c>
      <c r="AQ169" s="43" t="s">
        <v>65</v>
      </c>
      <c r="AR169" s="17" t="str">
        <f t="shared" si="40"/>
        <v>N</v>
      </c>
      <c r="AS169" s="42">
        <v>2</v>
      </c>
      <c r="AT169" s="43" t="s">
        <v>64</v>
      </c>
      <c r="AU169" s="43" t="s">
        <v>71</v>
      </c>
      <c r="AV169" s="43" t="s">
        <v>70</v>
      </c>
      <c r="AW169" s="43" t="s">
        <v>68</v>
      </c>
      <c r="AX169" s="43" t="s">
        <v>68</v>
      </c>
      <c r="AY169" s="43" t="s">
        <v>68</v>
      </c>
      <c r="AZ169" s="46">
        <v>2</v>
      </c>
      <c r="BA169" s="33">
        <v>1</v>
      </c>
      <c r="BB169" s="32">
        <v>0</v>
      </c>
      <c r="BC169" s="32">
        <v>0</v>
      </c>
      <c r="BD169" s="34">
        <v>0</v>
      </c>
      <c r="BE169" s="19" t="str">
        <f t="shared" si="41"/>
        <v>N</v>
      </c>
      <c r="BF169" s="37" t="s">
        <v>68</v>
      </c>
      <c r="BG169" s="35" t="s">
        <v>64</v>
      </c>
      <c r="BH169" s="37" t="s">
        <v>68</v>
      </c>
      <c r="BI169" s="37" t="s">
        <v>68</v>
      </c>
      <c r="BJ169" s="30" t="s">
        <v>72</v>
      </c>
      <c r="BK169" s="37" t="s">
        <v>68</v>
      </c>
      <c r="BL169" s="37" t="s">
        <v>68</v>
      </c>
      <c r="BM169" s="37" t="s">
        <v>68</v>
      </c>
      <c r="BN169" s="37" t="s">
        <v>68</v>
      </c>
    </row>
    <row r="170" spans="1:66" x14ac:dyDescent="0.3">
      <c r="A170" s="9" t="s">
        <v>1842</v>
      </c>
      <c r="B170" s="9" t="s">
        <v>1843</v>
      </c>
      <c r="C170" s="9">
        <v>2021</v>
      </c>
      <c r="D170" s="9" t="s">
        <v>1844</v>
      </c>
      <c r="E170" s="9">
        <v>8</v>
      </c>
      <c r="F170" s="9" t="s">
        <v>1845</v>
      </c>
      <c r="G170" s="10" t="s">
        <v>1846</v>
      </c>
      <c r="H170" s="9" t="s">
        <v>1847</v>
      </c>
      <c r="I170" s="9" t="s">
        <v>1848</v>
      </c>
      <c r="J170" s="9" t="s">
        <v>1849</v>
      </c>
      <c r="K170" s="9" t="s">
        <v>1850</v>
      </c>
      <c r="L170" s="9" t="s">
        <v>168</v>
      </c>
      <c r="M170" s="9" t="s">
        <v>169</v>
      </c>
      <c r="N170" s="9" t="s">
        <v>1321</v>
      </c>
      <c r="O170" s="9" t="s">
        <v>83</v>
      </c>
      <c r="P170" s="9" t="s">
        <v>83</v>
      </c>
      <c r="Q170" s="9" t="s">
        <v>63</v>
      </c>
      <c r="R170" s="9" t="s">
        <v>63</v>
      </c>
      <c r="S170" s="9" t="str">
        <f t="shared" si="35"/>
        <v>False</v>
      </c>
      <c r="T170" s="9">
        <f t="shared" si="36"/>
        <v>2</v>
      </c>
      <c r="U170" s="24" t="s">
        <v>1322</v>
      </c>
      <c r="V170" s="42">
        <v>1447</v>
      </c>
      <c r="W170" s="26" t="s">
        <v>19</v>
      </c>
      <c r="X170" s="27" t="s">
        <v>67</v>
      </c>
      <c r="Y170" s="28" t="s">
        <v>21</v>
      </c>
      <c r="Z170" s="29" t="s">
        <v>109</v>
      </c>
      <c r="AA170" s="26" t="s">
        <v>19</v>
      </c>
      <c r="AB170" s="40" t="s">
        <v>108</v>
      </c>
      <c r="AC170" s="39" t="s">
        <v>20</v>
      </c>
      <c r="AD170" s="40" t="s">
        <v>108</v>
      </c>
      <c r="AE170" s="43" t="s">
        <v>68</v>
      </c>
      <c r="AF170" s="43" t="s">
        <v>68</v>
      </c>
      <c r="AG170" s="43" t="s">
        <v>68</v>
      </c>
      <c r="AH170" s="43" t="s">
        <v>68</v>
      </c>
      <c r="AI170" s="17" t="str">
        <f t="shared" si="37"/>
        <v>N</v>
      </c>
      <c r="AJ170" s="17" t="str">
        <f t="shared" si="38"/>
        <v>Y</v>
      </c>
      <c r="AK170" s="17" t="str">
        <f t="shared" si="39"/>
        <v>Y</v>
      </c>
      <c r="AL170" s="43" t="s">
        <v>65</v>
      </c>
      <c r="AM170" s="43" t="s">
        <v>65</v>
      </c>
      <c r="AN170" s="43" t="s">
        <v>65</v>
      </c>
      <c r="AO170" s="43" t="s">
        <v>65</v>
      </c>
      <c r="AP170" s="43" t="s">
        <v>65</v>
      </c>
      <c r="AQ170" s="43" t="s">
        <v>64</v>
      </c>
      <c r="AR170" s="17" t="str">
        <f t="shared" si="40"/>
        <v>N</v>
      </c>
      <c r="AS170" s="42">
        <v>2</v>
      </c>
      <c r="AT170" s="43" t="s">
        <v>65</v>
      </c>
      <c r="AU170" s="43" t="s">
        <v>71</v>
      </c>
      <c r="AV170" s="43" t="s">
        <v>69</v>
      </c>
      <c r="AW170" s="43" t="s">
        <v>70</v>
      </c>
      <c r="AX170" s="43" t="s">
        <v>158</v>
      </c>
      <c r="AY170" s="43" t="s">
        <v>68</v>
      </c>
      <c r="AZ170" s="50">
        <v>4</v>
      </c>
      <c r="BA170" s="32">
        <v>0</v>
      </c>
      <c r="BB170" s="32">
        <v>0</v>
      </c>
      <c r="BC170" s="33">
        <v>1</v>
      </c>
      <c r="BD170" s="34">
        <v>0</v>
      </c>
      <c r="BE170" s="19" t="str">
        <f t="shared" si="41"/>
        <v>N</v>
      </c>
      <c r="BF170" s="35" t="s">
        <v>64</v>
      </c>
      <c r="BG170" s="36" t="s">
        <v>65</v>
      </c>
      <c r="BH170" s="36" t="s">
        <v>65</v>
      </c>
      <c r="BI170" s="48" t="s">
        <v>96</v>
      </c>
      <c r="BJ170" s="30" t="s">
        <v>1323</v>
      </c>
      <c r="BK170" s="30" t="s">
        <v>85</v>
      </c>
      <c r="BL170" s="30" t="s">
        <v>72</v>
      </c>
      <c r="BM170" s="37" t="s">
        <v>68</v>
      </c>
      <c r="BN170" s="37" t="s">
        <v>68</v>
      </c>
    </row>
    <row r="171" spans="1:66" hidden="1" x14ac:dyDescent="0.3">
      <c r="A171" s="9" t="s">
        <v>1853</v>
      </c>
      <c r="B171" s="9" t="s">
        <v>1854</v>
      </c>
      <c r="C171" s="9">
        <v>2019</v>
      </c>
      <c r="D171" s="9" t="s">
        <v>1855</v>
      </c>
      <c r="E171" s="9">
        <v>3</v>
      </c>
      <c r="F171" s="9" t="s">
        <v>1856</v>
      </c>
      <c r="G171" s="10" t="s">
        <v>1857</v>
      </c>
      <c r="H171" s="9" t="s">
        <v>1858</v>
      </c>
      <c r="I171" s="9" t="s">
        <v>1859</v>
      </c>
      <c r="J171" s="9" t="s">
        <v>1860</v>
      </c>
      <c r="K171" s="9" t="s">
        <v>1861</v>
      </c>
      <c r="L171" s="9" t="s">
        <v>61</v>
      </c>
      <c r="M171" s="9" t="s">
        <v>61</v>
      </c>
      <c r="N171" s="9" t="s">
        <v>871</v>
      </c>
      <c r="O171" s="9" t="s">
        <v>63</v>
      </c>
      <c r="P171" s="9" t="s">
        <v>63</v>
      </c>
      <c r="Q171" s="9" t="s">
        <v>83</v>
      </c>
      <c r="R171" s="9" t="s">
        <v>63</v>
      </c>
      <c r="S171" s="9" t="str">
        <f t="shared" si="35"/>
        <v>True</v>
      </c>
      <c r="T171" s="9">
        <f t="shared" si="36"/>
        <v>1</v>
      </c>
      <c r="U171" s="24" t="s">
        <v>872</v>
      </c>
      <c r="V171" s="25">
        <v>85</v>
      </c>
      <c r="W171" s="39" t="s">
        <v>20</v>
      </c>
      <c r="X171" s="27" t="s">
        <v>67</v>
      </c>
      <c r="Y171" s="26" t="s">
        <v>19</v>
      </c>
      <c r="Z171" s="27" t="s">
        <v>67</v>
      </c>
      <c r="AA171" s="28" t="s">
        <v>21</v>
      </c>
      <c r="AB171" s="27" t="s">
        <v>67</v>
      </c>
      <c r="AC171" s="30" t="s">
        <v>68</v>
      </c>
      <c r="AD171" s="30" t="s">
        <v>68</v>
      </c>
      <c r="AE171" s="30" t="s">
        <v>68</v>
      </c>
      <c r="AF171" s="30" t="s">
        <v>68</v>
      </c>
      <c r="AG171" s="30" t="s">
        <v>68</v>
      </c>
      <c r="AH171" s="30" t="s">
        <v>68</v>
      </c>
      <c r="AI171" s="17" t="str">
        <f t="shared" si="37"/>
        <v>Y</v>
      </c>
      <c r="AJ171" s="17" t="str">
        <f t="shared" si="38"/>
        <v>Y</v>
      </c>
      <c r="AK171" s="17" t="str">
        <f t="shared" si="39"/>
        <v>Y</v>
      </c>
      <c r="AL171" s="30" t="s">
        <v>64</v>
      </c>
      <c r="AM171" s="30" t="s">
        <v>64</v>
      </c>
      <c r="AN171" s="30" t="s">
        <v>65</v>
      </c>
      <c r="AO171" s="30" t="s">
        <v>65</v>
      </c>
      <c r="AP171" s="30" t="s">
        <v>65</v>
      </c>
      <c r="AQ171" s="30" t="s">
        <v>65</v>
      </c>
      <c r="AR171" s="17" t="str">
        <f t="shared" si="40"/>
        <v>Y</v>
      </c>
      <c r="AS171" s="25">
        <v>3</v>
      </c>
      <c r="AT171" s="30" t="s">
        <v>64</v>
      </c>
      <c r="AU171" s="30" t="s">
        <v>70</v>
      </c>
      <c r="AV171" s="30" t="s">
        <v>184</v>
      </c>
      <c r="AW171" s="30" t="s">
        <v>158</v>
      </c>
      <c r="AX171" s="30" t="s">
        <v>68</v>
      </c>
      <c r="AY171" s="30" t="s">
        <v>68</v>
      </c>
      <c r="AZ171" s="44">
        <v>3</v>
      </c>
      <c r="BA171" s="33">
        <v>1</v>
      </c>
      <c r="BB171" s="33">
        <v>1</v>
      </c>
      <c r="BC171" s="32">
        <v>0</v>
      </c>
      <c r="BD171" s="34">
        <v>0</v>
      </c>
      <c r="BE171" s="19" t="str">
        <f t="shared" si="41"/>
        <v>Y</v>
      </c>
      <c r="BF171" s="36" t="s">
        <v>65</v>
      </c>
      <c r="BG171" s="35" t="s">
        <v>64</v>
      </c>
      <c r="BH171" s="35" t="s">
        <v>64</v>
      </c>
      <c r="BI171" s="35" t="s">
        <v>64</v>
      </c>
      <c r="BJ171" s="30" t="s">
        <v>72</v>
      </c>
      <c r="BK171" s="37" t="s">
        <v>68</v>
      </c>
      <c r="BL171" s="37" t="s">
        <v>68</v>
      </c>
      <c r="BM171" s="37" t="s">
        <v>68</v>
      </c>
      <c r="BN171" s="37" t="s">
        <v>68</v>
      </c>
    </row>
    <row r="172" spans="1:66" x14ac:dyDescent="0.3">
      <c r="A172" s="9" t="s">
        <v>1864</v>
      </c>
      <c r="B172" s="9" t="s">
        <v>1865</v>
      </c>
      <c r="C172" s="9">
        <v>2019</v>
      </c>
      <c r="D172" s="9" t="s">
        <v>187</v>
      </c>
      <c r="E172" s="9">
        <v>6</v>
      </c>
      <c r="F172" s="9" t="s">
        <v>1866</v>
      </c>
      <c r="G172" s="10" t="s">
        <v>1867</v>
      </c>
      <c r="H172" s="9" t="s">
        <v>1868</v>
      </c>
      <c r="I172" s="9" t="s">
        <v>1869</v>
      </c>
      <c r="J172" s="9" t="s">
        <v>1870</v>
      </c>
      <c r="K172" s="9" t="s">
        <v>1871</v>
      </c>
      <c r="L172" s="9" t="s">
        <v>168</v>
      </c>
      <c r="M172" s="9" t="s">
        <v>155</v>
      </c>
      <c r="N172" s="9" t="s">
        <v>837</v>
      </c>
      <c r="O172" s="9" t="s">
        <v>63</v>
      </c>
      <c r="P172" s="9" t="s">
        <v>83</v>
      </c>
      <c r="Q172" s="9" t="s">
        <v>83</v>
      </c>
      <c r="R172" s="9" t="s">
        <v>63</v>
      </c>
      <c r="S172" s="9" t="str">
        <f t="shared" si="35"/>
        <v>True</v>
      </c>
      <c r="T172" s="9">
        <f t="shared" si="36"/>
        <v>2</v>
      </c>
      <c r="U172" s="24" t="s">
        <v>838</v>
      </c>
      <c r="V172" s="25">
        <v>768</v>
      </c>
      <c r="W172" s="39" t="s">
        <v>20</v>
      </c>
      <c r="X172" s="27" t="s">
        <v>67</v>
      </c>
      <c r="Y172" s="26" t="s">
        <v>19</v>
      </c>
      <c r="Z172" s="27" t="s">
        <v>67</v>
      </c>
      <c r="AA172" s="39" t="s">
        <v>20</v>
      </c>
      <c r="AB172" s="40" t="s">
        <v>108</v>
      </c>
      <c r="AC172" s="26" t="s">
        <v>19</v>
      </c>
      <c r="AD172" s="29" t="s">
        <v>109</v>
      </c>
      <c r="AE172" s="28" t="s">
        <v>21</v>
      </c>
      <c r="AF172" s="27" t="s">
        <v>67</v>
      </c>
      <c r="AG172" s="30" t="s">
        <v>68</v>
      </c>
      <c r="AH172" s="30" t="s">
        <v>68</v>
      </c>
      <c r="AI172" s="17" t="str">
        <f t="shared" si="37"/>
        <v>Y</v>
      </c>
      <c r="AJ172" s="17" t="str">
        <f t="shared" si="38"/>
        <v>Y</v>
      </c>
      <c r="AK172" s="17" t="str">
        <f t="shared" si="39"/>
        <v>Y</v>
      </c>
      <c r="AL172" s="30" t="s">
        <v>65</v>
      </c>
      <c r="AM172" s="30" t="s">
        <v>64</v>
      </c>
      <c r="AN172" s="30" t="s">
        <v>65</v>
      </c>
      <c r="AO172" s="30" t="s">
        <v>65</v>
      </c>
      <c r="AP172" s="30" t="s">
        <v>65</v>
      </c>
      <c r="AQ172" s="30" t="s">
        <v>64</v>
      </c>
      <c r="AR172" s="17" t="str">
        <f t="shared" si="40"/>
        <v>Y</v>
      </c>
      <c r="AS172" s="25">
        <v>2</v>
      </c>
      <c r="AT172" s="30" t="s">
        <v>65</v>
      </c>
      <c r="AU172" s="30" t="s">
        <v>70</v>
      </c>
      <c r="AV172" s="30" t="s">
        <v>133</v>
      </c>
      <c r="AW172" s="30" t="s">
        <v>68</v>
      </c>
      <c r="AX172" s="30" t="s">
        <v>68</v>
      </c>
      <c r="AY172" s="30" t="s">
        <v>68</v>
      </c>
      <c r="AZ172" s="46">
        <v>2</v>
      </c>
      <c r="BA172" s="32">
        <v>0</v>
      </c>
      <c r="BB172" s="33">
        <v>1</v>
      </c>
      <c r="BC172" s="33">
        <v>1</v>
      </c>
      <c r="BD172" s="34">
        <v>0</v>
      </c>
      <c r="BE172" s="25" t="str">
        <f t="shared" si="41"/>
        <v>Y</v>
      </c>
      <c r="BF172" s="35" t="s">
        <v>64</v>
      </c>
      <c r="BG172" s="36" t="s">
        <v>65</v>
      </c>
      <c r="BH172" s="35" t="s">
        <v>64</v>
      </c>
      <c r="BI172" s="35" t="s">
        <v>64</v>
      </c>
      <c r="BJ172" s="30" t="s">
        <v>72</v>
      </c>
      <c r="BK172" s="37" t="s">
        <v>68</v>
      </c>
      <c r="BL172" s="37" t="s">
        <v>68</v>
      </c>
      <c r="BM172" s="37" t="s">
        <v>68</v>
      </c>
      <c r="BN172" s="37" t="s">
        <v>68</v>
      </c>
    </row>
    <row r="173" spans="1:66" x14ac:dyDescent="0.3">
      <c r="O173">
        <f>COUNTIF(O2:O172,"True")</f>
        <v>78</v>
      </c>
      <c r="P173">
        <f>COUNTIF(P2:P172,"True")</f>
        <v>70</v>
      </c>
      <c r="Q173">
        <f>COUNTIF(Q2:Q172,"True")</f>
        <v>68</v>
      </c>
      <c r="R173">
        <f>COUNTIF(R2:R172,"True")</f>
        <v>46</v>
      </c>
      <c r="S173">
        <f>COUNTIF(S2:S172,"True")</f>
        <v>89</v>
      </c>
      <c r="U173" s="54"/>
      <c r="AI173">
        <f t="shared" ref="AI173:AR173" si="42">COUNTIF(AI2:AI172,"Y")</f>
        <v>146</v>
      </c>
      <c r="AJ173">
        <f t="shared" si="42"/>
        <v>137</v>
      </c>
      <c r="AK173">
        <f t="shared" si="42"/>
        <v>75</v>
      </c>
      <c r="AL173">
        <f t="shared" si="42"/>
        <v>105</v>
      </c>
      <c r="AM173">
        <f t="shared" si="42"/>
        <v>25</v>
      </c>
      <c r="AN173">
        <f t="shared" si="42"/>
        <v>22</v>
      </c>
      <c r="AO173">
        <f t="shared" si="42"/>
        <v>11</v>
      </c>
      <c r="AP173">
        <f t="shared" si="42"/>
        <v>26</v>
      </c>
      <c r="AQ173" s="59">
        <f t="shared" si="42"/>
        <v>22</v>
      </c>
      <c r="AR173" s="60">
        <f t="shared" si="42"/>
        <v>20</v>
      </c>
      <c r="AT173">
        <f>COUNTIF(AT2:AT172,"Y")</f>
        <v>73</v>
      </c>
      <c r="BA173">
        <f>COUNTIF(BA2:BA172,"1")</f>
        <v>113</v>
      </c>
      <c r="BB173">
        <f>COUNTIF(BB2:BB172,"1")</f>
        <v>49</v>
      </c>
      <c r="BC173">
        <f>COUNTIF(BC2:BC172,"1")</f>
        <v>32</v>
      </c>
      <c r="BD173">
        <f>COUNTIF(BD2:BD172,"1")</f>
        <v>5</v>
      </c>
      <c r="BE173" s="55">
        <f>COUNTIF(BE2:BE172,"Y")</f>
        <v>20</v>
      </c>
      <c r="BF173">
        <f>COUNTIF(BF2:BF172,"Y")</f>
        <v>29</v>
      </c>
      <c r="BG173">
        <f>COUNTIF($BG$2:$BG$172,"Y")</f>
        <v>105</v>
      </c>
      <c r="BH173">
        <f>COUNTIF($BH$2:$BH$172,"Y")</f>
        <v>48</v>
      </c>
      <c r="BI173">
        <f>COUNTIF($BI$2:$BI$172,"Y")</f>
        <v>17</v>
      </c>
    </row>
    <row r="174" spans="1:66" x14ac:dyDescent="0.3">
      <c r="S174" s="9"/>
      <c r="U174" s="54"/>
      <c r="AI174">
        <v>172</v>
      </c>
      <c r="AJ174">
        <v>172</v>
      </c>
      <c r="AK174">
        <v>172</v>
      </c>
      <c r="AL174">
        <v>172</v>
      </c>
      <c r="AM174">
        <v>172</v>
      </c>
      <c r="AN174">
        <v>172</v>
      </c>
      <c r="AO174">
        <v>172</v>
      </c>
      <c r="AP174">
        <v>172</v>
      </c>
      <c r="AQ174">
        <v>172</v>
      </c>
      <c r="AR174">
        <v>172</v>
      </c>
      <c r="BF174">
        <f>COUNTIF($BF$2:$BF$172,"N")</f>
        <v>102</v>
      </c>
    </row>
    <row r="175" spans="1:66" x14ac:dyDescent="0.3">
      <c r="U175" s="54"/>
      <c r="AI175" s="56">
        <f t="shared" ref="AI175:AR175" si="43">(AI173/172)*100</f>
        <v>84.883720930232556</v>
      </c>
      <c r="AJ175" s="56">
        <f t="shared" si="43"/>
        <v>79.651162790697668</v>
      </c>
      <c r="AK175" s="56">
        <f t="shared" si="43"/>
        <v>43.604651162790695</v>
      </c>
      <c r="AL175" s="56">
        <f t="shared" si="43"/>
        <v>61.046511627906973</v>
      </c>
      <c r="AM175" s="56">
        <f t="shared" si="43"/>
        <v>14.534883720930234</v>
      </c>
      <c r="AN175" s="56">
        <f t="shared" si="43"/>
        <v>12.790697674418606</v>
      </c>
      <c r="AO175" s="56">
        <f t="shared" si="43"/>
        <v>6.395348837209303</v>
      </c>
      <c r="AP175" s="56">
        <f t="shared" si="43"/>
        <v>15.11627906976744</v>
      </c>
      <c r="AQ175" s="56">
        <f t="shared" si="43"/>
        <v>12.790697674418606</v>
      </c>
      <c r="AR175" s="56">
        <f t="shared" si="43"/>
        <v>11.627906976744185</v>
      </c>
      <c r="BF175">
        <f>COUNTIF($BF$2:$BF$172,"n.a.")</f>
        <v>33</v>
      </c>
    </row>
    <row r="176" spans="1:66" x14ac:dyDescent="0.3">
      <c r="U176" s="54"/>
      <c r="AR176" s="9"/>
      <c r="BF176">
        <f>COUNTIF($BF$2:$BF$172,"Partially")</f>
        <v>4</v>
      </c>
    </row>
  </sheetData>
  <autoFilter ref="A1:BN176" xr:uid="{0EAC4341-038E-4820-B5CC-735D63C20985}">
    <filterColumn colId="42">
      <filters blank="1">
        <filter val="12.79"/>
        <filter val="172"/>
        <filter val="22"/>
        <filter val="Y"/>
      </filters>
    </filterColumn>
  </autoFilter>
  <hyperlinks>
    <hyperlink ref="G3" r:id="rId1" xr:uid="{0D43B927-3DA0-4F3B-BA77-F7180D1F6640}"/>
    <hyperlink ref="G4" r:id="rId2" xr:uid="{DC4C95BA-528D-46C9-A31D-34412828AEE5}"/>
    <hyperlink ref="G5" r:id="rId3" xr:uid="{04544E34-9497-41CE-8E21-A831CE0DDBA4}"/>
    <hyperlink ref="G6" r:id="rId4" xr:uid="{9C679764-E30B-4E6C-9576-39CCE4B37B60}"/>
    <hyperlink ref="G7" r:id="rId5" xr:uid="{23A5148D-9ECC-4B4A-ABCB-1FA3FA00EEB8}"/>
    <hyperlink ref="G8" r:id="rId6" xr:uid="{7200ADEA-A438-4FBD-AB2A-66BACC0708DD}"/>
    <hyperlink ref="G9" r:id="rId7" xr:uid="{CA29ED58-10B4-40A3-A66C-AE057D24775A}"/>
    <hyperlink ref="G10" r:id="rId8" xr:uid="{BD9EE0B3-5BC1-460C-9D46-F94A29BF193D}"/>
    <hyperlink ref="G11" r:id="rId9" xr:uid="{F63C1698-9ED2-4FEA-9BF6-C0977D8215F4}"/>
    <hyperlink ref="G12" r:id="rId10" xr:uid="{935BD70F-14D0-49DE-A8AA-7EF5BA114D0D}"/>
    <hyperlink ref="G13" r:id="rId11" xr:uid="{842B004E-8888-4C69-808C-DC77D84FA2A5}"/>
    <hyperlink ref="G14" r:id="rId12" xr:uid="{EF61EDCA-819F-4D1A-BC80-08A6F330D9D0}"/>
    <hyperlink ref="G15" r:id="rId13" xr:uid="{13DB8B5D-3F6E-4E61-9C83-E54018B76BCC}"/>
    <hyperlink ref="G16" r:id="rId14" xr:uid="{B8D57F46-DB60-4F1A-B517-231336384CE8}"/>
    <hyperlink ref="G17" r:id="rId15" xr:uid="{E9FD2786-D6CD-4821-B724-063DC5FC2593}"/>
    <hyperlink ref="G18" r:id="rId16" xr:uid="{98564618-7058-48E7-B2EC-B982482E20FB}"/>
    <hyperlink ref="G20" r:id="rId17" xr:uid="{8F74ECBC-E73E-452A-8445-2834CA7F88BB}"/>
    <hyperlink ref="G21" r:id="rId18" xr:uid="{7D2292F2-4606-4AA8-B937-81C1B35024DC}"/>
    <hyperlink ref="G22" r:id="rId19" xr:uid="{AD115689-64B6-4399-A772-3FFFF96A3BE7}"/>
    <hyperlink ref="G23" r:id="rId20" xr:uid="{C037F46E-7454-4B29-9BF2-698BB8FD4BDA}"/>
    <hyperlink ref="G24" r:id="rId21" xr:uid="{FC8147A7-FBBD-4874-889C-C17839C93107}"/>
    <hyperlink ref="G25" r:id="rId22" xr:uid="{26FD5389-D84F-4532-97F4-869C9A1A3C3F}"/>
    <hyperlink ref="G26" r:id="rId23" xr:uid="{D3B397AD-D5FC-4982-8E05-37780A1EFCB1}"/>
    <hyperlink ref="G27" r:id="rId24" xr:uid="{AA1BEE4E-1802-4632-B64A-E9D8A51FBBB6}"/>
    <hyperlink ref="G28" r:id="rId25" xr:uid="{69BD8ED2-B772-4B02-868C-68FA2DBB959D}"/>
    <hyperlink ref="G29" r:id="rId26" xr:uid="{2BDB299D-3A54-4560-A16E-EC3B502CD552}"/>
    <hyperlink ref="G30" r:id="rId27" xr:uid="{A91926EF-C5D3-4BA3-A51A-6CCD2C7ED1A9}"/>
    <hyperlink ref="G31" r:id="rId28" xr:uid="{A99754DC-1771-4F3B-B5F9-D7BB1C1A7D07}"/>
    <hyperlink ref="G32" r:id="rId29" xr:uid="{FF30A6C6-CB1E-42BD-B997-21B77854D609}"/>
    <hyperlink ref="G33" r:id="rId30" xr:uid="{E4141144-7293-40CD-982E-462EF369C6CF}"/>
    <hyperlink ref="G35" r:id="rId31" xr:uid="{F23195A3-0A80-453A-9141-078C43F62DC9}"/>
    <hyperlink ref="G36" r:id="rId32" xr:uid="{B1711819-B4CE-4582-B932-13A3FD1B82B5}"/>
    <hyperlink ref="G37" r:id="rId33" xr:uid="{537A6B63-6FDD-4376-AFD2-94401F1273A8}"/>
    <hyperlink ref="G39" r:id="rId34" xr:uid="{12F2430C-C024-44EF-BE32-2D829B65C8FA}"/>
    <hyperlink ref="G40" r:id="rId35" xr:uid="{6E0C7391-FD8D-4373-8DC9-6EB5AE1EC868}"/>
    <hyperlink ref="G41" r:id="rId36" xr:uid="{5E9C0445-3687-4133-997A-2102EB8268FB}"/>
    <hyperlink ref="G42" r:id="rId37" xr:uid="{FA5D59F3-7816-4381-B0F2-B5812DB59B6F}"/>
    <hyperlink ref="G43" r:id="rId38" xr:uid="{8B1271C4-AAF0-47D1-BD9F-E6BDC6D10053}"/>
    <hyperlink ref="G44" r:id="rId39" xr:uid="{200D5A37-BF77-4F55-A549-29003393C416}"/>
    <hyperlink ref="G45" r:id="rId40" xr:uid="{E588F490-960F-4C7B-9534-6A5981D69019}"/>
    <hyperlink ref="G47" r:id="rId41" xr:uid="{0268F968-208F-4317-9C3A-9348197C52F7}"/>
    <hyperlink ref="G48" r:id="rId42" xr:uid="{C3397A76-1895-4EB2-A01E-EAAA4999E788}"/>
    <hyperlink ref="G49" r:id="rId43" xr:uid="{F195E318-8A3F-4736-8C2B-0CCC90FFE6FC}"/>
    <hyperlink ref="G50" r:id="rId44" xr:uid="{4D4370CE-9D58-41CC-B540-1F04BCCEFCA2}"/>
    <hyperlink ref="G51" r:id="rId45" xr:uid="{4CFEE62D-36CA-44B7-9E4E-4DB0A5836171}"/>
    <hyperlink ref="G52" r:id="rId46" xr:uid="{4BF24914-AABA-4EED-BD5B-E296BF8EAB8B}"/>
    <hyperlink ref="G53" r:id="rId47" xr:uid="{F6F6C01A-4408-463A-B563-77459FB925F5}"/>
    <hyperlink ref="G54" r:id="rId48" xr:uid="{90EBCE43-852A-451A-9958-39FD22117726}"/>
    <hyperlink ref="G55" r:id="rId49" xr:uid="{A3CC5314-7D9E-4DB7-A220-93C1C1C9A4A7}"/>
    <hyperlink ref="G56" r:id="rId50" xr:uid="{E2BFFA39-1A56-4A40-B16A-84DD791FB3A8}"/>
    <hyperlink ref="G57" r:id="rId51" xr:uid="{CB758F6E-E09D-46A4-B8BE-8D802B3123CC}"/>
    <hyperlink ref="G58" r:id="rId52" xr:uid="{3837E82D-F42D-49D8-831D-D144D08955DB}"/>
    <hyperlink ref="G59" r:id="rId53" xr:uid="{057A904E-B8F4-4324-8BEA-33897945C0F7}"/>
    <hyperlink ref="G60" r:id="rId54" xr:uid="{4551D610-4838-4E5A-832F-9572FAC4BA56}"/>
    <hyperlink ref="G61" r:id="rId55" xr:uid="{F02A0079-4650-4025-B625-1C1FF83C032E}"/>
    <hyperlink ref="G62" r:id="rId56" xr:uid="{6D18B765-20EC-4B3A-A92D-66EA941E9522}"/>
    <hyperlink ref="G63" r:id="rId57" xr:uid="{CE10046A-DE60-40EB-ADD7-C9424E234444}"/>
    <hyperlink ref="G64" r:id="rId58" xr:uid="{BAF5715F-1350-42F2-BC08-5F37D4828328}"/>
    <hyperlink ref="G65" r:id="rId59" xr:uid="{31D9EEFC-260E-40DC-A0C8-4F49CF146A50}"/>
    <hyperlink ref="G66" r:id="rId60" xr:uid="{5FDEF8D1-2302-4F07-93AB-890829982797}"/>
    <hyperlink ref="G67" r:id="rId61" xr:uid="{C5E620A7-BE10-4DB3-A6BC-7F0D48AD21E0}"/>
    <hyperlink ref="G68" r:id="rId62" xr:uid="{FA50BEB7-0194-4F1F-9FA5-CC4E06A781CD}"/>
    <hyperlink ref="G69" r:id="rId63" xr:uid="{3A4CCDC4-767C-451E-AB1A-F876C9837101}"/>
    <hyperlink ref="G70" r:id="rId64" xr:uid="{0A78470B-9295-490B-9F5F-A9C5523B1E8B}"/>
    <hyperlink ref="G71" r:id="rId65" xr:uid="{4D3B3E4D-E0BF-4A7B-BEE4-BAC3D5E30926}"/>
    <hyperlink ref="G72" r:id="rId66" xr:uid="{0C245973-BCF4-4D13-A6FC-6A9B2FC02DF6}"/>
    <hyperlink ref="G73" r:id="rId67" xr:uid="{9E09CE9E-4DE5-4AB8-B874-DB73BBD23115}"/>
    <hyperlink ref="G74" r:id="rId68" xr:uid="{EBC4964A-BA66-48B0-A82F-DE1AF4BDA681}"/>
    <hyperlink ref="G75" r:id="rId69" xr:uid="{95889001-C8CB-4C84-8DC1-B70633BBD033}"/>
    <hyperlink ref="G76" r:id="rId70" xr:uid="{01C1636F-1658-47A2-9790-4FF5DA68BBD3}"/>
    <hyperlink ref="G77" r:id="rId71" xr:uid="{0DBB488C-9224-4000-930E-4552FB1C5155}"/>
    <hyperlink ref="G78" r:id="rId72" xr:uid="{A441AB4D-D446-48A6-924A-33D319C60153}"/>
    <hyperlink ref="G79" r:id="rId73" xr:uid="{AADED068-1C9F-4F8D-8CA9-D162842F9B39}"/>
    <hyperlink ref="G80" r:id="rId74" xr:uid="{E559E9D8-5E16-45F1-8A60-82A7B973F909}"/>
    <hyperlink ref="G81" r:id="rId75" xr:uid="{05FD146C-11F4-4FF3-9282-1F0878C530CD}"/>
    <hyperlink ref="G82" r:id="rId76" xr:uid="{A822100D-1894-4270-933B-F1A8ABBFE290}"/>
    <hyperlink ref="G83" r:id="rId77" xr:uid="{468B4B8C-824D-4CFD-BF62-C252A9AFA307}"/>
    <hyperlink ref="G85" r:id="rId78" xr:uid="{7C4AFC80-DCC1-4D32-AD56-5A035D3B4F9C}"/>
    <hyperlink ref="G86" r:id="rId79" xr:uid="{5557661D-5F83-4357-B208-EE60281BF7C6}"/>
    <hyperlink ref="G87" r:id="rId80" xr:uid="{52D13E52-2D58-4AA8-AAE0-0E7A28899845}"/>
    <hyperlink ref="G88" r:id="rId81" xr:uid="{6F6A6445-BE33-43FF-876C-0DB9CB5D3853}"/>
    <hyperlink ref="G89" r:id="rId82" xr:uid="{16CAFE9E-EC5F-4A9C-99AA-E90F9F9336F6}"/>
    <hyperlink ref="G90" r:id="rId83" xr:uid="{2D4A9BF4-B939-40FC-BCEE-D9AB3DE47134}"/>
    <hyperlink ref="G92" r:id="rId84" xr:uid="{4F888BD9-52D5-4B41-8ADD-23BBBAF3D6A8}"/>
    <hyperlink ref="G93" r:id="rId85" xr:uid="{421A53BC-7958-4CE8-A7BD-8FF464122EB2}"/>
    <hyperlink ref="G94" r:id="rId86" xr:uid="{FF68EBD8-064A-40F8-91A5-46F981B8ADBA}"/>
    <hyperlink ref="G95" r:id="rId87" xr:uid="{89429762-07A6-45DA-ACB8-23BD9F0B5A27}"/>
    <hyperlink ref="G96" r:id="rId88" xr:uid="{46D11BB1-A1C0-490F-AB48-82E5583612C8}"/>
    <hyperlink ref="G97" r:id="rId89" xr:uid="{DFAF5AA2-3E8A-4F4B-B172-7C6052756CBB}"/>
    <hyperlink ref="G98" r:id="rId90" xr:uid="{AA0CFEC7-71EB-4B00-8EF6-A73025B7F8CF}"/>
    <hyperlink ref="G99" r:id="rId91" xr:uid="{C703071C-3C76-4838-9D12-0BB089EE4EC6}"/>
    <hyperlink ref="G100" r:id="rId92" xr:uid="{B66AB32F-E9FD-4B24-9A67-A14834B21EA4}"/>
    <hyperlink ref="G101" r:id="rId93" xr:uid="{A4554314-6865-49E7-BAA6-9BF3AB1F37ED}"/>
    <hyperlink ref="G102" r:id="rId94" xr:uid="{CE6D93C8-CC80-4F84-B7D2-19B0911CD341}"/>
    <hyperlink ref="G103" r:id="rId95" xr:uid="{6CC3EC4D-040F-42DC-887D-54ECDC768A9B}"/>
    <hyperlink ref="G104" r:id="rId96" xr:uid="{7539E36D-45A0-4D6D-9779-0B62BFAC3520}"/>
    <hyperlink ref="G105" r:id="rId97" xr:uid="{E9AA4024-8BD3-4E5B-8AF8-FDE5C061B186}"/>
    <hyperlink ref="G106" r:id="rId98" xr:uid="{04CE0D47-582C-4AE6-86B8-B69821B8F53B}"/>
    <hyperlink ref="G107" r:id="rId99" xr:uid="{AD8B7F24-CC5E-49BA-919D-864B9A8BB21B}"/>
    <hyperlink ref="G108" r:id="rId100" xr:uid="{F134E990-F0F3-4435-BAA4-63813695768E}"/>
    <hyperlink ref="G110" r:id="rId101" xr:uid="{FEE57160-EA29-4D74-97DB-61F30BAA0DCD}"/>
    <hyperlink ref="G111" r:id="rId102" xr:uid="{841779F2-72CA-4A43-A225-2B03622ECF67}"/>
    <hyperlink ref="G112" r:id="rId103" xr:uid="{19B25FCB-8FDE-43AC-9010-8C6CB31144E1}"/>
    <hyperlink ref="G113" r:id="rId104" xr:uid="{90475D3C-C7FD-429F-A9BC-D4993A5A45C6}"/>
    <hyperlink ref="G114" r:id="rId105" xr:uid="{07E8B62B-75CB-4384-8D29-EE70907BC527}"/>
    <hyperlink ref="G115" r:id="rId106" xr:uid="{09C39B0A-58B5-4EA0-861D-1FC5B00DC38D}"/>
    <hyperlink ref="G116" r:id="rId107" xr:uid="{22F72032-6C63-470F-A6A9-5F8E88577106}"/>
    <hyperlink ref="G117" r:id="rId108" xr:uid="{D8C64C03-9904-4006-A5CA-111E470EEB9F}"/>
    <hyperlink ref="G118" r:id="rId109" xr:uid="{3030A7BF-7B3B-4D06-A74E-24758813957A}"/>
    <hyperlink ref="G119" r:id="rId110" xr:uid="{82DFCAAC-21B4-47FA-8097-BB906AAA8AA3}"/>
    <hyperlink ref="G120" r:id="rId111" xr:uid="{27BE94D1-6167-4DCC-BC97-153B54692BF1}"/>
    <hyperlink ref="G121" r:id="rId112" xr:uid="{FC5DABAA-7659-44B8-A603-E1C1B5FE60A0}"/>
    <hyperlink ref="G122" r:id="rId113" xr:uid="{93F630EC-6A21-4808-9F78-AA4AA8F2CB2A}"/>
    <hyperlink ref="G123" r:id="rId114" xr:uid="{C8F4AEFE-938D-4FB0-9737-7D3D328FCDA4}"/>
    <hyperlink ref="G124" r:id="rId115" xr:uid="{878CCEB1-8AF6-43F6-9835-D712C67040ED}"/>
    <hyperlink ref="G125" r:id="rId116" xr:uid="{043CDE82-6AA3-40DA-849B-9FFDD41F83A2}"/>
    <hyperlink ref="G127" r:id="rId117" xr:uid="{D0B28DC8-D756-4907-80E5-F05C39ED15D1}"/>
    <hyperlink ref="G129" r:id="rId118" xr:uid="{4B32780B-4D36-40BC-8CB9-50974F53FA0E}"/>
    <hyperlink ref="G130" r:id="rId119" xr:uid="{694A760E-2694-4EAB-B73F-7C27B271CC9D}"/>
    <hyperlink ref="G131" r:id="rId120" xr:uid="{67395C1E-8299-4563-AB18-EA710495E16E}"/>
    <hyperlink ref="G133" r:id="rId121" xr:uid="{D57D686A-BB5F-4C2D-82BA-B0F976974E8A}"/>
    <hyperlink ref="G134" r:id="rId122" xr:uid="{73C4EC40-FFA2-4829-A1DE-A4110C30F86F}"/>
    <hyperlink ref="G135" r:id="rId123" xr:uid="{2DBD6612-35A4-469D-BD28-A9BCB6D5B7C3}"/>
    <hyperlink ref="G136" r:id="rId124" xr:uid="{54904072-A8E7-40F8-9BD0-1A974049E948}"/>
    <hyperlink ref="G137" r:id="rId125" xr:uid="{8808B025-4426-48CB-8F21-F5CF12941E91}"/>
    <hyperlink ref="G138" r:id="rId126" xr:uid="{59B9FDF3-40C0-4F21-9DEF-7D78753C9E21}"/>
    <hyperlink ref="G139" r:id="rId127" xr:uid="{50E550FA-3490-4C4D-BF20-5FDCFB32DAA9}"/>
    <hyperlink ref="G140" r:id="rId128" xr:uid="{7A1D0ECD-BE24-4C7D-9905-69771598B79C}"/>
    <hyperlink ref="G141" r:id="rId129" xr:uid="{1C189BE1-9E69-400C-BB1D-0A0E4702A67B}"/>
    <hyperlink ref="G142" r:id="rId130" xr:uid="{972B0A91-0A33-4065-93EB-D9D6E5D58FDD}"/>
    <hyperlink ref="G143" r:id="rId131" xr:uid="{209369AF-94ED-4EE2-9A75-494003555C55}"/>
    <hyperlink ref="G144" r:id="rId132" xr:uid="{7CDA6020-0183-4510-9A72-4DEB5A010FD4}"/>
    <hyperlink ref="G145" r:id="rId133" xr:uid="{0380CB27-9DAC-40FC-B489-B45B756D8FB9}"/>
    <hyperlink ref="G146" r:id="rId134" xr:uid="{7BD7F660-C9B4-4294-9DB6-3366C36DF698}"/>
    <hyperlink ref="G147" r:id="rId135" xr:uid="{22C58DA9-65FE-4BFC-B3D8-7E8B4A6C4CD5}"/>
    <hyperlink ref="G148" r:id="rId136" xr:uid="{6C2B8C5B-2260-4723-A45A-F058CF1ED41C}"/>
    <hyperlink ref="G150" r:id="rId137" xr:uid="{1C1A6744-A35A-4745-B9ED-3E09E82B8A97}"/>
    <hyperlink ref="G151" r:id="rId138" xr:uid="{69A650E3-9DEB-4FB1-93E7-98244484768E}"/>
    <hyperlink ref="G153" r:id="rId139" xr:uid="{FD3A035A-5A7E-4DC3-8C23-BADF7E92F6B7}"/>
    <hyperlink ref="G154" r:id="rId140" xr:uid="{0A51BE79-C285-4753-98EE-848DC464AD2F}"/>
    <hyperlink ref="G155" r:id="rId141" xr:uid="{67BF206A-B488-4E5B-8C30-F37D9C96D82A}"/>
    <hyperlink ref="G156" r:id="rId142" xr:uid="{043D5849-DD77-45C9-A437-CAF195CDF6EF}"/>
    <hyperlink ref="G157" r:id="rId143" xr:uid="{282258DD-B329-45F4-93B5-1CA89B899BD6}"/>
    <hyperlink ref="G159" r:id="rId144" xr:uid="{F4823CC7-9CFD-4AB3-BB28-471D79774DCC}"/>
    <hyperlink ref="G160" r:id="rId145" xr:uid="{526894F2-2AC1-443F-939C-E448DEED1DF7}"/>
    <hyperlink ref="G161" r:id="rId146" xr:uid="{9B70C58B-E7E2-42FF-AED7-679FEC9C6F20}"/>
    <hyperlink ref="G162" r:id="rId147" xr:uid="{461BED86-4DDD-4259-BFCE-C929EF91AFB2}"/>
    <hyperlink ref="G163" r:id="rId148" xr:uid="{8A6014C5-6133-483E-9A8F-C6DF2697E941}"/>
    <hyperlink ref="G164" r:id="rId149" xr:uid="{18391AD3-CD8A-4BD8-AECD-318EB0810EE9}"/>
    <hyperlink ref="G165" r:id="rId150" xr:uid="{85E38AB2-3712-4A16-88FF-BD0526BD6E14}"/>
    <hyperlink ref="G166" r:id="rId151" xr:uid="{1DEA6186-CB25-46BD-883B-0E3A58C5B4C4}"/>
    <hyperlink ref="G167" r:id="rId152" xr:uid="{0C1015E8-7572-4B7C-8CD8-E111B672C329}"/>
    <hyperlink ref="G168" r:id="rId153" xr:uid="{20D8C15C-D016-453A-B193-407EC1907B69}"/>
    <hyperlink ref="G169" r:id="rId154" xr:uid="{CAC0FF6E-C4BD-4EB2-826A-4ABF4653A801}"/>
    <hyperlink ref="G170" r:id="rId155" xr:uid="{A1E92129-766C-4F28-8EF7-3E834D02F2AF}"/>
    <hyperlink ref="G171" r:id="rId156" xr:uid="{B18CBD3D-2AE2-4CBE-AB2C-2F724B476901}"/>
    <hyperlink ref="G172" r:id="rId157" xr:uid="{69D60750-353C-4D42-A147-86A9EE9240F6}"/>
    <hyperlink ref="G19" r:id="rId158" xr:uid="{48556DDE-758F-4838-88B2-1FE186E9CC6B}"/>
    <hyperlink ref="G46" r:id="rId159" xr:uid="{CE884ABC-9CFF-40C3-8AEB-31566699C193}"/>
    <hyperlink ref="G91" r:id="rId160" xr:uid="{C0961E52-8B7E-4F47-B9C8-69EC30A3A9D8}"/>
    <hyperlink ref="G109" r:id="rId161" xr:uid="{7FD086ED-E283-4AD3-9293-E3B19871ABF3}"/>
    <hyperlink ref="G132" r:id="rId162" xr:uid="{44B358D9-E2E2-4928-AD36-CDF56FDAFCCD}"/>
    <hyperlink ref="G152" r:id="rId163" xr:uid="{B84B40C3-FA1C-42C5-8797-C51F817CF2BB}"/>
    <hyperlink ref="G158" r:id="rId164" xr:uid="{442DEBA3-77E9-4081-A645-B3E10600A36E}"/>
    <hyperlink ref="G126" r:id="rId165" xr:uid="{B1C8C810-EBD0-4782-BBBC-4095110DE749}"/>
    <hyperlink ref="G2" r:id="rId166" xr:uid="{B3B5590A-5B59-4C03-A1E5-7A0A2FA1B9FF}"/>
    <hyperlink ref="G128" r:id="rId167" xr:uid="{5F95B2D5-A9CE-4B46-8283-2D948B761A68}"/>
    <hyperlink ref="G149" r:id="rId168" xr:uid="{8F2E454F-C189-496C-AD5B-F3A30D3BFCBC}"/>
    <hyperlink ref="U25" r:id="rId169" display="https://docs.google.com/spreadsheets/d/1-WpZ9yK8G2_plZtmOovpWl-cXnsMc88BeEvdHcj9-R8?authuser=luca.berardinelli.jku%40gmail.com&amp;usp=drive_fs" xr:uid="{C83BDA85-8CBF-4B2A-AB30-C7732ED6205F}"/>
    <hyperlink ref="U165" r:id="rId170" location="gid=1868231115" display="https://docs.google.com/spreadsheets/d/1A54rwSIIDZzWqQhjGyCn4eRqjB0xdcjx38GnqYEvImI/edit - gid=1868231115" xr:uid="{9F0DE081-BDD7-46D4-88B6-32EFAA26F477}"/>
    <hyperlink ref="U80" r:id="rId171" xr:uid="{65AE08A5-093A-446B-9F8A-2ACB0DB1A2C4}"/>
    <hyperlink ref="U51" r:id="rId172" xr:uid="{57FECDBC-7FDA-4653-9BBA-CB7AC80BD3A2}"/>
    <hyperlink ref="U22" r:id="rId173" xr:uid="{2D1F54BC-8A37-4DCB-8760-B42B7429F30D}"/>
    <hyperlink ref="U142" r:id="rId174" xr:uid="{136082CA-0AA8-427F-A39B-A18BE51D86AF}"/>
    <hyperlink ref="U146" r:id="rId175" xr:uid="{77F0465A-2B7B-467B-9E23-868630AB5C30}"/>
    <hyperlink ref="U73" r:id="rId176" xr:uid="{9082F488-A3C1-4080-8D81-714AC5BC5A65}"/>
    <hyperlink ref="U136" r:id="rId177" xr:uid="{406EBEEB-5DFE-4316-8FB3-2CDECD2E017D}"/>
    <hyperlink ref="U7" r:id="rId178" xr:uid="{EFBF4142-9A76-495C-B1A7-4BA3BDACDD99}"/>
    <hyperlink ref="U69" r:id="rId179" xr:uid="{CB0EE35C-3849-45AF-9981-C52029B32F43}"/>
    <hyperlink ref="U97" r:id="rId180" xr:uid="{EE0814BF-326A-41E3-865B-F714987F581D}"/>
    <hyperlink ref="U74" r:id="rId181" xr:uid="{EB8E3F41-7EC1-49AE-AF96-73EF5E0481A7}"/>
    <hyperlink ref="U113" r:id="rId182" xr:uid="{83612268-37E6-42D5-966F-6971CA4896BA}"/>
    <hyperlink ref="U130" r:id="rId183" xr:uid="{3B6783A1-2FA9-4892-85E7-1B1D5B00737A}"/>
    <hyperlink ref="U164" r:id="rId184" xr:uid="{30FE169A-ED26-411A-83C9-081851C392CA}"/>
    <hyperlink ref="U110" r:id="rId185" xr:uid="{15291A97-904F-4E54-9554-53880E3CF7D2}"/>
    <hyperlink ref="U6" r:id="rId186" xr:uid="{2C394A96-DE26-4B00-8960-0390CB295C0C}"/>
    <hyperlink ref="U37" r:id="rId187" xr:uid="{BB6B197C-6A0D-4EFE-8D0F-590ACC1912FA}"/>
    <hyperlink ref="U46" r:id="rId188" xr:uid="{6A8225A8-F245-4D15-A9A1-4156278617B4}"/>
    <hyperlink ref="U48" r:id="rId189" xr:uid="{749FAFC0-0BA3-4CE5-8215-57EDC5A37517}"/>
    <hyperlink ref="U58" r:id="rId190" xr:uid="{B5C13F56-3B71-4227-9186-470D93340887}"/>
    <hyperlink ref="U61" r:id="rId191" xr:uid="{4EB268A9-CAEE-4087-ADBC-B981ADADB0B1}"/>
    <hyperlink ref="U63" r:id="rId192" xr:uid="{39B70FB7-B853-4E20-BC51-7B835814AADF}"/>
    <hyperlink ref="U70" r:id="rId193" xr:uid="{932765FE-1B46-4360-AE14-73BDDDFD7FCE}"/>
    <hyperlink ref="U75" r:id="rId194" xr:uid="{11BBF752-9CB4-4CA8-8E88-635AA30894F4}"/>
    <hyperlink ref="U83" r:id="rId195" xr:uid="{02B79128-CB95-4C2D-AF96-74E0F21CA852}"/>
    <hyperlink ref="U91" r:id="rId196" xr:uid="{1976F41E-804A-4AF4-A9C3-F018C7F0B32E}"/>
    <hyperlink ref="U105" r:id="rId197" xr:uid="{5B32AB0F-21FE-48C9-B8DE-636C50011BFD}"/>
    <hyperlink ref="U106" r:id="rId198" xr:uid="{721F11E5-5986-4AAC-801B-D78463620788}"/>
    <hyperlink ref="U107" r:id="rId199" xr:uid="{BD918703-AF2D-4D2B-BB0F-E5DBD046464A}"/>
    <hyperlink ref="U109" r:id="rId200" xr:uid="{5CA9ECDA-BEB1-4600-82AC-4723DE2A2BE8}"/>
    <hyperlink ref="U111" r:id="rId201" xr:uid="{A5C1EBF9-52AD-40F5-90A8-ABF878F37304}"/>
    <hyperlink ref="U112" r:id="rId202" xr:uid="{30369DE7-C2E9-43BB-A918-B4AFB97D890D}"/>
    <hyperlink ref="U115" r:id="rId203" xr:uid="{9EC24984-158E-4A68-ADD0-38E2B948AC9A}"/>
    <hyperlink ref="U128" r:id="rId204" xr:uid="{3F29F6E3-DD97-49E8-9BAA-4277472E898D}"/>
    <hyperlink ref="U131" r:id="rId205" xr:uid="{70B5965B-40A9-4535-9CA2-8B78C1F34BC8}"/>
    <hyperlink ref="U138" r:id="rId206" xr:uid="{3FE177FB-0244-452A-82D1-1744ED088E44}"/>
    <hyperlink ref="U141" r:id="rId207" xr:uid="{EC946227-F3A3-4FB2-8E91-0DBADA8ED3FC}"/>
    <hyperlink ref="U149" r:id="rId208" xr:uid="{3CE07C3A-D472-4ACA-82B7-9F5BDF61F02A}"/>
    <hyperlink ref="U151" r:id="rId209" xr:uid="{7B3C782E-31C2-4FEB-A152-F54C6AB97DF8}"/>
    <hyperlink ref="U153" r:id="rId210" xr:uid="{8FE3708E-CF88-41D8-9A82-9D7F0C11D4E1}"/>
    <hyperlink ref="U2" r:id="rId211" xr:uid="{7E0404E1-0C53-4998-96D8-FC7C3AC16957}"/>
    <hyperlink ref="U120" r:id="rId212" xr:uid="{B6194A05-B90F-4705-8DB3-8C960E689A7B}"/>
    <hyperlink ref="U148" r:id="rId213" xr:uid="{1C47EACD-B6B8-4440-A53B-EFB1AF04329C}"/>
    <hyperlink ref="U152" r:id="rId214" xr:uid="{DC0B76A1-CCDB-46EA-9076-3A1D93378270}"/>
    <hyperlink ref="U5" r:id="rId215" xr:uid="{87EC254B-0FCF-4063-8DA7-BC2E0F77E945}"/>
    <hyperlink ref="U10" r:id="rId216" xr:uid="{B5BE97B0-C01D-42FB-B9EC-BCF0B8CC64D6}"/>
    <hyperlink ref="U24" r:id="rId217" xr:uid="{07501E03-A470-464A-ACCB-6386675A0A5C}"/>
    <hyperlink ref="U29" r:id="rId218" xr:uid="{2DB2A281-2157-4483-A826-6B5311939EC7}"/>
    <hyperlink ref="U89" r:id="rId219" xr:uid="{26C6A049-B030-484C-A8A7-1C2A81F1E522}"/>
    <hyperlink ref="U92" r:id="rId220" xr:uid="{86559A14-52C1-4702-B3B5-385A83A62D06}"/>
    <hyperlink ref="U67" r:id="rId221" xr:uid="{8A620410-EA6F-4E02-81B7-A1AD689BE604}"/>
    <hyperlink ref="U121" r:id="rId222" xr:uid="{C3DA6D39-FAF7-4AB9-BBAF-F691532FA6C1}"/>
    <hyperlink ref="U93" r:id="rId223" xr:uid="{5F66BF7F-C312-4A71-969B-90DC27B1A352}"/>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5313B-0D8E-4E47-A618-88B0873051D0}">
  <sheetPr filterMode="1"/>
  <dimension ref="A1:BN176"/>
  <sheetViews>
    <sheetView topLeftCell="AC1" workbookViewId="0">
      <selection activeCell="AR173" sqref="AR173"/>
    </sheetView>
  </sheetViews>
  <sheetFormatPr defaultRowHeight="14.4" x14ac:dyDescent="0.3"/>
  <cols>
    <col min="1" max="1" width="22.5546875" customWidth="1"/>
    <col min="2" max="2" width="129.88671875" bestFit="1" customWidth="1"/>
    <col min="3" max="3" width="5" bestFit="1" customWidth="1"/>
    <col min="4" max="4" width="40.21875" customWidth="1"/>
    <col min="5" max="5" width="7.44140625" bestFit="1" customWidth="1"/>
    <col min="6" max="6" width="32.44140625" bestFit="1" customWidth="1"/>
    <col min="7" max="8" width="49.77734375" bestFit="1" customWidth="1"/>
    <col min="9" max="9" width="46" customWidth="1"/>
    <col min="10" max="10" width="51.77734375" customWidth="1"/>
    <col min="11" max="11" width="34.21875" customWidth="1"/>
    <col min="12" max="12" width="18.88671875" bestFit="1" customWidth="1"/>
    <col min="13" max="13" width="18.109375" bestFit="1" customWidth="1"/>
    <col min="14" max="14" width="17.5546875" bestFit="1" customWidth="1"/>
    <col min="15" max="15" width="11.88671875" bestFit="1" customWidth="1"/>
    <col min="16" max="16" width="6.6640625" bestFit="1" customWidth="1"/>
    <col min="17" max="17" width="15" bestFit="1" customWidth="1"/>
    <col min="18" max="18" width="17.44140625" bestFit="1" customWidth="1"/>
    <col min="19" max="19" width="5.88671875" bestFit="1" customWidth="1"/>
    <col min="20" max="20" width="5.6640625" bestFit="1" customWidth="1"/>
    <col min="21" max="21" width="112.88671875" customWidth="1"/>
    <col min="22" max="22" width="7.77734375" bestFit="1" customWidth="1"/>
    <col min="23" max="23" width="10.88671875" bestFit="1" customWidth="1"/>
    <col min="24" max="24" width="8" bestFit="1" customWidth="1"/>
    <col min="25" max="25" width="10.88671875" bestFit="1" customWidth="1"/>
    <col min="26" max="26" width="8" bestFit="1" customWidth="1"/>
    <col min="27" max="27" width="10.88671875" bestFit="1" customWidth="1"/>
    <col min="28" max="28" width="8" bestFit="1" customWidth="1"/>
    <col min="29" max="31" width="10.88671875" bestFit="1" customWidth="1"/>
    <col min="32" max="32" width="8" bestFit="1" customWidth="1"/>
    <col min="33" max="33" width="10.88671875" bestFit="1" customWidth="1"/>
    <col min="34" max="34" width="7.109375" bestFit="1" customWidth="1"/>
    <col min="35" max="35" width="5.44140625" bestFit="1" customWidth="1"/>
    <col min="36" max="36" width="7.21875" bestFit="1" customWidth="1"/>
    <col min="37" max="37" width="5.88671875" bestFit="1" customWidth="1"/>
    <col min="38" max="38" width="14.21875" bestFit="1" customWidth="1"/>
    <col min="39" max="39" width="12.77734375" bestFit="1" customWidth="1"/>
    <col min="40" max="40" width="14.21875" bestFit="1" customWidth="1"/>
    <col min="41" max="41" width="15.33203125" bestFit="1" customWidth="1"/>
    <col min="42" max="42" width="12.77734375" bestFit="1" customWidth="1"/>
    <col min="43" max="43" width="15.33203125" bestFit="1" customWidth="1"/>
    <col min="44" max="44" width="19.6640625" bestFit="1" customWidth="1"/>
    <col min="45" max="45" width="27.109375" bestFit="1" customWidth="1"/>
    <col min="46" max="46" width="14.21875" bestFit="1" customWidth="1"/>
    <col min="47" max="51" width="12.109375" bestFit="1" customWidth="1"/>
    <col min="52" max="52" width="19.5546875" bestFit="1" customWidth="1"/>
    <col min="53" max="53" width="13.21875" bestFit="1" customWidth="1"/>
    <col min="54" max="54" width="12.109375" bestFit="1" customWidth="1"/>
    <col min="55" max="55" width="14.44140625" bestFit="1" customWidth="1"/>
    <col min="56" max="56" width="18.33203125" bestFit="1" customWidth="1"/>
    <col min="57" max="57" width="24.5546875" bestFit="1" customWidth="1"/>
    <col min="58" max="61" width="8.21875" bestFit="1" customWidth="1"/>
    <col min="62" max="64" width="26.5546875" bestFit="1" customWidth="1"/>
    <col min="65" max="66" width="16.44140625" bestFit="1" customWidth="1"/>
  </cols>
  <sheetData>
    <row r="1" spans="1:66" x14ac:dyDescent="0.3">
      <c r="A1" s="1" t="s">
        <v>1</v>
      </c>
      <c r="B1" s="1" t="s">
        <v>2</v>
      </c>
      <c r="C1" s="1" t="s">
        <v>3</v>
      </c>
      <c r="D1" s="1" t="s">
        <v>4</v>
      </c>
      <c r="E1" s="1" t="s">
        <v>5</v>
      </c>
      <c r="F1" s="1" t="s">
        <v>6</v>
      </c>
      <c r="G1" s="1" t="s">
        <v>7</v>
      </c>
      <c r="H1" s="1" t="s">
        <v>8</v>
      </c>
      <c r="I1" s="1" t="s">
        <v>9</v>
      </c>
      <c r="J1" s="1" t="s">
        <v>10</v>
      </c>
      <c r="K1" s="1" t="s">
        <v>11</v>
      </c>
      <c r="L1" s="1" t="s">
        <v>12</v>
      </c>
      <c r="M1" s="1" t="s">
        <v>13</v>
      </c>
      <c r="N1" s="1" t="s">
        <v>14</v>
      </c>
      <c r="O1" s="1" t="s">
        <v>15</v>
      </c>
      <c r="P1" s="1" t="s">
        <v>16</v>
      </c>
      <c r="Q1" s="1" t="s">
        <v>17</v>
      </c>
      <c r="R1" s="1" t="s">
        <v>18</v>
      </c>
      <c r="S1" s="1" t="s">
        <v>19</v>
      </c>
      <c r="T1" s="1" t="s">
        <v>22</v>
      </c>
      <c r="U1" s="2" t="s">
        <v>23</v>
      </c>
      <c r="V1" s="3" t="s">
        <v>0</v>
      </c>
      <c r="W1" s="3" t="s">
        <v>24</v>
      </c>
      <c r="X1" s="3" t="s">
        <v>25</v>
      </c>
      <c r="Y1" s="3" t="s">
        <v>26</v>
      </c>
      <c r="Z1" s="3" t="s">
        <v>27</v>
      </c>
      <c r="AA1" s="3" t="s">
        <v>28</v>
      </c>
      <c r="AB1" s="3" t="s">
        <v>29</v>
      </c>
      <c r="AC1" s="3" t="s">
        <v>24</v>
      </c>
      <c r="AD1" s="3" t="s">
        <v>25</v>
      </c>
      <c r="AE1" s="3" t="s">
        <v>26</v>
      </c>
      <c r="AF1" s="3" t="s">
        <v>27</v>
      </c>
      <c r="AG1" s="3" t="s">
        <v>28</v>
      </c>
      <c r="AH1" s="3" t="s">
        <v>29</v>
      </c>
      <c r="AI1" s="4" t="s">
        <v>20</v>
      </c>
      <c r="AJ1" s="4" t="s">
        <v>21</v>
      </c>
      <c r="AK1" s="4" t="s">
        <v>19</v>
      </c>
      <c r="AL1" s="5" t="s">
        <v>30</v>
      </c>
      <c r="AM1" s="5" t="s">
        <v>31</v>
      </c>
      <c r="AN1" s="5" t="s">
        <v>32</v>
      </c>
      <c r="AO1" s="5" t="s">
        <v>33</v>
      </c>
      <c r="AP1" s="5" t="s">
        <v>34</v>
      </c>
      <c r="AQ1" s="5" t="s">
        <v>35</v>
      </c>
      <c r="AR1" s="5" t="s">
        <v>36</v>
      </c>
      <c r="AS1" s="3" t="s">
        <v>37</v>
      </c>
      <c r="AT1" s="5" t="s">
        <v>38</v>
      </c>
      <c r="AU1" s="5" t="s">
        <v>39</v>
      </c>
      <c r="AV1" s="5" t="s">
        <v>40</v>
      </c>
      <c r="AW1" s="5" t="s">
        <v>41</v>
      </c>
      <c r="AX1" s="5" t="s">
        <v>42</v>
      </c>
      <c r="AY1" s="5" t="s">
        <v>43</v>
      </c>
      <c r="AZ1" s="3" t="s">
        <v>44</v>
      </c>
      <c r="BA1" s="6" t="s">
        <v>45</v>
      </c>
      <c r="BB1" s="6" t="s">
        <v>46</v>
      </c>
      <c r="BC1" s="6" t="s">
        <v>47</v>
      </c>
      <c r="BD1" s="7" t="s">
        <v>48</v>
      </c>
      <c r="BE1" s="7" t="s">
        <v>49</v>
      </c>
      <c r="BF1" s="8" t="s">
        <v>50</v>
      </c>
      <c r="BG1" s="8" t="s">
        <v>51</v>
      </c>
      <c r="BH1" s="8" t="s">
        <v>52</v>
      </c>
      <c r="BI1" s="8" t="s">
        <v>53</v>
      </c>
      <c r="BJ1" s="5" t="s">
        <v>54</v>
      </c>
      <c r="BK1" s="5" t="s">
        <v>54</v>
      </c>
      <c r="BL1" s="5" t="s">
        <v>54</v>
      </c>
      <c r="BM1" s="5" t="s">
        <v>54</v>
      </c>
      <c r="BN1" s="5" t="s">
        <v>54</v>
      </c>
    </row>
    <row r="2" spans="1:66" hidden="1" x14ac:dyDescent="0.3">
      <c r="A2" s="9"/>
      <c r="B2" s="9" t="s">
        <v>55</v>
      </c>
      <c r="C2" s="9">
        <v>2021</v>
      </c>
      <c r="D2" s="9" t="s">
        <v>56</v>
      </c>
      <c r="E2" s="9">
        <v>0</v>
      </c>
      <c r="F2" s="9" t="s">
        <v>57</v>
      </c>
      <c r="G2" s="10" t="s">
        <v>58</v>
      </c>
      <c r="H2" s="9"/>
      <c r="I2" s="9" t="s">
        <v>59</v>
      </c>
      <c r="J2" s="9" t="s">
        <v>60</v>
      </c>
      <c r="K2" s="9" t="s">
        <v>60</v>
      </c>
      <c r="L2" s="9" t="s">
        <v>61</v>
      </c>
      <c r="M2" s="9" t="s">
        <v>61</v>
      </c>
      <c r="N2" s="9"/>
      <c r="O2" s="9" t="s">
        <v>63</v>
      </c>
      <c r="P2" s="9" t="s">
        <v>63</v>
      </c>
      <c r="Q2" s="9" t="s">
        <v>83</v>
      </c>
      <c r="R2" s="9" t="s">
        <v>83</v>
      </c>
      <c r="S2" s="9" t="str">
        <f t="shared" ref="S2:S33" si="0">IF(OR(Q2="True",R2="True"),"True","False")</f>
        <v>True</v>
      </c>
      <c r="T2" s="9">
        <f t="shared" ref="T2:T33" si="1">COUNTIF(O2:R2,"True")</f>
        <v>2</v>
      </c>
      <c r="U2" s="11" t="s">
        <v>1411</v>
      </c>
      <c r="V2" s="12">
        <v>1797</v>
      </c>
      <c r="W2" s="13" t="s">
        <v>21</v>
      </c>
      <c r="X2" s="14" t="s">
        <v>67</v>
      </c>
      <c r="Y2" s="15" t="s">
        <v>19</v>
      </c>
      <c r="Z2" s="16" t="s">
        <v>68</v>
      </c>
      <c r="AA2" s="15" t="s">
        <v>19</v>
      </c>
      <c r="AB2" s="14" t="s">
        <v>67</v>
      </c>
      <c r="AC2" s="16" t="s">
        <v>68</v>
      </c>
      <c r="AD2" s="16" t="s">
        <v>68</v>
      </c>
      <c r="AE2" s="16" t="s">
        <v>68</v>
      </c>
      <c r="AF2" s="16" t="s">
        <v>68</v>
      </c>
      <c r="AG2" s="16" t="s">
        <v>68</v>
      </c>
      <c r="AH2" s="16" t="s">
        <v>68</v>
      </c>
      <c r="AI2" s="17" t="str">
        <f t="shared" ref="AI2:AI33" si="2">IF(OR(AL2="Y",AM2="Y",AN2="Y",AP2="Y"),"Y","N")</f>
        <v>N</v>
      </c>
      <c r="AJ2" s="17" t="str">
        <f t="shared" ref="AJ2:AJ33" si="3">IF(OR(AL2="Y",AN2="Y",AO2="Y",AQ2="Y"),"Y","N")</f>
        <v>Y</v>
      </c>
      <c r="AK2" s="17" t="str">
        <f t="shared" ref="AK2:AK33" si="4">IF(OR(AM2="Y",AO2="Y",AP2="Y",AQ2="Y"),"Y","N")</f>
        <v>Y</v>
      </c>
      <c r="AL2" s="16" t="s">
        <v>68</v>
      </c>
      <c r="AM2" s="16" t="s">
        <v>68</v>
      </c>
      <c r="AN2" s="16" t="s">
        <v>68</v>
      </c>
      <c r="AO2" s="16" t="s">
        <v>64</v>
      </c>
      <c r="AP2" s="16" t="s">
        <v>68</v>
      </c>
      <c r="AQ2" s="16" t="s">
        <v>68</v>
      </c>
      <c r="AR2" s="17" t="str">
        <f t="shared" ref="AR2:AR33" si="5">IF(AND(AI2="Y",AJ2="Y",AK2="Y"),"Y","N")</f>
        <v>N</v>
      </c>
      <c r="AS2" s="16" t="s">
        <v>68</v>
      </c>
      <c r="AT2" s="16" t="s">
        <v>68</v>
      </c>
      <c r="AU2" s="16" t="s">
        <v>71</v>
      </c>
      <c r="AV2" s="16" t="s">
        <v>68</v>
      </c>
      <c r="AW2" s="16" t="s">
        <v>68</v>
      </c>
      <c r="AX2" s="16" t="s">
        <v>68</v>
      </c>
      <c r="AY2" s="16" t="s">
        <v>68</v>
      </c>
      <c r="AZ2" s="18">
        <v>1</v>
      </c>
      <c r="BA2" s="19">
        <v>0</v>
      </c>
      <c r="BB2" s="19">
        <v>0</v>
      </c>
      <c r="BC2" s="20">
        <v>1</v>
      </c>
      <c r="BD2" s="19">
        <v>0</v>
      </c>
      <c r="BE2" s="19" t="str">
        <f t="shared" ref="BE2:BE33" si="6">IF(AND(BA2=1,BB2=1),"Y",IF(AND(BB2=1,BC2=1),"Y",IF(AND(BA2=1,BC2=1),"Y","N")))</f>
        <v>N</v>
      </c>
      <c r="BF2" s="21" t="s">
        <v>64</v>
      </c>
      <c r="BG2" s="22" t="s">
        <v>65</v>
      </c>
      <c r="BH2" s="22" t="s">
        <v>65</v>
      </c>
      <c r="BI2" s="22" t="s">
        <v>65</v>
      </c>
      <c r="BJ2" s="16" t="s">
        <v>72</v>
      </c>
      <c r="BK2" s="23" t="s">
        <v>68</v>
      </c>
      <c r="BL2" s="23" t="s">
        <v>68</v>
      </c>
      <c r="BM2" s="23" t="s">
        <v>68</v>
      </c>
      <c r="BN2" s="23" t="s">
        <v>68</v>
      </c>
    </row>
    <row r="3" spans="1:66" hidden="1" x14ac:dyDescent="0.3">
      <c r="A3" s="9" t="s">
        <v>73</v>
      </c>
      <c r="B3" s="9" t="s">
        <v>74</v>
      </c>
      <c r="C3" s="9">
        <v>2020</v>
      </c>
      <c r="D3" s="9" t="s">
        <v>75</v>
      </c>
      <c r="E3" s="9">
        <v>17</v>
      </c>
      <c r="F3" s="9" t="s">
        <v>76</v>
      </c>
      <c r="G3" s="10" t="s">
        <v>77</v>
      </c>
      <c r="H3" s="9" t="s">
        <v>78</v>
      </c>
      <c r="I3" s="9" t="s">
        <v>79</v>
      </c>
      <c r="J3" s="9" t="s">
        <v>80</v>
      </c>
      <c r="K3" s="9" t="s">
        <v>81</v>
      </c>
      <c r="L3" s="9" t="s">
        <v>61</v>
      </c>
      <c r="M3" s="9" t="s">
        <v>61</v>
      </c>
      <c r="N3" s="9" t="s">
        <v>966</v>
      </c>
      <c r="O3" s="9" t="s">
        <v>63</v>
      </c>
      <c r="P3" s="9" t="s">
        <v>63</v>
      </c>
      <c r="Q3" s="9" t="s">
        <v>63</v>
      </c>
      <c r="R3" s="9" t="s">
        <v>63</v>
      </c>
      <c r="S3" s="9" t="str">
        <f t="shared" si="0"/>
        <v>False</v>
      </c>
      <c r="T3" s="9">
        <f t="shared" si="1"/>
        <v>0</v>
      </c>
      <c r="U3" s="24" t="s">
        <v>967</v>
      </c>
      <c r="V3" s="25">
        <v>207</v>
      </c>
      <c r="W3" s="26" t="s">
        <v>19</v>
      </c>
      <c r="X3" s="27" t="s">
        <v>67</v>
      </c>
      <c r="Y3" s="28" t="s">
        <v>21</v>
      </c>
      <c r="Z3" s="29" t="s">
        <v>109</v>
      </c>
      <c r="AA3" s="30" t="s">
        <v>68</v>
      </c>
      <c r="AB3" s="30" t="s">
        <v>68</v>
      </c>
      <c r="AC3" s="30" t="s">
        <v>68</v>
      </c>
      <c r="AD3" s="30" t="s">
        <v>68</v>
      </c>
      <c r="AE3" s="30" t="s">
        <v>68</v>
      </c>
      <c r="AF3" s="30" t="s">
        <v>68</v>
      </c>
      <c r="AG3" s="30" t="s">
        <v>68</v>
      </c>
      <c r="AH3" s="30" t="s">
        <v>68</v>
      </c>
      <c r="AI3" s="17" t="str">
        <f t="shared" si="2"/>
        <v>N</v>
      </c>
      <c r="AJ3" s="17" t="str">
        <f t="shared" si="3"/>
        <v>Y</v>
      </c>
      <c r="AK3" s="17" t="str">
        <f t="shared" si="4"/>
        <v>Y</v>
      </c>
      <c r="AL3" s="30" t="s">
        <v>65</v>
      </c>
      <c r="AM3" s="30" t="s">
        <v>65</v>
      </c>
      <c r="AN3" s="30" t="s">
        <v>65</v>
      </c>
      <c r="AO3" s="30" t="s">
        <v>65</v>
      </c>
      <c r="AP3" s="30" t="s">
        <v>65</v>
      </c>
      <c r="AQ3" s="30" t="s">
        <v>64</v>
      </c>
      <c r="AR3" s="17" t="str">
        <f t="shared" si="5"/>
        <v>N</v>
      </c>
      <c r="AS3" s="25">
        <v>2</v>
      </c>
      <c r="AT3" s="30" t="s">
        <v>64</v>
      </c>
      <c r="AU3" s="30" t="s">
        <v>71</v>
      </c>
      <c r="AV3" s="30" t="s">
        <v>68</v>
      </c>
      <c r="AW3" s="30" t="s">
        <v>68</v>
      </c>
      <c r="AX3" s="30" t="s">
        <v>68</v>
      </c>
      <c r="AY3" s="30" t="s">
        <v>68</v>
      </c>
      <c r="AZ3" s="31">
        <v>1</v>
      </c>
      <c r="BA3" s="32">
        <v>0</v>
      </c>
      <c r="BB3" s="32">
        <v>0</v>
      </c>
      <c r="BC3" s="33">
        <v>1</v>
      </c>
      <c r="BD3" s="34">
        <v>0</v>
      </c>
      <c r="BE3" s="19" t="str">
        <f t="shared" si="6"/>
        <v>N</v>
      </c>
      <c r="BF3" s="35" t="s">
        <v>64</v>
      </c>
      <c r="BG3" s="36" t="s">
        <v>65</v>
      </c>
      <c r="BH3" s="36" t="s">
        <v>65</v>
      </c>
      <c r="BI3" s="36" t="s">
        <v>65</v>
      </c>
      <c r="BJ3" s="30" t="s">
        <v>72</v>
      </c>
      <c r="BK3" s="37" t="s">
        <v>68</v>
      </c>
      <c r="BL3" s="37" t="s">
        <v>68</v>
      </c>
      <c r="BM3" s="37" t="s">
        <v>68</v>
      </c>
      <c r="BN3" s="37" t="s">
        <v>68</v>
      </c>
    </row>
    <row r="4" spans="1:66" hidden="1" x14ac:dyDescent="0.3">
      <c r="A4" s="9" t="s">
        <v>86</v>
      </c>
      <c r="B4" s="9" t="s">
        <v>87</v>
      </c>
      <c r="C4" s="9">
        <v>2021</v>
      </c>
      <c r="D4" s="9" t="s">
        <v>88</v>
      </c>
      <c r="E4" s="9">
        <v>18</v>
      </c>
      <c r="F4" s="9" t="s">
        <v>89</v>
      </c>
      <c r="G4" s="10" t="s">
        <v>90</v>
      </c>
      <c r="H4" s="9" t="s">
        <v>91</v>
      </c>
      <c r="I4" s="9" t="s">
        <v>92</v>
      </c>
      <c r="J4" s="9"/>
      <c r="K4" s="9" t="s">
        <v>93</v>
      </c>
      <c r="L4" s="9" t="s">
        <v>61</v>
      </c>
      <c r="M4" s="9" t="s">
        <v>61</v>
      </c>
      <c r="N4" s="9" t="s">
        <v>1229</v>
      </c>
      <c r="O4" s="9" t="s">
        <v>63</v>
      </c>
      <c r="P4" s="9" t="s">
        <v>63</v>
      </c>
      <c r="Q4" s="9" t="s">
        <v>83</v>
      </c>
      <c r="R4" s="9" t="s">
        <v>83</v>
      </c>
      <c r="S4" s="9" t="str">
        <f t="shared" si="0"/>
        <v>True</v>
      </c>
      <c r="T4" s="9">
        <f t="shared" si="1"/>
        <v>2</v>
      </c>
      <c r="U4" s="38" t="s">
        <v>1230</v>
      </c>
      <c r="V4" s="25">
        <v>1077</v>
      </c>
      <c r="W4" s="39" t="s">
        <v>20</v>
      </c>
      <c r="X4" s="40" t="s">
        <v>108</v>
      </c>
      <c r="Y4" s="26" t="s">
        <v>19</v>
      </c>
      <c r="Z4" s="30" t="s">
        <v>68</v>
      </c>
      <c r="AA4" s="39" t="s">
        <v>20</v>
      </c>
      <c r="AB4" s="27" t="s">
        <v>67</v>
      </c>
      <c r="AC4" s="30" t="s">
        <v>68</v>
      </c>
      <c r="AD4" s="30" t="s">
        <v>68</v>
      </c>
      <c r="AE4" s="30" t="s">
        <v>68</v>
      </c>
      <c r="AF4" s="30" t="s">
        <v>68</v>
      </c>
      <c r="AG4" s="30" t="s">
        <v>68</v>
      </c>
      <c r="AH4" s="30" t="s">
        <v>68</v>
      </c>
      <c r="AI4" s="17" t="str">
        <f t="shared" si="2"/>
        <v>Y</v>
      </c>
      <c r="AJ4" s="17" t="str">
        <f t="shared" si="3"/>
        <v>N</v>
      </c>
      <c r="AK4" s="17" t="str">
        <f t="shared" si="4"/>
        <v>Y</v>
      </c>
      <c r="AL4" s="30" t="s">
        <v>68</v>
      </c>
      <c r="AM4" s="30" t="s">
        <v>64</v>
      </c>
      <c r="AN4" s="30" t="s">
        <v>68</v>
      </c>
      <c r="AO4" s="30" t="s">
        <v>68</v>
      </c>
      <c r="AP4" s="30" t="s">
        <v>68</v>
      </c>
      <c r="AQ4" s="30" t="s">
        <v>68</v>
      </c>
      <c r="AR4" s="17" t="str">
        <f t="shared" si="5"/>
        <v>N</v>
      </c>
      <c r="AS4" s="30" t="s">
        <v>68</v>
      </c>
      <c r="AT4" s="30" t="s">
        <v>68</v>
      </c>
      <c r="AU4" s="30" t="s">
        <v>68</v>
      </c>
      <c r="AV4" s="30" t="s">
        <v>68</v>
      </c>
      <c r="AW4" s="30" t="s">
        <v>68</v>
      </c>
      <c r="AX4" s="30" t="s">
        <v>68</v>
      </c>
      <c r="AY4" s="30" t="s">
        <v>68</v>
      </c>
      <c r="AZ4" s="25">
        <v>0</v>
      </c>
      <c r="BA4" s="32">
        <v>0</v>
      </c>
      <c r="BB4" s="33">
        <v>1</v>
      </c>
      <c r="BC4" s="32">
        <v>0</v>
      </c>
      <c r="BD4" s="34">
        <v>0</v>
      </c>
      <c r="BE4" s="19" t="str">
        <f t="shared" si="6"/>
        <v>N</v>
      </c>
      <c r="BF4" s="36" t="s">
        <v>65</v>
      </c>
      <c r="BG4" s="36" t="s">
        <v>65</v>
      </c>
      <c r="BH4" s="35" t="s">
        <v>64</v>
      </c>
      <c r="BI4" s="36" t="s">
        <v>65</v>
      </c>
      <c r="BJ4" s="30" t="s">
        <v>72</v>
      </c>
      <c r="BK4" s="37" t="s">
        <v>68</v>
      </c>
      <c r="BL4" s="37" t="s">
        <v>68</v>
      </c>
      <c r="BM4" s="37" t="s">
        <v>68</v>
      </c>
      <c r="BN4" s="37" t="s">
        <v>68</v>
      </c>
    </row>
    <row r="5" spans="1:66" hidden="1" x14ac:dyDescent="0.3">
      <c r="A5" s="9" t="s">
        <v>97</v>
      </c>
      <c r="B5" s="9" t="s">
        <v>98</v>
      </c>
      <c r="C5" s="9">
        <v>2019</v>
      </c>
      <c r="D5" s="9" t="s">
        <v>99</v>
      </c>
      <c r="E5" s="9">
        <v>30</v>
      </c>
      <c r="F5" s="9" t="s">
        <v>100</v>
      </c>
      <c r="G5" s="10" t="s">
        <v>101</v>
      </c>
      <c r="H5" s="9" t="s">
        <v>102</v>
      </c>
      <c r="I5" s="9" t="s">
        <v>103</v>
      </c>
      <c r="J5" s="9" t="s">
        <v>104</v>
      </c>
      <c r="K5" s="9" t="s">
        <v>105</v>
      </c>
      <c r="L5" s="9" t="s">
        <v>61</v>
      </c>
      <c r="M5" s="9" t="s">
        <v>61</v>
      </c>
      <c r="N5" s="9" t="s">
        <v>664</v>
      </c>
      <c r="O5" s="9" t="s">
        <v>83</v>
      </c>
      <c r="P5" s="9" t="s">
        <v>63</v>
      </c>
      <c r="Q5" s="9" t="s">
        <v>63</v>
      </c>
      <c r="R5" s="9" t="s">
        <v>63</v>
      </c>
      <c r="S5" s="9" t="str">
        <f t="shared" si="0"/>
        <v>False</v>
      </c>
      <c r="T5" s="9">
        <f t="shared" si="1"/>
        <v>1</v>
      </c>
      <c r="U5" s="41" t="s">
        <v>665</v>
      </c>
      <c r="V5" s="42">
        <v>1804</v>
      </c>
      <c r="W5" s="28" t="s">
        <v>21</v>
      </c>
      <c r="X5" s="27" t="s">
        <v>67</v>
      </c>
      <c r="Y5" s="26" t="s">
        <v>19</v>
      </c>
      <c r="Z5" s="40" t="s">
        <v>108</v>
      </c>
      <c r="AA5" s="28" t="s">
        <v>21</v>
      </c>
      <c r="AB5" s="43" t="s">
        <v>68</v>
      </c>
      <c r="AC5" s="43" t="s">
        <v>68</v>
      </c>
      <c r="AD5" s="43" t="s">
        <v>68</v>
      </c>
      <c r="AE5" s="43" t="s">
        <v>68</v>
      </c>
      <c r="AF5" s="43" t="s">
        <v>68</v>
      </c>
      <c r="AG5" s="43" t="s">
        <v>68</v>
      </c>
      <c r="AH5" s="43" t="s">
        <v>68</v>
      </c>
      <c r="AI5" s="17" t="str">
        <f t="shared" si="2"/>
        <v>N</v>
      </c>
      <c r="AJ5" s="17" t="str">
        <f t="shared" si="3"/>
        <v>Y</v>
      </c>
      <c r="AK5" s="17" t="str">
        <f t="shared" si="4"/>
        <v>Y</v>
      </c>
      <c r="AL5" s="43" t="s">
        <v>68</v>
      </c>
      <c r="AM5" s="43" t="s">
        <v>68</v>
      </c>
      <c r="AN5" s="43" t="s">
        <v>68</v>
      </c>
      <c r="AO5" s="43" t="s">
        <v>68</v>
      </c>
      <c r="AP5" s="43" t="s">
        <v>68</v>
      </c>
      <c r="AQ5" s="43" t="s">
        <v>64</v>
      </c>
      <c r="AR5" s="17" t="str">
        <f t="shared" si="5"/>
        <v>N</v>
      </c>
      <c r="AS5" s="43" t="s">
        <v>68</v>
      </c>
      <c r="AT5" s="43" t="s">
        <v>68</v>
      </c>
      <c r="AU5" s="43" t="s">
        <v>71</v>
      </c>
      <c r="AV5" s="43" t="s">
        <v>133</v>
      </c>
      <c r="AW5" s="43" t="s">
        <v>68</v>
      </c>
      <c r="AX5" s="43" t="s">
        <v>68</v>
      </c>
      <c r="AY5" s="43" t="s">
        <v>68</v>
      </c>
      <c r="AZ5" s="42">
        <v>2</v>
      </c>
      <c r="BA5" s="42">
        <v>0</v>
      </c>
      <c r="BB5" s="42">
        <v>0</v>
      </c>
      <c r="BC5" s="42">
        <v>1</v>
      </c>
      <c r="BD5" s="42">
        <v>0</v>
      </c>
      <c r="BE5" s="19" t="str">
        <f t="shared" si="6"/>
        <v>N</v>
      </c>
      <c r="BF5" s="43" t="s">
        <v>64</v>
      </c>
      <c r="BG5" s="43" t="s">
        <v>65</v>
      </c>
      <c r="BH5" s="43" t="s">
        <v>65</v>
      </c>
      <c r="BI5" s="43" t="s">
        <v>65</v>
      </c>
      <c r="BJ5" s="43" t="s">
        <v>110</v>
      </c>
      <c r="BK5" s="43" t="s">
        <v>68</v>
      </c>
      <c r="BL5" s="43" t="s">
        <v>68</v>
      </c>
      <c r="BM5" s="43" t="s">
        <v>68</v>
      </c>
      <c r="BN5" s="43" t="s">
        <v>68</v>
      </c>
    </row>
    <row r="6" spans="1:66" hidden="1" x14ac:dyDescent="0.3">
      <c r="A6" s="9" t="s">
        <v>111</v>
      </c>
      <c r="B6" s="9" t="s">
        <v>112</v>
      </c>
      <c r="C6" s="9">
        <v>2013</v>
      </c>
      <c r="D6" s="9" t="s">
        <v>113</v>
      </c>
      <c r="E6" s="9">
        <v>87</v>
      </c>
      <c r="F6" s="9" t="s">
        <v>114</v>
      </c>
      <c r="G6" s="10" t="s">
        <v>115</v>
      </c>
      <c r="H6" s="9" t="s">
        <v>116</v>
      </c>
      <c r="I6" s="9" t="s">
        <v>117</v>
      </c>
      <c r="J6" s="9" t="s">
        <v>118</v>
      </c>
      <c r="K6" s="9" t="s">
        <v>119</v>
      </c>
      <c r="L6" s="9" t="s">
        <v>61</v>
      </c>
      <c r="M6" s="9" t="s">
        <v>61</v>
      </c>
      <c r="N6" s="9" t="s">
        <v>156</v>
      </c>
      <c r="O6" s="9" t="s">
        <v>83</v>
      </c>
      <c r="P6" s="9" t="s">
        <v>63</v>
      </c>
      <c r="Q6" s="9" t="s">
        <v>83</v>
      </c>
      <c r="R6" s="9" t="s">
        <v>63</v>
      </c>
      <c r="S6" s="9" t="str">
        <f t="shared" si="0"/>
        <v>True</v>
      </c>
      <c r="T6" s="9">
        <f t="shared" si="1"/>
        <v>2</v>
      </c>
      <c r="U6" s="41" t="s">
        <v>157</v>
      </c>
      <c r="V6" s="25">
        <v>1593</v>
      </c>
      <c r="W6" s="26" t="s">
        <v>19</v>
      </c>
      <c r="X6" s="29" t="s">
        <v>109</v>
      </c>
      <c r="Y6" s="26" t="s">
        <v>19</v>
      </c>
      <c r="Z6" s="40" t="s">
        <v>108</v>
      </c>
      <c r="AA6" s="26" t="s">
        <v>19</v>
      </c>
      <c r="AB6" s="27" t="s">
        <v>67</v>
      </c>
      <c r="AC6" s="39" t="s">
        <v>20</v>
      </c>
      <c r="AD6" s="29" t="s">
        <v>109</v>
      </c>
      <c r="AE6" s="30" t="s">
        <v>68</v>
      </c>
      <c r="AF6" s="30" t="s">
        <v>68</v>
      </c>
      <c r="AG6" s="30" t="s">
        <v>68</v>
      </c>
      <c r="AH6" s="30" t="s">
        <v>68</v>
      </c>
      <c r="AI6" s="17" t="str">
        <f t="shared" si="2"/>
        <v>Y</v>
      </c>
      <c r="AJ6" s="17" t="str">
        <f t="shared" si="3"/>
        <v>N</v>
      </c>
      <c r="AK6" s="17" t="str">
        <f t="shared" si="4"/>
        <v>Y</v>
      </c>
      <c r="AL6" s="30" t="s">
        <v>68</v>
      </c>
      <c r="AM6" s="30" t="s">
        <v>68</v>
      </c>
      <c r="AN6" s="30" t="s">
        <v>68</v>
      </c>
      <c r="AO6" s="30" t="s">
        <v>68</v>
      </c>
      <c r="AP6" s="30" t="s">
        <v>64</v>
      </c>
      <c r="AQ6" s="30" t="s">
        <v>68</v>
      </c>
      <c r="AR6" s="17" t="str">
        <f t="shared" si="5"/>
        <v>N</v>
      </c>
      <c r="AS6" s="25">
        <v>4</v>
      </c>
      <c r="AT6" s="30" t="s">
        <v>64</v>
      </c>
      <c r="AU6" s="30" t="s">
        <v>158</v>
      </c>
      <c r="AV6" s="30" t="s">
        <v>70</v>
      </c>
      <c r="AW6" s="30" t="s">
        <v>68</v>
      </c>
      <c r="AX6" s="30" t="s">
        <v>68</v>
      </c>
      <c r="AY6" s="30" t="s">
        <v>68</v>
      </c>
      <c r="AZ6" s="25">
        <v>2</v>
      </c>
      <c r="BA6" s="25">
        <v>0</v>
      </c>
      <c r="BB6" s="25">
        <v>1</v>
      </c>
      <c r="BC6" s="25">
        <v>0</v>
      </c>
      <c r="BD6" s="25">
        <v>0</v>
      </c>
      <c r="BE6" s="19" t="str">
        <f t="shared" si="6"/>
        <v>N</v>
      </c>
      <c r="BF6" s="30" t="s">
        <v>65</v>
      </c>
      <c r="BG6" s="30" t="s">
        <v>65</v>
      </c>
      <c r="BH6" s="30" t="s">
        <v>64</v>
      </c>
      <c r="BI6" s="30" t="s">
        <v>65</v>
      </c>
      <c r="BJ6" s="30" t="s">
        <v>72</v>
      </c>
      <c r="BK6" s="30" t="s">
        <v>68</v>
      </c>
      <c r="BL6" s="30" t="s">
        <v>68</v>
      </c>
      <c r="BM6" s="30" t="s">
        <v>68</v>
      </c>
      <c r="BN6" s="30" t="s">
        <v>68</v>
      </c>
    </row>
    <row r="7" spans="1:66" hidden="1" x14ac:dyDescent="0.3">
      <c r="A7" s="9" t="s">
        <v>122</v>
      </c>
      <c r="B7" s="9" t="s">
        <v>123</v>
      </c>
      <c r="C7" s="9">
        <v>2023</v>
      </c>
      <c r="D7" s="9" t="s">
        <v>124</v>
      </c>
      <c r="E7" s="9">
        <v>0</v>
      </c>
      <c r="F7" s="9" t="s">
        <v>125</v>
      </c>
      <c r="G7" s="10" t="s">
        <v>126</v>
      </c>
      <c r="H7" s="9" t="s">
        <v>127</v>
      </c>
      <c r="I7" s="9" t="s">
        <v>128</v>
      </c>
      <c r="J7" s="9" t="s">
        <v>129</v>
      </c>
      <c r="K7" s="9" t="s">
        <v>130</v>
      </c>
      <c r="L7" s="9" t="s">
        <v>61</v>
      </c>
      <c r="M7" s="9" t="s">
        <v>61</v>
      </c>
      <c r="N7" s="9" t="s">
        <v>1769</v>
      </c>
      <c r="O7" s="9" t="s">
        <v>63</v>
      </c>
      <c r="P7" s="9" t="s">
        <v>83</v>
      </c>
      <c r="Q7" s="9" t="s">
        <v>63</v>
      </c>
      <c r="R7" s="9" t="s">
        <v>63</v>
      </c>
      <c r="S7" s="9" t="str">
        <f t="shared" si="0"/>
        <v>False</v>
      </c>
      <c r="T7" s="9">
        <f t="shared" si="1"/>
        <v>1</v>
      </c>
      <c r="U7" s="41" t="s">
        <v>1770</v>
      </c>
      <c r="V7" s="42">
        <v>1487</v>
      </c>
      <c r="W7" s="39" t="s">
        <v>20</v>
      </c>
      <c r="X7" s="27" t="s">
        <v>67</v>
      </c>
      <c r="Y7" s="43" t="s">
        <v>68</v>
      </c>
      <c r="Z7" s="43" t="s">
        <v>68</v>
      </c>
      <c r="AA7" s="43" t="s">
        <v>68</v>
      </c>
      <c r="AB7" s="43" t="s">
        <v>68</v>
      </c>
      <c r="AC7" s="43" t="s">
        <v>68</v>
      </c>
      <c r="AD7" s="43" t="s">
        <v>68</v>
      </c>
      <c r="AE7" s="43" t="s">
        <v>68</v>
      </c>
      <c r="AF7" s="43" t="s">
        <v>68</v>
      </c>
      <c r="AG7" s="43" t="s">
        <v>68</v>
      </c>
      <c r="AH7" s="43" t="s">
        <v>68</v>
      </c>
      <c r="AI7" s="17" t="str">
        <f t="shared" si="2"/>
        <v>Y</v>
      </c>
      <c r="AJ7" s="17" t="str">
        <f t="shared" si="3"/>
        <v>Y</v>
      </c>
      <c r="AK7" s="17" t="str">
        <f t="shared" si="4"/>
        <v>N</v>
      </c>
      <c r="AL7" s="43" t="s">
        <v>64</v>
      </c>
      <c r="AM7" s="43" t="s">
        <v>65</v>
      </c>
      <c r="AN7" s="43" t="s">
        <v>65</v>
      </c>
      <c r="AO7" s="43" t="s">
        <v>65</v>
      </c>
      <c r="AP7" s="43" t="s">
        <v>65</v>
      </c>
      <c r="AQ7" s="43" t="s">
        <v>65</v>
      </c>
      <c r="AR7" s="17" t="str">
        <f t="shared" si="5"/>
        <v>N</v>
      </c>
      <c r="AS7" s="42">
        <v>1</v>
      </c>
      <c r="AT7" s="43" t="s">
        <v>65</v>
      </c>
      <c r="AU7" s="43" t="s">
        <v>71</v>
      </c>
      <c r="AV7" s="43" t="s">
        <v>133</v>
      </c>
      <c r="AW7" s="43" t="s">
        <v>70</v>
      </c>
      <c r="AX7" s="43" t="s">
        <v>68</v>
      </c>
      <c r="AY7" s="43" t="s">
        <v>68</v>
      </c>
      <c r="AZ7" s="44">
        <v>3</v>
      </c>
      <c r="BA7" s="45">
        <v>1</v>
      </c>
      <c r="BB7" s="25">
        <v>0</v>
      </c>
      <c r="BC7" s="25">
        <v>0</v>
      </c>
      <c r="BD7" s="34">
        <v>0</v>
      </c>
      <c r="BE7" s="19" t="str">
        <f t="shared" si="6"/>
        <v>N</v>
      </c>
      <c r="BF7" s="36" t="s">
        <v>65</v>
      </c>
      <c r="BG7" s="35" t="s">
        <v>64</v>
      </c>
      <c r="BH7" s="36" t="s">
        <v>65</v>
      </c>
      <c r="BI7" s="36" t="s">
        <v>65</v>
      </c>
      <c r="BJ7" s="43" t="s">
        <v>72</v>
      </c>
      <c r="BK7" s="37" t="s">
        <v>68</v>
      </c>
      <c r="BL7" s="37" t="s">
        <v>68</v>
      </c>
      <c r="BM7" s="37" t="s">
        <v>68</v>
      </c>
      <c r="BN7" s="37" t="s">
        <v>68</v>
      </c>
    </row>
    <row r="8" spans="1:66" hidden="1" x14ac:dyDescent="0.3">
      <c r="A8" s="9" t="s">
        <v>134</v>
      </c>
      <c r="B8" s="9" t="s">
        <v>135</v>
      </c>
      <c r="C8" s="9">
        <v>2022</v>
      </c>
      <c r="D8" s="9" t="s">
        <v>136</v>
      </c>
      <c r="E8" s="9">
        <v>21</v>
      </c>
      <c r="F8" s="9" t="s">
        <v>137</v>
      </c>
      <c r="G8" s="10" t="s">
        <v>138</v>
      </c>
      <c r="H8" s="9" t="s">
        <v>139</v>
      </c>
      <c r="I8" s="9" t="s">
        <v>140</v>
      </c>
      <c r="J8" s="9" t="s">
        <v>141</v>
      </c>
      <c r="K8" s="9" t="s">
        <v>142</v>
      </c>
      <c r="L8" s="9" t="s">
        <v>61</v>
      </c>
      <c r="M8" s="9" t="s">
        <v>61</v>
      </c>
      <c r="N8" s="9" t="s">
        <v>1469</v>
      </c>
      <c r="O8" s="9" t="s">
        <v>83</v>
      </c>
      <c r="P8" s="9" t="s">
        <v>83</v>
      </c>
      <c r="Q8" s="9" t="s">
        <v>83</v>
      </c>
      <c r="R8" s="9" t="s">
        <v>83</v>
      </c>
      <c r="S8" s="9" t="str">
        <f t="shared" si="0"/>
        <v>True</v>
      </c>
      <c r="T8" s="9">
        <f t="shared" si="1"/>
        <v>4</v>
      </c>
      <c r="U8" s="24" t="s">
        <v>1470</v>
      </c>
      <c r="V8" s="42">
        <v>1082</v>
      </c>
      <c r="W8" s="39" t="s">
        <v>20</v>
      </c>
      <c r="X8" s="29" t="s">
        <v>109</v>
      </c>
      <c r="Y8" s="39" t="s">
        <v>20</v>
      </c>
      <c r="Z8" s="40" t="s">
        <v>108</v>
      </c>
      <c r="AA8" s="28" t="s">
        <v>21</v>
      </c>
      <c r="AB8" s="29" t="s">
        <v>109</v>
      </c>
      <c r="AC8" s="43" t="s">
        <v>68</v>
      </c>
      <c r="AD8" s="43" t="s">
        <v>68</v>
      </c>
      <c r="AE8" s="43" t="s">
        <v>68</v>
      </c>
      <c r="AF8" s="43" t="s">
        <v>68</v>
      </c>
      <c r="AG8" s="43" t="s">
        <v>68</v>
      </c>
      <c r="AH8" s="43" t="s">
        <v>68</v>
      </c>
      <c r="AI8" s="17" t="str">
        <f t="shared" si="2"/>
        <v>Y</v>
      </c>
      <c r="AJ8" s="17" t="str">
        <f t="shared" si="3"/>
        <v>Y</v>
      </c>
      <c r="AK8" s="17" t="str">
        <f t="shared" si="4"/>
        <v>N</v>
      </c>
      <c r="AL8" s="43" t="s">
        <v>64</v>
      </c>
      <c r="AM8" s="43" t="s">
        <v>65</v>
      </c>
      <c r="AN8" s="43" t="s">
        <v>65</v>
      </c>
      <c r="AO8" s="43" t="s">
        <v>65</v>
      </c>
      <c r="AP8" s="43" t="s">
        <v>65</v>
      </c>
      <c r="AQ8" s="43" t="s">
        <v>65</v>
      </c>
      <c r="AR8" s="17" t="str">
        <f t="shared" si="5"/>
        <v>N</v>
      </c>
      <c r="AS8" s="42">
        <v>2</v>
      </c>
      <c r="AT8" s="43" t="s">
        <v>64</v>
      </c>
      <c r="AU8" s="43" t="s">
        <v>70</v>
      </c>
      <c r="AV8" s="43" t="s">
        <v>158</v>
      </c>
      <c r="AW8" s="43" t="s">
        <v>68</v>
      </c>
      <c r="AX8" s="43" t="s">
        <v>68</v>
      </c>
      <c r="AY8" s="43" t="s">
        <v>68</v>
      </c>
      <c r="AZ8" s="46">
        <v>2</v>
      </c>
      <c r="BA8" s="33">
        <v>1</v>
      </c>
      <c r="BB8" s="32">
        <v>0</v>
      </c>
      <c r="BC8" s="32">
        <v>0</v>
      </c>
      <c r="BD8" s="34">
        <v>0</v>
      </c>
      <c r="BE8" s="19" t="str">
        <f t="shared" si="6"/>
        <v>N</v>
      </c>
      <c r="BF8" s="36" t="s">
        <v>65</v>
      </c>
      <c r="BG8" s="35" t="s">
        <v>64</v>
      </c>
      <c r="BH8" s="36" t="s">
        <v>65</v>
      </c>
      <c r="BI8" s="36" t="s">
        <v>65</v>
      </c>
      <c r="BJ8" s="30" t="s">
        <v>72</v>
      </c>
      <c r="BK8" s="37" t="s">
        <v>68</v>
      </c>
      <c r="BL8" s="37" t="s">
        <v>68</v>
      </c>
      <c r="BM8" s="37" t="s">
        <v>68</v>
      </c>
      <c r="BN8" s="37" t="s">
        <v>68</v>
      </c>
    </row>
    <row r="9" spans="1:66" hidden="1" x14ac:dyDescent="0.3">
      <c r="A9" s="9" t="s">
        <v>145</v>
      </c>
      <c r="B9" s="9" t="s">
        <v>146</v>
      </c>
      <c r="C9" s="9">
        <v>2017</v>
      </c>
      <c r="D9" s="9" t="s">
        <v>147</v>
      </c>
      <c r="E9" s="9">
        <v>1</v>
      </c>
      <c r="F9" s="9" t="s">
        <v>148</v>
      </c>
      <c r="G9" s="10" t="s">
        <v>149</v>
      </c>
      <c r="H9" s="9" t="s">
        <v>150</v>
      </c>
      <c r="I9" s="9" t="s">
        <v>151</v>
      </c>
      <c r="J9" s="9" t="s">
        <v>152</v>
      </c>
      <c r="K9" s="9" t="s">
        <v>153</v>
      </c>
      <c r="L9" s="9" t="s">
        <v>154</v>
      </c>
      <c r="M9" s="9" t="s">
        <v>155</v>
      </c>
      <c r="N9" s="9" t="s">
        <v>483</v>
      </c>
      <c r="O9" s="9" t="s">
        <v>83</v>
      </c>
      <c r="P9" s="9" t="s">
        <v>83</v>
      </c>
      <c r="Q9" s="9" t="s">
        <v>63</v>
      </c>
      <c r="R9" s="9" t="s">
        <v>63</v>
      </c>
      <c r="S9" s="9" t="str">
        <f t="shared" si="0"/>
        <v>False</v>
      </c>
      <c r="T9" s="9">
        <f t="shared" si="1"/>
        <v>2</v>
      </c>
      <c r="U9" s="24" t="s">
        <v>484</v>
      </c>
      <c r="V9" s="25">
        <v>219</v>
      </c>
      <c r="W9" s="39" t="s">
        <v>20</v>
      </c>
      <c r="X9" s="40" t="s">
        <v>108</v>
      </c>
      <c r="Y9" s="28" t="s">
        <v>21</v>
      </c>
      <c r="Z9" s="40" t="s">
        <v>108</v>
      </c>
      <c r="AA9" s="28" t="s">
        <v>21</v>
      </c>
      <c r="AB9" s="27" t="s">
        <v>67</v>
      </c>
      <c r="AC9" s="39" t="s">
        <v>20</v>
      </c>
      <c r="AD9" s="27" t="s">
        <v>67</v>
      </c>
      <c r="AE9" s="30" t="s">
        <v>68</v>
      </c>
      <c r="AF9" s="30" t="s">
        <v>68</v>
      </c>
      <c r="AG9" s="30" t="s">
        <v>68</v>
      </c>
      <c r="AH9" s="30" t="s">
        <v>68</v>
      </c>
      <c r="AI9" s="17" t="str">
        <f t="shared" si="2"/>
        <v>Y</v>
      </c>
      <c r="AJ9" s="17" t="str">
        <f t="shared" si="3"/>
        <v>Y</v>
      </c>
      <c r="AK9" s="17" t="str">
        <f t="shared" si="4"/>
        <v>N</v>
      </c>
      <c r="AL9" s="30" t="s">
        <v>64</v>
      </c>
      <c r="AM9" s="30" t="s">
        <v>65</v>
      </c>
      <c r="AN9" s="30" t="s">
        <v>65</v>
      </c>
      <c r="AO9" s="30" t="s">
        <v>65</v>
      </c>
      <c r="AP9" s="30" t="s">
        <v>65</v>
      </c>
      <c r="AQ9" s="30" t="s">
        <v>65</v>
      </c>
      <c r="AR9" s="17" t="str">
        <f t="shared" si="5"/>
        <v>N</v>
      </c>
      <c r="AS9" s="25">
        <v>0</v>
      </c>
      <c r="AT9" s="30" t="s">
        <v>64</v>
      </c>
      <c r="AU9" s="30" t="s">
        <v>70</v>
      </c>
      <c r="AV9" s="30" t="s">
        <v>133</v>
      </c>
      <c r="AW9" s="30" t="s">
        <v>71</v>
      </c>
      <c r="AX9" s="30" t="s">
        <v>68</v>
      </c>
      <c r="AY9" s="30" t="s">
        <v>68</v>
      </c>
      <c r="AZ9" s="44">
        <v>3</v>
      </c>
      <c r="BA9" s="33">
        <v>1</v>
      </c>
      <c r="BB9" s="32">
        <v>0</v>
      </c>
      <c r="BC9" s="32">
        <v>0</v>
      </c>
      <c r="BD9" s="34">
        <v>0</v>
      </c>
      <c r="BE9" s="19" t="str">
        <f t="shared" si="6"/>
        <v>N</v>
      </c>
      <c r="BF9" s="37" t="s">
        <v>68</v>
      </c>
      <c r="BG9" s="35" t="s">
        <v>64</v>
      </c>
      <c r="BH9" s="37" t="s">
        <v>68</v>
      </c>
      <c r="BI9" s="37" t="s">
        <v>68</v>
      </c>
      <c r="BJ9" s="30" t="s">
        <v>72</v>
      </c>
      <c r="BK9" s="37" t="s">
        <v>68</v>
      </c>
      <c r="BL9" s="37" t="s">
        <v>68</v>
      </c>
      <c r="BM9" s="37" t="s">
        <v>68</v>
      </c>
      <c r="BN9" s="37" t="s">
        <v>68</v>
      </c>
    </row>
    <row r="10" spans="1:66" hidden="1" x14ac:dyDescent="0.3">
      <c r="A10" s="9" t="s">
        <v>159</v>
      </c>
      <c r="B10" s="9" t="s">
        <v>160</v>
      </c>
      <c r="C10" s="9">
        <v>2019</v>
      </c>
      <c r="D10" s="9" t="s">
        <v>161</v>
      </c>
      <c r="E10" s="9">
        <v>8</v>
      </c>
      <c r="F10" s="9" t="s">
        <v>162</v>
      </c>
      <c r="G10" s="10" t="s">
        <v>163</v>
      </c>
      <c r="H10" s="9" t="s">
        <v>164</v>
      </c>
      <c r="I10" s="9" t="s">
        <v>165</v>
      </c>
      <c r="J10" s="9" t="s">
        <v>166</v>
      </c>
      <c r="K10" s="9" t="s">
        <v>167</v>
      </c>
      <c r="L10" s="9" t="s">
        <v>168</v>
      </c>
      <c r="M10" s="9" t="s">
        <v>169</v>
      </c>
      <c r="N10" s="9" t="s">
        <v>760</v>
      </c>
      <c r="O10" s="9" t="s">
        <v>83</v>
      </c>
      <c r="P10" s="9" t="s">
        <v>63</v>
      </c>
      <c r="Q10" s="9" t="s">
        <v>83</v>
      </c>
      <c r="R10" s="9" t="s">
        <v>63</v>
      </c>
      <c r="S10" s="9" t="str">
        <f t="shared" si="0"/>
        <v>True</v>
      </c>
      <c r="T10" s="9">
        <f t="shared" si="1"/>
        <v>2</v>
      </c>
      <c r="U10" s="11" t="s">
        <v>761</v>
      </c>
      <c r="V10" s="25">
        <v>1805</v>
      </c>
      <c r="W10" s="39" t="s">
        <v>20</v>
      </c>
      <c r="X10" s="27" t="s">
        <v>67</v>
      </c>
      <c r="Y10" s="28" t="s">
        <v>21</v>
      </c>
      <c r="Z10" s="29" t="s">
        <v>109</v>
      </c>
      <c r="AA10" s="28" t="s">
        <v>21</v>
      </c>
      <c r="AB10" s="40" t="s">
        <v>108</v>
      </c>
      <c r="AC10" s="30" t="s">
        <v>68</v>
      </c>
      <c r="AD10" s="30" t="s">
        <v>68</v>
      </c>
      <c r="AE10" s="30" t="s">
        <v>68</v>
      </c>
      <c r="AF10" s="30" t="s">
        <v>68</v>
      </c>
      <c r="AG10" s="30" t="s">
        <v>68</v>
      </c>
      <c r="AH10" s="30" t="s">
        <v>68</v>
      </c>
      <c r="AI10" s="17" t="str">
        <f t="shared" si="2"/>
        <v>Y</v>
      </c>
      <c r="AJ10" s="17" t="str">
        <f t="shared" si="3"/>
        <v>Y</v>
      </c>
      <c r="AK10" s="17" t="str">
        <f t="shared" si="4"/>
        <v>N</v>
      </c>
      <c r="AL10" s="30" t="s">
        <v>64</v>
      </c>
      <c r="AM10" s="30" t="s">
        <v>68</v>
      </c>
      <c r="AN10" s="30" t="s">
        <v>68</v>
      </c>
      <c r="AO10" s="30" t="s">
        <v>68</v>
      </c>
      <c r="AP10" s="30" t="s">
        <v>68</v>
      </c>
      <c r="AQ10" s="30" t="s">
        <v>68</v>
      </c>
      <c r="AR10" s="17" t="str">
        <f t="shared" si="5"/>
        <v>N</v>
      </c>
      <c r="AS10" s="25">
        <v>1</v>
      </c>
      <c r="AT10" s="30" t="s">
        <v>68</v>
      </c>
      <c r="AU10" s="30" t="s">
        <v>70</v>
      </c>
      <c r="AV10" s="30" t="s">
        <v>158</v>
      </c>
      <c r="AW10" s="30" t="s">
        <v>184</v>
      </c>
      <c r="AX10" s="30" t="s">
        <v>71</v>
      </c>
      <c r="AY10" s="30" t="s">
        <v>68</v>
      </c>
      <c r="AZ10" s="25">
        <v>4</v>
      </c>
      <c r="BA10" s="25">
        <v>1</v>
      </c>
      <c r="BB10" s="25">
        <v>0</v>
      </c>
      <c r="BC10" s="25">
        <v>0</v>
      </c>
      <c r="BD10" s="25">
        <v>0</v>
      </c>
      <c r="BE10" s="19" t="str">
        <f t="shared" si="6"/>
        <v>N</v>
      </c>
      <c r="BF10" s="30" t="s">
        <v>65</v>
      </c>
      <c r="BG10" s="30" t="s">
        <v>64</v>
      </c>
      <c r="BH10" s="30" t="s">
        <v>65</v>
      </c>
      <c r="BI10" s="30" t="s">
        <v>65</v>
      </c>
      <c r="BJ10" s="30" t="s">
        <v>72</v>
      </c>
      <c r="BK10" s="30" t="s">
        <v>68</v>
      </c>
      <c r="BL10" s="30" t="s">
        <v>68</v>
      </c>
      <c r="BM10" s="30" t="s">
        <v>68</v>
      </c>
      <c r="BN10" s="30" t="s">
        <v>68</v>
      </c>
    </row>
    <row r="11" spans="1:66" x14ac:dyDescent="0.3">
      <c r="A11" s="9" t="s">
        <v>173</v>
      </c>
      <c r="B11" s="9" t="s">
        <v>174</v>
      </c>
      <c r="C11" s="9">
        <v>2020</v>
      </c>
      <c r="D11" s="9" t="s">
        <v>175</v>
      </c>
      <c r="E11" s="9">
        <v>2</v>
      </c>
      <c r="F11" s="9" t="s">
        <v>176</v>
      </c>
      <c r="G11" s="10" t="s">
        <v>177</v>
      </c>
      <c r="H11" s="9" t="s">
        <v>178</v>
      </c>
      <c r="I11" s="9" t="s">
        <v>179</v>
      </c>
      <c r="J11" s="9" t="s">
        <v>180</v>
      </c>
      <c r="K11" s="9" t="s">
        <v>181</v>
      </c>
      <c r="L11" s="9" t="s">
        <v>168</v>
      </c>
      <c r="M11" s="9" t="s">
        <v>155</v>
      </c>
      <c r="N11" s="9" t="s">
        <v>1177</v>
      </c>
      <c r="O11" s="9" t="s">
        <v>63</v>
      </c>
      <c r="P11" s="9" t="s">
        <v>83</v>
      </c>
      <c r="Q11" s="9" t="s">
        <v>83</v>
      </c>
      <c r="R11" s="9" t="s">
        <v>83</v>
      </c>
      <c r="S11" s="9" t="str">
        <f t="shared" si="0"/>
        <v>True</v>
      </c>
      <c r="T11" s="9">
        <f t="shared" si="1"/>
        <v>3</v>
      </c>
      <c r="U11" s="38" t="s">
        <v>1178</v>
      </c>
      <c r="V11" s="42">
        <v>287</v>
      </c>
      <c r="W11" s="39" t="s">
        <v>20</v>
      </c>
      <c r="X11" s="27" t="s">
        <v>67</v>
      </c>
      <c r="Y11" s="28" t="s">
        <v>21</v>
      </c>
      <c r="Z11" s="27" t="s">
        <v>67</v>
      </c>
      <c r="AA11" s="26" t="s">
        <v>19</v>
      </c>
      <c r="AB11" s="29" t="s">
        <v>109</v>
      </c>
      <c r="AC11" s="43" t="s">
        <v>68</v>
      </c>
      <c r="AD11" s="43" t="s">
        <v>68</v>
      </c>
      <c r="AE11" s="43" t="s">
        <v>68</v>
      </c>
      <c r="AF11" s="43" t="s">
        <v>68</v>
      </c>
      <c r="AG11" s="43" t="s">
        <v>68</v>
      </c>
      <c r="AH11" s="43" t="s">
        <v>68</v>
      </c>
      <c r="AI11" s="17" t="str">
        <f t="shared" si="2"/>
        <v>Y</v>
      </c>
      <c r="AJ11" s="17" t="str">
        <f t="shared" si="3"/>
        <v>Y</v>
      </c>
      <c r="AK11" s="17" t="str">
        <f t="shared" si="4"/>
        <v>Y</v>
      </c>
      <c r="AL11" s="43" t="s">
        <v>64</v>
      </c>
      <c r="AM11" s="43" t="s">
        <v>64</v>
      </c>
      <c r="AN11" s="43" t="s">
        <v>65</v>
      </c>
      <c r="AO11" s="43" t="s">
        <v>65</v>
      </c>
      <c r="AP11" s="43" t="s">
        <v>65</v>
      </c>
      <c r="AQ11" s="43" t="s">
        <v>65</v>
      </c>
      <c r="AR11" s="17" t="str">
        <f t="shared" si="5"/>
        <v>Y</v>
      </c>
      <c r="AS11" s="43">
        <v>1</v>
      </c>
      <c r="AT11" s="43" t="s">
        <v>64</v>
      </c>
      <c r="AU11" s="43" t="s">
        <v>70</v>
      </c>
      <c r="AV11" s="43" t="s">
        <v>69</v>
      </c>
      <c r="AW11" s="43" t="s">
        <v>158</v>
      </c>
      <c r="AX11" s="43" t="s">
        <v>68</v>
      </c>
      <c r="AY11" s="43" t="s">
        <v>68</v>
      </c>
      <c r="AZ11" s="44">
        <v>3</v>
      </c>
      <c r="BA11" s="33">
        <v>1</v>
      </c>
      <c r="BB11" s="33">
        <v>1</v>
      </c>
      <c r="BC11" s="32">
        <v>0</v>
      </c>
      <c r="BD11" s="34">
        <v>0</v>
      </c>
      <c r="BE11" s="19" t="str">
        <f t="shared" si="6"/>
        <v>Y</v>
      </c>
      <c r="BF11" s="37" t="s">
        <v>68</v>
      </c>
      <c r="BG11" s="35" t="s">
        <v>64</v>
      </c>
      <c r="BH11" s="47" t="s">
        <v>172</v>
      </c>
      <c r="BI11" s="35" t="s">
        <v>64</v>
      </c>
      <c r="BJ11" s="30" t="s">
        <v>219</v>
      </c>
      <c r="BK11" s="30" t="s">
        <v>72</v>
      </c>
      <c r="BL11" s="37" t="s">
        <v>68</v>
      </c>
      <c r="BM11" s="37" t="s">
        <v>68</v>
      </c>
      <c r="BN11" s="37" t="s">
        <v>68</v>
      </c>
    </row>
    <row r="12" spans="1:66" hidden="1" x14ac:dyDescent="0.3">
      <c r="A12" s="9" t="s">
        <v>185</v>
      </c>
      <c r="B12" s="9" t="s">
        <v>186</v>
      </c>
      <c r="C12" s="9">
        <v>2019</v>
      </c>
      <c r="D12" s="9" t="s">
        <v>187</v>
      </c>
      <c r="E12" s="9">
        <v>8</v>
      </c>
      <c r="F12" s="9" t="s">
        <v>188</v>
      </c>
      <c r="G12" s="10" t="s">
        <v>189</v>
      </c>
      <c r="H12" s="9" t="s">
        <v>190</v>
      </c>
      <c r="I12" s="9" t="s">
        <v>191</v>
      </c>
      <c r="J12" s="9" t="s">
        <v>192</v>
      </c>
      <c r="K12" s="9" t="s">
        <v>193</v>
      </c>
      <c r="L12" s="9" t="s">
        <v>168</v>
      </c>
      <c r="M12" s="9" t="s">
        <v>155</v>
      </c>
      <c r="N12" s="9" t="s">
        <v>771</v>
      </c>
      <c r="O12" s="9" t="s">
        <v>83</v>
      </c>
      <c r="P12" s="9" t="s">
        <v>83</v>
      </c>
      <c r="Q12" s="9" t="s">
        <v>63</v>
      </c>
      <c r="R12" s="9" t="s">
        <v>83</v>
      </c>
      <c r="S12" s="9" t="str">
        <f t="shared" si="0"/>
        <v>True</v>
      </c>
      <c r="T12" s="9">
        <f t="shared" si="1"/>
        <v>3</v>
      </c>
      <c r="U12" s="38" t="s">
        <v>772</v>
      </c>
      <c r="V12" s="42">
        <v>881</v>
      </c>
      <c r="W12" s="39" t="s">
        <v>20</v>
      </c>
      <c r="X12" s="27" t="s">
        <v>67</v>
      </c>
      <c r="Y12" s="28" t="s">
        <v>21</v>
      </c>
      <c r="Z12" s="27" t="s">
        <v>67</v>
      </c>
      <c r="AA12" s="39" t="s">
        <v>20</v>
      </c>
      <c r="AB12" s="40" t="s">
        <v>108</v>
      </c>
      <c r="AC12" s="43" t="s">
        <v>68</v>
      </c>
      <c r="AD12" s="43" t="s">
        <v>68</v>
      </c>
      <c r="AE12" s="43" t="s">
        <v>68</v>
      </c>
      <c r="AF12" s="43" t="s">
        <v>68</v>
      </c>
      <c r="AG12" s="43" t="s">
        <v>68</v>
      </c>
      <c r="AH12" s="43" t="s">
        <v>68</v>
      </c>
      <c r="AI12" s="17" t="str">
        <f t="shared" si="2"/>
        <v>Y</v>
      </c>
      <c r="AJ12" s="17" t="str">
        <f t="shared" si="3"/>
        <v>Y</v>
      </c>
      <c r="AK12" s="17" t="str">
        <f t="shared" si="4"/>
        <v>N</v>
      </c>
      <c r="AL12" s="43" t="s">
        <v>64</v>
      </c>
      <c r="AM12" s="43" t="s">
        <v>68</v>
      </c>
      <c r="AN12" s="43" t="s">
        <v>68</v>
      </c>
      <c r="AO12" s="43" t="s">
        <v>68</v>
      </c>
      <c r="AP12" s="43" t="s">
        <v>68</v>
      </c>
      <c r="AQ12" s="43" t="s">
        <v>68</v>
      </c>
      <c r="AR12" s="17" t="str">
        <f t="shared" si="5"/>
        <v>N</v>
      </c>
      <c r="AS12" s="42">
        <v>0</v>
      </c>
      <c r="AT12" s="43" t="s">
        <v>64</v>
      </c>
      <c r="AU12" s="43" t="s">
        <v>70</v>
      </c>
      <c r="AV12" s="43" t="s">
        <v>68</v>
      </c>
      <c r="AW12" s="43" t="s">
        <v>68</v>
      </c>
      <c r="AX12" s="43" t="s">
        <v>68</v>
      </c>
      <c r="AY12" s="43" t="s">
        <v>68</v>
      </c>
      <c r="AZ12" s="31">
        <v>1</v>
      </c>
      <c r="BA12" s="33">
        <v>1</v>
      </c>
      <c r="BB12" s="32">
        <v>0</v>
      </c>
      <c r="BC12" s="32">
        <v>0</v>
      </c>
      <c r="BD12" s="34">
        <v>0</v>
      </c>
      <c r="BE12" s="19" t="str">
        <f t="shared" si="6"/>
        <v>N</v>
      </c>
      <c r="BF12" s="36" t="s">
        <v>65</v>
      </c>
      <c r="BG12" s="35" t="s">
        <v>64</v>
      </c>
      <c r="BH12" s="36" t="s">
        <v>65</v>
      </c>
      <c r="BI12" s="36" t="s">
        <v>65</v>
      </c>
      <c r="BJ12" s="37" t="s">
        <v>68</v>
      </c>
      <c r="BK12" s="37" t="s">
        <v>68</v>
      </c>
      <c r="BL12" s="37" t="s">
        <v>68</v>
      </c>
      <c r="BM12" s="37" t="s">
        <v>68</v>
      </c>
      <c r="BN12" s="37" t="s">
        <v>68</v>
      </c>
    </row>
    <row r="13" spans="1:66" hidden="1" x14ac:dyDescent="0.3">
      <c r="A13" s="9" t="s">
        <v>197</v>
      </c>
      <c r="B13" s="9" t="s">
        <v>198</v>
      </c>
      <c r="C13" s="9">
        <v>2019</v>
      </c>
      <c r="D13" s="9" t="s">
        <v>199</v>
      </c>
      <c r="E13" s="9">
        <v>7</v>
      </c>
      <c r="F13" s="9" t="s">
        <v>200</v>
      </c>
      <c r="G13" s="10" t="s">
        <v>201</v>
      </c>
      <c r="H13" s="9" t="s">
        <v>202</v>
      </c>
      <c r="I13" s="9" t="s">
        <v>203</v>
      </c>
      <c r="J13" s="9" t="s">
        <v>204</v>
      </c>
      <c r="K13" s="9" t="s">
        <v>205</v>
      </c>
      <c r="L13" s="9" t="s">
        <v>168</v>
      </c>
      <c r="M13" s="9" t="s">
        <v>169</v>
      </c>
      <c r="N13" s="9" t="s">
        <v>804</v>
      </c>
      <c r="O13" s="9" t="s">
        <v>83</v>
      </c>
      <c r="P13" s="9" t="s">
        <v>83</v>
      </c>
      <c r="Q13" s="9" t="s">
        <v>63</v>
      </c>
      <c r="R13" s="9" t="s">
        <v>83</v>
      </c>
      <c r="S13" s="9" t="str">
        <f t="shared" si="0"/>
        <v>True</v>
      </c>
      <c r="T13" s="9">
        <f t="shared" si="1"/>
        <v>3</v>
      </c>
      <c r="U13" s="38" t="s">
        <v>805</v>
      </c>
      <c r="V13" s="42">
        <v>659</v>
      </c>
      <c r="W13" s="39" t="s">
        <v>20</v>
      </c>
      <c r="X13" s="27" t="s">
        <v>67</v>
      </c>
      <c r="Y13" s="28" t="s">
        <v>21</v>
      </c>
      <c r="Z13" s="27" t="s">
        <v>67</v>
      </c>
      <c r="AA13" s="43" t="s">
        <v>68</v>
      </c>
      <c r="AB13" s="43" t="s">
        <v>68</v>
      </c>
      <c r="AC13" s="43" t="s">
        <v>68</v>
      </c>
      <c r="AD13" s="43" t="s">
        <v>68</v>
      </c>
      <c r="AE13" s="43" t="s">
        <v>68</v>
      </c>
      <c r="AF13" s="43" t="s">
        <v>68</v>
      </c>
      <c r="AG13" s="43" t="s">
        <v>68</v>
      </c>
      <c r="AH13" s="43" t="s">
        <v>68</v>
      </c>
      <c r="AI13" s="17" t="str">
        <f t="shared" si="2"/>
        <v>Y</v>
      </c>
      <c r="AJ13" s="17" t="str">
        <f t="shared" si="3"/>
        <v>Y</v>
      </c>
      <c r="AK13" s="17" t="str">
        <f t="shared" si="4"/>
        <v>N</v>
      </c>
      <c r="AL13" s="43" t="s">
        <v>64</v>
      </c>
      <c r="AM13" s="43" t="s">
        <v>68</v>
      </c>
      <c r="AN13" s="43" t="s">
        <v>68</v>
      </c>
      <c r="AO13" s="43" t="s">
        <v>68</v>
      </c>
      <c r="AP13" s="43" t="s">
        <v>68</v>
      </c>
      <c r="AQ13" s="43" t="s">
        <v>68</v>
      </c>
      <c r="AR13" s="17" t="str">
        <f t="shared" si="5"/>
        <v>N</v>
      </c>
      <c r="AS13" s="42">
        <v>0</v>
      </c>
      <c r="AT13" s="43" t="s">
        <v>65</v>
      </c>
      <c r="AU13" s="43" t="s">
        <v>70</v>
      </c>
      <c r="AV13" s="43" t="s">
        <v>68</v>
      </c>
      <c r="AW13" s="43" t="s">
        <v>68</v>
      </c>
      <c r="AX13" s="43" t="s">
        <v>68</v>
      </c>
      <c r="AY13" s="43" t="s">
        <v>68</v>
      </c>
      <c r="AZ13" s="31">
        <v>1</v>
      </c>
      <c r="BA13" s="33">
        <v>1</v>
      </c>
      <c r="BB13" s="32">
        <v>0</v>
      </c>
      <c r="BC13" s="32">
        <v>0</v>
      </c>
      <c r="BD13" s="34">
        <v>0</v>
      </c>
      <c r="BE13" s="19" t="str">
        <f t="shared" si="6"/>
        <v>N</v>
      </c>
      <c r="BF13" s="37" t="s">
        <v>68</v>
      </c>
      <c r="BG13" s="35" t="s">
        <v>64</v>
      </c>
      <c r="BH13" s="37" t="s">
        <v>68</v>
      </c>
      <c r="BI13" s="37" t="s">
        <v>68</v>
      </c>
      <c r="BJ13" s="37" t="s">
        <v>68</v>
      </c>
      <c r="BK13" s="37" t="s">
        <v>68</v>
      </c>
      <c r="BL13" s="37" t="s">
        <v>68</v>
      </c>
      <c r="BM13" s="37" t="s">
        <v>68</v>
      </c>
      <c r="BN13" s="37" t="s">
        <v>68</v>
      </c>
    </row>
    <row r="14" spans="1:66" x14ac:dyDescent="0.3">
      <c r="A14" s="9" t="s">
        <v>208</v>
      </c>
      <c r="B14" s="9" t="s">
        <v>209</v>
      </c>
      <c r="C14" s="9">
        <v>2022</v>
      </c>
      <c r="D14" s="9" t="s">
        <v>210</v>
      </c>
      <c r="E14" s="9">
        <v>0</v>
      </c>
      <c r="F14" s="9" t="s">
        <v>211</v>
      </c>
      <c r="G14" s="10" t="s">
        <v>212</v>
      </c>
      <c r="H14" s="9" t="s">
        <v>213</v>
      </c>
      <c r="I14" s="9" t="s">
        <v>214</v>
      </c>
      <c r="J14" s="9" t="s">
        <v>215</v>
      </c>
      <c r="K14" s="9" t="s">
        <v>216</v>
      </c>
      <c r="L14" s="9" t="s">
        <v>168</v>
      </c>
      <c r="M14" s="9" t="s">
        <v>169</v>
      </c>
      <c r="N14" s="9" t="s">
        <v>1676</v>
      </c>
      <c r="O14" s="9" t="s">
        <v>63</v>
      </c>
      <c r="P14" s="9" t="s">
        <v>63</v>
      </c>
      <c r="Q14" s="9" t="s">
        <v>63</v>
      </c>
      <c r="R14" s="9" t="s">
        <v>83</v>
      </c>
      <c r="S14" s="9" t="str">
        <f t="shared" si="0"/>
        <v>True</v>
      </c>
      <c r="T14" s="9">
        <f t="shared" si="1"/>
        <v>1</v>
      </c>
      <c r="U14" s="38" t="s">
        <v>1677</v>
      </c>
      <c r="V14" s="25">
        <v>1086</v>
      </c>
      <c r="W14" s="39" t="s">
        <v>20</v>
      </c>
      <c r="X14" s="40" t="s">
        <v>108</v>
      </c>
      <c r="Y14" s="26" t="s">
        <v>19</v>
      </c>
      <c r="Z14" s="30" t="s">
        <v>68</v>
      </c>
      <c r="AA14" s="39" t="s">
        <v>20</v>
      </c>
      <c r="AB14" s="27" t="s">
        <v>67</v>
      </c>
      <c r="AC14" s="30" t="s">
        <v>68</v>
      </c>
      <c r="AD14" s="30" t="s">
        <v>68</v>
      </c>
      <c r="AE14" s="30" t="s">
        <v>68</v>
      </c>
      <c r="AF14" s="30" t="s">
        <v>68</v>
      </c>
      <c r="AG14" s="30" t="s">
        <v>68</v>
      </c>
      <c r="AH14" s="30" t="s">
        <v>68</v>
      </c>
      <c r="AI14" s="17" t="str">
        <f t="shared" si="2"/>
        <v>Y</v>
      </c>
      <c r="AJ14" s="17" t="str">
        <f t="shared" si="3"/>
        <v>Y</v>
      </c>
      <c r="AK14" s="17" t="str">
        <f t="shared" si="4"/>
        <v>Y</v>
      </c>
      <c r="AL14" s="30" t="s">
        <v>64</v>
      </c>
      <c r="AM14" s="30" t="s">
        <v>64</v>
      </c>
      <c r="AN14" s="30" t="s">
        <v>68</v>
      </c>
      <c r="AO14" s="30" t="s">
        <v>68</v>
      </c>
      <c r="AP14" s="30" t="s">
        <v>68</v>
      </c>
      <c r="AQ14" s="30" t="s">
        <v>68</v>
      </c>
      <c r="AR14" s="17" t="str">
        <f t="shared" si="5"/>
        <v>Y</v>
      </c>
      <c r="AS14" s="30" t="s">
        <v>68</v>
      </c>
      <c r="AT14" s="30" t="s">
        <v>68</v>
      </c>
      <c r="AU14" s="30" t="s">
        <v>68</v>
      </c>
      <c r="AV14" s="30" t="s">
        <v>68</v>
      </c>
      <c r="AW14" s="30" t="s">
        <v>68</v>
      </c>
      <c r="AX14" s="30" t="s">
        <v>68</v>
      </c>
      <c r="AY14" s="30" t="s">
        <v>68</v>
      </c>
      <c r="AZ14" s="25">
        <v>0</v>
      </c>
      <c r="BA14" s="33">
        <v>1</v>
      </c>
      <c r="BB14" s="33">
        <v>1</v>
      </c>
      <c r="BC14" s="32">
        <v>0</v>
      </c>
      <c r="BD14" s="34">
        <v>0</v>
      </c>
      <c r="BE14" s="19" t="str">
        <f t="shared" si="6"/>
        <v>Y</v>
      </c>
      <c r="BF14" s="36" t="s">
        <v>65</v>
      </c>
      <c r="BG14" s="35" t="s">
        <v>64</v>
      </c>
      <c r="BH14" s="35" t="s">
        <v>64</v>
      </c>
      <c r="BI14" s="35" t="s">
        <v>64</v>
      </c>
      <c r="BJ14" s="30" t="s">
        <v>196</v>
      </c>
      <c r="BK14" s="30" t="s">
        <v>72</v>
      </c>
      <c r="BL14" s="37" t="s">
        <v>68</v>
      </c>
      <c r="BM14" s="37" t="s">
        <v>68</v>
      </c>
      <c r="BN14" s="37" t="s">
        <v>68</v>
      </c>
    </row>
    <row r="15" spans="1:66" hidden="1" x14ac:dyDescent="0.3">
      <c r="A15" s="9" t="s">
        <v>220</v>
      </c>
      <c r="B15" s="9" t="s">
        <v>221</v>
      </c>
      <c r="C15" s="9">
        <v>2018</v>
      </c>
      <c r="D15" s="9" t="s">
        <v>222</v>
      </c>
      <c r="E15" s="9">
        <v>5</v>
      </c>
      <c r="F15" s="9" t="s">
        <v>223</v>
      </c>
      <c r="G15" s="10" t="s">
        <v>224</v>
      </c>
      <c r="H15" s="9" t="s">
        <v>225</v>
      </c>
      <c r="I15" s="9" t="s">
        <v>226</v>
      </c>
      <c r="J15" s="9" t="s">
        <v>227</v>
      </c>
      <c r="K15" s="9" t="s">
        <v>228</v>
      </c>
      <c r="L15" s="9" t="s">
        <v>168</v>
      </c>
      <c r="M15" s="9" t="s">
        <v>169</v>
      </c>
      <c r="N15" s="9" t="s">
        <v>591</v>
      </c>
      <c r="O15" s="9" t="s">
        <v>83</v>
      </c>
      <c r="P15" s="9" t="s">
        <v>63</v>
      </c>
      <c r="Q15" s="9" t="s">
        <v>63</v>
      </c>
      <c r="R15" s="9" t="s">
        <v>63</v>
      </c>
      <c r="S15" s="9" t="str">
        <f t="shared" si="0"/>
        <v>False</v>
      </c>
      <c r="T15" s="9">
        <f t="shared" si="1"/>
        <v>1</v>
      </c>
      <c r="U15" s="38" t="s">
        <v>592</v>
      </c>
      <c r="V15" s="42">
        <v>14</v>
      </c>
      <c r="W15" s="39" t="s">
        <v>20</v>
      </c>
      <c r="X15" s="27" t="s">
        <v>67</v>
      </c>
      <c r="Y15" s="39" t="s">
        <v>20</v>
      </c>
      <c r="Z15" s="40" t="s">
        <v>108</v>
      </c>
      <c r="AA15" s="28" t="s">
        <v>21</v>
      </c>
      <c r="AB15" s="27" t="s">
        <v>67</v>
      </c>
      <c r="AC15" s="28" t="s">
        <v>21</v>
      </c>
      <c r="AD15" s="40" t="s">
        <v>108</v>
      </c>
      <c r="AE15" s="43" t="s">
        <v>68</v>
      </c>
      <c r="AF15" s="43" t="s">
        <v>68</v>
      </c>
      <c r="AG15" s="43" t="s">
        <v>68</v>
      </c>
      <c r="AH15" s="43" t="s">
        <v>68</v>
      </c>
      <c r="AI15" s="17" t="str">
        <f t="shared" si="2"/>
        <v>Y</v>
      </c>
      <c r="AJ15" s="17" t="str">
        <f t="shared" si="3"/>
        <v>Y</v>
      </c>
      <c r="AK15" s="17" t="str">
        <f t="shared" si="4"/>
        <v>N</v>
      </c>
      <c r="AL15" s="43" t="s">
        <v>65</v>
      </c>
      <c r="AM15" s="43" t="s">
        <v>65</v>
      </c>
      <c r="AN15" s="43" t="s">
        <v>64</v>
      </c>
      <c r="AO15" s="43" t="s">
        <v>65</v>
      </c>
      <c r="AP15" s="43" t="s">
        <v>65</v>
      </c>
      <c r="AQ15" s="43" t="s">
        <v>65</v>
      </c>
      <c r="AR15" s="17" t="str">
        <f t="shared" si="5"/>
        <v>N</v>
      </c>
      <c r="AS15" s="42">
        <v>1</v>
      </c>
      <c r="AT15" s="43" t="s">
        <v>64</v>
      </c>
      <c r="AU15" s="43" t="s">
        <v>70</v>
      </c>
      <c r="AV15" s="43" t="s">
        <v>133</v>
      </c>
      <c r="AW15" s="43" t="s">
        <v>71</v>
      </c>
      <c r="AX15" s="43" t="s">
        <v>68</v>
      </c>
      <c r="AY15" s="43" t="s">
        <v>68</v>
      </c>
      <c r="AZ15" s="44">
        <v>3</v>
      </c>
      <c r="BA15" s="33">
        <v>1</v>
      </c>
      <c r="BB15" s="32">
        <v>0</v>
      </c>
      <c r="BC15" s="32">
        <v>0</v>
      </c>
      <c r="BD15" s="34">
        <v>0</v>
      </c>
      <c r="BE15" s="19" t="str">
        <f t="shared" si="6"/>
        <v>N</v>
      </c>
      <c r="BF15" s="37" t="s">
        <v>68</v>
      </c>
      <c r="BG15" s="35" t="s">
        <v>64</v>
      </c>
      <c r="BH15" s="37" t="s">
        <v>68</v>
      </c>
      <c r="BI15" s="37" t="s">
        <v>68</v>
      </c>
      <c r="BJ15" s="30" t="s">
        <v>219</v>
      </c>
      <c r="BK15" s="37" t="s">
        <v>68</v>
      </c>
      <c r="BL15" s="37" t="s">
        <v>68</v>
      </c>
      <c r="BM15" s="37" t="s">
        <v>68</v>
      </c>
      <c r="BN15" s="37" t="s">
        <v>68</v>
      </c>
    </row>
    <row r="16" spans="1:66" hidden="1" x14ac:dyDescent="0.3">
      <c r="A16" s="9" t="s">
        <v>231</v>
      </c>
      <c r="B16" s="9" t="s">
        <v>232</v>
      </c>
      <c r="C16" s="9">
        <v>2021</v>
      </c>
      <c r="D16" s="9" t="s">
        <v>233</v>
      </c>
      <c r="E16" s="9">
        <v>6</v>
      </c>
      <c r="F16" s="9" t="s">
        <v>234</v>
      </c>
      <c r="G16" s="10" t="s">
        <v>235</v>
      </c>
      <c r="H16" s="9" t="s">
        <v>236</v>
      </c>
      <c r="I16" s="9" t="s">
        <v>237</v>
      </c>
      <c r="J16" s="9" t="s">
        <v>238</v>
      </c>
      <c r="K16" s="9" t="s">
        <v>239</v>
      </c>
      <c r="L16" s="9" t="s">
        <v>168</v>
      </c>
      <c r="M16" s="9" t="s">
        <v>155</v>
      </c>
      <c r="N16" s="9" t="s">
        <v>1342</v>
      </c>
      <c r="O16" s="9" t="s">
        <v>63</v>
      </c>
      <c r="P16" s="9" t="s">
        <v>63</v>
      </c>
      <c r="Q16" s="9" t="s">
        <v>63</v>
      </c>
      <c r="R16" s="9" t="s">
        <v>63</v>
      </c>
      <c r="S16" s="9" t="str">
        <f t="shared" si="0"/>
        <v>False</v>
      </c>
      <c r="T16" s="9">
        <f t="shared" si="1"/>
        <v>0</v>
      </c>
      <c r="U16" s="24" t="s">
        <v>1343</v>
      </c>
      <c r="V16" s="25">
        <v>63</v>
      </c>
      <c r="W16" s="28" t="s">
        <v>21</v>
      </c>
      <c r="X16" s="29" t="s">
        <v>109</v>
      </c>
      <c r="Y16" s="26" t="s">
        <v>19</v>
      </c>
      <c r="Z16" s="40" t="s">
        <v>108</v>
      </c>
      <c r="AA16" s="26" t="s">
        <v>19</v>
      </c>
      <c r="AB16" s="27" t="s">
        <v>67</v>
      </c>
      <c r="AC16" s="30" t="s">
        <v>68</v>
      </c>
      <c r="AD16" s="30" t="s">
        <v>68</v>
      </c>
      <c r="AE16" s="30" t="s">
        <v>68</v>
      </c>
      <c r="AF16" s="30" t="s">
        <v>68</v>
      </c>
      <c r="AG16" s="30" t="s">
        <v>68</v>
      </c>
      <c r="AH16" s="30" t="s">
        <v>68</v>
      </c>
      <c r="AI16" s="17" t="str">
        <f t="shared" si="2"/>
        <v>N</v>
      </c>
      <c r="AJ16" s="17" t="str">
        <f t="shared" si="3"/>
        <v>Y</v>
      </c>
      <c r="AK16" s="17" t="str">
        <f t="shared" si="4"/>
        <v>Y</v>
      </c>
      <c r="AL16" s="30" t="s">
        <v>65</v>
      </c>
      <c r="AM16" s="30" t="s">
        <v>65</v>
      </c>
      <c r="AN16" s="30" t="s">
        <v>65</v>
      </c>
      <c r="AO16" s="30" t="s">
        <v>65</v>
      </c>
      <c r="AP16" s="30" t="s">
        <v>65</v>
      </c>
      <c r="AQ16" s="30" t="s">
        <v>64</v>
      </c>
      <c r="AR16" s="17" t="str">
        <f t="shared" si="5"/>
        <v>N</v>
      </c>
      <c r="AS16" s="25">
        <v>1</v>
      </c>
      <c r="AT16" s="30" t="s">
        <v>64</v>
      </c>
      <c r="AU16" s="30" t="s">
        <v>71</v>
      </c>
      <c r="AV16" s="30" t="s">
        <v>68</v>
      </c>
      <c r="AW16" s="30" t="s">
        <v>68</v>
      </c>
      <c r="AX16" s="30" t="s">
        <v>68</v>
      </c>
      <c r="AY16" s="30" t="s">
        <v>68</v>
      </c>
      <c r="AZ16" s="31">
        <v>1</v>
      </c>
      <c r="BA16" s="32">
        <v>0</v>
      </c>
      <c r="BB16" s="32">
        <v>0</v>
      </c>
      <c r="BC16" s="33">
        <v>1</v>
      </c>
      <c r="BD16" s="34">
        <v>0</v>
      </c>
      <c r="BE16" s="19" t="str">
        <f t="shared" si="6"/>
        <v>N</v>
      </c>
      <c r="BF16" s="35" t="s">
        <v>64</v>
      </c>
      <c r="BG16" s="36" t="s">
        <v>65</v>
      </c>
      <c r="BH16" s="36" t="s">
        <v>65</v>
      </c>
      <c r="BI16" s="36" t="s">
        <v>65</v>
      </c>
      <c r="BJ16" s="30" t="s">
        <v>72</v>
      </c>
      <c r="BK16" s="37" t="s">
        <v>68</v>
      </c>
      <c r="BL16" s="37" t="s">
        <v>68</v>
      </c>
      <c r="BM16" s="37" t="s">
        <v>68</v>
      </c>
      <c r="BN16" s="37" t="s">
        <v>68</v>
      </c>
    </row>
    <row r="17" spans="1:66" hidden="1" x14ac:dyDescent="0.3">
      <c r="A17" s="9" t="s">
        <v>242</v>
      </c>
      <c r="B17" s="9" t="s">
        <v>243</v>
      </c>
      <c r="C17" s="9">
        <v>2012</v>
      </c>
      <c r="D17" s="9" t="s">
        <v>244</v>
      </c>
      <c r="E17" s="9">
        <v>0</v>
      </c>
      <c r="F17" s="9" t="s">
        <v>245</v>
      </c>
      <c r="G17" s="10" t="s">
        <v>246</v>
      </c>
      <c r="H17" s="9" t="s">
        <v>247</v>
      </c>
      <c r="I17" s="9" t="s">
        <v>248</v>
      </c>
      <c r="J17" s="9" t="s">
        <v>249</v>
      </c>
      <c r="K17" s="9" t="s">
        <v>250</v>
      </c>
      <c r="L17" s="9" t="s">
        <v>154</v>
      </c>
      <c r="M17" s="9" t="s">
        <v>169</v>
      </c>
      <c r="N17" s="9" t="s">
        <v>143</v>
      </c>
      <c r="O17" s="9" t="s">
        <v>63</v>
      </c>
      <c r="P17" s="9" t="s">
        <v>63</v>
      </c>
      <c r="Q17" s="9" t="s">
        <v>63</v>
      </c>
      <c r="R17" s="9" t="s">
        <v>63</v>
      </c>
      <c r="S17" s="9" t="str">
        <f t="shared" si="0"/>
        <v>False</v>
      </c>
      <c r="T17" s="9">
        <f t="shared" si="1"/>
        <v>0</v>
      </c>
      <c r="U17" s="24" t="s">
        <v>144</v>
      </c>
      <c r="V17" s="25">
        <v>823</v>
      </c>
      <c r="W17" s="39" t="s">
        <v>20</v>
      </c>
      <c r="X17" s="27" t="s">
        <v>67</v>
      </c>
      <c r="Y17" s="28" t="s">
        <v>21</v>
      </c>
      <c r="Z17" s="27" t="s">
        <v>67</v>
      </c>
      <c r="AA17" s="28" t="s">
        <v>21</v>
      </c>
      <c r="AB17" s="30" t="s">
        <v>68</v>
      </c>
      <c r="AC17" s="30" t="s">
        <v>68</v>
      </c>
      <c r="AD17" s="30" t="s">
        <v>68</v>
      </c>
      <c r="AE17" s="30" t="s">
        <v>68</v>
      </c>
      <c r="AF17" s="30" t="s">
        <v>68</v>
      </c>
      <c r="AG17" s="30" t="s">
        <v>68</v>
      </c>
      <c r="AH17" s="30" t="s">
        <v>68</v>
      </c>
      <c r="AI17" s="17" t="str">
        <f t="shared" si="2"/>
        <v>Y</v>
      </c>
      <c r="AJ17" s="17" t="str">
        <f t="shared" si="3"/>
        <v>Y</v>
      </c>
      <c r="AK17" s="17" t="str">
        <f t="shared" si="4"/>
        <v>N</v>
      </c>
      <c r="AL17" s="30" t="s">
        <v>64</v>
      </c>
      <c r="AM17" s="30" t="s">
        <v>65</v>
      </c>
      <c r="AN17" s="30" t="s">
        <v>65</v>
      </c>
      <c r="AO17" s="30" t="s">
        <v>65</v>
      </c>
      <c r="AP17" s="30" t="s">
        <v>65</v>
      </c>
      <c r="AQ17" s="30" t="s">
        <v>65</v>
      </c>
      <c r="AR17" s="17" t="str">
        <f t="shared" si="5"/>
        <v>N</v>
      </c>
      <c r="AS17" s="25">
        <v>0</v>
      </c>
      <c r="AT17" s="30" t="s">
        <v>65</v>
      </c>
      <c r="AU17" s="30" t="s">
        <v>71</v>
      </c>
      <c r="AV17" s="30" t="s">
        <v>68</v>
      </c>
      <c r="AW17" s="30" t="s">
        <v>68</v>
      </c>
      <c r="AX17" s="30" t="s">
        <v>68</v>
      </c>
      <c r="AY17" s="30" t="s">
        <v>68</v>
      </c>
      <c r="AZ17" s="31">
        <v>1</v>
      </c>
      <c r="BA17" s="33">
        <v>1</v>
      </c>
      <c r="BB17" s="32">
        <v>0</v>
      </c>
      <c r="BC17" s="32">
        <v>0</v>
      </c>
      <c r="BD17" s="34">
        <v>0</v>
      </c>
      <c r="BE17" s="19" t="str">
        <f t="shared" si="6"/>
        <v>N</v>
      </c>
      <c r="BF17" s="36" t="s">
        <v>65</v>
      </c>
      <c r="BG17" s="48" t="s">
        <v>96</v>
      </c>
      <c r="BH17" s="36" t="s">
        <v>65</v>
      </c>
      <c r="BI17" s="36" t="s">
        <v>65</v>
      </c>
      <c r="BJ17" s="30" t="s">
        <v>72</v>
      </c>
      <c r="BK17" s="37" t="s">
        <v>68</v>
      </c>
      <c r="BL17" s="37" t="s">
        <v>68</v>
      </c>
      <c r="BM17" s="37" t="s">
        <v>68</v>
      </c>
      <c r="BN17" s="37" t="s">
        <v>68</v>
      </c>
    </row>
    <row r="18" spans="1:66" hidden="1" x14ac:dyDescent="0.3">
      <c r="A18" s="9" t="s">
        <v>253</v>
      </c>
      <c r="B18" s="9" t="s">
        <v>254</v>
      </c>
      <c r="C18" s="9">
        <v>2009</v>
      </c>
      <c r="D18" s="9" t="s">
        <v>255</v>
      </c>
      <c r="E18" s="9">
        <v>10</v>
      </c>
      <c r="F18" s="9" t="s">
        <v>256</v>
      </c>
      <c r="G18" s="10" t="s">
        <v>257</v>
      </c>
      <c r="H18" s="9" t="s">
        <v>258</v>
      </c>
      <c r="I18" s="9" t="s">
        <v>259</v>
      </c>
      <c r="J18" s="9" t="s">
        <v>260</v>
      </c>
      <c r="K18" s="9" t="s">
        <v>261</v>
      </c>
      <c r="L18" s="9" t="s">
        <v>168</v>
      </c>
      <c r="M18" s="9" t="s">
        <v>169</v>
      </c>
      <c r="N18" s="9" t="s">
        <v>62</v>
      </c>
      <c r="O18" s="9" t="s">
        <v>63</v>
      </c>
      <c r="P18" s="9" t="s">
        <v>63</v>
      </c>
      <c r="Q18" s="9" t="s">
        <v>63</v>
      </c>
      <c r="R18" s="9" t="s">
        <v>63</v>
      </c>
      <c r="S18" s="9" t="str">
        <f t="shared" si="0"/>
        <v>False</v>
      </c>
      <c r="T18" s="9">
        <f t="shared" si="1"/>
        <v>0</v>
      </c>
      <c r="U18" s="38" t="s">
        <v>66</v>
      </c>
      <c r="V18" s="42">
        <v>218</v>
      </c>
      <c r="W18" s="39" t="s">
        <v>20</v>
      </c>
      <c r="X18" s="27" t="s">
        <v>67</v>
      </c>
      <c r="Y18" s="43" t="s">
        <v>68</v>
      </c>
      <c r="Z18" s="43" t="s">
        <v>68</v>
      </c>
      <c r="AA18" s="43" t="s">
        <v>68</v>
      </c>
      <c r="AB18" s="43" t="s">
        <v>68</v>
      </c>
      <c r="AC18" s="43" t="s">
        <v>68</v>
      </c>
      <c r="AD18" s="43" t="s">
        <v>68</v>
      </c>
      <c r="AE18" s="43" t="s">
        <v>68</v>
      </c>
      <c r="AF18" s="43" t="s">
        <v>68</v>
      </c>
      <c r="AG18" s="43" t="s">
        <v>68</v>
      </c>
      <c r="AH18" s="43" t="s">
        <v>68</v>
      </c>
      <c r="AI18" s="17" t="str">
        <f t="shared" si="2"/>
        <v>Y</v>
      </c>
      <c r="AJ18" s="17" t="str">
        <f t="shared" si="3"/>
        <v>Y</v>
      </c>
      <c r="AK18" s="17" t="str">
        <f t="shared" si="4"/>
        <v>N</v>
      </c>
      <c r="AL18" s="43" t="s">
        <v>64</v>
      </c>
      <c r="AM18" s="43" t="s">
        <v>65</v>
      </c>
      <c r="AN18" s="43" t="s">
        <v>65</v>
      </c>
      <c r="AO18" s="43" t="s">
        <v>65</v>
      </c>
      <c r="AP18" s="43" t="s">
        <v>65</v>
      </c>
      <c r="AQ18" s="43" t="s">
        <v>65</v>
      </c>
      <c r="AR18" s="17" t="str">
        <f t="shared" si="5"/>
        <v>N</v>
      </c>
      <c r="AS18" s="42">
        <v>2</v>
      </c>
      <c r="AT18" s="43" t="s">
        <v>65</v>
      </c>
      <c r="AU18" s="43" t="s">
        <v>69</v>
      </c>
      <c r="AV18" s="43" t="s">
        <v>70</v>
      </c>
      <c r="AW18" s="43" t="s">
        <v>71</v>
      </c>
      <c r="AX18" s="43" t="s">
        <v>68</v>
      </c>
      <c r="AY18" s="43" t="s">
        <v>68</v>
      </c>
      <c r="AZ18" s="44">
        <v>3</v>
      </c>
      <c r="BA18" s="33">
        <v>1</v>
      </c>
      <c r="BB18" s="32">
        <v>0</v>
      </c>
      <c r="BC18" s="32">
        <v>0</v>
      </c>
      <c r="BD18" s="34">
        <v>0</v>
      </c>
      <c r="BE18" s="19" t="str">
        <f t="shared" si="6"/>
        <v>N</v>
      </c>
      <c r="BF18" s="36" t="s">
        <v>65</v>
      </c>
      <c r="BG18" s="35" t="s">
        <v>64</v>
      </c>
      <c r="BH18" s="36" t="s">
        <v>65</v>
      </c>
      <c r="BI18" s="36" t="s">
        <v>65</v>
      </c>
      <c r="BJ18" s="30" t="s">
        <v>72</v>
      </c>
      <c r="BK18" s="37" t="s">
        <v>68</v>
      </c>
      <c r="BL18" s="37" t="s">
        <v>68</v>
      </c>
      <c r="BM18" s="37" t="s">
        <v>68</v>
      </c>
      <c r="BN18" s="37" t="s">
        <v>68</v>
      </c>
    </row>
    <row r="19" spans="1:66" x14ac:dyDescent="0.3">
      <c r="A19" s="9" t="s">
        <v>264</v>
      </c>
      <c r="B19" s="9" t="s">
        <v>265</v>
      </c>
      <c r="C19" s="9">
        <v>2021</v>
      </c>
      <c r="D19" s="9" t="s">
        <v>136</v>
      </c>
      <c r="E19" s="9">
        <v>8</v>
      </c>
      <c r="F19" s="9" t="s">
        <v>266</v>
      </c>
      <c r="G19" s="10" t="s">
        <v>267</v>
      </c>
      <c r="H19" s="9" t="s">
        <v>268</v>
      </c>
      <c r="I19" s="9" t="s">
        <v>269</v>
      </c>
      <c r="J19" s="9" t="s">
        <v>270</v>
      </c>
      <c r="K19" s="9" t="s">
        <v>271</v>
      </c>
      <c r="L19" s="9" t="s">
        <v>61</v>
      </c>
      <c r="M19" s="9" t="s">
        <v>61</v>
      </c>
      <c r="N19" s="9" t="s">
        <v>1310</v>
      </c>
      <c r="O19" s="9" t="s">
        <v>63</v>
      </c>
      <c r="P19" s="9" t="s">
        <v>83</v>
      </c>
      <c r="Q19" s="9" t="s">
        <v>83</v>
      </c>
      <c r="R19" s="9" t="s">
        <v>83</v>
      </c>
      <c r="S19" s="9" t="str">
        <f t="shared" si="0"/>
        <v>True</v>
      </c>
      <c r="T19" s="9">
        <f t="shared" si="1"/>
        <v>3</v>
      </c>
      <c r="U19" s="38" t="s">
        <v>1311</v>
      </c>
      <c r="V19" s="25">
        <v>941</v>
      </c>
      <c r="W19" s="39" t="s">
        <v>20</v>
      </c>
      <c r="X19" s="40" t="s">
        <v>108</v>
      </c>
      <c r="Y19" s="28" t="s">
        <v>21</v>
      </c>
      <c r="Z19" s="30" t="s">
        <v>68</v>
      </c>
      <c r="AA19" s="28" t="s">
        <v>21</v>
      </c>
      <c r="AB19" s="27" t="s">
        <v>67</v>
      </c>
      <c r="AC19" s="30" t="s">
        <v>68</v>
      </c>
      <c r="AD19" s="30" t="s">
        <v>68</v>
      </c>
      <c r="AE19" s="30" t="s">
        <v>68</v>
      </c>
      <c r="AF19" s="30" t="s">
        <v>68</v>
      </c>
      <c r="AG19" s="30" t="s">
        <v>68</v>
      </c>
      <c r="AH19" s="30" t="s">
        <v>68</v>
      </c>
      <c r="AI19" s="17" t="str">
        <f t="shared" si="2"/>
        <v>Y</v>
      </c>
      <c r="AJ19" s="17" t="str">
        <f t="shared" si="3"/>
        <v>Y</v>
      </c>
      <c r="AK19" s="17" t="str">
        <f t="shared" si="4"/>
        <v>Y</v>
      </c>
      <c r="AL19" s="30" t="s">
        <v>64</v>
      </c>
      <c r="AM19" s="30" t="s">
        <v>68</v>
      </c>
      <c r="AN19" s="30" t="s">
        <v>68</v>
      </c>
      <c r="AO19" s="30" t="s">
        <v>64</v>
      </c>
      <c r="AP19" s="30" t="s">
        <v>68</v>
      </c>
      <c r="AQ19" s="30" t="s">
        <v>68</v>
      </c>
      <c r="AR19" s="17" t="str">
        <f t="shared" si="5"/>
        <v>Y</v>
      </c>
      <c r="AS19" s="25">
        <v>4</v>
      </c>
      <c r="AT19" s="30" t="s">
        <v>68</v>
      </c>
      <c r="AU19" s="30" t="s">
        <v>70</v>
      </c>
      <c r="AV19" s="30" t="s">
        <v>68</v>
      </c>
      <c r="AW19" s="30" t="s">
        <v>68</v>
      </c>
      <c r="AX19" s="30" t="s">
        <v>68</v>
      </c>
      <c r="AY19" s="30" t="s">
        <v>68</v>
      </c>
      <c r="AZ19" s="31">
        <v>1</v>
      </c>
      <c r="BA19" s="33">
        <v>1</v>
      </c>
      <c r="BB19" s="32">
        <v>0</v>
      </c>
      <c r="BC19" s="33">
        <v>1</v>
      </c>
      <c r="BD19" s="34">
        <v>0</v>
      </c>
      <c r="BE19" s="19" t="str">
        <f t="shared" si="6"/>
        <v>Y</v>
      </c>
      <c r="BF19" s="48" t="s">
        <v>96</v>
      </c>
      <c r="BG19" s="48" t="s">
        <v>96</v>
      </c>
      <c r="BH19" s="36" t="s">
        <v>65</v>
      </c>
      <c r="BI19" s="36" t="s">
        <v>65</v>
      </c>
      <c r="BJ19" s="30" t="s">
        <v>219</v>
      </c>
      <c r="BK19" s="37" t="s">
        <v>68</v>
      </c>
      <c r="BL19" s="37" t="s">
        <v>68</v>
      </c>
      <c r="BM19" s="37" t="s">
        <v>68</v>
      </c>
      <c r="BN19" s="37" t="s">
        <v>68</v>
      </c>
    </row>
    <row r="20" spans="1:66" hidden="1" x14ac:dyDescent="0.3">
      <c r="A20" s="9" t="s">
        <v>274</v>
      </c>
      <c r="B20" s="9" t="s">
        <v>275</v>
      </c>
      <c r="C20" s="9">
        <v>2013</v>
      </c>
      <c r="D20" s="9" t="s">
        <v>276</v>
      </c>
      <c r="E20" s="9">
        <v>43</v>
      </c>
      <c r="F20" s="9" t="s">
        <v>277</v>
      </c>
      <c r="G20" s="10" t="s">
        <v>278</v>
      </c>
      <c r="H20" s="9" t="s">
        <v>279</v>
      </c>
      <c r="I20" s="9" t="s">
        <v>280</v>
      </c>
      <c r="J20" s="9" t="s">
        <v>281</v>
      </c>
      <c r="K20" s="9" t="s">
        <v>282</v>
      </c>
      <c r="L20" s="9" t="s">
        <v>168</v>
      </c>
      <c r="M20" s="9" t="s">
        <v>169</v>
      </c>
      <c r="N20" s="9" t="s">
        <v>170</v>
      </c>
      <c r="O20" s="9" t="s">
        <v>83</v>
      </c>
      <c r="P20" s="9" t="s">
        <v>83</v>
      </c>
      <c r="Q20" s="9" t="s">
        <v>83</v>
      </c>
      <c r="R20" s="9" t="s">
        <v>63</v>
      </c>
      <c r="S20" s="9" t="str">
        <f t="shared" si="0"/>
        <v>True</v>
      </c>
      <c r="T20" s="9">
        <f t="shared" si="1"/>
        <v>3</v>
      </c>
      <c r="U20" s="24" t="s">
        <v>171</v>
      </c>
      <c r="V20" s="25">
        <v>742</v>
      </c>
      <c r="W20" s="26" t="s">
        <v>19</v>
      </c>
      <c r="X20" s="29" t="s">
        <v>109</v>
      </c>
      <c r="Y20" s="26" t="s">
        <v>19</v>
      </c>
      <c r="Z20" s="27" t="s">
        <v>67</v>
      </c>
      <c r="AA20" s="39" t="s">
        <v>20</v>
      </c>
      <c r="AB20" s="27" t="s">
        <v>67</v>
      </c>
      <c r="AC20" s="30" t="s">
        <v>68</v>
      </c>
      <c r="AD20" s="30" t="s">
        <v>68</v>
      </c>
      <c r="AE20" s="30" t="s">
        <v>68</v>
      </c>
      <c r="AF20" s="30" t="s">
        <v>68</v>
      </c>
      <c r="AG20" s="30" t="s">
        <v>68</v>
      </c>
      <c r="AH20" s="30" t="s">
        <v>68</v>
      </c>
      <c r="AI20" s="17" t="str">
        <f t="shared" si="2"/>
        <v>Y</v>
      </c>
      <c r="AJ20" s="17" t="str">
        <f t="shared" si="3"/>
        <v>N</v>
      </c>
      <c r="AK20" s="17" t="str">
        <f t="shared" si="4"/>
        <v>Y</v>
      </c>
      <c r="AL20" s="30" t="s">
        <v>65</v>
      </c>
      <c r="AM20" s="30" t="s">
        <v>65</v>
      </c>
      <c r="AN20" s="30" t="s">
        <v>65</v>
      </c>
      <c r="AO20" s="30" t="s">
        <v>65</v>
      </c>
      <c r="AP20" s="30" t="s">
        <v>64</v>
      </c>
      <c r="AQ20" s="30" t="s">
        <v>65</v>
      </c>
      <c r="AR20" s="17" t="str">
        <f t="shared" si="5"/>
        <v>N</v>
      </c>
      <c r="AS20" s="25">
        <v>1</v>
      </c>
      <c r="AT20" s="30" t="s">
        <v>65</v>
      </c>
      <c r="AU20" s="30" t="s">
        <v>70</v>
      </c>
      <c r="AV20" s="30" t="s">
        <v>71</v>
      </c>
      <c r="AW20" s="30" t="s">
        <v>68</v>
      </c>
      <c r="AX20" s="30" t="s">
        <v>68</v>
      </c>
      <c r="AY20" s="30" t="s">
        <v>68</v>
      </c>
      <c r="AZ20" s="46">
        <v>2</v>
      </c>
      <c r="BA20" s="32">
        <v>0</v>
      </c>
      <c r="BB20" s="33">
        <v>1</v>
      </c>
      <c r="BC20" s="32">
        <v>0</v>
      </c>
      <c r="BD20" s="34">
        <v>0</v>
      </c>
      <c r="BE20" s="19" t="str">
        <f t="shared" si="6"/>
        <v>N</v>
      </c>
      <c r="BF20" s="47" t="s">
        <v>172</v>
      </c>
      <c r="BG20" s="36" t="s">
        <v>65</v>
      </c>
      <c r="BH20" s="35" t="s">
        <v>64</v>
      </c>
      <c r="BI20" s="36" t="s">
        <v>65</v>
      </c>
      <c r="BJ20" s="37" t="s">
        <v>68</v>
      </c>
      <c r="BK20" s="37" t="s">
        <v>68</v>
      </c>
      <c r="BL20" s="37" t="s">
        <v>68</v>
      </c>
      <c r="BM20" s="37" t="s">
        <v>68</v>
      </c>
      <c r="BN20" s="37" t="s">
        <v>68</v>
      </c>
    </row>
    <row r="21" spans="1:66" x14ac:dyDescent="0.3">
      <c r="A21" s="9" t="s">
        <v>285</v>
      </c>
      <c r="B21" s="9" t="s">
        <v>286</v>
      </c>
      <c r="C21" s="9">
        <v>2022</v>
      </c>
      <c r="D21" s="9" t="s">
        <v>287</v>
      </c>
      <c r="E21" s="9">
        <v>1</v>
      </c>
      <c r="F21" s="9" t="s">
        <v>288</v>
      </c>
      <c r="G21" s="10" t="s">
        <v>289</v>
      </c>
      <c r="H21" s="9" t="s">
        <v>290</v>
      </c>
      <c r="I21" s="9" t="s">
        <v>291</v>
      </c>
      <c r="J21" s="9" t="s">
        <v>292</v>
      </c>
      <c r="K21" s="9" t="s">
        <v>293</v>
      </c>
      <c r="L21" s="9" t="s">
        <v>168</v>
      </c>
      <c r="M21" s="9" t="s">
        <v>169</v>
      </c>
      <c r="N21" s="9" t="s">
        <v>1606</v>
      </c>
      <c r="O21" s="9" t="s">
        <v>83</v>
      </c>
      <c r="P21" s="9" t="s">
        <v>63</v>
      </c>
      <c r="Q21" s="9" t="s">
        <v>63</v>
      </c>
      <c r="R21" s="9" t="s">
        <v>63</v>
      </c>
      <c r="S21" s="9" t="str">
        <f t="shared" si="0"/>
        <v>False</v>
      </c>
      <c r="T21" s="9">
        <f t="shared" si="1"/>
        <v>1</v>
      </c>
      <c r="U21" s="24" t="s">
        <v>1607</v>
      </c>
      <c r="V21" s="42">
        <v>1101</v>
      </c>
      <c r="W21" s="39" t="s">
        <v>20</v>
      </c>
      <c r="X21" s="27" t="s">
        <v>67</v>
      </c>
      <c r="Y21" s="28" t="s">
        <v>21</v>
      </c>
      <c r="Z21" s="27" t="s">
        <v>67</v>
      </c>
      <c r="AA21" s="39" t="s">
        <v>20</v>
      </c>
      <c r="AB21" s="29" t="s">
        <v>109</v>
      </c>
      <c r="AC21" s="43" t="s">
        <v>68</v>
      </c>
      <c r="AD21" s="43" t="s">
        <v>68</v>
      </c>
      <c r="AE21" s="43" t="s">
        <v>68</v>
      </c>
      <c r="AF21" s="43" t="s">
        <v>68</v>
      </c>
      <c r="AG21" s="43" t="s">
        <v>68</v>
      </c>
      <c r="AH21" s="43" t="s">
        <v>68</v>
      </c>
      <c r="AI21" s="17" t="str">
        <f t="shared" si="2"/>
        <v>Y</v>
      </c>
      <c r="AJ21" s="17" t="str">
        <f t="shared" si="3"/>
        <v>Y</v>
      </c>
      <c r="AK21" s="17" t="str">
        <f t="shared" si="4"/>
        <v>Y</v>
      </c>
      <c r="AL21" s="43" t="s">
        <v>64</v>
      </c>
      <c r="AM21" s="43" t="s">
        <v>64</v>
      </c>
      <c r="AN21" s="43" t="s">
        <v>65</v>
      </c>
      <c r="AO21" s="43" t="s">
        <v>65</v>
      </c>
      <c r="AP21" s="43" t="s">
        <v>65</v>
      </c>
      <c r="AQ21" s="43" t="s">
        <v>65</v>
      </c>
      <c r="AR21" s="17" t="str">
        <f t="shared" si="5"/>
        <v>Y</v>
      </c>
      <c r="AS21" s="42">
        <v>1</v>
      </c>
      <c r="AT21" s="43" t="s">
        <v>65</v>
      </c>
      <c r="AU21" s="43" t="s">
        <v>70</v>
      </c>
      <c r="AV21" s="43" t="s">
        <v>133</v>
      </c>
      <c r="AW21" s="43" t="s">
        <v>71</v>
      </c>
      <c r="AX21" s="43" t="s">
        <v>68</v>
      </c>
      <c r="AY21" s="43" t="s">
        <v>68</v>
      </c>
      <c r="AZ21" s="44">
        <v>3</v>
      </c>
      <c r="BA21" s="33">
        <v>1</v>
      </c>
      <c r="BB21" s="33">
        <v>1</v>
      </c>
      <c r="BC21" s="32">
        <v>0</v>
      </c>
      <c r="BD21" s="34">
        <v>0</v>
      </c>
      <c r="BE21" s="19" t="str">
        <f t="shared" si="6"/>
        <v>Y</v>
      </c>
      <c r="BF21" s="36" t="s">
        <v>65</v>
      </c>
      <c r="BG21" s="35" t="s">
        <v>64</v>
      </c>
      <c r="BH21" s="35" t="s">
        <v>64</v>
      </c>
      <c r="BI21" s="35" t="s">
        <v>64</v>
      </c>
      <c r="BJ21" s="30" t="s">
        <v>196</v>
      </c>
      <c r="BK21" s="37" t="s">
        <v>68</v>
      </c>
      <c r="BL21" s="37" t="s">
        <v>68</v>
      </c>
      <c r="BM21" s="37" t="s">
        <v>68</v>
      </c>
      <c r="BN21" s="37" t="s">
        <v>68</v>
      </c>
    </row>
    <row r="22" spans="1:66" hidden="1" x14ac:dyDescent="0.3">
      <c r="A22" s="9" t="s">
        <v>296</v>
      </c>
      <c r="B22" s="9" t="s">
        <v>297</v>
      </c>
      <c r="C22" s="9">
        <v>2022</v>
      </c>
      <c r="D22" s="9" t="s">
        <v>298</v>
      </c>
      <c r="E22" s="9">
        <v>8</v>
      </c>
      <c r="F22" s="9" t="s">
        <v>299</v>
      </c>
      <c r="G22" s="10" t="s">
        <v>300</v>
      </c>
      <c r="H22" s="9" t="s">
        <v>301</v>
      </c>
      <c r="I22" s="9" t="s">
        <v>302</v>
      </c>
      <c r="J22" s="9" t="s">
        <v>303</v>
      </c>
      <c r="K22" s="9" t="s">
        <v>304</v>
      </c>
      <c r="L22" s="9" t="s">
        <v>168</v>
      </c>
      <c r="M22" s="9" t="s">
        <v>169</v>
      </c>
      <c r="N22" s="9" t="s">
        <v>1490</v>
      </c>
      <c r="O22" s="9" t="s">
        <v>83</v>
      </c>
      <c r="P22" s="9" t="s">
        <v>63</v>
      </c>
      <c r="Q22" s="9" t="s">
        <v>83</v>
      </c>
      <c r="R22" s="9" t="s">
        <v>83</v>
      </c>
      <c r="S22" s="9" t="str">
        <f t="shared" si="0"/>
        <v>True</v>
      </c>
      <c r="T22" s="9">
        <f t="shared" si="1"/>
        <v>3</v>
      </c>
      <c r="U22" s="41" t="s">
        <v>1491</v>
      </c>
      <c r="V22" s="25">
        <v>1102</v>
      </c>
      <c r="W22" s="28" t="s">
        <v>21</v>
      </c>
      <c r="X22" s="27" t="s">
        <v>67</v>
      </c>
      <c r="Y22" s="26" t="s">
        <v>19</v>
      </c>
      <c r="Z22" s="40" t="s">
        <v>108</v>
      </c>
      <c r="AA22" s="30" t="s">
        <v>68</v>
      </c>
      <c r="AB22" s="30" t="s">
        <v>68</v>
      </c>
      <c r="AC22" s="30" t="s">
        <v>68</v>
      </c>
      <c r="AD22" s="30" t="s">
        <v>68</v>
      </c>
      <c r="AE22" s="30" t="s">
        <v>68</v>
      </c>
      <c r="AF22" s="30" t="s">
        <v>68</v>
      </c>
      <c r="AG22" s="30" t="s">
        <v>68</v>
      </c>
      <c r="AH22" s="30" t="s">
        <v>68</v>
      </c>
      <c r="AI22" s="17" t="str">
        <f t="shared" si="2"/>
        <v>Y</v>
      </c>
      <c r="AJ22" s="17" t="str">
        <f t="shared" si="3"/>
        <v>N</v>
      </c>
      <c r="AK22" s="17" t="str">
        <f t="shared" si="4"/>
        <v>Y</v>
      </c>
      <c r="AL22" s="30" t="s">
        <v>65</v>
      </c>
      <c r="AM22" s="30" t="s">
        <v>65</v>
      </c>
      <c r="AN22" s="30" t="s">
        <v>65</v>
      </c>
      <c r="AO22" s="30" t="s">
        <v>65</v>
      </c>
      <c r="AP22" s="30" t="s">
        <v>64</v>
      </c>
      <c r="AQ22" s="30" t="s">
        <v>65</v>
      </c>
      <c r="AR22" s="17" t="str">
        <f t="shared" si="5"/>
        <v>N</v>
      </c>
      <c r="AS22" s="25">
        <v>2</v>
      </c>
      <c r="AT22" s="30" t="s">
        <v>64</v>
      </c>
      <c r="AU22" s="30" t="s">
        <v>70</v>
      </c>
      <c r="AV22" s="30" t="s">
        <v>71</v>
      </c>
      <c r="AW22" s="30" t="s">
        <v>68</v>
      </c>
      <c r="AX22" s="30" t="s">
        <v>68</v>
      </c>
      <c r="AY22" s="30" t="s">
        <v>68</v>
      </c>
      <c r="AZ22" s="46">
        <v>2</v>
      </c>
      <c r="BA22" s="32">
        <v>0</v>
      </c>
      <c r="BB22" s="33">
        <v>1</v>
      </c>
      <c r="BC22" s="32">
        <v>0</v>
      </c>
      <c r="BD22" s="34">
        <v>0</v>
      </c>
      <c r="BE22" s="19" t="str">
        <f t="shared" si="6"/>
        <v>N</v>
      </c>
      <c r="BF22" s="37" t="s">
        <v>68</v>
      </c>
      <c r="BG22" s="37" t="s">
        <v>68</v>
      </c>
      <c r="BH22" s="35" t="s">
        <v>64</v>
      </c>
      <c r="BI22" s="37" t="s">
        <v>68</v>
      </c>
      <c r="BJ22" s="30" t="s">
        <v>196</v>
      </c>
      <c r="BK22" s="37" t="s">
        <v>68</v>
      </c>
      <c r="BL22" s="37" t="s">
        <v>68</v>
      </c>
      <c r="BM22" s="37" t="s">
        <v>68</v>
      </c>
      <c r="BN22" s="37" t="s">
        <v>68</v>
      </c>
    </row>
    <row r="23" spans="1:66" hidden="1" x14ac:dyDescent="0.3">
      <c r="A23" s="9" t="s">
        <v>307</v>
      </c>
      <c r="B23" s="9" t="s">
        <v>308</v>
      </c>
      <c r="C23" s="9">
        <v>2018</v>
      </c>
      <c r="D23" s="9" t="s">
        <v>309</v>
      </c>
      <c r="E23" s="9">
        <v>9</v>
      </c>
      <c r="F23" s="9" t="s">
        <v>310</v>
      </c>
      <c r="G23" s="10" t="s">
        <v>311</v>
      </c>
      <c r="H23" s="9" t="s">
        <v>312</v>
      </c>
      <c r="I23" s="9" t="s">
        <v>313</v>
      </c>
      <c r="J23" s="9"/>
      <c r="K23" s="9" t="s">
        <v>314</v>
      </c>
      <c r="L23" s="9" t="s">
        <v>154</v>
      </c>
      <c r="M23" s="9" t="s">
        <v>169</v>
      </c>
      <c r="N23" s="9" t="s">
        <v>560</v>
      </c>
      <c r="O23" s="9" t="s">
        <v>63</v>
      </c>
      <c r="P23" s="9" t="s">
        <v>63</v>
      </c>
      <c r="Q23" s="9" t="s">
        <v>83</v>
      </c>
      <c r="R23" s="9" t="s">
        <v>83</v>
      </c>
      <c r="S23" s="9" t="str">
        <f t="shared" si="0"/>
        <v>True</v>
      </c>
      <c r="T23" s="9">
        <f t="shared" si="1"/>
        <v>2</v>
      </c>
      <c r="U23" s="24" t="s">
        <v>84</v>
      </c>
      <c r="V23" s="25">
        <v>891</v>
      </c>
      <c r="W23" s="39" t="s">
        <v>20</v>
      </c>
      <c r="X23" s="27" t="s">
        <v>67</v>
      </c>
      <c r="Y23" s="28" t="s">
        <v>21</v>
      </c>
      <c r="Z23" s="27" t="s">
        <v>67</v>
      </c>
      <c r="AA23" s="30" t="s">
        <v>68</v>
      </c>
      <c r="AB23" s="30" t="s">
        <v>68</v>
      </c>
      <c r="AC23" s="30" t="s">
        <v>68</v>
      </c>
      <c r="AD23" s="30" t="s">
        <v>68</v>
      </c>
      <c r="AE23" s="30" t="s">
        <v>68</v>
      </c>
      <c r="AF23" s="30" t="s">
        <v>68</v>
      </c>
      <c r="AG23" s="30" t="s">
        <v>68</v>
      </c>
      <c r="AH23" s="30" t="s">
        <v>68</v>
      </c>
      <c r="AI23" s="17" t="str">
        <f t="shared" si="2"/>
        <v>Y</v>
      </c>
      <c r="AJ23" s="17" t="str">
        <f t="shared" si="3"/>
        <v>Y</v>
      </c>
      <c r="AK23" s="17" t="str">
        <f t="shared" si="4"/>
        <v>N</v>
      </c>
      <c r="AL23" s="30" t="s">
        <v>64</v>
      </c>
      <c r="AM23" s="30" t="s">
        <v>65</v>
      </c>
      <c r="AN23" s="30" t="s">
        <v>64</v>
      </c>
      <c r="AO23" s="30" t="s">
        <v>65</v>
      </c>
      <c r="AP23" s="30" t="s">
        <v>65</v>
      </c>
      <c r="AQ23" s="30" t="s">
        <v>65</v>
      </c>
      <c r="AR23" s="17" t="str">
        <f t="shared" si="5"/>
        <v>N</v>
      </c>
      <c r="AS23" s="25">
        <v>1</v>
      </c>
      <c r="AT23" s="30" t="s">
        <v>65</v>
      </c>
      <c r="AU23" s="30" t="s">
        <v>71</v>
      </c>
      <c r="AV23" s="30" t="s">
        <v>70</v>
      </c>
      <c r="AW23" s="30" t="s">
        <v>68</v>
      </c>
      <c r="AX23" s="30" t="s">
        <v>68</v>
      </c>
      <c r="AY23" s="30" t="s">
        <v>68</v>
      </c>
      <c r="AZ23" s="46">
        <v>2</v>
      </c>
      <c r="BA23" s="33">
        <v>1</v>
      </c>
      <c r="BB23" s="32">
        <v>0</v>
      </c>
      <c r="BC23" s="32">
        <v>0</v>
      </c>
      <c r="BD23" s="34">
        <v>0</v>
      </c>
      <c r="BE23" s="19" t="str">
        <f t="shared" si="6"/>
        <v>N</v>
      </c>
      <c r="BF23" s="36" t="s">
        <v>65</v>
      </c>
      <c r="BG23" s="35" t="s">
        <v>64</v>
      </c>
      <c r="BH23" s="36" t="s">
        <v>65</v>
      </c>
      <c r="BI23" s="36" t="s">
        <v>65</v>
      </c>
      <c r="BJ23" s="30" t="s">
        <v>85</v>
      </c>
      <c r="BK23" s="37" t="s">
        <v>68</v>
      </c>
      <c r="BL23" s="37" t="s">
        <v>68</v>
      </c>
      <c r="BM23" s="37" t="s">
        <v>68</v>
      </c>
      <c r="BN23" s="37" t="s">
        <v>68</v>
      </c>
    </row>
    <row r="24" spans="1:66" hidden="1" x14ac:dyDescent="0.3">
      <c r="A24" s="9" t="s">
        <v>317</v>
      </c>
      <c r="B24" s="9" t="s">
        <v>318</v>
      </c>
      <c r="C24" s="9">
        <v>2021</v>
      </c>
      <c r="D24" s="9" t="s">
        <v>75</v>
      </c>
      <c r="E24" s="9">
        <v>3</v>
      </c>
      <c r="F24" s="9" t="s">
        <v>319</v>
      </c>
      <c r="G24" s="10" t="s">
        <v>320</v>
      </c>
      <c r="H24" s="9" t="s">
        <v>321</v>
      </c>
      <c r="I24" s="9" t="s">
        <v>322</v>
      </c>
      <c r="J24" s="9" t="s">
        <v>323</v>
      </c>
      <c r="K24" s="9" t="s">
        <v>324</v>
      </c>
      <c r="L24" s="9" t="s">
        <v>61</v>
      </c>
      <c r="M24" s="9" t="s">
        <v>61</v>
      </c>
      <c r="N24" s="9" t="s">
        <v>1362</v>
      </c>
      <c r="O24" s="9" t="s">
        <v>63</v>
      </c>
      <c r="P24" s="9" t="s">
        <v>63</v>
      </c>
      <c r="Q24" s="9" t="s">
        <v>63</v>
      </c>
      <c r="R24" s="9" t="s">
        <v>83</v>
      </c>
      <c r="S24" s="9" t="str">
        <f t="shared" si="0"/>
        <v>True</v>
      </c>
      <c r="T24" s="9">
        <f t="shared" si="1"/>
        <v>1</v>
      </c>
      <c r="U24" s="41" t="s">
        <v>1363</v>
      </c>
      <c r="V24" s="42">
        <v>1806</v>
      </c>
      <c r="W24" s="28" t="s">
        <v>21</v>
      </c>
      <c r="X24" s="27" t="s">
        <v>67</v>
      </c>
      <c r="Y24" s="26" t="s">
        <v>19</v>
      </c>
      <c r="Z24" s="40" t="s">
        <v>108</v>
      </c>
      <c r="AA24" s="28" t="s">
        <v>21</v>
      </c>
      <c r="AB24" s="43" t="s">
        <v>68</v>
      </c>
      <c r="AC24" s="43" t="s">
        <v>68</v>
      </c>
      <c r="AD24" s="43" t="s">
        <v>68</v>
      </c>
      <c r="AE24" s="43" t="s">
        <v>68</v>
      </c>
      <c r="AF24" s="43" t="s">
        <v>68</v>
      </c>
      <c r="AG24" s="43" t="s">
        <v>68</v>
      </c>
      <c r="AH24" s="43" t="s">
        <v>68</v>
      </c>
      <c r="AI24" s="17" t="str">
        <f t="shared" si="2"/>
        <v>N</v>
      </c>
      <c r="AJ24" s="17" t="str">
        <f t="shared" si="3"/>
        <v>Y</v>
      </c>
      <c r="AK24" s="17" t="str">
        <f t="shared" si="4"/>
        <v>Y</v>
      </c>
      <c r="AL24" s="43" t="s">
        <v>68</v>
      </c>
      <c r="AM24" s="43" t="s">
        <v>68</v>
      </c>
      <c r="AN24" s="43" t="s">
        <v>68</v>
      </c>
      <c r="AO24" s="43" t="s">
        <v>68</v>
      </c>
      <c r="AP24" s="43" t="s">
        <v>68</v>
      </c>
      <c r="AQ24" s="43" t="s">
        <v>64</v>
      </c>
      <c r="AR24" s="17" t="str">
        <f t="shared" si="5"/>
        <v>N</v>
      </c>
      <c r="AS24" s="43" t="s">
        <v>68</v>
      </c>
      <c r="AT24" s="43" t="s">
        <v>68</v>
      </c>
      <c r="AU24" s="43" t="s">
        <v>71</v>
      </c>
      <c r="AV24" s="43" t="s">
        <v>133</v>
      </c>
      <c r="AW24" s="43" t="s">
        <v>68</v>
      </c>
      <c r="AX24" s="43" t="s">
        <v>68</v>
      </c>
      <c r="AY24" s="43" t="s">
        <v>68</v>
      </c>
      <c r="AZ24" s="42">
        <v>2</v>
      </c>
      <c r="BA24" s="42">
        <v>0</v>
      </c>
      <c r="BB24" s="42">
        <v>0</v>
      </c>
      <c r="BC24" s="42">
        <v>1</v>
      </c>
      <c r="BD24" s="42">
        <v>0</v>
      </c>
      <c r="BE24" s="19" t="str">
        <f t="shared" si="6"/>
        <v>N</v>
      </c>
      <c r="BF24" s="43" t="s">
        <v>64</v>
      </c>
      <c r="BG24" s="43" t="s">
        <v>65</v>
      </c>
      <c r="BH24" s="43" t="s">
        <v>65</v>
      </c>
      <c r="BI24" s="43" t="s">
        <v>65</v>
      </c>
      <c r="BJ24" s="43" t="s">
        <v>72</v>
      </c>
      <c r="BK24" s="43" t="s">
        <v>68</v>
      </c>
      <c r="BL24" s="43" t="s">
        <v>68</v>
      </c>
      <c r="BM24" s="43" t="s">
        <v>68</v>
      </c>
      <c r="BN24" s="43" t="s">
        <v>68</v>
      </c>
    </row>
    <row r="25" spans="1:66" x14ac:dyDescent="0.3">
      <c r="A25" s="9" t="s">
        <v>327</v>
      </c>
      <c r="B25" s="9" t="s">
        <v>328</v>
      </c>
      <c r="C25" s="9">
        <v>2019</v>
      </c>
      <c r="D25" s="9" t="s">
        <v>329</v>
      </c>
      <c r="E25" s="9">
        <v>2</v>
      </c>
      <c r="F25" s="9" t="s">
        <v>330</v>
      </c>
      <c r="G25" s="10" t="s">
        <v>331</v>
      </c>
      <c r="H25" s="9" t="s">
        <v>332</v>
      </c>
      <c r="I25" s="9" t="s">
        <v>333</v>
      </c>
      <c r="J25" s="9" t="s">
        <v>334</v>
      </c>
      <c r="K25" s="9" t="s">
        <v>335</v>
      </c>
      <c r="L25" s="9" t="s">
        <v>168</v>
      </c>
      <c r="M25" s="9" t="s">
        <v>169</v>
      </c>
      <c r="N25" s="9" t="s">
        <v>882</v>
      </c>
      <c r="O25" s="9" t="s">
        <v>63</v>
      </c>
      <c r="P25" s="9" t="s">
        <v>83</v>
      </c>
      <c r="Q25" s="9" t="s">
        <v>63</v>
      </c>
      <c r="R25" s="9" t="s">
        <v>83</v>
      </c>
      <c r="S25" s="9" t="str">
        <f t="shared" si="0"/>
        <v>True</v>
      </c>
      <c r="T25" s="9">
        <f t="shared" si="1"/>
        <v>2</v>
      </c>
      <c r="U25" s="11" t="s">
        <v>883</v>
      </c>
      <c r="V25" s="25">
        <v>88</v>
      </c>
      <c r="W25" s="39" t="s">
        <v>20</v>
      </c>
      <c r="X25" s="27" t="s">
        <v>67</v>
      </c>
      <c r="Y25" s="26" t="s">
        <v>19</v>
      </c>
      <c r="Z25" s="40" t="s">
        <v>108</v>
      </c>
      <c r="AA25" s="28" t="s">
        <v>21</v>
      </c>
      <c r="AB25" s="27" t="s">
        <v>67</v>
      </c>
      <c r="AC25" s="26" t="s">
        <v>19</v>
      </c>
      <c r="AD25" s="27" t="s">
        <v>67</v>
      </c>
      <c r="AE25" s="30" t="s">
        <v>68</v>
      </c>
      <c r="AF25" s="30" t="s">
        <v>68</v>
      </c>
      <c r="AG25" s="30" t="s">
        <v>68</v>
      </c>
      <c r="AH25" s="30" t="s">
        <v>68</v>
      </c>
      <c r="AI25" s="17" t="str">
        <f t="shared" si="2"/>
        <v>Y</v>
      </c>
      <c r="AJ25" s="17" t="str">
        <f t="shared" si="3"/>
        <v>Y</v>
      </c>
      <c r="AK25" s="17" t="str">
        <f t="shared" si="4"/>
        <v>Y</v>
      </c>
      <c r="AL25" s="30" t="s">
        <v>64</v>
      </c>
      <c r="AM25" s="30" t="s">
        <v>68</v>
      </c>
      <c r="AN25" s="30" t="s">
        <v>68</v>
      </c>
      <c r="AO25" s="30" t="s">
        <v>68</v>
      </c>
      <c r="AP25" s="30" t="s">
        <v>68</v>
      </c>
      <c r="AQ25" s="30" t="s">
        <v>64</v>
      </c>
      <c r="AR25" s="17" t="str">
        <f t="shared" si="5"/>
        <v>Y</v>
      </c>
      <c r="AS25" s="25">
        <v>1</v>
      </c>
      <c r="AT25" s="30" t="s">
        <v>64</v>
      </c>
      <c r="AU25" s="30" t="s">
        <v>68</v>
      </c>
      <c r="AV25" s="30" t="s">
        <v>68</v>
      </c>
      <c r="AW25" s="30" t="s">
        <v>68</v>
      </c>
      <c r="AX25" s="30" t="s">
        <v>68</v>
      </c>
      <c r="AY25" s="30" t="s">
        <v>68</v>
      </c>
      <c r="AZ25" s="25">
        <v>0</v>
      </c>
      <c r="BA25" s="33">
        <v>1</v>
      </c>
      <c r="BB25" s="32">
        <v>0</v>
      </c>
      <c r="BC25" s="33">
        <v>1</v>
      </c>
      <c r="BD25" s="34">
        <v>0</v>
      </c>
      <c r="BE25" s="19" t="str">
        <f t="shared" si="6"/>
        <v>Y</v>
      </c>
      <c r="BF25" s="47" t="s">
        <v>172</v>
      </c>
      <c r="BG25" s="47" t="s">
        <v>172</v>
      </c>
      <c r="BH25" s="37" t="s">
        <v>68</v>
      </c>
      <c r="BI25" s="47" t="s">
        <v>172</v>
      </c>
      <c r="BJ25" s="30" t="s">
        <v>72</v>
      </c>
      <c r="BK25" s="37" t="s">
        <v>68</v>
      </c>
      <c r="BL25" s="37" t="s">
        <v>68</v>
      </c>
      <c r="BM25" s="37" t="s">
        <v>68</v>
      </c>
      <c r="BN25" s="37" t="s">
        <v>68</v>
      </c>
    </row>
    <row r="26" spans="1:66" hidden="1" x14ac:dyDescent="0.3">
      <c r="A26" s="9" t="s">
        <v>338</v>
      </c>
      <c r="B26" s="9" t="s">
        <v>339</v>
      </c>
      <c r="C26" s="9">
        <v>2020</v>
      </c>
      <c r="D26" s="9" t="s">
        <v>340</v>
      </c>
      <c r="E26" s="9">
        <v>7</v>
      </c>
      <c r="F26" s="9" t="s">
        <v>341</v>
      </c>
      <c r="G26" s="10" t="s">
        <v>342</v>
      </c>
      <c r="H26" s="9" t="s">
        <v>343</v>
      </c>
      <c r="I26" s="9" t="s">
        <v>344</v>
      </c>
      <c r="J26" s="9" t="s">
        <v>345</v>
      </c>
      <c r="K26" s="9" t="s">
        <v>346</v>
      </c>
      <c r="L26" s="9" t="s">
        <v>154</v>
      </c>
      <c r="M26" s="9" t="s">
        <v>155</v>
      </c>
      <c r="N26" s="9" t="s">
        <v>1111</v>
      </c>
      <c r="O26" s="9" t="s">
        <v>83</v>
      </c>
      <c r="P26" s="9" t="s">
        <v>63</v>
      </c>
      <c r="Q26" s="9" t="s">
        <v>83</v>
      </c>
      <c r="R26" s="9" t="s">
        <v>63</v>
      </c>
      <c r="S26" s="9" t="str">
        <f t="shared" si="0"/>
        <v>True</v>
      </c>
      <c r="T26" s="9">
        <f t="shared" si="1"/>
        <v>2</v>
      </c>
      <c r="U26" s="24" t="s">
        <v>1112</v>
      </c>
      <c r="V26" s="25">
        <v>683</v>
      </c>
      <c r="W26" s="39" t="s">
        <v>20</v>
      </c>
      <c r="X26" s="27" t="s">
        <v>67</v>
      </c>
      <c r="Y26" s="28" t="s">
        <v>21</v>
      </c>
      <c r="Z26" s="27" t="s">
        <v>67</v>
      </c>
      <c r="AA26" s="30" t="s">
        <v>68</v>
      </c>
      <c r="AB26" s="30" t="s">
        <v>68</v>
      </c>
      <c r="AC26" s="30" t="s">
        <v>68</v>
      </c>
      <c r="AD26" s="30" t="s">
        <v>68</v>
      </c>
      <c r="AE26" s="30" t="s">
        <v>68</v>
      </c>
      <c r="AF26" s="30" t="s">
        <v>68</v>
      </c>
      <c r="AG26" s="30" t="s">
        <v>68</v>
      </c>
      <c r="AH26" s="30" t="s">
        <v>68</v>
      </c>
      <c r="AI26" s="17" t="str">
        <f t="shared" si="2"/>
        <v>Y</v>
      </c>
      <c r="AJ26" s="17" t="str">
        <f t="shared" si="3"/>
        <v>Y</v>
      </c>
      <c r="AK26" s="17" t="str">
        <f t="shared" si="4"/>
        <v>N</v>
      </c>
      <c r="AL26" s="30" t="s">
        <v>64</v>
      </c>
      <c r="AM26" s="30" t="s">
        <v>65</v>
      </c>
      <c r="AN26" s="30" t="s">
        <v>65</v>
      </c>
      <c r="AO26" s="30" t="s">
        <v>65</v>
      </c>
      <c r="AP26" s="30" t="s">
        <v>65</v>
      </c>
      <c r="AQ26" s="30" t="s">
        <v>65</v>
      </c>
      <c r="AR26" s="17" t="str">
        <f t="shared" si="5"/>
        <v>N</v>
      </c>
      <c r="AS26" s="25">
        <v>0</v>
      </c>
      <c r="AT26" s="30" t="s">
        <v>65</v>
      </c>
      <c r="AU26" s="30" t="s">
        <v>133</v>
      </c>
      <c r="AV26" s="30" t="s">
        <v>68</v>
      </c>
      <c r="AW26" s="30" t="s">
        <v>68</v>
      </c>
      <c r="AX26" s="30" t="s">
        <v>68</v>
      </c>
      <c r="AY26" s="30" t="s">
        <v>68</v>
      </c>
      <c r="AZ26" s="31">
        <v>1</v>
      </c>
      <c r="BA26" s="33">
        <v>1</v>
      </c>
      <c r="BB26" s="32">
        <v>0</v>
      </c>
      <c r="BC26" s="32">
        <v>0</v>
      </c>
      <c r="BD26" s="34">
        <v>0</v>
      </c>
      <c r="BE26" s="19" t="str">
        <f t="shared" si="6"/>
        <v>N</v>
      </c>
      <c r="BF26" s="36" t="s">
        <v>65</v>
      </c>
      <c r="BG26" s="35" t="s">
        <v>64</v>
      </c>
      <c r="BH26" s="36" t="s">
        <v>65</v>
      </c>
      <c r="BI26" s="36" t="s">
        <v>65</v>
      </c>
      <c r="BJ26" s="37" t="s">
        <v>68</v>
      </c>
      <c r="BK26" s="37" t="s">
        <v>68</v>
      </c>
      <c r="BL26" s="37" t="s">
        <v>68</v>
      </c>
      <c r="BM26" s="37" t="s">
        <v>68</v>
      </c>
      <c r="BN26" s="37" t="s">
        <v>68</v>
      </c>
    </row>
    <row r="27" spans="1:66" hidden="1" x14ac:dyDescent="0.3">
      <c r="A27" s="9" t="s">
        <v>349</v>
      </c>
      <c r="B27" s="9" t="s">
        <v>350</v>
      </c>
      <c r="C27" s="9">
        <v>2019</v>
      </c>
      <c r="D27" s="9" t="s">
        <v>351</v>
      </c>
      <c r="E27" s="9">
        <v>5</v>
      </c>
      <c r="F27" s="9" t="s">
        <v>352</v>
      </c>
      <c r="G27" s="10" t="s">
        <v>353</v>
      </c>
      <c r="H27" s="9" t="s">
        <v>354</v>
      </c>
      <c r="I27" s="9" t="s">
        <v>355</v>
      </c>
      <c r="J27" s="9" t="s">
        <v>356</v>
      </c>
      <c r="K27" s="9" t="s">
        <v>357</v>
      </c>
      <c r="L27" s="9" t="s">
        <v>168</v>
      </c>
      <c r="M27" s="9" t="s">
        <v>169</v>
      </c>
      <c r="N27" s="9" t="s">
        <v>848</v>
      </c>
      <c r="O27" s="9" t="s">
        <v>63</v>
      </c>
      <c r="P27" s="9" t="s">
        <v>83</v>
      </c>
      <c r="Q27" s="9" t="s">
        <v>83</v>
      </c>
      <c r="R27" s="9" t="s">
        <v>63</v>
      </c>
      <c r="S27" s="9" t="str">
        <f t="shared" si="0"/>
        <v>True</v>
      </c>
      <c r="T27" s="9">
        <f t="shared" si="1"/>
        <v>2</v>
      </c>
      <c r="U27" s="38" t="s">
        <v>849</v>
      </c>
      <c r="V27" s="42">
        <v>23</v>
      </c>
      <c r="W27" s="39" t="s">
        <v>20</v>
      </c>
      <c r="X27" s="27" t="s">
        <v>67</v>
      </c>
      <c r="Y27" s="28" t="s">
        <v>21</v>
      </c>
      <c r="Z27" s="29" t="s">
        <v>109</v>
      </c>
      <c r="AA27" s="43" t="s">
        <v>68</v>
      </c>
      <c r="AB27" s="43" t="s">
        <v>68</v>
      </c>
      <c r="AC27" s="43" t="s">
        <v>68</v>
      </c>
      <c r="AD27" s="43" t="s">
        <v>68</v>
      </c>
      <c r="AE27" s="43" t="s">
        <v>68</v>
      </c>
      <c r="AF27" s="43" t="s">
        <v>68</v>
      </c>
      <c r="AG27" s="43" t="s">
        <v>68</v>
      </c>
      <c r="AH27" s="43" t="s">
        <v>68</v>
      </c>
      <c r="AI27" s="17" t="str">
        <f t="shared" si="2"/>
        <v>Y</v>
      </c>
      <c r="AJ27" s="17" t="str">
        <f t="shared" si="3"/>
        <v>Y</v>
      </c>
      <c r="AK27" s="17" t="str">
        <f t="shared" si="4"/>
        <v>N</v>
      </c>
      <c r="AL27" s="43" t="s">
        <v>64</v>
      </c>
      <c r="AM27" s="43" t="s">
        <v>68</v>
      </c>
      <c r="AN27" s="43" t="s">
        <v>68</v>
      </c>
      <c r="AO27" s="43" t="s">
        <v>68</v>
      </c>
      <c r="AP27" s="43" t="s">
        <v>68</v>
      </c>
      <c r="AQ27" s="43" t="s">
        <v>68</v>
      </c>
      <c r="AR27" s="17" t="str">
        <f t="shared" si="5"/>
        <v>N</v>
      </c>
      <c r="AS27" s="42">
        <v>1</v>
      </c>
      <c r="AT27" s="43" t="s">
        <v>68</v>
      </c>
      <c r="AU27" s="43" t="s">
        <v>70</v>
      </c>
      <c r="AV27" s="43" t="s">
        <v>69</v>
      </c>
      <c r="AW27" s="43" t="s">
        <v>71</v>
      </c>
      <c r="AX27" s="43" t="s">
        <v>68</v>
      </c>
      <c r="AY27" s="43" t="s">
        <v>68</v>
      </c>
      <c r="AZ27" s="44">
        <v>3</v>
      </c>
      <c r="BA27" s="33">
        <v>1</v>
      </c>
      <c r="BB27" s="32">
        <v>0</v>
      </c>
      <c r="BC27" s="32">
        <v>0</v>
      </c>
      <c r="BD27" s="34">
        <v>0</v>
      </c>
      <c r="BE27" s="19" t="str">
        <f t="shared" si="6"/>
        <v>N</v>
      </c>
      <c r="BF27" s="37" t="s">
        <v>68</v>
      </c>
      <c r="BG27" s="35" t="s">
        <v>64</v>
      </c>
      <c r="BH27" s="37" t="s">
        <v>68</v>
      </c>
      <c r="BI27" s="37" t="s">
        <v>68</v>
      </c>
      <c r="BJ27" s="30" t="s">
        <v>72</v>
      </c>
      <c r="BK27" s="37" t="s">
        <v>68</v>
      </c>
      <c r="BL27" s="37" t="s">
        <v>68</v>
      </c>
      <c r="BM27" s="37" t="s">
        <v>68</v>
      </c>
      <c r="BN27" s="37" t="s">
        <v>68</v>
      </c>
    </row>
    <row r="28" spans="1:66" hidden="1" x14ac:dyDescent="0.3">
      <c r="A28" s="9" t="s">
        <v>360</v>
      </c>
      <c r="B28" s="9" t="s">
        <v>361</v>
      </c>
      <c r="C28" s="9">
        <v>2017</v>
      </c>
      <c r="D28" s="9" t="s">
        <v>362</v>
      </c>
      <c r="E28" s="9">
        <v>23</v>
      </c>
      <c r="F28" s="9" t="s">
        <v>363</v>
      </c>
      <c r="G28" s="10" t="s">
        <v>364</v>
      </c>
      <c r="H28" s="9" t="s">
        <v>365</v>
      </c>
      <c r="I28" s="9" t="s">
        <v>366</v>
      </c>
      <c r="J28" s="9" t="s">
        <v>367</v>
      </c>
      <c r="K28" s="9" t="s">
        <v>368</v>
      </c>
      <c r="L28" s="9" t="s">
        <v>168</v>
      </c>
      <c r="M28" s="9" t="s">
        <v>169</v>
      </c>
      <c r="N28" s="9" t="s">
        <v>401</v>
      </c>
      <c r="O28" s="9" t="s">
        <v>83</v>
      </c>
      <c r="P28" s="9" t="s">
        <v>83</v>
      </c>
      <c r="Q28" s="9" t="s">
        <v>63</v>
      </c>
      <c r="R28" s="9" t="s">
        <v>63</v>
      </c>
      <c r="S28" s="9" t="str">
        <f t="shared" si="0"/>
        <v>False</v>
      </c>
      <c r="T28" s="9">
        <f t="shared" si="1"/>
        <v>2</v>
      </c>
      <c r="U28" s="24" t="s">
        <v>402</v>
      </c>
      <c r="V28" s="25">
        <v>756</v>
      </c>
      <c r="W28" s="39" t="s">
        <v>20</v>
      </c>
      <c r="X28" s="27" t="s">
        <v>67</v>
      </c>
      <c r="Y28" s="39" t="s">
        <v>20</v>
      </c>
      <c r="Z28" s="40" t="s">
        <v>108</v>
      </c>
      <c r="AA28" s="28" t="s">
        <v>21</v>
      </c>
      <c r="AB28" s="40" t="s">
        <v>108</v>
      </c>
      <c r="AC28" s="30" t="s">
        <v>68</v>
      </c>
      <c r="AD28" s="30" t="s">
        <v>68</v>
      </c>
      <c r="AE28" s="30" t="s">
        <v>68</v>
      </c>
      <c r="AF28" s="30" t="s">
        <v>68</v>
      </c>
      <c r="AG28" s="30" t="s">
        <v>68</v>
      </c>
      <c r="AH28" s="30" t="s">
        <v>68</v>
      </c>
      <c r="AI28" s="17" t="str">
        <f t="shared" si="2"/>
        <v>Y</v>
      </c>
      <c r="AJ28" s="17" t="str">
        <f t="shared" si="3"/>
        <v>Y</v>
      </c>
      <c r="AK28" s="17" t="str">
        <f t="shared" si="4"/>
        <v>N</v>
      </c>
      <c r="AL28" s="30" t="s">
        <v>64</v>
      </c>
      <c r="AM28" s="30" t="s">
        <v>65</v>
      </c>
      <c r="AN28" s="30" t="s">
        <v>65</v>
      </c>
      <c r="AO28" s="30" t="s">
        <v>65</v>
      </c>
      <c r="AP28" s="30" t="s">
        <v>65</v>
      </c>
      <c r="AQ28" s="30" t="s">
        <v>65</v>
      </c>
      <c r="AR28" s="17" t="str">
        <f t="shared" si="5"/>
        <v>N</v>
      </c>
      <c r="AS28" s="25">
        <v>1</v>
      </c>
      <c r="AT28" s="30" t="s">
        <v>64</v>
      </c>
      <c r="AU28" s="30" t="s">
        <v>70</v>
      </c>
      <c r="AV28" s="30" t="s">
        <v>133</v>
      </c>
      <c r="AW28" s="30" t="s">
        <v>68</v>
      </c>
      <c r="AX28" s="30" t="s">
        <v>68</v>
      </c>
      <c r="AY28" s="30" t="s">
        <v>68</v>
      </c>
      <c r="AZ28" s="46">
        <v>2</v>
      </c>
      <c r="BA28" s="33">
        <v>1</v>
      </c>
      <c r="BB28" s="32">
        <v>0</v>
      </c>
      <c r="BC28" s="32">
        <v>0</v>
      </c>
      <c r="BD28" s="34">
        <v>0</v>
      </c>
      <c r="BE28" s="19" t="str">
        <f t="shared" si="6"/>
        <v>N</v>
      </c>
      <c r="BF28" s="36" t="s">
        <v>65</v>
      </c>
      <c r="BG28" s="35" t="s">
        <v>64</v>
      </c>
      <c r="BH28" s="36" t="s">
        <v>65</v>
      </c>
      <c r="BI28" s="36" t="s">
        <v>65</v>
      </c>
      <c r="BJ28" s="30" t="s">
        <v>72</v>
      </c>
      <c r="BK28" s="37" t="s">
        <v>68</v>
      </c>
      <c r="BL28" s="37" t="s">
        <v>68</v>
      </c>
      <c r="BM28" s="37" t="s">
        <v>68</v>
      </c>
      <c r="BN28" s="37" t="s">
        <v>68</v>
      </c>
    </row>
    <row r="29" spans="1:66" hidden="1" x14ac:dyDescent="0.3">
      <c r="A29" s="9" t="s">
        <v>371</v>
      </c>
      <c r="B29" s="9" t="s">
        <v>372</v>
      </c>
      <c r="C29" s="9">
        <v>2021</v>
      </c>
      <c r="D29" s="9" t="s">
        <v>373</v>
      </c>
      <c r="E29" s="9">
        <v>0</v>
      </c>
      <c r="F29" s="9" t="s">
        <v>374</v>
      </c>
      <c r="G29" s="10" t="s">
        <v>375</v>
      </c>
      <c r="H29" s="9" t="s">
        <v>376</v>
      </c>
      <c r="I29" s="9" t="s">
        <v>377</v>
      </c>
      <c r="J29" s="9" t="s">
        <v>378</v>
      </c>
      <c r="K29" s="9" t="s">
        <v>379</v>
      </c>
      <c r="L29" s="9" t="s">
        <v>168</v>
      </c>
      <c r="M29" s="9" t="s">
        <v>169</v>
      </c>
      <c r="N29" s="9" t="s">
        <v>1418</v>
      </c>
      <c r="O29" s="9" t="s">
        <v>83</v>
      </c>
      <c r="P29" s="9" t="s">
        <v>83</v>
      </c>
      <c r="Q29" s="9" t="s">
        <v>83</v>
      </c>
      <c r="R29" s="9" t="s">
        <v>83</v>
      </c>
      <c r="S29" s="9" t="str">
        <f t="shared" si="0"/>
        <v>True</v>
      </c>
      <c r="T29" s="9">
        <f t="shared" si="1"/>
        <v>4</v>
      </c>
      <c r="U29" s="11" t="s">
        <v>1419</v>
      </c>
      <c r="V29" s="25">
        <v>1807</v>
      </c>
      <c r="W29" s="39" t="s">
        <v>20</v>
      </c>
      <c r="X29" s="40" t="s">
        <v>108</v>
      </c>
      <c r="Y29" s="26" t="s">
        <v>19</v>
      </c>
      <c r="Z29" s="30" t="s">
        <v>68</v>
      </c>
      <c r="AA29" s="39" t="s">
        <v>20</v>
      </c>
      <c r="AB29" s="27" t="s">
        <v>67</v>
      </c>
      <c r="AC29" s="26" t="s">
        <v>19</v>
      </c>
      <c r="AD29" s="27" t="s">
        <v>67</v>
      </c>
      <c r="AE29" s="30" t="s">
        <v>68</v>
      </c>
      <c r="AF29" s="30" t="s">
        <v>68</v>
      </c>
      <c r="AG29" s="30" t="s">
        <v>68</v>
      </c>
      <c r="AH29" s="30" t="s">
        <v>68</v>
      </c>
      <c r="AI29" s="17" t="str">
        <f t="shared" si="2"/>
        <v>Y</v>
      </c>
      <c r="AJ29" s="17" t="str">
        <f t="shared" si="3"/>
        <v>N</v>
      </c>
      <c r="AK29" s="17" t="str">
        <f t="shared" si="4"/>
        <v>Y</v>
      </c>
      <c r="AL29" s="30" t="s">
        <v>68</v>
      </c>
      <c r="AM29" s="30" t="s">
        <v>64</v>
      </c>
      <c r="AN29" s="30" t="s">
        <v>68</v>
      </c>
      <c r="AO29" s="30" t="s">
        <v>68</v>
      </c>
      <c r="AP29" s="30" t="s">
        <v>68</v>
      </c>
      <c r="AQ29" s="30" t="s">
        <v>68</v>
      </c>
      <c r="AR29" s="17" t="str">
        <f t="shared" si="5"/>
        <v>N</v>
      </c>
      <c r="AS29" s="30" t="s">
        <v>68</v>
      </c>
      <c r="AT29" s="30" t="s">
        <v>64</v>
      </c>
      <c r="AU29" s="30" t="s">
        <v>70</v>
      </c>
      <c r="AV29" s="30" t="s">
        <v>69</v>
      </c>
      <c r="AW29" s="30" t="s">
        <v>68</v>
      </c>
      <c r="AX29" s="30" t="s">
        <v>68</v>
      </c>
      <c r="AY29" s="30" t="s">
        <v>68</v>
      </c>
      <c r="AZ29" s="25">
        <v>2</v>
      </c>
      <c r="BA29" s="25">
        <v>0</v>
      </c>
      <c r="BB29" s="25">
        <v>1</v>
      </c>
      <c r="BC29" s="25">
        <v>0</v>
      </c>
      <c r="BD29" s="25">
        <v>0</v>
      </c>
      <c r="BE29" s="19" t="str">
        <f t="shared" si="6"/>
        <v>N</v>
      </c>
      <c r="BF29" s="30" t="s">
        <v>65</v>
      </c>
      <c r="BG29" s="30" t="s">
        <v>65</v>
      </c>
      <c r="BH29" s="30" t="s">
        <v>64</v>
      </c>
      <c r="BI29" s="30" t="s">
        <v>65</v>
      </c>
      <c r="BJ29" s="30" t="s">
        <v>72</v>
      </c>
      <c r="BK29" s="30" t="s">
        <v>68</v>
      </c>
      <c r="BL29" s="30" t="s">
        <v>68</v>
      </c>
      <c r="BM29" s="30" t="s">
        <v>68</v>
      </c>
      <c r="BN29" s="30" t="s">
        <v>68</v>
      </c>
    </row>
    <row r="30" spans="1:66" x14ac:dyDescent="0.3">
      <c r="A30" s="9" t="s">
        <v>382</v>
      </c>
      <c r="B30" s="9" t="s">
        <v>383</v>
      </c>
      <c r="C30" s="9">
        <v>2018</v>
      </c>
      <c r="D30" s="9" t="s">
        <v>384</v>
      </c>
      <c r="E30" s="9">
        <v>50</v>
      </c>
      <c r="F30" s="9" t="s">
        <v>385</v>
      </c>
      <c r="G30" s="10" t="s">
        <v>386</v>
      </c>
      <c r="H30" s="9" t="s">
        <v>387</v>
      </c>
      <c r="I30" s="9" t="s">
        <v>388</v>
      </c>
      <c r="J30" s="9" t="s">
        <v>389</v>
      </c>
      <c r="K30" s="9" t="s">
        <v>390</v>
      </c>
      <c r="L30" s="9" t="s">
        <v>168</v>
      </c>
      <c r="M30" s="9" t="s">
        <v>169</v>
      </c>
      <c r="N30" s="9" t="s">
        <v>505</v>
      </c>
      <c r="O30" s="9" t="s">
        <v>63</v>
      </c>
      <c r="P30" s="9" t="s">
        <v>63</v>
      </c>
      <c r="Q30" s="9" t="s">
        <v>83</v>
      </c>
      <c r="R30" s="9" t="s">
        <v>63</v>
      </c>
      <c r="S30" s="9" t="str">
        <f t="shared" si="0"/>
        <v>True</v>
      </c>
      <c r="T30" s="9">
        <f t="shared" si="1"/>
        <v>1</v>
      </c>
      <c r="U30" s="24" t="s">
        <v>506</v>
      </c>
      <c r="V30" s="25">
        <v>436</v>
      </c>
      <c r="W30" s="26" t="s">
        <v>19</v>
      </c>
      <c r="X30" s="27" t="s">
        <v>67</v>
      </c>
      <c r="Y30" s="39" t="s">
        <v>20</v>
      </c>
      <c r="Z30" s="40" t="s">
        <v>108</v>
      </c>
      <c r="AA30" s="28" t="s">
        <v>21</v>
      </c>
      <c r="AB30" s="27" t="s">
        <v>67</v>
      </c>
      <c r="AC30" s="30" t="s">
        <v>68</v>
      </c>
      <c r="AD30" s="30" t="s">
        <v>68</v>
      </c>
      <c r="AE30" s="30" t="s">
        <v>68</v>
      </c>
      <c r="AF30" s="30" t="s">
        <v>68</v>
      </c>
      <c r="AG30" s="30" t="s">
        <v>68</v>
      </c>
      <c r="AH30" s="30" t="s">
        <v>68</v>
      </c>
      <c r="AI30" s="17" t="str">
        <f t="shared" si="2"/>
        <v>Y</v>
      </c>
      <c r="AJ30" s="17" t="str">
        <f t="shared" si="3"/>
        <v>Y</v>
      </c>
      <c r="AK30" s="17" t="str">
        <f t="shared" si="4"/>
        <v>Y</v>
      </c>
      <c r="AL30" s="30" t="s">
        <v>64</v>
      </c>
      <c r="AM30" s="30" t="s">
        <v>68</v>
      </c>
      <c r="AN30" s="30" t="s">
        <v>68</v>
      </c>
      <c r="AO30" s="30" t="s">
        <v>68</v>
      </c>
      <c r="AP30" s="30" t="s">
        <v>68</v>
      </c>
      <c r="AQ30" s="30" t="s">
        <v>64</v>
      </c>
      <c r="AR30" s="17" t="str">
        <f t="shared" si="5"/>
        <v>Y</v>
      </c>
      <c r="AS30" s="25">
        <v>2</v>
      </c>
      <c r="AT30" s="30" t="s">
        <v>64</v>
      </c>
      <c r="AU30" s="30" t="s">
        <v>71</v>
      </c>
      <c r="AV30" s="30" t="s">
        <v>68</v>
      </c>
      <c r="AW30" s="30" t="s">
        <v>68</v>
      </c>
      <c r="AX30" s="30" t="s">
        <v>68</v>
      </c>
      <c r="AY30" s="30" t="s">
        <v>68</v>
      </c>
      <c r="AZ30" s="31">
        <v>1</v>
      </c>
      <c r="BA30" s="33">
        <v>1</v>
      </c>
      <c r="BB30" s="32">
        <v>0</v>
      </c>
      <c r="BC30" s="33">
        <v>1</v>
      </c>
      <c r="BD30" s="34">
        <v>0</v>
      </c>
      <c r="BE30" s="19" t="str">
        <f t="shared" si="6"/>
        <v>Y</v>
      </c>
      <c r="BF30" s="35" t="s">
        <v>64</v>
      </c>
      <c r="BG30" s="35" t="s">
        <v>64</v>
      </c>
      <c r="BH30" s="37" t="s">
        <v>68</v>
      </c>
      <c r="BI30" s="35" t="s">
        <v>64</v>
      </c>
      <c r="BJ30" s="30" t="s">
        <v>72</v>
      </c>
      <c r="BK30" s="37" t="s">
        <v>68</v>
      </c>
      <c r="BL30" s="37" t="s">
        <v>68</v>
      </c>
      <c r="BM30" s="37" t="s">
        <v>68</v>
      </c>
      <c r="BN30" s="37" t="s">
        <v>68</v>
      </c>
    </row>
    <row r="31" spans="1:66" hidden="1" x14ac:dyDescent="0.3">
      <c r="A31" s="9" t="s">
        <v>393</v>
      </c>
      <c r="B31" s="9" t="s">
        <v>394</v>
      </c>
      <c r="C31" s="9">
        <v>2020</v>
      </c>
      <c r="D31" s="9" t="s">
        <v>136</v>
      </c>
      <c r="E31" s="9">
        <v>7</v>
      </c>
      <c r="F31" s="9" t="s">
        <v>395</v>
      </c>
      <c r="G31" s="10" t="s">
        <v>396</v>
      </c>
      <c r="H31" s="9" t="s">
        <v>397</v>
      </c>
      <c r="I31" s="9" t="s">
        <v>398</v>
      </c>
      <c r="J31" s="9" t="s">
        <v>399</v>
      </c>
      <c r="K31" s="9" t="s">
        <v>400</v>
      </c>
      <c r="L31" s="9" t="s">
        <v>61</v>
      </c>
      <c r="M31" s="9" t="s">
        <v>61</v>
      </c>
      <c r="N31" s="9" t="s">
        <v>1121</v>
      </c>
      <c r="O31" s="9" t="s">
        <v>63</v>
      </c>
      <c r="P31" s="9" t="s">
        <v>83</v>
      </c>
      <c r="Q31" s="9" t="s">
        <v>63</v>
      </c>
      <c r="R31" s="9" t="s">
        <v>63</v>
      </c>
      <c r="S31" s="9" t="str">
        <f t="shared" si="0"/>
        <v>False</v>
      </c>
      <c r="T31" s="9">
        <f t="shared" si="1"/>
        <v>1</v>
      </c>
      <c r="U31" s="38" t="s">
        <v>1122</v>
      </c>
      <c r="V31" s="42">
        <v>475</v>
      </c>
      <c r="W31" s="39" t="s">
        <v>20</v>
      </c>
      <c r="X31" s="27" t="s">
        <v>67</v>
      </c>
      <c r="Y31" s="28" t="s">
        <v>21</v>
      </c>
      <c r="Z31" s="27" t="s">
        <v>67</v>
      </c>
      <c r="AA31" s="39" t="s">
        <v>20</v>
      </c>
      <c r="AB31" s="40" t="s">
        <v>108</v>
      </c>
      <c r="AC31" s="43" t="s">
        <v>68</v>
      </c>
      <c r="AD31" s="43" t="s">
        <v>68</v>
      </c>
      <c r="AE31" s="43" t="s">
        <v>68</v>
      </c>
      <c r="AF31" s="43" t="s">
        <v>68</v>
      </c>
      <c r="AG31" s="43" t="s">
        <v>68</v>
      </c>
      <c r="AH31" s="43" t="s">
        <v>68</v>
      </c>
      <c r="AI31" s="17" t="str">
        <f t="shared" si="2"/>
        <v>Y</v>
      </c>
      <c r="AJ31" s="17" t="str">
        <f t="shared" si="3"/>
        <v>Y</v>
      </c>
      <c r="AK31" s="17" t="str">
        <f t="shared" si="4"/>
        <v>N</v>
      </c>
      <c r="AL31" s="43" t="s">
        <v>64</v>
      </c>
      <c r="AM31" s="43" t="s">
        <v>65</v>
      </c>
      <c r="AN31" s="43" t="s">
        <v>65</v>
      </c>
      <c r="AO31" s="43" t="s">
        <v>65</v>
      </c>
      <c r="AP31" s="43" t="s">
        <v>65</v>
      </c>
      <c r="AQ31" s="43" t="s">
        <v>65</v>
      </c>
      <c r="AR31" s="17" t="str">
        <f t="shared" si="5"/>
        <v>N</v>
      </c>
      <c r="AS31" s="42">
        <v>1</v>
      </c>
      <c r="AT31" s="43" t="s">
        <v>64</v>
      </c>
      <c r="AU31" s="43" t="s">
        <v>70</v>
      </c>
      <c r="AV31" s="43" t="s">
        <v>133</v>
      </c>
      <c r="AW31" s="43" t="s">
        <v>158</v>
      </c>
      <c r="AX31" s="43" t="s">
        <v>68</v>
      </c>
      <c r="AY31" s="43" t="s">
        <v>68</v>
      </c>
      <c r="AZ31" s="44">
        <v>3</v>
      </c>
      <c r="BA31" s="33">
        <v>1</v>
      </c>
      <c r="BB31" s="32">
        <v>0</v>
      </c>
      <c r="BC31" s="32">
        <v>0</v>
      </c>
      <c r="BD31" s="34">
        <v>0</v>
      </c>
      <c r="BE31" s="19" t="str">
        <f t="shared" si="6"/>
        <v>N</v>
      </c>
      <c r="BF31" s="36" t="s">
        <v>65</v>
      </c>
      <c r="BG31" s="35" t="s">
        <v>64</v>
      </c>
      <c r="BH31" s="36" t="s">
        <v>65</v>
      </c>
      <c r="BI31" s="36" t="s">
        <v>65</v>
      </c>
      <c r="BJ31" s="30" t="s">
        <v>72</v>
      </c>
      <c r="BK31" s="37" t="s">
        <v>68</v>
      </c>
      <c r="BL31" s="37" t="s">
        <v>68</v>
      </c>
      <c r="BM31" s="37" t="s">
        <v>68</v>
      </c>
      <c r="BN31" s="37" t="s">
        <v>68</v>
      </c>
    </row>
    <row r="32" spans="1:66" hidden="1" x14ac:dyDescent="0.3">
      <c r="A32" s="9" t="s">
        <v>403</v>
      </c>
      <c r="B32" s="9" t="s">
        <v>404</v>
      </c>
      <c r="C32" s="9">
        <v>2021</v>
      </c>
      <c r="D32" s="9" t="s">
        <v>99</v>
      </c>
      <c r="E32" s="9">
        <v>3</v>
      </c>
      <c r="F32" s="9" t="s">
        <v>405</v>
      </c>
      <c r="G32" s="10" t="s">
        <v>406</v>
      </c>
      <c r="H32" s="9" t="s">
        <v>407</v>
      </c>
      <c r="I32" s="9" t="s">
        <v>408</v>
      </c>
      <c r="J32" s="9" t="s">
        <v>409</v>
      </c>
      <c r="K32" s="9" t="s">
        <v>410</v>
      </c>
      <c r="L32" s="9" t="s">
        <v>61</v>
      </c>
      <c r="M32" s="9" t="s">
        <v>61</v>
      </c>
      <c r="N32" s="9" t="s">
        <v>1372</v>
      </c>
      <c r="O32" s="9" t="s">
        <v>83</v>
      </c>
      <c r="P32" s="9" t="s">
        <v>63</v>
      </c>
      <c r="Q32" s="9" t="s">
        <v>83</v>
      </c>
      <c r="R32" s="9" t="s">
        <v>63</v>
      </c>
      <c r="S32" s="9" t="str">
        <f t="shared" si="0"/>
        <v>True</v>
      </c>
      <c r="T32" s="9">
        <f t="shared" si="1"/>
        <v>2</v>
      </c>
      <c r="U32" s="24" t="s">
        <v>1373</v>
      </c>
      <c r="V32" s="42">
        <v>1123</v>
      </c>
      <c r="W32" s="39" t="s">
        <v>20</v>
      </c>
      <c r="X32" s="27" t="s">
        <v>67</v>
      </c>
      <c r="Y32" s="28" t="s">
        <v>21</v>
      </c>
      <c r="Z32" s="27" t="s">
        <v>67</v>
      </c>
      <c r="AA32" s="39" t="s">
        <v>20</v>
      </c>
      <c r="AB32" s="43" t="s">
        <v>68</v>
      </c>
      <c r="AC32" s="43" t="s">
        <v>68</v>
      </c>
      <c r="AD32" s="43" t="s">
        <v>68</v>
      </c>
      <c r="AE32" s="43" t="s">
        <v>68</v>
      </c>
      <c r="AF32" s="43" t="s">
        <v>68</v>
      </c>
      <c r="AG32" s="43" t="s">
        <v>68</v>
      </c>
      <c r="AH32" s="43" t="s">
        <v>68</v>
      </c>
      <c r="AI32" s="17" t="str">
        <f t="shared" si="2"/>
        <v>Y</v>
      </c>
      <c r="AJ32" s="17" t="str">
        <f t="shared" si="3"/>
        <v>Y</v>
      </c>
      <c r="AK32" s="17" t="str">
        <f t="shared" si="4"/>
        <v>N</v>
      </c>
      <c r="AL32" s="43" t="s">
        <v>64</v>
      </c>
      <c r="AM32" s="43" t="s">
        <v>65</v>
      </c>
      <c r="AN32" s="43" t="s">
        <v>65</v>
      </c>
      <c r="AO32" s="43" t="s">
        <v>65</v>
      </c>
      <c r="AP32" s="43" t="s">
        <v>65</v>
      </c>
      <c r="AQ32" s="43" t="s">
        <v>65</v>
      </c>
      <c r="AR32" s="17" t="str">
        <f t="shared" si="5"/>
        <v>N</v>
      </c>
      <c r="AS32" s="43" t="s">
        <v>64</v>
      </c>
      <c r="AT32" s="43" t="s">
        <v>64</v>
      </c>
      <c r="AU32" s="43" t="s">
        <v>68</v>
      </c>
      <c r="AV32" s="43" t="s">
        <v>68</v>
      </c>
      <c r="AW32" s="43" t="s">
        <v>68</v>
      </c>
      <c r="AX32" s="43" t="s">
        <v>68</v>
      </c>
      <c r="AY32" s="43" t="s">
        <v>68</v>
      </c>
      <c r="AZ32" s="25">
        <v>0</v>
      </c>
      <c r="BA32" s="33">
        <v>1</v>
      </c>
      <c r="BB32" s="32">
        <v>0</v>
      </c>
      <c r="BC32" s="32">
        <v>0</v>
      </c>
      <c r="BD32" s="34">
        <v>0</v>
      </c>
      <c r="BE32" s="19" t="str">
        <f t="shared" si="6"/>
        <v>N</v>
      </c>
      <c r="BF32" s="36" t="s">
        <v>65</v>
      </c>
      <c r="BG32" s="35" t="s">
        <v>64</v>
      </c>
      <c r="BH32" s="36" t="s">
        <v>65</v>
      </c>
      <c r="BI32" s="36" t="s">
        <v>65</v>
      </c>
      <c r="BJ32" s="30" t="s">
        <v>72</v>
      </c>
      <c r="BK32" s="37" t="s">
        <v>68</v>
      </c>
      <c r="BL32" s="37" t="s">
        <v>68</v>
      </c>
      <c r="BM32" s="37" t="s">
        <v>68</v>
      </c>
      <c r="BN32" s="37" t="s">
        <v>68</v>
      </c>
    </row>
    <row r="33" spans="1:66" x14ac:dyDescent="0.3">
      <c r="A33" s="9" t="s">
        <v>413</v>
      </c>
      <c r="B33" s="9" t="s">
        <v>414</v>
      </c>
      <c r="C33" s="9">
        <v>2021</v>
      </c>
      <c r="D33" s="9" t="s">
        <v>415</v>
      </c>
      <c r="E33" s="9">
        <v>9</v>
      </c>
      <c r="F33" s="9" t="s">
        <v>416</v>
      </c>
      <c r="G33" s="10" t="s">
        <v>417</v>
      </c>
      <c r="H33" s="9" t="s">
        <v>418</v>
      </c>
      <c r="I33" s="9" t="s">
        <v>419</v>
      </c>
      <c r="J33" s="9" t="s">
        <v>420</v>
      </c>
      <c r="K33" s="9" t="s">
        <v>421</v>
      </c>
      <c r="L33" s="9" t="s">
        <v>168</v>
      </c>
      <c r="M33" s="9" t="s">
        <v>169</v>
      </c>
      <c r="N33" s="9" t="s">
        <v>1299</v>
      </c>
      <c r="O33" s="9" t="s">
        <v>63</v>
      </c>
      <c r="P33" s="9" t="s">
        <v>83</v>
      </c>
      <c r="Q33" s="9" t="s">
        <v>83</v>
      </c>
      <c r="R33" s="9" t="s">
        <v>83</v>
      </c>
      <c r="S33" s="9" t="str">
        <f t="shared" si="0"/>
        <v>True</v>
      </c>
      <c r="T33" s="9">
        <f t="shared" si="1"/>
        <v>3</v>
      </c>
      <c r="U33" s="38" t="s">
        <v>1300</v>
      </c>
      <c r="V33" s="25">
        <v>1128</v>
      </c>
      <c r="W33" s="39" t="s">
        <v>20</v>
      </c>
      <c r="X33" s="40" t="s">
        <v>108</v>
      </c>
      <c r="Y33" s="28" t="s">
        <v>21</v>
      </c>
      <c r="Z33" s="27" t="s">
        <v>67</v>
      </c>
      <c r="AA33" s="26" t="s">
        <v>19</v>
      </c>
      <c r="AB33" s="30" t="s">
        <v>68</v>
      </c>
      <c r="AC33" s="39" t="s">
        <v>20</v>
      </c>
      <c r="AD33" s="27" t="s">
        <v>67</v>
      </c>
      <c r="AE33" s="26" t="s">
        <v>19</v>
      </c>
      <c r="AF33" s="29" t="s">
        <v>109</v>
      </c>
      <c r="AG33" s="30" t="s">
        <v>68</v>
      </c>
      <c r="AH33" s="30" t="s">
        <v>68</v>
      </c>
      <c r="AI33" s="17" t="str">
        <f t="shared" si="2"/>
        <v>Y</v>
      </c>
      <c r="AJ33" s="17" t="str">
        <f t="shared" si="3"/>
        <v>Y</v>
      </c>
      <c r="AK33" s="17" t="str">
        <f t="shared" si="4"/>
        <v>Y</v>
      </c>
      <c r="AL33" s="30" t="s">
        <v>64</v>
      </c>
      <c r="AM33" s="30" t="s">
        <v>64</v>
      </c>
      <c r="AN33" s="30" t="s">
        <v>68</v>
      </c>
      <c r="AO33" s="30" t="s">
        <v>64</v>
      </c>
      <c r="AP33" s="30" t="s">
        <v>68</v>
      </c>
      <c r="AQ33" s="30" t="s">
        <v>68</v>
      </c>
      <c r="AR33" s="17" t="str">
        <f t="shared" si="5"/>
        <v>Y</v>
      </c>
      <c r="AS33" s="30" t="s">
        <v>68</v>
      </c>
      <c r="AT33" s="30" t="s">
        <v>68</v>
      </c>
      <c r="AU33" s="30" t="s">
        <v>68</v>
      </c>
      <c r="AV33" s="30" t="s">
        <v>68</v>
      </c>
      <c r="AW33" s="30" t="s">
        <v>68</v>
      </c>
      <c r="AX33" s="30" t="s">
        <v>68</v>
      </c>
      <c r="AY33" s="30" t="s">
        <v>68</v>
      </c>
      <c r="AZ33" s="25">
        <v>0</v>
      </c>
      <c r="BA33" s="33">
        <v>1</v>
      </c>
      <c r="BB33" s="33">
        <v>1</v>
      </c>
      <c r="BC33" s="33">
        <v>1</v>
      </c>
      <c r="BD33" s="49">
        <v>1</v>
      </c>
      <c r="BE33" s="19" t="str">
        <f t="shared" si="6"/>
        <v>Y</v>
      </c>
      <c r="BF33" s="35" t="s">
        <v>64</v>
      </c>
      <c r="BG33" s="35" t="s">
        <v>64</v>
      </c>
      <c r="BH33" s="35" t="s">
        <v>64</v>
      </c>
      <c r="BI33" s="35" t="s">
        <v>64</v>
      </c>
      <c r="BJ33" s="30" t="s">
        <v>72</v>
      </c>
      <c r="BK33" s="37" t="s">
        <v>68</v>
      </c>
      <c r="BL33" s="37" t="s">
        <v>68</v>
      </c>
      <c r="BM33" s="37" t="s">
        <v>68</v>
      </c>
      <c r="BN33" s="37" t="s">
        <v>68</v>
      </c>
    </row>
    <row r="34" spans="1:66" hidden="1" x14ac:dyDescent="0.3">
      <c r="A34" s="9" t="s">
        <v>424</v>
      </c>
      <c r="B34" s="9" t="s">
        <v>425</v>
      </c>
      <c r="C34" s="9">
        <v>2016</v>
      </c>
      <c r="D34" s="9" t="s">
        <v>426</v>
      </c>
      <c r="E34" s="9">
        <v>6</v>
      </c>
      <c r="F34" s="9"/>
      <c r="G34" s="9"/>
      <c r="H34" s="9" t="s">
        <v>427</v>
      </c>
      <c r="I34" s="9" t="s">
        <v>428</v>
      </c>
      <c r="J34" s="9" t="s">
        <v>429</v>
      </c>
      <c r="K34" s="9" t="s">
        <v>430</v>
      </c>
      <c r="L34" s="9" t="s">
        <v>168</v>
      </c>
      <c r="M34" s="9" t="s">
        <v>155</v>
      </c>
      <c r="N34" s="9" t="s">
        <v>315</v>
      </c>
      <c r="O34" s="9" t="s">
        <v>63</v>
      </c>
      <c r="P34" s="9" t="s">
        <v>83</v>
      </c>
      <c r="Q34" s="9" t="s">
        <v>83</v>
      </c>
      <c r="R34" s="9" t="s">
        <v>63</v>
      </c>
      <c r="S34" s="9" t="str">
        <f t="shared" ref="S34:S65" si="7">IF(OR(Q34="True",R34="True"),"True","False")</f>
        <v>True</v>
      </c>
      <c r="T34" s="9">
        <f t="shared" ref="T34:T65" si="8">COUNTIF(O34:R34,"True")</f>
        <v>2</v>
      </c>
      <c r="U34" s="24" t="s">
        <v>316</v>
      </c>
      <c r="V34" s="25">
        <v>275</v>
      </c>
      <c r="W34" s="39" t="s">
        <v>20</v>
      </c>
      <c r="X34" s="27" t="s">
        <v>67</v>
      </c>
      <c r="Y34" s="28" t="s">
        <v>21</v>
      </c>
      <c r="Z34" s="29" t="s">
        <v>109</v>
      </c>
      <c r="AA34" s="30" t="s">
        <v>68</v>
      </c>
      <c r="AB34" s="30" t="s">
        <v>68</v>
      </c>
      <c r="AC34" s="30" t="s">
        <v>68</v>
      </c>
      <c r="AD34" s="30" t="s">
        <v>68</v>
      </c>
      <c r="AE34" s="30" t="s">
        <v>68</v>
      </c>
      <c r="AF34" s="30" t="s">
        <v>68</v>
      </c>
      <c r="AG34" s="30" t="s">
        <v>68</v>
      </c>
      <c r="AH34" s="30" t="s">
        <v>68</v>
      </c>
      <c r="AI34" s="17" t="str">
        <f t="shared" ref="AI34:AI65" si="9">IF(OR(AL34="Y",AM34="Y",AN34="Y",AP34="Y"),"Y","N")</f>
        <v>Y</v>
      </c>
      <c r="AJ34" s="17" t="str">
        <f t="shared" ref="AJ34:AJ65" si="10">IF(OR(AL34="Y",AN34="Y",AO34="Y",AQ34="Y"),"Y","N")</f>
        <v>Y</v>
      </c>
      <c r="AK34" s="17" t="str">
        <f t="shared" ref="AK34:AK65" si="11">IF(OR(AM34="Y",AO34="Y",AP34="Y",AQ34="Y"),"Y","N")</f>
        <v>N</v>
      </c>
      <c r="AL34" s="30" t="s">
        <v>64</v>
      </c>
      <c r="AM34" s="30" t="s">
        <v>68</v>
      </c>
      <c r="AN34" s="30" t="s">
        <v>68</v>
      </c>
      <c r="AO34" s="30" t="s">
        <v>68</v>
      </c>
      <c r="AP34" s="30" t="s">
        <v>68</v>
      </c>
      <c r="AQ34" s="30" t="s">
        <v>68</v>
      </c>
      <c r="AR34" s="17" t="str">
        <f t="shared" ref="AR34:AR65" si="12">IF(AND(AI34="Y",AJ34="Y",AK34="Y"),"Y","N")</f>
        <v>N</v>
      </c>
      <c r="AS34" s="25">
        <v>1</v>
      </c>
      <c r="AT34" s="30" t="s">
        <v>64</v>
      </c>
      <c r="AU34" s="30" t="s">
        <v>69</v>
      </c>
      <c r="AV34" s="30" t="s">
        <v>70</v>
      </c>
      <c r="AW34" s="30" t="s">
        <v>71</v>
      </c>
      <c r="AX34" s="30" t="s">
        <v>68</v>
      </c>
      <c r="AY34" s="30" t="s">
        <v>68</v>
      </c>
      <c r="AZ34" s="44">
        <v>3</v>
      </c>
      <c r="BA34" s="33">
        <v>1</v>
      </c>
      <c r="BB34" s="32">
        <v>0</v>
      </c>
      <c r="BC34" s="32">
        <v>0</v>
      </c>
      <c r="BD34" s="34">
        <v>0</v>
      </c>
      <c r="BE34" s="19" t="str">
        <f t="shared" ref="BE34:BE65" si="13">IF(AND(BA34=1,BB34=1),"Y",IF(AND(BB34=1,BC34=1),"Y",IF(AND(BA34=1,BC34=1),"Y","N")))</f>
        <v>N</v>
      </c>
      <c r="BF34" s="37" t="s">
        <v>68</v>
      </c>
      <c r="BG34" s="35" t="s">
        <v>64</v>
      </c>
      <c r="BH34" s="37" t="s">
        <v>68</v>
      </c>
      <c r="BI34" s="37" t="s">
        <v>68</v>
      </c>
      <c r="BJ34" s="30" t="s">
        <v>196</v>
      </c>
      <c r="BK34" s="30" t="s">
        <v>219</v>
      </c>
      <c r="BL34" s="37" t="s">
        <v>68</v>
      </c>
      <c r="BM34" s="37" t="s">
        <v>68</v>
      </c>
      <c r="BN34" s="37" t="s">
        <v>68</v>
      </c>
    </row>
    <row r="35" spans="1:66" hidden="1" x14ac:dyDescent="0.3">
      <c r="A35" s="9" t="s">
        <v>433</v>
      </c>
      <c r="B35" s="9" t="s">
        <v>434</v>
      </c>
      <c r="C35" s="9">
        <v>2017</v>
      </c>
      <c r="D35" s="9" t="s">
        <v>435</v>
      </c>
      <c r="E35" s="9">
        <v>6</v>
      </c>
      <c r="F35" s="9" t="s">
        <v>436</v>
      </c>
      <c r="G35" s="10" t="s">
        <v>437</v>
      </c>
      <c r="H35" s="9" t="s">
        <v>438</v>
      </c>
      <c r="I35" s="9" t="s">
        <v>439</v>
      </c>
      <c r="J35" s="9"/>
      <c r="K35" s="9" t="s">
        <v>440</v>
      </c>
      <c r="L35" s="9" t="s">
        <v>61</v>
      </c>
      <c r="M35" s="9" t="s">
        <v>61</v>
      </c>
      <c r="N35" s="9" t="s">
        <v>431</v>
      </c>
      <c r="O35" s="9" t="s">
        <v>63</v>
      </c>
      <c r="P35" s="9" t="s">
        <v>63</v>
      </c>
      <c r="Q35" s="9" t="s">
        <v>63</v>
      </c>
      <c r="R35" s="9" t="s">
        <v>63</v>
      </c>
      <c r="S35" s="9" t="str">
        <f t="shared" si="7"/>
        <v>False</v>
      </c>
      <c r="T35" s="9">
        <f t="shared" si="8"/>
        <v>0</v>
      </c>
      <c r="U35" s="24" t="s">
        <v>432</v>
      </c>
      <c r="V35" s="25">
        <v>613</v>
      </c>
      <c r="W35" s="39" t="s">
        <v>20</v>
      </c>
      <c r="X35" s="29" t="s">
        <v>109</v>
      </c>
      <c r="Y35" s="39" t="s">
        <v>20</v>
      </c>
      <c r="Z35" s="27" t="s">
        <v>67</v>
      </c>
      <c r="AA35" s="39" t="s">
        <v>20</v>
      </c>
      <c r="AB35" s="40" t="s">
        <v>108</v>
      </c>
      <c r="AC35" s="28" t="s">
        <v>21</v>
      </c>
      <c r="AD35" s="27" t="s">
        <v>67</v>
      </c>
      <c r="AE35" s="30" t="s">
        <v>68</v>
      </c>
      <c r="AF35" s="30" t="s">
        <v>68</v>
      </c>
      <c r="AG35" s="30" t="s">
        <v>68</v>
      </c>
      <c r="AH35" s="30" t="s">
        <v>68</v>
      </c>
      <c r="AI35" s="17" t="str">
        <f t="shared" si="9"/>
        <v>Y</v>
      </c>
      <c r="AJ35" s="17" t="str">
        <f t="shared" si="10"/>
        <v>Y</v>
      </c>
      <c r="AK35" s="17" t="str">
        <f t="shared" si="11"/>
        <v>N</v>
      </c>
      <c r="AL35" s="30" t="s">
        <v>68</v>
      </c>
      <c r="AM35" s="30" t="s">
        <v>68</v>
      </c>
      <c r="AN35" s="30" t="s">
        <v>64</v>
      </c>
      <c r="AO35" s="30" t="s">
        <v>68</v>
      </c>
      <c r="AP35" s="30" t="s">
        <v>68</v>
      </c>
      <c r="AQ35" s="30" t="s">
        <v>68</v>
      </c>
      <c r="AR35" s="17" t="str">
        <f t="shared" si="12"/>
        <v>N</v>
      </c>
      <c r="AS35" s="25">
        <v>1</v>
      </c>
      <c r="AT35" s="30" t="s">
        <v>64</v>
      </c>
      <c r="AU35" s="30" t="s">
        <v>70</v>
      </c>
      <c r="AV35" s="30" t="s">
        <v>71</v>
      </c>
      <c r="AW35" s="30" t="s">
        <v>158</v>
      </c>
      <c r="AX35" s="30" t="s">
        <v>133</v>
      </c>
      <c r="AY35" s="30" t="s">
        <v>68</v>
      </c>
      <c r="AZ35" s="50">
        <v>4</v>
      </c>
      <c r="BA35" s="33">
        <v>1</v>
      </c>
      <c r="BB35" s="32">
        <v>0</v>
      </c>
      <c r="BC35" s="32">
        <v>0</v>
      </c>
      <c r="BD35" s="34">
        <v>0</v>
      </c>
      <c r="BE35" s="19" t="str">
        <f t="shared" si="13"/>
        <v>N</v>
      </c>
      <c r="BF35" s="37" t="s">
        <v>68</v>
      </c>
      <c r="BG35" s="35" t="s">
        <v>64</v>
      </c>
      <c r="BH35" s="37" t="s">
        <v>68</v>
      </c>
      <c r="BI35" s="37" t="s">
        <v>68</v>
      </c>
      <c r="BJ35" s="30" t="s">
        <v>196</v>
      </c>
      <c r="BK35" s="37" t="s">
        <v>68</v>
      </c>
      <c r="BL35" s="37" t="s">
        <v>68</v>
      </c>
      <c r="BM35" s="37" t="s">
        <v>68</v>
      </c>
      <c r="BN35" s="37" t="s">
        <v>68</v>
      </c>
    </row>
    <row r="36" spans="1:66" hidden="1" x14ac:dyDescent="0.3">
      <c r="A36" s="9" t="s">
        <v>443</v>
      </c>
      <c r="B36" s="9" t="s">
        <v>444</v>
      </c>
      <c r="C36" s="9">
        <v>2020</v>
      </c>
      <c r="D36" s="9" t="s">
        <v>445</v>
      </c>
      <c r="E36" s="9">
        <v>3</v>
      </c>
      <c r="F36" s="9" t="s">
        <v>446</v>
      </c>
      <c r="G36" s="10" t="s">
        <v>447</v>
      </c>
      <c r="H36" s="9" t="s">
        <v>448</v>
      </c>
      <c r="I36" s="9" t="s">
        <v>449</v>
      </c>
      <c r="J36" s="9" t="s">
        <v>450</v>
      </c>
      <c r="K36" s="9" t="s">
        <v>451</v>
      </c>
      <c r="L36" s="9" t="s">
        <v>168</v>
      </c>
      <c r="M36" s="9" t="s">
        <v>169</v>
      </c>
      <c r="N36" s="9" t="s">
        <v>1155</v>
      </c>
      <c r="O36" s="9" t="s">
        <v>83</v>
      </c>
      <c r="P36" s="9" t="s">
        <v>83</v>
      </c>
      <c r="Q36" s="9" t="s">
        <v>83</v>
      </c>
      <c r="R36" s="9" t="s">
        <v>63</v>
      </c>
      <c r="S36" s="9" t="str">
        <f t="shared" si="7"/>
        <v>True</v>
      </c>
      <c r="T36" s="9">
        <f t="shared" si="8"/>
        <v>3</v>
      </c>
      <c r="U36" s="38" t="s">
        <v>1156</v>
      </c>
      <c r="V36" s="42">
        <v>232</v>
      </c>
      <c r="W36" s="28" t="s">
        <v>21</v>
      </c>
      <c r="X36" s="27" t="s">
        <v>67</v>
      </c>
      <c r="Y36" s="39" t="s">
        <v>20</v>
      </c>
      <c r="Z36" s="27" t="s">
        <v>67</v>
      </c>
      <c r="AA36" s="39" t="s">
        <v>20</v>
      </c>
      <c r="AB36" s="29" t="s">
        <v>109</v>
      </c>
      <c r="AC36" s="28" t="s">
        <v>21</v>
      </c>
      <c r="AD36" s="29" t="s">
        <v>109</v>
      </c>
      <c r="AE36" s="43" t="s">
        <v>68</v>
      </c>
      <c r="AF36" s="43" t="s">
        <v>68</v>
      </c>
      <c r="AG36" s="43" t="s">
        <v>68</v>
      </c>
      <c r="AH36" s="43" t="s">
        <v>68</v>
      </c>
      <c r="AI36" s="17" t="str">
        <f t="shared" si="9"/>
        <v>Y</v>
      </c>
      <c r="AJ36" s="17" t="str">
        <f t="shared" si="10"/>
        <v>Y</v>
      </c>
      <c r="AK36" s="17" t="str">
        <f t="shared" si="11"/>
        <v>N</v>
      </c>
      <c r="AL36" s="43" t="s">
        <v>64</v>
      </c>
      <c r="AM36" s="43" t="s">
        <v>65</v>
      </c>
      <c r="AN36" s="43" t="s">
        <v>65</v>
      </c>
      <c r="AO36" s="43" t="s">
        <v>65</v>
      </c>
      <c r="AP36" s="43" t="s">
        <v>65</v>
      </c>
      <c r="AQ36" s="43" t="s">
        <v>65</v>
      </c>
      <c r="AR36" s="17" t="str">
        <f t="shared" si="12"/>
        <v>N</v>
      </c>
      <c r="AS36" s="42">
        <v>5</v>
      </c>
      <c r="AT36" s="43" t="s">
        <v>64</v>
      </c>
      <c r="AU36" s="43" t="s">
        <v>70</v>
      </c>
      <c r="AV36" s="43" t="s">
        <v>133</v>
      </c>
      <c r="AW36" s="43" t="s">
        <v>71</v>
      </c>
      <c r="AX36" s="43" t="s">
        <v>158</v>
      </c>
      <c r="AY36" s="43" t="s">
        <v>184</v>
      </c>
      <c r="AZ36" s="45">
        <v>5</v>
      </c>
      <c r="BA36" s="33">
        <v>1</v>
      </c>
      <c r="BB36" s="32">
        <v>0</v>
      </c>
      <c r="BC36" s="32">
        <v>0</v>
      </c>
      <c r="BD36" s="34">
        <v>0</v>
      </c>
      <c r="BE36" s="19" t="str">
        <f t="shared" si="13"/>
        <v>N</v>
      </c>
      <c r="BF36" s="37" t="s">
        <v>68</v>
      </c>
      <c r="BG36" s="35" t="s">
        <v>64</v>
      </c>
      <c r="BH36" s="37" t="s">
        <v>68</v>
      </c>
      <c r="BI36" s="37" t="s">
        <v>68</v>
      </c>
      <c r="BJ36" s="30" t="s">
        <v>72</v>
      </c>
      <c r="BK36" s="37" t="s">
        <v>68</v>
      </c>
      <c r="BL36" s="37" t="s">
        <v>68</v>
      </c>
      <c r="BM36" s="37" t="s">
        <v>68</v>
      </c>
      <c r="BN36" s="37" t="s">
        <v>68</v>
      </c>
    </row>
    <row r="37" spans="1:66" hidden="1" x14ac:dyDescent="0.3">
      <c r="A37" s="9" t="s">
        <v>454</v>
      </c>
      <c r="B37" s="9" t="s">
        <v>455</v>
      </c>
      <c r="C37" s="9">
        <v>2019</v>
      </c>
      <c r="D37" s="9" t="s">
        <v>456</v>
      </c>
      <c r="E37" s="9">
        <v>36</v>
      </c>
      <c r="F37" s="9" t="s">
        <v>457</v>
      </c>
      <c r="G37" s="10" t="s">
        <v>458</v>
      </c>
      <c r="H37" s="9" t="s">
        <v>459</v>
      </c>
      <c r="I37" s="9" t="s">
        <v>460</v>
      </c>
      <c r="J37" s="9" t="s">
        <v>461</v>
      </c>
      <c r="K37" s="9" t="s">
        <v>462</v>
      </c>
      <c r="L37" s="9" t="s">
        <v>168</v>
      </c>
      <c r="M37" s="9" t="s">
        <v>169</v>
      </c>
      <c r="N37" s="9" t="s">
        <v>654</v>
      </c>
      <c r="O37" s="9" t="s">
        <v>63</v>
      </c>
      <c r="P37" s="9" t="s">
        <v>63</v>
      </c>
      <c r="Q37" s="9" t="s">
        <v>83</v>
      </c>
      <c r="R37" s="9" t="s">
        <v>63</v>
      </c>
      <c r="S37" s="9" t="str">
        <f t="shared" si="7"/>
        <v>True</v>
      </c>
      <c r="T37" s="9">
        <f t="shared" si="8"/>
        <v>1</v>
      </c>
      <c r="U37" s="11" t="s">
        <v>655</v>
      </c>
      <c r="V37" s="42">
        <v>1620</v>
      </c>
      <c r="W37" s="26" t="s">
        <v>19</v>
      </c>
      <c r="X37" s="27" t="s">
        <v>67</v>
      </c>
      <c r="Y37" s="39" t="s">
        <v>20</v>
      </c>
      <c r="Z37" s="40" t="s">
        <v>108</v>
      </c>
      <c r="AA37" s="43" t="s">
        <v>68</v>
      </c>
      <c r="AB37" s="43" t="s">
        <v>68</v>
      </c>
      <c r="AC37" s="43" t="s">
        <v>68</v>
      </c>
      <c r="AD37" s="43" t="s">
        <v>68</v>
      </c>
      <c r="AE37" s="43" t="s">
        <v>68</v>
      </c>
      <c r="AF37" s="43" t="s">
        <v>68</v>
      </c>
      <c r="AG37" s="43" t="s">
        <v>68</v>
      </c>
      <c r="AH37" s="43" t="s">
        <v>68</v>
      </c>
      <c r="AI37" s="17" t="str">
        <f t="shared" si="9"/>
        <v>Y</v>
      </c>
      <c r="AJ37" s="17" t="str">
        <f t="shared" si="10"/>
        <v>N</v>
      </c>
      <c r="AK37" s="17" t="str">
        <f t="shared" si="11"/>
        <v>Y</v>
      </c>
      <c r="AL37" s="43" t="s">
        <v>68</v>
      </c>
      <c r="AM37" s="43" t="s">
        <v>68</v>
      </c>
      <c r="AN37" s="43" t="s">
        <v>68</v>
      </c>
      <c r="AO37" s="43" t="s">
        <v>68</v>
      </c>
      <c r="AP37" s="43" t="s">
        <v>64</v>
      </c>
      <c r="AQ37" s="43" t="s">
        <v>68</v>
      </c>
      <c r="AR37" s="17" t="str">
        <f t="shared" si="12"/>
        <v>N</v>
      </c>
      <c r="AS37" s="42">
        <v>1</v>
      </c>
      <c r="AT37" s="43" t="s">
        <v>64</v>
      </c>
      <c r="AU37" s="43" t="s">
        <v>70</v>
      </c>
      <c r="AV37" s="43" t="s">
        <v>68</v>
      </c>
      <c r="AW37" s="43" t="s">
        <v>68</v>
      </c>
      <c r="AX37" s="43" t="s">
        <v>68</v>
      </c>
      <c r="AY37" s="43" t="s">
        <v>68</v>
      </c>
      <c r="AZ37" s="42">
        <v>1</v>
      </c>
      <c r="BA37" s="42">
        <v>0</v>
      </c>
      <c r="BB37" s="42">
        <v>1</v>
      </c>
      <c r="BC37" s="42">
        <v>0</v>
      </c>
      <c r="BD37" s="42">
        <v>0</v>
      </c>
      <c r="BE37" s="19" t="str">
        <f t="shared" si="13"/>
        <v>N</v>
      </c>
      <c r="BF37" s="43" t="s">
        <v>65</v>
      </c>
      <c r="BG37" s="43" t="s">
        <v>65</v>
      </c>
      <c r="BH37" s="43" t="s">
        <v>64</v>
      </c>
      <c r="BI37" s="43" t="s">
        <v>65</v>
      </c>
      <c r="BJ37" s="43" t="s">
        <v>72</v>
      </c>
      <c r="BK37" s="43" t="s">
        <v>68</v>
      </c>
      <c r="BL37" s="43" t="s">
        <v>68</v>
      </c>
      <c r="BM37" s="43" t="s">
        <v>68</v>
      </c>
      <c r="BN37" s="43" t="s">
        <v>68</v>
      </c>
    </row>
    <row r="38" spans="1:66" hidden="1" x14ac:dyDescent="0.3">
      <c r="A38" s="9" t="s">
        <v>465</v>
      </c>
      <c r="B38" s="9" t="s">
        <v>466</v>
      </c>
      <c r="C38" s="9">
        <v>2010</v>
      </c>
      <c r="D38" s="9" t="s">
        <v>467</v>
      </c>
      <c r="E38" s="9">
        <v>2</v>
      </c>
      <c r="F38" s="9"/>
      <c r="G38" s="9"/>
      <c r="H38" s="9" t="s">
        <v>468</v>
      </c>
      <c r="I38" s="9" t="s">
        <v>469</v>
      </c>
      <c r="J38" s="9" t="s">
        <v>470</v>
      </c>
      <c r="K38" s="9" t="s">
        <v>471</v>
      </c>
      <c r="L38" s="9" t="s">
        <v>168</v>
      </c>
      <c r="M38" s="9" t="s">
        <v>155</v>
      </c>
      <c r="N38" s="9" t="s">
        <v>94</v>
      </c>
      <c r="O38" s="9" t="s">
        <v>83</v>
      </c>
      <c r="P38" s="9" t="s">
        <v>83</v>
      </c>
      <c r="Q38" s="9" t="s">
        <v>63</v>
      </c>
      <c r="R38" s="9" t="s">
        <v>83</v>
      </c>
      <c r="S38" s="9" t="str">
        <f t="shared" si="7"/>
        <v>True</v>
      </c>
      <c r="T38" s="9">
        <f t="shared" si="8"/>
        <v>3</v>
      </c>
      <c r="U38" s="24" t="s">
        <v>95</v>
      </c>
      <c r="V38" s="25">
        <v>482</v>
      </c>
      <c r="W38" s="39" t="s">
        <v>20</v>
      </c>
      <c r="X38" s="27" t="s">
        <v>67</v>
      </c>
      <c r="Y38" s="28" t="s">
        <v>21</v>
      </c>
      <c r="Z38" s="27" t="s">
        <v>67</v>
      </c>
      <c r="AA38" s="30" t="s">
        <v>68</v>
      </c>
      <c r="AB38" s="30" t="s">
        <v>68</v>
      </c>
      <c r="AC38" s="30" t="s">
        <v>68</v>
      </c>
      <c r="AD38" s="30" t="s">
        <v>68</v>
      </c>
      <c r="AE38" s="30" t="s">
        <v>68</v>
      </c>
      <c r="AF38" s="30" t="s">
        <v>68</v>
      </c>
      <c r="AG38" s="30" t="s">
        <v>68</v>
      </c>
      <c r="AH38" s="30" t="s">
        <v>68</v>
      </c>
      <c r="AI38" s="17" t="str">
        <f t="shared" si="9"/>
        <v>Y</v>
      </c>
      <c r="AJ38" s="17" t="str">
        <f t="shared" si="10"/>
        <v>Y</v>
      </c>
      <c r="AK38" s="17" t="str">
        <f t="shared" si="11"/>
        <v>N</v>
      </c>
      <c r="AL38" s="30" t="s">
        <v>64</v>
      </c>
      <c r="AM38" s="30" t="s">
        <v>65</v>
      </c>
      <c r="AN38" s="30" t="s">
        <v>65</v>
      </c>
      <c r="AO38" s="30" t="s">
        <v>65</v>
      </c>
      <c r="AP38" s="30" t="s">
        <v>65</v>
      </c>
      <c r="AQ38" s="30" t="s">
        <v>65</v>
      </c>
      <c r="AR38" s="17" t="str">
        <f t="shared" si="12"/>
        <v>N</v>
      </c>
      <c r="AS38" s="25">
        <v>1</v>
      </c>
      <c r="AT38" s="30" t="s">
        <v>65</v>
      </c>
      <c r="AU38" s="30" t="s">
        <v>70</v>
      </c>
      <c r="AV38" s="30" t="s">
        <v>71</v>
      </c>
      <c r="AW38" s="30" t="s">
        <v>68</v>
      </c>
      <c r="AX38" s="30" t="s">
        <v>68</v>
      </c>
      <c r="AY38" s="30" t="s">
        <v>68</v>
      </c>
      <c r="AZ38" s="46">
        <v>2</v>
      </c>
      <c r="BA38" s="33">
        <v>1</v>
      </c>
      <c r="BB38" s="32">
        <v>0</v>
      </c>
      <c r="BC38" s="32">
        <v>0</v>
      </c>
      <c r="BD38" s="34">
        <v>0</v>
      </c>
      <c r="BE38" s="19" t="str">
        <f t="shared" si="13"/>
        <v>N</v>
      </c>
      <c r="BF38" s="37" t="s">
        <v>68</v>
      </c>
      <c r="BG38" s="48" t="s">
        <v>96</v>
      </c>
      <c r="BH38" s="37" t="s">
        <v>68</v>
      </c>
      <c r="BI38" s="37" t="s">
        <v>68</v>
      </c>
      <c r="BJ38" s="30" t="s">
        <v>72</v>
      </c>
      <c r="BK38" s="37" t="s">
        <v>68</v>
      </c>
      <c r="BL38" s="37" t="s">
        <v>68</v>
      </c>
      <c r="BM38" s="37" t="s">
        <v>68</v>
      </c>
      <c r="BN38" s="37" t="s">
        <v>68</v>
      </c>
    </row>
    <row r="39" spans="1:66" hidden="1" x14ac:dyDescent="0.3">
      <c r="A39" s="9" t="s">
        <v>474</v>
      </c>
      <c r="B39" s="9" t="s">
        <v>475</v>
      </c>
      <c r="C39" s="9">
        <v>2021</v>
      </c>
      <c r="D39" s="9" t="s">
        <v>476</v>
      </c>
      <c r="E39" s="9">
        <v>10</v>
      </c>
      <c r="F39" s="9" t="s">
        <v>477</v>
      </c>
      <c r="G39" s="10" t="s">
        <v>478</v>
      </c>
      <c r="H39" s="9" t="s">
        <v>479</v>
      </c>
      <c r="I39" s="9" t="s">
        <v>480</v>
      </c>
      <c r="J39" s="9" t="s">
        <v>481</v>
      </c>
      <c r="K39" s="9" t="s">
        <v>482</v>
      </c>
      <c r="L39" s="9" t="s">
        <v>168</v>
      </c>
      <c r="M39" s="9" t="s">
        <v>169</v>
      </c>
      <c r="N39" s="9" t="s">
        <v>1280</v>
      </c>
      <c r="O39" s="9" t="s">
        <v>83</v>
      </c>
      <c r="P39" s="9" t="s">
        <v>83</v>
      </c>
      <c r="Q39" s="9" t="s">
        <v>83</v>
      </c>
      <c r="R39" s="9" t="s">
        <v>63</v>
      </c>
      <c r="S39" s="9" t="str">
        <f t="shared" si="7"/>
        <v>True</v>
      </c>
      <c r="T39" s="9">
        <f t="shared" si="8"/>
        <v>3</v>
      </c>
      <c r="U39" s="51" t="s">
        <v>1281</v>
      </c>
      <c r="V39" s="42">
        <v>1133</v>
      </c>
      <c r="W39" s="39" t="s">
        <v>20</v>
      </c>
      <c r="X39" s="27" t="s">
        <v>67</v>
      </c>
      <c r="Y39" s="39" t="s">
        <v>20</v>
      </c>
      <c r="Z39" s="29" t="s">
        <v>109</v>
      </c>
      <c r="AA39" s="28" t="s">
        <v>21</v>
      </c>
      <c r="AB39" s="27" t="s">
        <v>67</v>
      </c>
      <c r="AC39" s="43" t="s">
        <v>68</v>
      </c>
      <c r="AD39" s="43" t="s">
        <v>68</v>
      </c>
      <c r="AE39" s="43" t="s">
        <v>68</v>
      </c>
      <c r="AF39" s="43" t="s">
        <v>68</v>
      </c>
      <c r="AG39" s="43" t="s">
        <v>68</v>
      </c>
      <c r="AH39" s="43" t="s">
        <v>68</v>
      </c>
      <c r="AI39" s="17" t="str">
        <f t="shared" si="9"/>
        <v>Y</v>
      </c>
      <c r="AJ39" s="17" t="str">
        <f t="shared" si="10"/>
        <v>Y</v>
      </c>
      <c r="AK39" s="17" t="str">
        <f t="shared" si="11"/>
        <v>N</v>
      </c>
      <c r="AL39" s="43" t="s">
        <v>64</v>
      </c>
      <c r="AM39" s="43" t="s">
        <v>65</v>
      </c>
      <c r="AN39" s="43" t="s">
        <v>65</v>
      </c>
      <c r="AO39" s="43" t="s">
        <v>65</v>
      </c>
      <c r="AP39" s="43" t="s">
        <v>65</v>
      </c>
      <c r="AQ39" s="43" t="s">
        <v>65</v>
      </c>
      <c r="AR39" s="17" t="str">
        <f t="shared" si="12"/>
        <v>N</v>
      </c>
      <c r="AS39" s="42">
        <v>1</v>
      </c>
      <c r="AT39" s="43" t="s">
        <v>64</v>
      </c>
      <c r="AU39" s="43" t="s">
        <v>68</v>
      </c>
      <c r="AV39" s="43" t="s">
        <v>68</v>
      </c>
      <c r="AW39" s="43" t="s">
        <v>68</v>
      </c>
      <c r="AX39" s="43" t="s">
        <v>68</v>
      </c>
      <c r="AY39" s="43" t="s">
        <v>68</v>
      </c>
      <c r="AZ39" s="25">
        <v>0</v>
      </c>
      <c r="BA39" s="33">
        <v>1</v>
      </c>
      <c r="BB39" s="32">
        <v>0</v>
      </c>
      <c r="BC39" s="32">
        <v>0</v>
      </c>
      <c r="BD39" s="34">
        <v>0</v>
      </c>
      <c r="BE39" s="19" t="str">
        <f t="shared" si="13"/>
        <v>N</v>
      </c>
      <c r="BF39" s="36" t="s">
        <v>65</v>
      </c>
      <c r="BG39" s="35" t="s">
        <v>64</v>
      </c>
      <c r="BH39" s="36" t="s">
        <v>65</v>
      </c>
      <c r="BI39" s="36" t="s">
        <v>65</v>
      </c>
      <c r="BJ39" s="37" t="s">
        <v>68</v>
      </c>
      <c r="BK39" s="37" t="s">
        <v>68</v>
      </c>
      <c r="BL39" s="37" t="s">
        <v>68</v>
      </c>
      <c r="BM39" s="37" t="s">
        <v>68</v>
      </c>
      <c r="BN39" s="37" t="s">
        <v>68</v>
      </c>
    </row>
    <row r="40" spans="1:66" hidden="1" x14ac:dyDescent="0.3">
      <c r="A40" s="9" t="s">
        <v>485</v>
      </c>
      <c r="B40" s="9" t="s">
        <v>486</v>
      </c>
      <c r="C40" s="9">
        <v>2015</v>
      </c>
      <c r="D40" s="9" t="s">
        <v>487</v>
      </c>
      <c r="E40" s="9">
        <v>52</v>
      </c>
      <c r="F40" s="9" t="s">
        <v>488</v>
      </c>
      <c r="G40" s="10" t="s">
        <v>489</v>
      </c>
      <c r="H40" s="9" t="s">
        <v>490</v>
      </c>
      <c r="I40" s="9" t="s">
        <v>491</v>
      </c>
      <c r="J40" s="9" t="s">
        <v>492</v>
      </c>
      <c r="K40" s="9" t="s">
        <v>493</v>
      </c>
      <c r="L40" s="9" t="s">
        <v>168</v>
      </c>
      <c r="M40" s="9" t="s">
        <v>169</v>
      </c>
      <c r="N40" s="9" t="s">
        <v>217</v>
      </c>
      <c r="O40" s="9" t="s">
        <v>63</v>
      </c>
      <c r="P40" s="9" t="s">
        <v>63</v>
      </c>
      <c r="Q40" s="9" t="s">
        <v>83</v>
      </c>
      <c r="R40" s="9" t="s">
        <v>63</v>
      </c>
      <c r="S40" s="9" t="str">
        <f t="shared" si="7"/>
        <v>True</v>
      </c>
      <c r="T40" s="9">
        <f t="shared" si="8"/>
        <v>1</v>
      </c>
      <c r="U40" s="24" t="s">
        <v>218</v>
      </c>
      <c r="V40" s="25">
        <v>643</v>
      </c>
      <c r="W40" s="26" t="s">
        <v>19</v>
      </c>
      <c r="X40" s="27" t="s">
        <v>67</v>
      </c>
      <c r="Y40" s="30" t="s">
        <v>68</v>
      </c>
      <c r="Z40" s="30" t="s">
        <v>68</v>
      </c>
      <c r="AA40" s="30" t="s">
        <v>68</v>
      </c>
      <c r="AB40" s="30" t="s">
        <v>68</v>
      </c>
      <c r="AC40" s="30" t="s">
        <v>68</v>
      </c>
      <c r="AD40" s="30" t="s">
        <v>68</v>
      </c>
      <c r="AE40" s="30" t="s">
        <v>68</v>
      </c>
      <c r="AF40" s="30" t="s">
        <v>68</v>
      </c>
      <c r="AG40" s="30" t="s">
        <v>68</v>
      </c>
      <c r="AH40" s="30" t="s">
        <v>68</v>
      </c>
      <c r="AI40" s="17" t="str">
        <f t="shared" si="9"/>
        <v>N</v>
      </c>
      <c r="AJ40" s="17" t="str">
        <f t="shared" si="10"/>
        <v>Y</v>
      </c>
      <c r="AK40" s="17" t="str">
        <f t="shared" si="11"/>
        <v>Y</v>
      </c>
      <c r="AL40" s="30" t="s">
        <v>65</v>
      </c>
      <c r="AM40" s="30" t="s">
        <v>65</v>
      </c>
      <c r="AN40" s="30" t="s">
        <v>65</v>
      </c>
      <c r="AO40" s="30" t="s">
        <v>65</v>
      </c>
      <c r="AP40" s="30" t="s">
        <v>65</v>
      </c>
      <c r="AQ40" s="30" t="s">
        <v>64</v>
      </c>
      <c r="AR40" s="17" t="str">
        <f t="shared" si="12"/>
        <v>N</v>
      </c>
      <c r="AS40" s="25">
        <v>3</v>
      </c>
      <c r="AT40" s="30" t="s">
        <v>65</v>
      </c>
      <c r="AU40" s="30" t="s">
        <v>68</v>
      </c>
      <c r="AV40" s="30" t="s">
        <v>68</v>
      </c>
      <c r="AW40" s="30" t="s">
        <v>68</v>
      </c>
      <c r="AX40" s="30" t="s">
        <v>68</v>
      </c>
      <c r="AY40" s="30" t="s">
        <v>68</v>
      </c>
      <c r="AZ40" s="25">
        <v>0</v>
      </c>
      <c r="BA40" s="32">
        <v>0</v>
      </c>
      <c r="BB40" s="32">
        <v>0</v>
      </c>
      <c r="BC40" s="33">
        <v>1</v>
      </c>
      <c r="BD40" s="34">
        <v>0</v>
      </c>
      <c r="BE40" s="19" t="str">
        <f t="shared" si="13"/>
        <v>N</v>
      </c>
      <c r="BF40" s="48" t="s">
        <v>96</v>
      </c>
      <c r="BG40" s="36" t="s">
        <v>65</v>
      </c>
      <c r="BH40" s="35" t="s">
        <v>64</v>
      </c>
      <c r="BI40" s="36" t="s">
        <v>65</v>
      </c>
      <c r="BJ40" s="30" t="s">
        <v>196</v>
      </c>
      <c r="BK40" s="30" t="s">
        <v>219</v>
      </c>
      <c r="BL40" s="30" t="s">
        <v>72</v>
      </c>
      <c r="BM40" s="37" t="s">
        <v>68</v>
      </c>
      <c r="BN40" s="37" t="s">
        <v>68</v>
      </c>
    </row>
    <row r="41" spans="1:66" x14ac:dyDescent="0.3">
      <c r="A41" s="9" t="s">
        <v>496</v>
      </c>
      <c r="B41" s="9" t="s">
        <v>497</v>
      </c>
      <c r="C41" s="9">
        <v>2017</v>
      </c>
      <c r="D41" s="9" t="s">
        <v>498</v>
      </c>
      <c r="E41" s="9">
        <v>3</v>
      </c>
      <c r="F41" s="9" t="s">
        <v>499</v>
      </c>
      <c r="G41" s="10" t="s">
        <v>500</v>
      </c>
      <c r="H41" s="9" t="s">
        <v>501</v>
      </c>
      <c r="I41" s="9" t="s">
        <v>502</v>
      </c>
      <c r="J41" s="9" t="s">
        <v>503</v>
      </c>
      <c r="K41" s="9" t="s">
        <v>504</v>
      </c>
      <c r="L41" s="9" t="s">
        <v>168</v>
      </c>
      <c r="M41" s="9" t="s">
        <v>169</v>
      </c>
      <c r="N41" s="9" t="s">
        <v>452</v>
      </c>
      <c r="O41" s="9" t="s">
        <v>63</v>
      </c>
      <c r="P41" s="9" t="s">
        <v>63</v>
      </c>
      <c r="Q41" s="9" t="s">
        <v>63</v>
      </c>
      <c r="R41" s="9" t="s">
        <v>63</v>
      </c>
      <c r="S41" s="9" t="str">
        <f t="shared" si="7"/>
        <v>False</v>
      </c>
      <c r="T41" s="9">
        <f t="shared" si="8"/>
        <v>0</v>
      </c>
      <c r="U41" s="24" t="s">
        <v>453</v>
      </c>
      <c r="V41" s="25">
        <v>751</v>
      </c>
      <c r="W41" s="39" t="s">
        <v>20</v>
      </c>
      <c r="X41" s="27" t="s">
        <v>67</v>
      </c>
      <c r="Y41" s="28" t="s">
        <v>21</v>
      </c>
      <c r="Z41" s="29" t="s">
        <v>109</v>
      </c>
      <c r="AA41" s="30" t="s">
        <v>68</v>
      </c>
      <c r="AB41" s="30" t="s">
        <v>68</v>
      </c>
      <c r="AC41" s="30" t="s">
        <v>68</v>
      </c>
      <c r="AD41" s="30" t="s">
        <v>68</v>
      </c>
      <c r="AE41" s="30" t="s">
        <v>68</v>
      </c>
      <c r="AF41" s="30" t="s">
        <v>68</v>
      </c>
      <c r="AG41" s="30" t="s">
        <v>68</v>
      </c>
      <c r="AH41" s="30" t="s">
        <v>68</v>
      </c>
      <c r="AI41" s="17" t="str">
        <f t="shared" si="9"/>
        <v>Y</v>
      </c>
      <c r="AJ41" s="17" t="str">
        <f t="shared" si="10"/>
        <v>Y</v>
      </c>
      <c r="AK41" s="17" t="str">
        <f t="shared" si="11"/>
        <v>Y</v>
      </c>
      <c r="AL41" s="30" t="s">
        <v>64</v>
      </c>
      <c r="AM41" s="30" t="s">
        <v>64</v>
      </c>
      <c r="AN41" s="30" t="s">
        <v>68</v>
      </c>
      <c r="AO41" s="30" t="s">
        <v>68</v>
      </c>
      <c r="AP41" s="30" t="s">
        <v>68</v>
      </c>
      <c r="AQ41" s="30" t="s">
        <v>68</v>
      </c>
      <c r="AR41" s="17" t="str">
        <f t="shared" si="12"/>
        <v>Y</v>
      </c>
      <c r="AS41" s="25">
        <v>1</v>
      </c>
      <c r="AT41" s="30" t="s">
        <v>68</v>
      </c>
      <c r="AU41" s="30" t="s">
        <v>70</v>
      </c>
      <c r="AV41" s="30" t="s">
        <v>69</v>
      </c>
      <c r="AW41" s="30" t="s">
        <v>68</v>
      </c>
      <c r="AX41" s="30" t="s">
        <v>68</v>
      </c>
      <c r="AY41" s="30" t="s">
        <v>68</v>
      </c>
      <c r="AZ41" s="46">
        <v>2</v>
      </c>
      <c r="BA41" s="33">
        <v>1</v>
      </c>
      <c r="BB41" s="33">
        <v>1</v>
      </c>
      <c r="BC41" s="32">
        <v>0</v>
      </c>
      <c r="BD41" s="34">
        <v>0</v>
      </c>
      <c r="BE41" s="19" t="str">
        <f t="shared" si="13"/>
        <v>Y</v>
      </c>
      <c r="BF41" s="37" t="s">
        <v>68</v>
      </c>
      <c r="BG41" s="35" t="s">
        <v>64</v>
      </c>
      <c r="BH41" s="35" t="s">
        <v>64</v>
      </c>
      <c r="BI41" s="35" t="s">
        <v>64</v>
      </c>
      <c r="BJ41" s="37" t="s">
        <v>68</v>
      </c>
      <c r="BK41" s="37" t="s">
        <v>68</v>
      </c>
      <c r="BL41" s="37" t="s">
        <v>68</v>
      </c>
      <c r="BM41" s="37" t="s">
        <v>68</v>
      </c>
      <c r="BN41" s="37" t="s">
        <v>68</v>
      </c>
    </row>
    <row r="42" spans="1:66" hidden="1" x14ac:dyDescent="0.3">
      <c r="A42" s="9" t="s">
        <v>507</v>
      </c>
      <c r="B42" s="9" t="s">
        <v>508</v>
      </c>
      <c r="C42" s="9">
        <v>2017</v>
      </c>
      <c r="D42" s="9" t="s">
        <v>509</v>
      </c>
      <c r="E42" s="9">
        <v>64</v>
      </c>
      <c r="F42" s="9" t="s">
        <v>510</v>
      </c>
      <c r="G42" s="10" t="s">
        <v>511</v>
      </c>
      <c r="H42" s="9" t="s">
        <v>512</v>
      </c>
      <c r="I42" s="9" t="s">
        <v>513</v>
      </c>
      <c r="J42" s="9" t="s">
        <v>514</v>
      </c>
      <c r="K42" s="9" t="s">
        <v>515</v>
      </c>
      <c r="L42" s="9" t="s">
        <v>61</v>
      </c>
      <c r="M42" s="9" t="s">
        <v>61</v>
      </c>
      <c r="N42" s="9" t="s">
        <v>369</v>
      </c>
      <c r="O42" s="9" t="s">
        <v>63</v>
      </c>
      <c r="P42" s="9" t="s">
        <v>63</v>
      </c>
      <c r="Q42" s="9" t="s">
        <v>63</v>
      </c>
      <c r="R42" s="9" t="s">
        <v>63</v>
      </c>
      <c r="S42" s="9" t="str">
        <f t="shared" si="7"/>
        <v>False</v>
      </c>
      <c r="T42" s="9">
        <f t="shared" si="8"/>
        <v>0</v>
      </c>
      <c r="U42" s="24" t="s">
        <v>370</v>
      </c>
      <c r="V42" s="25">
        <v>699</v>
      </c>
      <c r="W42" s="39" t="s">
        <v>20</v>
      </c>
      <c r="X42" s="27" t="s">
        <v>67</v>
      </c>
      <c r="Y42" s="28" t="s">
        <v>21</v>
      </c>
      <c r="Z42" s="27" t="s">
        <v>67</v>
      </c>
      <c r="AA42" s="30" t="s">
        <v>68</v>
      </c>
      <c r="AB42" s="30" t="s">
        <v>68</v>
      </c>
      <c r="AC42" s="30" t="s">
        <v>68</v>
      </c>
      <c r="AD42" s="30" t="s">
        <v>68</v>
      </c>
      <c r="AE42" s="30" t="s">
        <v>68</v>
      </c>
      <c r="AF42" s="30" t="s">
        <v>68</v>
      </c>
      <c r="AG42" s="30" t="s">
        <v>68</v>
      </c>
      <c r="AH42" s="30" t="s">
        <v>68</v>
      </c>
      <c r="AI42" s="17" t="str">
        <f t="shared" si="9"/>
        <v>Y</v>
      </c>
      <c r="AJ42" s="17" t="str">
        <f t="shared" si="10"/>
        <v>Y</v>
      </c>
      <c r="AK42" s="17" t="str">
        <f t="shared" si="11"/>
        <v>N</v>
      </c>
      <c r="AL42" s="30" t="s">
        <v>64</v>
      </c>
      <c r="AM42" s="30" t="s">
        <v>65</v>
      </c>
      <c r="AN42" s="30" t="s">
        <v>65</v>
      </c>
      <c r="AO42" s="30" t="s">
        <v>65</v>
      </c>
      <c r="AP42" s="30" t="s">
        <v>65</v>
      </c>
      <c r="AQ42" s="30" t="s">
        <v>65</v>
      </c>
      <c r="AR42" s="17" t="str">
        <f t="shared" si="12"/>
        <v>N</v>
      </c>
      <c r="AS42" s="25">
        <v>0</v>
      </c>
      <c r="AT42" s="30" t="s">
        <v>65</v>
      </c>
      <c r="AU42" s="30" t="s">
        <v>70</v>
      </c>
      <c r="AV42" s="30" t="s">
        <v>133</v>
      </c>
      <c r="AW42" s="30" t="s">
        <v>68</v>
      </c>
      <c r="AX42" s="30" t="s">
        <v>68</v>
      </c>
      <c r="AY42" s="30" t="s">
        <v>68</v>
      </c>
      <c r="AZ42" s="46">
        <v>2</v>
      </c>
      <c r="BA42" s="33">
        <v>1</v>
      </c>
      <c r="BB42" s="32">
        <v>0</v>
      </c>
      <c r="BC42" s="32">
        <v>0</v>
      </c>
      <c r="BD42" s="34">
        <v>0</v>
      </c>
      <c r="BE42" s="19" t="str">
        <f t="shared" si="13"/>
        <v>N</v>
      </c>
      <c r="BF42" s="36" t="s">
        <v>65</v>
      </c>
      <c r="BG42" s="35" t="s">
        <v>64</v>
      </c>
      <c r="BH42" s="36" t="s">
        <v>65</v>
      </c>
      <c r="BI42" s="36" t="s">
        <v>65</v>
      </c>
      <c r="BJ42" s="30" t="s">
        <v>196</v>
      </c>
      <c r="BK42" s="37" t="s">
        <v>68</v>
      </c>
      <c r="BL42" s="37" t="s">
        <v>68</v>
      </c>
      <c r="BM42" s="37" t="s">
        <v>68</v>
      </c>
      <c r="BN42" s="37" t="s">
        <v>68</v>
      </c>
    </row>
    <row r="43" spans="1:66" hidden="1" x14ac:dyDescent="0.3">
      <c r="A43" s="9" t="s">
        <v>518</v>
      </c>
      <c r="B43" s="9" t="s">
        <v>519</v>
      </c>
      <c r="C43" s="9">
        <v>2020</v>
      </c>
      <c r="D43" s="9" t="s">
        <v>520</v>
      </c>
      <c r="E43" s="9">
        <v>17</v>
      </c>
      <c r="F43" s="9" t="s">
        <v>521</v>
      </c>
      <c r="G43" s="10" t="s">
        <v>522</v>
      </c>
      <c r="H43" s="9" t="s">
        <v>523</v>
      </c>
      <c r="I43" s="9" t="s">
        <v>524</v>
      </c>
      <c r="J43" s="9" t="s">
        <v>525</v>
      </c>
      <c r="K43" s="9" t="s">
        <v>526</v>
      </c>
      <c r="L43" s="9" t="s">
        <v>61</v>
      </c>
      <c r="M43" s="9" t="s">
        <v>61</v>
      </c>
      <c r="N43" s="9" t="s">
        <v>976</v>
      </c>
      <c r="O43" s="9" t="s">
        <v>63</v>
      </c>
      <c r="P43" s="9" t="s">
        <v>63</v>
      </c>
      <c r="Q43" s="9" t="s">
        <v>83</v>
      </c>
      <c r="R43" s="9" t="s">
        <v>83</v>
      </c>
      <c r="S43" s="9" t="str">
        <f t="shared" si="7"/>
        <v>True</v>
      </c>
      <c r="T43" s="9">
        <f t="shared" si="8"/>
        <v>2</v>
      </c>
      <c r="U43" s="38" t="s">
        <v>977</v>
      </c>
      <c r="V43" s="42">
        <v>781</v>
      </c>
      <c r="W43" s="39" t="s">
        <v>20</v>
      </c>
      <c r="X43" s="40" t="s">
        <v>108</v>
      </c>
      <c r="Y43" s="39" t="s">
        <v>20</v>
      </c>
      <c r="Z43" s="29" t="s">
        <v>109</v>
      </c>
      <c r="AA43" s="43" t="s">
        <v>68</v>
      </c>
      <c r="AB43" s="43" t="s">
        <v>68</v>
      </c>
      <c r="AC43" s="43" t="s">
        <v>68</v>
      </c>
      <c r="AD43" s="43" t="s">
        <v>68</v>
      </c>
      <c r="AE43" s="43" t="s">
        <v>68</v>
      </c>
      <c r="AF43" s="43" t="s">
        <v>68</v>
      </c>
      <c r="AG43" s="43" t="s">
        <v>68</v>
      </c>
      <c r="AH43" s="43" t="s">
        <v>68</v>
      </c>
      <c r="AI43" s="17" t="str">
        <f t="shared" si="9"/>
        <v>Y</v>
      </c>
      <c r="AJ43" s="17" t="str">
        <f t="shared" si="10"/>
        <v>Y</v>
      </c>
      <c r="AK43" s="17" t="str">
        <f t="shared" si="11"/>
        <v>N</v>
      </c>
      <c r="AL43" s="43" t="s">
        <v>64</v>
      </c>
      <c r="AM43" s="43" t="s">
        <v>65</v>
      </c>
      <c r="AN43" s="43" t="s">
        <v>64</v>
      </c>
      <c r="AO43" s="43" t="s">
        <v>65</v>
      </c>
      <c r="AP43" s="43" t="s">
        <v>65</v>
      </c>
      <c r="AQ43" s="43" t="s">
        <v>65</v>
      </c>
      <c r="AR43" s="17" t="str">
        <f t="shared" si="12"/>
        <v>N</v>
      </c>
      <c r="AS43" s="42">
        <v>5</v>
      </c>
      <c r="AT43" s="43" t="s">
        <v>64</v>
      </c>
      <c r="AU43" s="43" t="s">
        <v>69</v>
      </c>
      <c r="AV43" s="43" t="s">
        <v>70</v>
      </c>
      <c r="AW43" s="43" t="s">
        <v>158</v>
      </c>
      <c r="AX43" s="43" t="s">
        <v>68</v>
      </c>
      <c r="AY43" s="43" t="s">
        <v>68</v>
      </c>
      <c r="AZ43" s="44">
        <v>3</v>
      </c>
      <c r="BA43" s="33">
        <v>1</v>
      </c>
      <c r="BB43" s="32">
        <v>0</v>
      </c>
      <c r="BC43" s="32">
        <v>0</v>
      </c>
      <c r="BD43" s="34">
        <v>0</v>
      </c>
      <c r="BE43" s="19" t="str">
        <f t="shared" si="13"/>
        <v>N</v>
      </c>
      <c r="BF43" s="36" t="s">
        <v>65</v>
      </c>
      <c r="BG43" s="48" t="s">
        <v>96</v>
      </c>
      <c r="BH43" s="36" t="s">
        <v>65</v>
      </c>
      <c r="BI43" s="36" t="s">
        <v>65</v>
      </c>
      <c r="BJ43" s="37" t="s">
        <v>68</v>
      </c>
      <c r="BK43" s="37" t="s">
        <v>68</v>
      </c>
      <c r="BL43" s="37" t="s">
        <v>68</v>
      </c>
      <c r="BM43" s="37" t="s">
        <v>68</v>
      </c>
      <c r="BN43" s="37" t="s">
        <v>68</v>
      </c>
    </row>
    <row r="44" spans="1:66" hidden="1" x14ac:dyDescent="0.3">
      <c r="A44" s="9" t="s">
        <v>529</v>
      </c>
      <c r="B44" s="9" t="s">
        <v>530</v>
      </c>
      <c r="C44" s="9">
        <v>2012</v>
      </c>
      <c r="D44" s="9" t="s">
        <v>531</v>
      </c>
      <c r="E44" s="9">
        <v>2</v>
      </c>
      <c r="F44" s="9" t="s">
        <v>532</v>
      </c>
      <c r="G44" s="10" t="s">
        <v>533</v>
      </c>
      <c r="H44" s="9" t="s">
        <v>534</v>
      </c>
      <c r="I44" s="9" t="s">
        <v>535</v>
      </c>
      <c r="J44" s="9" t="s">
        <v>536</v>
      </c>
      <c r="K44" s="9" t="s">
        <v>537</v>
      </c>
      <c r="L44" s="9" t="s">
        <v>168</v>
      </c>
      <c r="M44" s="9" t="s">
        <v>155</v>
      </c>
      <c r="N44" s="9" t="s">
        <v>131</v>
      </c>
      <c r="O44" s="9" t="s">
        <v>83</v>
      </c>
      <c r="P44" s="9" t="s">
        <v>63</v>
      </c>
      <c r="Q44" s="9" t="s">
        <v>83</v>
      </c>
      <c r="R44" s="9" t="s">
        <v>63</v>
      </c>
      <c r="S44" s="9" t="str">
        <f t="shared" si="7"/>
        <v>True</v>
      </c>
      <c r="T44" s="9">
        <f t="shared" si="8"/>
        <v>2</v>
      </c>
      <c r="U44" s="24" t="s">
        <v>132</v>
      </c>
      <c r="V44" s="25">
        <v>313</v>
      </c>
      <c r="W44" s="39" t="s">
        <v>20</v>
      </c>
      <c r="X44" s="27" t="s">
        <v>67</v>
      </c>
      <c r="Y44" s="28" t="s">
        <v>21</v>
      </c>
      <c r="Z44" s="27" t="s">
        <v>67</v>
      </c>
      <c r="AA44" s="30" t="s">
        <v>68</v>
      </c>
      <c r="AB44" s="30" t="s">
        <v>68</v>
      </c>
      <c r="AC44" s="30" t="s">
        <v>68</v>
      </c>
      <c r="AD44" s="30" t="s">
        <v>68</v>
      </c>
      <c r="AE44" s="30" t="s">
        <v>68</v>
      </c>
      <c r="AF44" s="30" t="s">
        <v>68</v>
      </c>
      <c r="AG44" s="30" t="s">
        <v>68</v>
      </c>
      <c r="AH44" s="30" t="s">
        <v>68</v>
      </c>
      <c r="AI44" s="17" t="str">
        <f t="shared" si="9"/>
        <v>Y</v>
      </c>
      <c r="AJ44" s="17" t="str">
        <f t="shared" si="10"/>
        <v>Y</v>
      </c>
      <c r="AK44" s="17" t="str">
        <f t="shared" si="11"/>
        <v>N</v>
      </c>
      <c r="AL44" s="30" t="s">
        <v>64</v>
      </c>
      <c r="AM44" s="30" t="s">
        <v>68</v>
      </c>
      <c r="AN44" s="30" t="s">
        <v>68</v>
      </c>
      <c r="AO44" s="30" t="s">
        <v>68</v>
      </c>
      <c r="AP44" s="30" t="s">
        <v>68</v>
      </c>
      <c r="AQ44" s="30" t="s">
        <v>68</v>
      </c>
      <c r="AR44" s="17" t="str">
        <f t="shared" si="12"/>
        <v>N</v>
      </c>
      <c r="AS44" s="30" t="s">
        <v>68</v>
      </c>
      <c r="AT44" s="30" t="s">
        <v>65</v>
      </c>
      <c r="AU44" s="30" t="s">
        <v>133</v>
      </c>
      <c r="AV44" s="30" t="s">
        <v>68</v>
      </c>
      <c r="AW44" s="30" t="s">
        <v>68</v>
      </c>
      <c r="AX44" s="30" t="s">
        <v>68</v>
      </c>
      <c r="AY44" s="30" t="s">
        <v>68</v>
      </c>
      <c r="AZ44" s="31">
        <v>1</v>
      </c>
      <c r="BA44" s="33">
        <v>1</v>
      </c>
      <c r="BB44" s="32">
        <v>0</v>
      </c>
      <c r="BC44" s="32">
        <v>0</v>
      </c>
      <c r="BD44" s="34">
        <v>0</v>
      </c>
      <c r="BE44" s="19" t="str">
        <f t="shared" si="13"/>
        <v>N</v>
      </c>
      <c r="BF44" s="36" t="s">
        <v>65</v>
      </c>
      <c r="BG44" s="35" t="s">
        <v>64</v>
      </c>
      <c r="BH44" s="36" t="s">
        <v>65</v>
      </c>
      <c r="BI44" s="36" t="s">
        <v>65</v>
      </c>
      <c r="BJ44" s="37" t="s">
        <v>68</v>
      </c>
      <c r="BK44" s="37" t="s">
        <v>68</v>
      </c>
      <c r="BL44" s="37" t="s">
        <v>68</v>
      </c>
      <c r="BM44" s="37" t="s">
        <v>68</v>
      </c>
      <c r="BN44" s="37" t="s">
        <v>68</v>
      </c>
    </row>
    <row r="45" spans="1:66" hidden="1" x14ac:dyDescent="0.3">
      <c r="A45" s="9" t="s">
        <v>540</v>
      </c>
      <c r="B45" s="9" t="s">
        <v>541</v>
      </c>
      <c r="C45" s="9">
        <v>2022</v>
      </c>
      <c r="D45" s="9" t="s">
        <v>542</v>
      </c>
      <c r="E45" s="9">
        <v>2</v>
      </c>
      <c r="F45" s="9" t="s">
        <v>543</v>
      </c>
      <c r="G45" s="10" t="s">
        <v>544</v>
      </c>
      <c r="H45" s="9" t="s">
        <v>545</v>
      </c>
      <c r="I45" s="9" t="s">
        <v>546</v>
      </c>
      <c r="J45" s="9" t="s">
        <v>547</v>
      </c>
      <c r="K45" s="9" t="s">
        <v>548</v>
      </c>
      <c r="L45" s="9" t="s">
        <v>61</v>
      </c>
      <c r="M45" s="9" t="s">
        <v>61</v>
      </c>
      <c r="N45" s="9" t="s">
        <v>1552</v>
      </c>
      <c r="O45" s="9" t="s">
        <v>63</v>
      </c>
      <c r="P45" s="9" t="s">
        <v>63</v>
      </c>
      <c r="Q45" s="9" t="s">
        <v>63</v>
      </c>
      <c r="R45" s="9" t="s">
        <v>63</v>
      </c>
      <c r="S45" s="9" t="str">
        <f t="shared" si="7"/>
        <v>False</v>
      </c>
      <c r="T45" s="9">
        <f t="shared" si="8"/>
        <v>0</v>
      </c>
      <c r="U45" s="38" t="s">
        <v>1553</v>
      </c>
      <c r="V45" s="25">
        <v>1152</v>
      </c>
      <c r="W45" s="39" t="s">
        <v>20</v>
      </c>
      <c r="X45" s="27" t="s">
        <v>67</v>
      </c>
      <c r="Y45" s="30" t="s">
        <v>68</v>
      </c>
      <c r="Z45" s="30" t="s">
        <v>68</v>
      </c>
      <c r="AA45" s="30" t="s">
        <v>68</v>
      </c>
      <c r="AB45" s="30" t="s">
        <v>68</v>
      </c>
      <c r="AC45" s="30" t="s">
        <v>68</v>
      </c>
      <c r="AD45" s="30" t="s">
        <v>68</v>
      </c>
      <c r="AE45" s="30" t="s">
        <v>68</v>
      </c>
      <c r="AF45" s="30" t="s">
        <v>68</v>
      </c>
      <c r="AG45" s="30" t="s">
        <v>68</v>
      </c>
      <c r="AH45" s="30" t="s">
        <v>68</v>
      </c>
      <c r="AI45" s="17" t="str">
        <f t="shared" si="9"/>
        <v>Y</v>
      </c>
      <c r="AJ45" s="17" t="str">
        <f t="shared" si="10"/>
        <v>Y</v>
      </c>
      <c r="AK45" s="17" t="str">
        <f t="shared" si="11"/>
        <v>N</v>
      </c>
      <c r="AL45" s="30" t="s">
        <v>64</v>
      </c>
      <c r="AM45" s="30" t="s">
        <v>65</v>
      </c>
      <c r="AN45" s="30" t="s">
        <v>65</v>
      </c>
      <c r="AO45" s="30" t="s">
        <v>65</v>
      </c>
      <c r="AP45" s="30" t="s">
        <v>65</v>
      </c>
      <c r="AQ45" s="30" t="s">
        <v>65</v>
      </c>
      <c r="AR45" s="17" t="str">
        <f t="shared" si="12"/>
        <v>N</v>
      </c>
      <c r="AS45" s="30" t="s">
        <v>68</v>
      </c>
      <c r="AT45" s="30" t="s">
        <v>64</v>
      </c>
      <c r="AU45" s="30" t="s">
        <v>71</v>
      </c>
      <c r="AV45" s="30" t="s">
        <v>68</v>
      </c>
      <c r="AW45" s="30" t="s">
        <v>68</v>
      </c>
      <c r="AX45" s="30" t="s">
        <v>68</v>
      </c>
      <c r="AY45" s="30" t="s">
        <v>68</v>
      </c>
      <c r="AZ45" s="31">
        <v>1</v>
      </c>
      <c r="BA45" s="33">
        <v>1</v>
      </c>
      <c r="BB45" s="32">
        <v>0</v>
      </c>
      <c r="BC45" s="32">
        <v>0</v>
      </c>
      <c r="BD45" s="34">
        <v>0</v>
      </c>
      <c r="BE45" s="19" t="str">
        <f t="shared" si="13"/>
        <v>N</v>
      </c>
      <c r="BF45" s="36" t="s">
        <v>65</v>
      </c>
      <c r="BG45" s="35" t="s">
        <v>64</v>
      </c>
      <c r="BH45" s="36" t="s">
        <v>65</v>
      </c>
      <c r="BI45" s="36" t="s">
        <v>65</v>
      </c>
      <c r="BJ45" s="30" t="s">
        <v>72</v>
      </c>
      <c r="BK45" s="37" t="s">
        <v>68</v>
      </c>
      <c r="BL45" s="37" t="s">
        <v>68</v>
      </c>
      <c r="BM45" s="37" t="s">
        <v>68</v>
      </c>
      <c r="BN45" s="37" t="s">
        <v>68</v>
      </c>
    </row>
    <row r="46" spans="1:66" hidden="1" x14ac:dyDescent="0.3">
      <c r="A46" s="9" t="s">
        <v>551</v>
      </c>
      <c r="B46" s="9" t="s">
        <v>552</v>
      </c>
      <c r="C46" s="9">
        <v>2014</v>
      </c>
      <c r="D46" s="9" t="s">
        <v>553</v>
      </c>
      <c r="E46" s="9">
        <v>64</v>
      </c>
      <c r="F46" s="9" t="s">
        <v>554</v>
      </c>
      <c r="G46" s="10" t="s">
        <v>555</v>
      </c>
      <c r="H46" s="9" t="s">
        <v>556</v>
      </c>
      <c r="I46" s="9" t="s">
        <v>557</v>
      </c>
      <c r="J46" s="9" t="s">
        <v>558</v>
      </c>
      <c r="K46" s="9" t="s">
        <v>559</v>
      </c>
      <c r="L46" s="9" t="s">
        <v>168</v>
      </c>
      <c r="M46" s="9" t="s">
        <v>169</v>
      </c>
      <c r="N46" s="9" t="s">
        <v>182</v>
      </c>
      <c r="O46" s="9" t="s">
        <v>63</v>
      </c>
      <c r="P46" s="9" t="s">
        <v>63</v>
      </c>
      <c r="Q46" s="9" t="s">
        <v>63</v>
      </c>
      <c r="R46" s="9" t="s">
        <v>63</v>
      </c>
      <c r="S46" s="9" t="str">
        <f t="shared" si="7"/>
        <v>False</v>
      </c>
      <c r="T46" s="9">
        <f t="shared" si="8"/>
        <v>0</v>
      </c>
      <c r="U46" s="41" t="s">
        <v>183</v>
      </c>
      <c r="V46" s="25">
        <v>1627</v>
      </c>
      <c r="W46" s="39" t="s">
        <v>20</v>
      </c>
      <c r="X46" s="27" t="s">
        <v>67</v>
      </c>
      <c r="Y46" s="28" t="s">
        <v>21</v>
      </c>
      <c r="Z46" s="30" t="s">
        <v>68</v>
      </c>
      <c r="AA46" s="39" t="s">
        <v>20</v>
      </c>
      <c r="AB46" s="40" t="s">
        <v>108</v>
      </c>
      <c r="AC46" s="28" t="s">
        <v>21</v>
      </c>
      <c r="AD46" s="29" t="s">
        <v>109</v>
      </c>
      <c r="AE46" s="30" t="s">
        <v>68</v>
      </c>
      <c r="AF46" s="30" t="s">
        <v>68</v>
      </c>
      <c r="AG46" s="30" t="s">
        <v>68</v>
      </c>
      <c r="AH46" s="30" t="s">
        <v>68</v>
      </c>
      <c r="AI46" s="17" t="str">
        <f t="shared" si="9"/>
        <v>Y</v>
      </c>
      <c r="AJ46" s="17" t="str">
        <f t="shared" si="10"/>
        <v>Y</v>
      </c>
      <c r="AK46" s="17" t="str">
        <f t="shared" si="11"/>
        <v>N</v>
      </c>
      <c r="AL46" s="30" t="s">
        <v>64</v>
      </c>
      <c r="AM46" s="30" t="s">
        <v>68</v>
      </c>
      <c r="AN46" s="30" t="s">
        <v>68</v>
      </c>
      <c r="AO46" s="30" t="s">
        <v>68</v>
      </c>
      <c r="AP46" s="30" t="s">
        <v>68</v>
      </c>
      <c r="AQ46" s="30" t="s">
        <v>68</v>
      </c>
      <c r="AR46" s="17" t="str">
        <f t="shared" si="12"/>
        <v>N</v>
      </c>
      <c r="AS46" s="25">
        <v>1</v>
      </c>
      <c r="AT46" s="30" t="s">
        <v>64</v>
      </c>
      <c r="AU46" s="30" t="s">
        <v>158</v>
      </c>
      <c r="AV46" s="30" t="s">
        <v>184</v>
      </c>
      <c r="AW46" s="30" t="s">
        <v>68</v>
      </c>
      <c r="AX46" s="30" t="s">
        <v>68</v>
      </c>
      <c r="AY46" s="30" t="s">
        <v>68</v>
      </c>
      <c r="AZ46" s="25">
        <v>2</v>
      </c>
      <c r="BA46" s="25">
        <v>1</v>
      </c>
      <c r="BB46" s="25">
        <v>0</v>
      </c>
      <c r="BC46" s="25">
        <v>0</v>
      </c>
      <c r="BD46" s="25">
        <v>0</v>
      </c>
      <c r="BE46" s="19" t="str">
        <f t="shared" si="13"/>
        <v>N</v>
      </c>
      <c r="BF46" s="30" t="s">
        <v>65</v>
      </c>
      <c r="BG46" s="30" t="s">
        <v>64</v>
      </c>
      <c r="BH46" s="30" t="s">
        <v>65</v>
      </c>
      <c r="BI46" s="30" t="s">
        <v>65</v>
      </c>
      <c r="BJ46" s="30" t="s">
        <v>110</v>
      </c>
      <c r="BK46" s="30" t="s">
        <v>68</v>
      </c>
      <c r="BL46" s="30" t="s">
        <v>68</v>
      </c>
      <c r="BM46" s="30" t="s">
        <v>68</v>
      </c>
      <c r="BN46" s="30" t="s">
        <v>68</v>
      </c>
    </row>
    <row r="47" spans="1:66" hidden="1" x14ac:dyDescent="0.3">
      <c r="A47" s="9" t="s">
        <v>561</v>
      </c>
      <c r="B47" s="9" t="s">
        <v>562</v>
      </c>
      <c r="C47" s="9">
        <v>2018</v>
      </c>
      <c r="D47" s="9" t="s">
        <v>563</v>
      </c>
      <c r="E47" s="9">
        <v>57</v>
      </c>
      <c r="F47" s="9" t="s">
        <v>564</v>
      </c>
      <c r="G47" s="10" t="s">
        <v>565</v>
      </c>
      <c r="H47" s="9" t="s">
        <v>566</v>
      </c>
      <c r="I47" s="9" t="s">
        <v>567</v>
      </c>
      <c r="J47" s="9" t="s">
        <v>568</v>
      </c>
      <c r="K47" s="9" t="s">
        <v>569</v>
      </c>
      <c r="L47" s="9" t="s">
        <v>61</v>
      </c>
      <c r="M47" s="9" t="s">
        <v>61</v>
      </c>
      <c r="N47" s="9" t="s">
        <v>494</v>
      </c>
      <c r="O47" s="9" t="s">
        <v>63</v>
      </c>
      <c r="P47" s="9" t="s">
        <v>83</v>
      </c>
      <c r="Q47" s="9" t="s">
        <v>63</v>
      </c>
      <c r="R47" s="9" t="s">
        <v>83</v>
      </c>
      <c r="S47" s="9" t="str">
        <f t="shared" si="7"/>
        <v>True</v>
      </c>
      <c r="T47" s="9">
        <f t="shared" si="8"/>
        <v>2</v>
      </c>
      <c r="U47" s="24" t="s">
        <v>495</v>
      </c>
      <c r="V47" s="25">
        <v>721</v>
      </c>
      <c r="W47" s="39" t="s">
        <v>20</v>
      </c>
      <c r="X47" s="29" t="s">
        <v>109</v>
      </c>
      <c r="Y47" s="28" t="s">
        <v>21</v>
      </c>
      <c r="Z47" s="29" t="s">
        <v>109</v>
      </c>
      <c r="AA47" s="39" t="s">
        <v>20</v>
      </c>
      <c r="AB47" s="27" t="s">
        <v>67</v>
      </c>
      <c r="AC47" s="28" t="s">
        <v>21</v>
      </c>
      <c r="AD47" s="27" t="s">
        <v>67</v>
      </c>
      <c r="AE47" s="30" t="s">
        <v>68</v>
      </c>
      <c r="AF47" s="30" t="s">
        <v>68</v>
      </c>
      <c r="AG47" s="30" t="s">
        <v>68</v>
      </c>
      <c r="AH47" s="30" t="s">
        <v>68</v>
      </c>
      <c r="AI47" s="17" t="str">
        <f t="shared" si="9"/>
        <v>Y</v>
      </c>
      <c r="AJ47" s="17" t="str">
        <f t="shared" si="10"/>
        <v>Y</v>
      </c>
      <c r="AK47" s="17" t="str">
        <f t="shared" si="11"/>
        <v>N</v>
      </c>
      <c r="AL47" s="30" t="s">
        <v>64</v>
      </c>
      <c r="AM47" s="30" t="s">
        <v>68</v>
      </c>
      <c r="AN47" s="30" t="s">
        <v>68</v>
      </c>
      <c r="AO47" s="30" t="s">
        <v>68</v>
      </c>
      <c r="AP47" s="30" t="s">
        <v>68</v>
      </c>
      <c r="AQ47" s="30" t="s">
        <v>68</v>
      </c>
      <c r="AR47" s="17" t="str">
        <f t="shared" si="12"/>
        <v>N</v>
      </c>
      <c r="AS47" s="25">
        <v>4</v>
      </c>
      <c r="AT47" s="30" t="s">
        <v>64</v>
      </c>
      <c r="AU47" s="30" t="s">
        <v>70</v>
      </c>
      <c r="AV47" s="30" t="s">
        <v>184</v>
      </c>
      <c r="AW47" s="30" t="s">
        <v>158</v>
      </c>
      <c r="AX47" s="30" t="s">
        <v>68</v>
      </c>
      <c r="AY47" s="30" t="s">
        <v>68</v>
      </c>
      <c r="AZ47" s="44">
        <v>3</v>
      </c>
      <c r="BA47" s="33">
        <v>1</v>
      </c>
      <c r="BB47" s="32">
        <v>0</v>
      </c>
      <c r="BC47" s="32">
        <v>0</v>
      </c>
      <c r="BD47" s="34">
        <v>0</v>
      </c>
      <c r="BE47" s="19" t="str">
        <f t="shared" si="13"/>
        <v>N</v>
      </c>
      <c r="BF47" s="37" t="s">
        <v>68</v>
      </c>
      <c r="BG47" s="35" t="s">
        <v>64</v>
      </c>
      <c r="BH47" s="37" t="s">
        <v>68</v>
      </c>
      <c r="BI47" s="37" t="s">
        <v>68</v>
      </c>
      <c r="BJ47" s="30" t="s">
        <v>72</v>
      </c>
      <c r="BK47" s="37" t="s">
        <v>68</v>
      </c>
      <c r="BL47" s="37" t="s">
        <v>68</v>
      </c>
      <c r="BM47" s="37" t="s">
        <v>68</v>
      </c>
      <c r="BN47" s="37" t="s">
        <v>68</v>
      </c>
    </row>
    <row r="48" spans="1:66" hidden="1" x14ac:dyDescent="0.3">
      <c r="A48" s="9" t="s">
        <v>572</v>
      </c>
      <c r="B48" s="9" t="s">
        <v>573</v>
      </c>
      <c r="C48" s="9">
        <v>2017</v>
      </c>
      <c r="D48" s="9" t="s">
        <v>574</v>
      </c>
      <c r="E48" s="9">
        <v>32</v>
      </c>
      <c r="F48" s="9" t="s">
        <v>575</v>
      </c>
      <c r="G48" s="10" t="s">
        <v>576</v>
      </c>
      <c r="H48" s="9" t="s">
        <v>577</v>
      </c>
      <c r="I48" s="9" t="s">
        <v>578</v>
      </c>
      <c r="J48" s="9" t="s">
        <v>579</v>
      </c>
      <c r="K48" s="9" t="s">
        <v>580</v>
      </c>
      <c r="L48" s="9" t="s">
        <v>154</v>
      </c>
      <c r="M48" s="9" t="s">
        <v>169</v>
      </c>
      <c r="N48" s="9" t="s">
        <v>391</v>
      </c>
      <c r="O48" s="9" t="s">
        <v>83</v>
      </c>
      <c r="P48" s="9" t="s">
        <v>63</v>
      </c>
      <c r="Q48" s="9" t="s">
        <v>63</v>
      </c>
      <c r="R48" s="9" t="s">
        <v>83</v>
      </c>
      <c r="S48" s="9" t="str">
        <f t="shared" si="7"/>
        <v>True</v>
      </c>
      <c r="T48" s="9">
        <f t="shared" si="8"/>
        <v>2</v>
      </c>
      <c r="U48" s="11" t="s">
        <v>392</v>
      </c>
      <c r="V48" s="42">
        <v>1629</v>
      </c>
      <c r="W48" s="39" t="s">
        <v>20</v>
      </c>
      <c r="X48" s="29" t="s">
        <v>109</v>
      </c>
      <c r="Y48" s="39" t="s">
        <v>20</v>
      </c>
      <c r="Z48" s="27" t="s">
        <v>67</v>
      </c>
      <c r="AA48" s="26" t="s">
        <v>19</v>
      </c>
      <c r="AB48" s="29" t="s">
        <v>109</v>
      </c>
      <c r="AC48" s="43" t="s">
        <v>68</v>
      </c>
      <c r="AD48" s="43" t="s">
        <v>68</v>
      </c>
      <c r="AE48" s="43" t="s">
        <v>68</v>
      </c>
      <c r="AF48" s="43" t="s">
        <v>68</v>
      </c>
      <c r="AG48" s="43" t="s">
        <v>68</v>
      </c>
      <c r="AH48" s="43" t="s">
        <v>68</v>
      </c>
      <c r="AI48" s="17" t="str">
        <f t="shared" si="9"/>
        <v>Y</v>
      </c>
      <c r="AJ48" s="17" t="str">
        <f t="shared" si="10"/>
        <v>N</v>
      </c>
      <c r="AK48" s="17" t="str">
        <f t="shared" si="11"/>
        <v>Y</v>
      </c>
      <c r="AL48" s="43" t="s">
        <v>68</v>
      </c>
      <c r="AM48" s="43" t="s">
        <v>64</v>
      </c>
      <c r="AN48" s="43" t="s">
        <v>68</v>
      </c>
      <c r="AO48" s="43" t="s">
        <v>68</v>
      </c>
      <c r="AP48" s="43" t="s">
        <v>64</v>
      </c>
      <c r="AQ48" s="43" t="s">
        <v>68</v>
      </c>
      <c r="AR48" s="17" t="str">
        <f t="shared" si="12"/>
        <v>N</v>
      </c>
      <c r="AS48" s="43" t="s">
        <v>68</v>
      </c>
      <c r="AT48" s="43" t="s">
        <v>68</v>
      </c>
      <c r="AU48" s="43" t="s">
        <v>70</v>
      </c>
      <c r="AV48" s="43" t="s">
        <v>133</v>
      </c>
      <c r="AW48" s="43" t="s">
        <v>71</v>
      </c>
      <c r="AX48" s="43" t="s">
        <v>158</v>
      </c>
      <c r="AY48" s="43" t="s">
        <v>68</v>
      </c>
      <c r="AZ48" s="42">
        <v>4</v>
      </c>
      <c r="BA48" s="42">
        <v>0</v>
      </c>
      <c r="BB48" s="42">
        <v>1</v>
      </c>
      <c r="BC48" s="42">
        <v>0</v>
      </c>
      <c r="BD48" s="42">
        <v>0</v>
      </c>
      <c r="BE48" s="19" t="str">
        <f t="shared" si="13"/>
        <v>N</v>
      </c>
      <c r="BF48" s="43" t="s">
        <v>65</v>
      </c>
      <c r="BG48" s="43" t="s">
        <v>65</v>
      </c>
      <c r="BH48" s="43" t="s">
        <v>64</v>
      </c>
      <c r="BI48" s="43" t="s">
        <v>65</v>
      </c>
      <c r="BJ48" s="43" t="s">
        <v>72</v>
      </c>
      <c r="BK48" s="43" t="s">
        <v>68</v>
      </c>
      <c r="BL48" s="43" t="s">
        <v>68</v>
      </c>
      <c r="BM48" s="43" t="s">
        <v>68</v>
      </c>
      <c r="BN48" s="43" t="s">
        <v>68</v>
      </c>
    </row>
    <row r="49" spans="1:66" hidden="1" x14ac:dyDescent="0.3">
      <c r="A49" s="9" t="s">
        <v>583</v>
      </c>
      <c r="B49" s="9" t="s">
        <v>584</v>
      </c>
      <c r="C49" s="9">
        <v>2022</v>
      </c>
      <c r="D49" s="9" t="s">
        <v>542</v>
      </c>
      <c r="E49" s="9">
        <v>6</v>
      </c>
      <c r="F49" s="9" t="s">
        <v>585</v>
      </c>
      <c r="G49" s="10" t="s">
        <v>586</v>
      </c>
      <c r="H49" s="9" t="s">
        <v>587</v>
      </c>
      <c r="I49" s="9" t="s">
        <v>588</v>
      </c>
      <c r="J49" s="9" t="s">
        <v>589</v>
      </c>
      <c r="K49" s="9" t="s">
        <v>590</v>
      </c>
      <c r="L49" s="9" t="s">
        <v>61</v>
      </c>
      <c r="M49" s="9" t="s">
        <v>61</v>
      </c>
      <c r="N49" s="9" t="s">
        <v>1500</v>
      </c>
      <c r="O49" s="9" t="s">
        <v>63</v>
      </c>
      <c r="P49" s="9" t="s">
        <v>63</v>
      </c>
      <c r="Q49" s="9" t="s">
        <v>63</v>
      </c>
      <c r="R49" s="9" t="s">
        <v>83</v>
      </c>
      <c r="S49" s="9" t="str">
        <f t="shared" si="7"/>
        <v>True</v>
      </c>
      <c r="T49" s="9">
        <f t="shared" si="8"/>
        <v>1</v>
      </c>
      <c r="U49" s="24" t="s">
        <v>1501</v>
      </c>
      <c r="V49" s="42">
        <v>1170</v>
      </c>
      <c r="W49" s="39" t="s">
        <v>20</v>
      </c>
      <c r="X49" s="27" t="s">
        <v>67</v>
      </c>
      <c r="Y49" s="28" t="s">
        <v>21</v>
      </c>
      <c r="Z49" s="43" t="s">
        <v>68</v>
      </c>
      <c r="AA49" s="43" t="s">
        <v>68</v>
      </c>
      <c r="AB49" s="43" t="s">
        <v>68</v>
      </c>
      <c r="AC49" s="43" t="s">
        <v>68</v>
      </c>
      <c r="AD49" s="43" t="s">
        <v>68</v>
      </c>
      <c r="AE49" s="43" t="s">
        <v>68</v>
      </c>
      <c r="AF49" s="43" t="s">
        <v>68</v>
      </c>
      <c r="AG49" s="43" t="s">
        <v>68</v>
      </c>
      <c r="AH49" s="43" t="s">
        <v>68</v>
      </c>
      <c r="AI49" s="17" t="str">
        <f t="shared" si="9"/>
        <v>Y</v>
      </c>
      <c r="AJ49" s="17" t="str">
        <f t="shared" si="10"/>
        <v>Y</v>
      </c>
      <c r="AK49" s="17" t="str">
        <f t="shared" si="11"/>
        <v>N</v>
      </c>
      <c r="AL49" s="43" t="s">
        <v>64</v>
      </c>
      <c r="AM49" s="43" t="s">
        <v>68</v>
      </c>
      <c r="AN49" s="43" t="s">
        <v>68</v>
      </c>
      <c r="AO49" s="43" t="s">
        <v>68</v>
      </c>
      <c r="AP49" s="43" t="s">
        <v>68</v>
      </c>
      <c r="AQ49" s="43" t="s">
        <v>68</v>
      </c>
      <c r="AR49" s="17" t="str">
        <f t="shared" si="12"/>
        <v>N</v>
      </c>
      <c r="AS49" s="43" t="s">
        <v>68</v>
      </c>
      <c r="AT49" s="43" t="s">
        <v>68</v>
      </c>
      <c r="AU49" s="43" t="s">
        <v>68</v>
      </c>
      <c r="AV49" s="43" t="s">
        <v>68</v>
      </c>
      <c r="AW49" s="43" t="s">
        <v>68</v>
      </c>
      <c r="AX49" s="43" t="s">
        <v>68</v>
      </c>
      <c r="AY49" s="43" t="s">
        <v>68</v>
      </c>
      <c r="AZ49" s="25">
        <v>0</v>
      </c>
      <c r="BA49" s="33">
        <v>1</v>
      </c>
      <c r="BB49" s="32">
        <v>0</v>
      </c>
      <c r="BC49" s="32">
        <v>0</v>
      </c>
      <c r="BD49" s="34">
        <v>0</v>
      </c>
      <c r="BE49" s="19" t="str">
        <f t="shared" si="13"/>
        <v>N</v>
      </c>
      <c r="BF49" s="36" t="s">
        <v>65</v>
      </c>
      <c r="BG49" s="35" t="s">
        <v>64</v>
      </c>
      <c r="BH49" s="36" t="s">
        <v>65</v>
      </c>
      <c r="BI49" s="36" t="s">
        <v>65</v>
      </c>
      <c r="BJ49" s="37" t="s">
        <v>68</v>
      </c>
      <c r="BK49" s="37" t="s">
        <v>68</v>
      </c>
      <c r="BL49" s="37" t="s">
        <v>68</v>
      </c>
      <c r="BM49" s="37" t="s">
        <v>68</v>
      </c>
      <c r="BN49" s="37" t="s">
        <v>68</v>
      </c>
    </row>
    <row r="50" spans="1:66" hidden="1" x14ac:dyDescent="0.3">
      <c r="A50" s="9" t="s">
        <v>593</v>
      </c>
      <c r="B50" s="9" t="s">
        <v>594</v>
      </c>
      <c r="C50" s="9">
        <v>2012</v>
      </c>
      <c r="D50" s="9" t="s">
        <v>595</v>
      </c>
      <c r="E50" s="9">
        <v>3</v>
      </c>
      <c r="F50" s="9" t="s">
        <v>596</v>
      </c>
      <c r="G50" s="10" t="s">
        <v>597</v>
      </c>
      <c r="H50" s="9" t="s">
        <v>598</v>
      </c>
      <c r="I50" s="9" t="s">
        <v>599</v>
      </c>
      <c r="J50" s="9" t="s">
        <v>600</v>
      </c>
      <c r="K50" s="9" t="s">
        <v>601</v>
      </c>
      <c r="L50" s="9" t="s">
        <v>168</v>
      </c>
      <c r="M50" s="9" t="s">
        <v>169</v>
      </c>
      <c r="N50" s="9" t="s">
        <v>120</v>
      </c>
      <c r="O50" s="9" t="s">
        <v>63</v>
      </c>
      <c r="P50" s="9" t="s">
        <v>63</v>
      </c>
      <c r="Q50" s="9" t="s">
        <v>83</v>
      </c>
      <c r="R50" s="9" t="s">
        <v>63</v>
      </c>
      <c r="S50" s="9" t="str">
        <f t="shared" si="7"/>
        <v>True</v>
      </c>
      <c r="T50" s="9">
        <f t="shared" si="8"/>
        <v>1</v>
      </c>
      <c r="U50" s="24" t="s">
        <v>121</v>
      </c>
      <c r="V50" s="25">
        <v>898</v>
      </c>
      <c r="W50" s="39" t="s">
        <v>20</v>
      </c>
      <c r="X50" s="27" t="s">
        <v>67</v>
      </c>
      <c r="Y50" s="28" t="s">
        <v>21</v>
      </c>
      <c r="Z50" s="27" t="s">
        <v>67</v>
      </c>
      <c r="AA50" s="39" t="s">
        <v>20</v>
      </c>
      <c r="AB50" s="40" t="s">
        <v>108</v>
      </c>
      <c r="AC50" s="30" t="s">
        <v>68</v>
      </c>
      <c r="AD50" s="30" t="s">
        <v>68</v>
      </c>
      <c r="AE50" s="30" t="s">
        <v>68</v>
      </c>
      <c r="AF50" s="30" t="s">
        <v>68</v>
      </c>
      <c r="AG50" s="30" t="s">
        <v>68</v>
      </c>
      <c r="AH50" s="30" t="s">
        <v>68</v>
      </c>
      <c r="AI50" s="17" t="str">
        <f t="shared" si="9"/>
        <v>Y</v>
      </c>
      <c r="AJ50" s="17" t="str">
        <f t="shared" si="10"/>
        <v>Y</v>
      </c>
      <c r="AK50" s="17" t="str">
        <f t="shared" si="11"/>
        <v>N</v>
      </c>
      <c r="AL50" s="30" t="s">
        <v>64</v>
      </c>
      <c r="AM50" s="30" t="s">
        <v>65</v>
      </c>
      <c r="AN50" s="30" t="s">
        <v>65</v>
      </c>
      <c r="AO50" s="30" t="s">
        <v>65</v>
      </c>
      <c r="AP50" s="30" t="s">
        <v>65</v>
      </c>
      <c r="AQ50" s="30" t="s">
        <v>65</v>
      </c>
      <c r="AR50" s="17" t="str">
        <f t="shared" si="12"/>
        <v>N</v>
      </c>
      <c r="AS50" s="25">
        <v>1</v>
      </c>
      <c r="AT50" s="30" t="s">
        <v>65</v>
      </c>
      <c r="AU50" s="30" t="s">
        <v>71</v>
      </c>
      <c r="AV50" s="30" t="s">
        <v>68</v>
      </c>
      <c r="AW50" s="30" t="s">
        <v>68</v>
      </c>
      <c r="AX50" s="30" t="s">
        <v>68</v>
      </c>
      <c r="AY50" s="30" t="s">
        <v>68</v>
      </c>
      <c r="AZ50" s="31">
        <v>1</v>
      </c>
      <c r="BA50" s="33">
        <v>1</v>
      </c>
      <c r="BB50" s="32">
        <v>0</v>
      </c>
      <c r="BC50" s="32">
        <v>0</v>
      </c>
      <c r="BD50" s="34">
        <v>0</v>
      </c>
      <c r="BE50" s="19" t="str">
        <f t="shared" si="13"/>
        <v>N</v>
      </c>
      <c r="BF50" s="36" t="s">
        <v>65</v>
      </c>
      <c r="BG50" s="48" t="s">
        <v>96</v>
      </c>
      <c r="BH50" s="36" t="s">
        <v>65</v>
      </c>
      <c r="BI50" s="36" t="s">
        <v>65</v>
      </c>
      <c r="BJ50" s="30" t="s">
        <v>72</v>
      </c>
      <c r="BK50" s="37" t="s">
        <v>68</v>
      </c>
      <c r="BL50" s="37" t="s">
        <v>68</v>
      </c>
      <c r="BM50" s="37" t="s">
        <v>68</v>
      </c>
      <c r="BN50" s="37" t="s">
        <v>68</v>
      </c>
    </row>
    <row r="51" spans="1:66" x14ac:dyDescent="0.3">
      <c r="A51" s="9" t="s">
        <v>604</v>
      </c>
      <c r="B51" s="9" t="s">
        <v>605</v>
      </c>
      <c r="C51" s="9">
        <v>2016</v>
      </c>
      <c r="D51" s="9" t="s">
        <v>606</v>
      </c>
      <c r="E51" s="9">
        <v>1</v>
      </c>
      <c r="F51" s="9" t="s">
        <v>607</v>
      </c>
      <c r="G51" s="10" t="s">
        <v>608</v>
      </c>
      <c r="H51" s="9" t="s">
        <v>609</v>
      </c>
      <c r="I51" s="9" t="s">
        <v>610</v>
      </c>
      <c r="J51" s="9"/>
      <c r="K51" s="9" t="s">
        <v>611</v>
      </c>
      <c r="L51" s="9" t="s">
        <v>154</v>
      </c>
      <c r="M51" s="9" t="s">
        <v>155</v>
      </c>
      <c r="N51" s="9" t="s">
        <v>347</v>
      </c>
      <c r="O51" s="9" t="s">
        <v>63</v>
      </c>
      <c r="P51" s="9" t="s">
        <v>83</v>
      </c>
      <c r="Q51" s="9" t="s">
        <v>63</v>
      </c>
      <c r="R51" s="9" t="s">
        <v>63</v>
      </c>
      <c r="S51" s="9" t="str">
        <f t="shared" si="7"/>
        <v>False</v>
      </c>
      <c r="T51" s="9">
        <f t="shared" si="8"/>
        <v>1</v>
      </c>
      <c r="U51" s="41" t="s">
        <v>348</v>
      </c>
      <c r="V51" s="42">
        <v>314</v>
      </c>
      <c r="W51" s="26" t="s">
        <v>19</v>
      </c>
      <c r="X51" s="40" t="s">
        <v>108</v>
      </c>
      <c r="Y51" s="43" t="s">
        <v>68</v>
      </c>
      <c r="Z51" s="43" t="s">
        <v>68</v>
      </c>
      <c r="AA51" s="39" t="s">
        <v>20</v>
      </c>
      <c r="AB51" s="40" t="s">
        <v>108</v>
      </c>
      <c r="AC51" s="28" t="s">
        <v>21</v>
      </c>
      <c r="AD51" s="27" t="s">
        <v>67</v>
      </c>
      <c r="AE51" s="43" t="s">
        <v>68</v>
      </c>
      <c r="AF51" s="43" t="s">
        <v>68</v>
      </c>
      <c r="AG51" s="43" t="s">
        <v>68</v>
      </c>
      <c r="AH51" s="43" t="s">
        <v>68</v>
      </c>
      <c r="AI51" s="17" t="str">
        <f t="shared" si="9"/>
        <v>Y</v>
      </c>
      <c r="AJ51" s="17" t="str">
        <f t="shared" si="10"/>
        <v>Y</v>
      </c>
      <c r="AK51" s="17" t="str">
        <f t="shared" si="11"/>
        <v>Y</v>
      </c>
      <c r="AL51" s="43" t="s">
        <v>64</v>
      </c>
      <c r="AM51" s="43" t="s">
        <v>68</v>
      </c>
      <c r="AN51" s="43" t="s">
        <v>68</v>
      </c>
      <c r="AO51" s="43" t="s">
        <v>68</v>
      </c>
      <c r="AP51" s="43" t="s">
        <v>64</v>
      </c>
      <c r="AQ51" s="43" t="s">
        <v>64</v>
      </c>
      <c r="AR51" s="17" t="str">
        <f t="shared" si="12"/>
        <v>Y</v>
      </c>
      <c r="AS51" s="43" t="s">
        <v>68</v>
      </c>
      <c r="AT51" s="43" t="s">
        <v>68</v>
      </c>
      <c r="AU51" s="43" t="s">
        <v>70</v>
      </c>
      <c r="AV51" s="43" t="s">
        <v>158</v>
      </c>
      <c r="AW51" s="43" t="s">
        <v>68</v>
      </c>
      <c r="AX51" s="43" t="s">
        <v>68</v>
      </c>
      <c r="AY51" s="43" t="s">
        <v>68</v>
      </c>
      <c r="AZ51" s="46">
        <v>2</v>
      </c>
      <c r="BA51" s="33">
        <v>1</v>
      </c>
      <c r="BB51" s="33">
        <v>1</v>
      </c>
      <c r="BC51" s="33">
        <v>1</v>
      </c>
      <c r="BD51" s="49">
        <v>1</v>
      </c>
      <c r="BE51" s="19" t="str">
        <f t="shared" si="13"/>
        <v>Y</v>
      </c>
      <c r="BF51" s="35" t="s">
        <v>64</v>
      </c>
      <c r="BG51" s="35" t="s">
        <v>64</v>
      </c>
      <c r="BH51" s="35" t="s">
        <v>64</v>
      </c>
      <c r="BI51" s="35" t="s">
        <v>64</v>
      </c>
      <c r="BJ51" s="30" t="s">
        <v>72</v>
      </c>
      <c r="BK51" s="37" t="s">
        <v>68</v>
      </c>
      <c r="BL51" s="37" t="s">
        <v>68</v>
      </c>
      <c r="BM51" s="37" t="s">
        <v>68</v>
      </c>
      <c r="BN51" s="37" t="s">
        <v>68</v>
      </c>
    </row>
    <row r="52" spans="1:66" hidden="1" x14ac:dyDescent="0.3">
      <c r="A52" s="9" t="s">
        <v>614</v>
      </c>
      <c r="B52" s="9" t="s">
        <v>615</v>
      </c>
      <c r="C52" s="9">
        <v>2022</v>
      </c>
      <c r="D52" s="9" t="s">
        <v>616</v>
      </c>
      <c r="E52" s="9">
        <v>3</v>
      </c>
      <c r="F52" s="9" t="s">
        <v>617</v>
      </c>
      <c r="G52" s="10" t="s">
        <v>618</v>
      </c>
      <c r="H52" s="9" t="s">
        <v>619</v>
      </c>
      <c r="I52" s="9" t="s">
        <v>620</v>
      </c>
      <c r="J52" s="9" t="s">
        <v>621</v>
      </c>
      <c r="K52" s="9" t="s">
        <v>622</v>
      </c>
      <c r="L52" s="9" t="s">
        <v>61</v>
      </c>
      <c r="M52" s="9" t="s">
        <v>61</v>
      </c>
      <c r="N52" s="9" t="s">
        <v>1542</v>
      </c>
      <c r="O52" s="9" t="s">
        <v>63</v>
      </c>
      <c r="P52" s="9" t="s">
        <v>63</v>
      </c>
      <c r="Q52" s="9" t="s">
        <v>63</v>
      </c>
      <c r="R52" s="9" t="s">
        <v>83</v>
      </c>
      <c r="S52" s="9" t="str">
        <f t="shared" si="7"/>
        <v>True</v>
      </c>
      <c r="T52" s="9">
        <f t="shared" si="8"/>
        <v>1</v>
      </c>
      <c r="U52" s="38" t="s">
        <v>1543</v>
      </c>
      <c r="V52" s="25">
        <v>1171</v>
      </c>
      <c r="W52" s="26" t="s">
        <v>19</v>
      </c>
      <c r="X52" s="40" t="s">
        <v>108</v>
      </c>
      <c r="Y52" s="28" t="s">
        <v>21</v>
      </c>
      <c r="Z52" s="29" t="s">
        <v>109</v>
      </c>
      <c r="AA52" s="30" t="s">
        <v>68</v>
      </c>
      <c r="AB52" s="30" t="s">
        <v>68</v>
      </c>
      <c r="AC52" s="30" t="s">
        <v>68</v>
      </c>
      <c r="AD52" s="30" t="s">
        <v>68</v>
      </c>
      <c r="AE52" s="30" t="s">
        <v>68</v>
      </c>
      <c r="AF52" s="30" t="s">
        <v>68</v>
      </c>
      <c r="AG52" s="30" t="s">
        <v>68</v>
      </c>
      <c r="AH52" s="30" t="s">
        <v>68</v>
      </c>
      <c r="AI52" s="17" t="str">
        <f t="shared" si="9"/>
        <v>N</v>
      </c>
      <c r="AJ52" s="17" t="str">
        <f t="shared" si="10"/>
        <v>Y</v>
      </c>
      <c r="AK52" s="17" t="str">
        <f t="shared" si="11"/>
        <v>Y</v>
      </c>
      <c r="AL52" s="30" t="s">
        <v>65</v>
      </c>
      <c r="AM52" s="30" t="s">
        <v>65</v>
      </c>
      <c r="AN52" s="30" t="s">
        <v>65</v>
      </c>
      <c r="AO52" s="30" t="s">
        <v>65</v>
      </c>
      <c r="AP52" s="30" t="s">
        <v>65</v>
      </c>
      <c r="AQ52" s="30" t="s">
        <v>64</v>
      </c>
      <c r="AR52" s="17" t="str">
        <f t="shared" si="12"/>
        <v>N</v>
      </c>
      <c r="AS52" s="25">
        <v>1</v>
      </c>
      <c r="AT52" s="30" t="s">
        <v>65</v>
      </c>
      <c r="AU52" s="30" t="s">
        <v>71</v>
      </c>
      <c r="AV52" s="30" t="s">
        <v>158</v>
      </c>
      <c r="AW52" s="30" t="s">
        <v>68</v>
      </c>
      <c r="AX52" s="30" t="s">
        <v>68</v>
      </c>
      <c r="AY52" s="30" t="s">
        <v>68</v>
      </c>
      <c r="AZ52" s="46">
        <v>2</v>
      </c>
      <c r="BA52" s="32">
        <v>0</v>
      </c>
      <c r="BB52" s="32">
        <v>0</v>
      </c>
      <c r="BC52" s="33">
        <v>1</v>
      </c>
      <c r="BD52" s="34">
        <v>0</v>
      </c>
      <c r="BE52" s="19" t="str">
        <f t="shared" si="13"/>
        <v>N</v>
      </c>
      <c r="BF52" s="35" t="s">
        <v>64</v>
      </c>
      <c r="BG52" s="36" t="s">
        <v>65</v>
      </c>
      <c r="BH52" s="36" t="s">
        <v>65</v>
      </c>
      <c r="BI52" s="36" t="s">
        <v>65</v>
      </c>
      <c r="BJ52" s="30" t="s">
        <v>72</v>
      </c>
      <c r="BK52" s="37" t="s">
        <v>68</v>
      </c>
      <c r="BL52" s="37" t="s">
        <v>68</v>
      </c>
      <c r="BM52" s="37" t="s">
        <v>68</v>
      </c>
      <c r="BN52" s="37" t="s">
        <v>68</v>
      </c>
    </row>
    <row r="53" spans="1:66" x14ac:dyDescent="0.3">
      <c r="A53" s="9" t="s">
        <v>625</v>
      </c>
      <c r="B53" s="9" t="s">
        <v>626</v>
      </c>
      <c r="C53" s="9">
        <v>2016</v>
      </c>
      <c r="D53" s="9" t="s">
        <v>627</v>
      </c>
      <c r="E53" s="9">
        <v>7</v>
      </c>
      <c r="F53" s="9" t="s">
        <v>628</v>
      </c>
      <c r="G53" s="10" t="s">
        <v>629</v>
      </c>
      <c r="H53" s="9" t="s">
        <v>630</v>
      </c>
      <c r="I53" s="9" t="s">
        <v>631</v>
      </c>
      <c r="J53" s="9"/>
      <c r="K53" s="9" t="s">
        <v>632</v>
      </c>
      <c r="L53" s="9" t="s">
        <v>168</v>
      </c>
      <c r="M53" s="9" t="s">
        <v>169</v>
      </c>
      <c r="N53" s="9" t="s">
        <v>305</v>
      </c>
      <c r="O53" s="9" t="s">
        <v>63</v>
      </c>
      <c r="P53" s="9" t="s">
        <v>63</v>
      </c>
      <c r="Q53" s="9" t="s">
        <v>83</v>
      </c>
      <c r="R53" s="9" t="s">
        <v>63</v>
      </c>
      <c r="S53" s="9" t="str">
        <f t="shared" si="7"/>
        <v>True</v>
      </c>
      <c r="T53" s="9">
        <f t="shared" si="8"/>
        <v>1</v>
      </c>
      <c r="U53" s="38" t="s">
        <v>306</v>
      </c>
      <c r="V53" s="42">
        <v>368</v>
      </c>
      <c r="W53" s="39" t="s">
        <v>20</v>
      </c>
      <c r="X53" s="27" t="s">
        <v>67</v>
      </c>
      <c r="Y53" s="26" t="s">
        <v>19</v>
      </c>
      <c r="Z53" s="27" t="s">
        <v>67</v>
      </c>
      <c r="AA53" s="28" t="s">
        <v>21</v>
      </c>
      <c r="AB53" s="27" t="s">
        <v>67</v>
      </c>
      <c r="AC53" s="43" t="s">
        <v>68</v>
      </c>
      <c r="AD53" s="43" t="s">
        <v>68</v>
      </c>
      <c r="AE53" s="43" t="s">
        <v>68</v>
      </c>
      <c r="AF53" s="43" t="s">
        <v>68</v>
      </c>
      <c r="AG53" s="43" t="s">
        <v>68</v>
      </c>
      <c r="AH53" s="43" t="s">
        <v>68</v>
      </c>
      <c r="AI53" s="17" t="str">
        <f t="shared" si="9"/>
        <v>Y</v>
      </c>
      <c r="AJ53" s="17" t="str">
        <f t="shared" si="10"/>
        <v>Y</v>
      </c>
      <c r="AK53" s="17" t="str">
        <f t="shared" si="11"/>
        <v>Y</v>
      </c>
      <c r="AL53" s="43" t="s">
        <v>64</v>
      </c>
      <c r="AM53" s="43" t="s">
        <v>64</v>
      </c>
      <c r="AN53" s="43" t="s">
        <v>65</v>
      </c>
      <c r="AO53" s="43" t="s">
        <v>65</v>
      </c>
      <c r="AP53" s="43" t="s">
        <v>65</v>
      </c>
      <c r="AQ53" s="43" t="s">
        <v>65</v>
      </c>
      <c r="AR53" s="17" t="str">
        <f t="shared" si="12"/>
        <v>Y</v>
      </c>
      <c r="AS53" s="42">
        <v>3</v>
      </c>
      <c r="AT53" s="43" t="s">
        <v>64</v>
      </c>
      <c r="AU53" s="43" t="s">
        <v>70</v>
      </c>
      <c r="AV53" s="43" t="s">
        <v>184</v>
      </c>
      <c r="AW53" s="43" t="s">
        <v>68</v>
      </c>
      <c r="AX53" s="43" t="s">
        <v>68</v>
      </c>
      <c r="AY53" s="43" t="s">
        <v>68</v>
      </c>
      <c r="AZ53" s="46">
        <v>2</v>
      </c>
      <c r="BA53" s="33">
        <v>1</v>
      </c>
      <c r="BB53" s="33">
        <v>1</v>
      </c>
      <c r="BC53" s="32">
        <v>0</v>
      </c>
      <c r="BD53" s="34">
        <v>0</v>
      </c>
      <c r="BE53" s="19" t="str">
        <f t="shared" si="13"/>
        <v>Y</v>
      </c>
      <c r="BF53" s="36" t="s">
        <v>65</v>
      </c>
      <c r="BG53" s="35" t="s">
        <v>64</v>
      </c>
      <c r="BH53" s="35" t="s">
        <v>64</v>
      </c>
      <c r="BI53" s="35" t="s">
        <v>64</v>
      </c>
      <c r="BJ53" s="30" t="s">
        <v>72</v>
      </c>
      <c r="BK53" s="37" t="s">
        <v>68</v>
      </c>
      <c r="BL53" s="37" t="s">
        <v>68</v>
      </c>
      <c r="BM53" s="37" t="s">
        <v>68</v>
      </c>
      <c r="BN53" s="37" t="s">
        <v>68</v>
      </c>
    </row>
    <row r="54" spans="1:66" hidden="1" x14ac:dyDescent="0.3">
      <c r="A54" s="9" t="s">
        <v>635</v>
      </c>
      <c r="B54" s="9" t="s">
        <v>636</v>
      </c>
      <c r="C54" s="9">
        <v>2020</v>
      </c>
      <c r="D54" s="9" t="s">
        <v>637</v>
      </c>
      <c r="E54" s="9">
        <v>10</v>
      </c>
      <c r="F54" s="9" t="s">
        <v>638</v>
      </c>
      <c r="G54" s="10" t="s">
        <v>639</v>
      </c>
      <c r="H54" s="9" t="s">
        <v>640</v>
      </c>
      <c r="I54" s="9" t="s">
        <v>641</v>
      </c>
      <c r="J54" s="9" t="s">
        <v>642</v>
      </c>
      <c r="K54" s="9" t="s">
        <v>643</v>
      </c>
      <c r="L54" s="9" t="s">
        <v>61</v>
      </c>
      <c r="M54" s="9" t="s">
        <v>61</v>
      </c>
      <c r="N54" s="9" t="s">
        <v>1081</v>
      </c>
      <c r="O54" s="9" t="s">
        <v>83</v>
      </c>
      <c r="P54" s="9" t="s">
        <v>63</v>
      </c>
      <c r="Q54" s="9" t="s">
        <v>63</v>
      </c>
      <c r="R54" s="9" t="s">
        <v>63</v>
      </c>
      <c r="S54" s="9" t="str">
        <f t="shared" si="7"/>
        <v>False</v>
      </c>
      <c r="T54" s="9">
        <f t="shared" si="8"/>
        <v>1</v>
      </c>
      <c r="U54" s="38" t="s">
        <v>1082</v>
      </c>
      <c r="V54" s="42">
        <v>744</v>
      </c>
      <c r="W54" s="39" t="s">
        <v>20</v>
      </c>
      <c r="X54" s="27" t="s">
        <v>67</v>
      </c>
      <c r="Y54" s="28" t="s">
        <v>21</v>
      </c>
      <c r="Z54" s="27" t="s">
        <v>67</v>
      </c>
      <c r="AA54" s="43" t="s">
        <v>68</v>
      </c>
      <c r="AB54" s="43" t="s">
        <v>68</v>
      </c>
      <c r="AC54" s="43" t="s">
        <v>68</v>
      </c>
      <c r="AD54" s="43" t="s">
        <v>68</v>
      </c>
      <c r="AE54" s="43" t="s">
        <v>68</v>
      </c>
      <c r="AF54" s="43" t="s">
        <v>68</v>
      </c>
      <c r="AG54" s="43" t="s">
        <v>68</v>
      </c>
      <c r="AH54" s="43" t="s">
        <v>68</v>
      </c>
      <c r="AI54" s="17" t="str">
        <f t="shared" si="9"/>
        <v>Y</v>
      </c>
      <c r="AJ54" s="17" t="str">
        <f t="shared" si="10"/>
        <v>Y</v>
      </c>
      <c r="AK54" s="17" t="str">
        <f t="shared" si="11"/>
        <v>N</v>
      </c>
      <c r="AL54" s="43" t="s">
        <v>64</v>
      </c>
      <c r="AM54" s="43" t="s">
        <v>68</v>
      </c>
      <c r="AN54" s="43" t="s">
        <v>64</v>
      </c>
      <c r="AO54" s="43" t="s">
        <v>68</v>
      </c>
      <c r="AP54" s="43" t="s">
        <v>68</v>
      </c>
      <c r="AQ54" s="43" t="s">
        <v>68</v>
      </c>
      <c r="AR54" s="17" t="str">
        <f t="shared" si="12"/>
        <v>N</v>
      </c>
      <c r="AS54" s="42">
        <v>1</v>
      </c>
      <c r="AT54" s="43" t="s">
        <v>64</v>
      </c>
      <c r="AU54" s="43" t="s">
        <v>70</v>
      </c>
      <c r="AV54" s="43" t="s">
        <v>133</v>
      </c>
      <c r="AW54" s="43" t="s">
        <v>71</v>
      </c>
      <c r="AX54" s="43" t="s">
        <v>158</v>
      </c>
      <c r="AY54" s="43" t="s">
        <v>69</v>
      </c>
      <c r="AZ54" s="45">
        <v>5</v>
      </c>
      <c r="BA54" s="33">
        <v>1</v>
      </c>
      <c r="BB54" s="32">
        <v>0</v>
      </c>
      <c r="BC54" s="32">
        <v>0</v>
      </c>
      <c r="BD54" s="34">
        <v>0</v>
      </c>
      <c r="BE54" s="19" t="str">
        <f t="shared" si="13"/>
        <v>N</v>
      </c>
      <c r="BF54" s="37" t="s">
        <v>68</v>
      </c>
      <c r="BG54" s="35" t="s">
        <v>64</v>
      </c>
      <c r="BH54" s="37" t="s">
        <v>68</v>
      </c>
      <c r="BI54" s="37" t="s">
        <v>68</v>
      </c>
      <c r="BJ54" s="37" t="s">
        <v>68</v>
      </c>
      <c r="BK54" s="37" t="s">
        <v>68</v>
      </c>
      <c r="BL54" s="37" t="s">
        <v>68</v>
      </c>
      <c r="BM54" s="37" t="s">
        <v>68</v>
      </c>
      <c r="BN54" s="37" t="s">
        <v>68</v>
      </c>
    </row>
    <row r="55" spans="1:66" hidden="1" x14ac:dyDescent="0.3">
      <c r="A55" s="9" t="s">
        <v>646</v>
      </c>
      <c r="B55" s="9" t="s">
        <v>647</v>
      </c>
      <c r="C55" s="9">
        <v>2021</v>
      </c>
      <c r="D55" s="9" t="s">
        <v>373</v>
      </c>
      <c r="E55" s="9">
        <v>0</v>
      </c>
      <c r="F55" s="9" t="s">
        <v>648</v>
      </c>
      <c r="G55" s="10" t="s">
        <v>649</v>
      </c>
      <c r="H55" s="9" t="s">
        <v>650</v>
      </c>
      <c r="I55" s="9" t="s">
        <v>651</v>
      </c>
      <c r="J55" s="9" t="s">
        <v>652</v>
      </c>
      <c r="K55" s="9" t="s">
        <v>653</v>
      </c>
      <c r="L55" s="9" t="s">
        <v>168</v>
      </c>
      <c r="M55" s="9" t="s">
        <v>169</v>
      </c>
      <c r="N55" s="9" t="s">
        <v>1428</v>
      </c>
      <c r="O55" s="9" t="s">
        <v>83</v>
      </c>
      <c r="P55" s="9" t="s">
        <v>83</v>
      </c>
      <c r="Q55" s="9" t="s">
        <v>63</v>
      </c>
      <c r="R55" s="9" t="s">
        <v>63</v>
      </c>
      <c r="S55" s="9" t="str">
        <f t="shared" si="7"/>
        <v>False</v>
      </c>
      <c r="T55" s="9">
        <f t="shared" si="8"/>
        <v>2</v>
      </c>
      <c r="U55" s="24" t="s">
        <v>1429</v>
      </c>
      <c r="V55" s="25">
        <v>344</v>
      </c>
      <c r="W55" s="39" t="s">
        <v>20</v>
      </c>
      <c r="X55" s="27" t="s">
        <v>67</v>
      </c>
      <c r="Y55" s="28" t="s">
        <v>21</v>
      </c>
      <c r="Z55" s="27" t="s">
        <v>67</v>
      </c>
      <c r="AA55" s="39" t="s">
        <v>20</v>
      </c>
      <c r="AB55" s="29" t="s">
        <v>109</v>
      </c>
      <c r="AC55" s="39" t="s">
        <v>20</v>
      </c>
      <c r="AD55" s="40" t="s">
        <v>108</v>
      </c>
      <c r="AE55" s="28" t="s">
        <v>21</v>
      </c>
      <c r="AF55" s="40" t="s">
        <v>108</v>
      </c>
      <c r="AG55" s="30" t="s">
        <v>68</v>
      </c>
      <c r="AH55" s="30" t="s">
        <v>68</v>
      </c>
      <c r="AI55" s="17" t="str">
        <f t="shared" si="9"/>
        <v>Y</v>
      </c>
      <c r="AJ55" s="17" t="str">
        <f t="shared" si="10"/>
        <v>Y</v>
      </c>
      <c r="AK55" s="17" t="str">
        <f t="shared" si="11"/>
        <v>N</v>
      </c>
      <c r="AL55" s="30" t="s">
        <v>65</v>
      </c>
      <c r="AM55" s="30" t="s">
        <v>65</v>
      </c>
      <c r="AN55" s="30" t="s">
        <v>64</v>
      </c>
      <c r="AO55" s="30" t="s">
        <v>65</v>
      </c>
      <c r="AP55" s="30" t="s">
        <v>65</v>
      </c>
      <c r="AQ55" s="30" t="s">
        <v>65</v>
      </c>
      <c r="AR55" s="17" t="str">
        <f t="shared" si="12"/>
        <v>N</v>
      </c>
      <c r="AS55" s="25">
        <v>1</v>
      </c>
      <c r="AT55" s="30" t="s">
        <v>64</v>
      </c>
      <c r="AU55" s="30" t="s">
        <v>69</v>
      </c>
      <c r="AV55" s="30" t="s">
        <v>70</v>
      </c>
      <c r="AW55" s="30" t="s">
        <v>133</v>
      </c>
      <c r="AX55" s="30" t="s">
        <v>71</v>
      </c>
      <c r="AY55" s="30" t="s">
        <v>68</v>
      </c>
      <c r="AZ55" s="50">
        <v>4</v>
      </c>
      <c r="BA55" s="33">
        <v>1</v>
      </c>
      <c r="BB55" s="32">
        <v>0</v>
      </c>
      <c r="BC55" s="32">
        <v>0</v>
      </c>
      <c r="BD55" s="34">
        <v>0</v>
      </c>
      <c r="BE55" s="19" t="str">
        <f t="shared" si="13"/>
        <v>N</v>
      </c>
      <c r="BF55" s="36" t="s">
        <v>65</v>
      </c>
      <c r="BG55" s="35" t="s">
        <v>64</v>
      </c>
      <c r="BH55" s="36" t="s">
        <v>65</v>
      </c>
      <c r="BI55" s="36" t="s">
        <v>65</v>
      </c>
      <c r="BJ55" s="30" t="s">
        <v>72</v>
      </c>
      <c r="BK55" s="30" t="s">
        <v>85</v>
      </c>
      <c r="BL55" s="37" t="s">
        <v>68</v>
      </c>
      <c r="BM55" s="37" t="s">
        <v>68</v>
      </c>
      <c r="BN55" s="37" t="s">
        <v>68</v>
      </c>
    </row>
    <row r="56" spans="1:66" hidden="1" x14ac:dyDescent="0.3">
      <c r="A56" s="9" t="s">
        <v>656</v>
      </c>
      <c r="B56" s="9" t="s">
        <v>657</v>
      </c>
      <c r="C56" s="9">
        <v>2017</v>
      </c>
      <c r="D56" s="9" t="s">
        <v>658</v>
      </c>
      <c r="E56" s="9">
        <v>49</v>
      </c>
      <c r="F56" s="9" t="s">
        <v>659</v>
      </c>
      <c r="G56" s="10" t="s">
        <v>660</v>
      </c>
      <c r="H56" s="9" t="s">
        <v>661</v>
      </c>
      <c r="I56" s="9" t="s">
        <v>662</v>
      </c>
      <c r="J56" s="9"/>
      <c r="K56" s="9" t="s">
        <v>663</v>
      </c>
      <c r="L56" s="9" t="s">
        <v>168</v>
      </c>
      <c r="M56" s="9" t="s">
        <v>169</v>
      </c>
      <c r="N56" s="9" t="s">
        <v>380</v>
      </c>
      <c r="O56" s="9" t="s">
        <v>83</v>
      </c>
      <c r="P56" s="9" t="s">
        <v>63</v>
      </c>
      <c r="Q56" s="9" t="s">
        <v>83</v>
      </c>
      <c r="R56" s="9" t="s">
        <v>63</v>
      </c>
      <c r="S56" s="9" t="str">
        <f t="shared" si="7"/>
        <v>True</v>
      </c>
      <c r="T56" s="9">
        <f t="shared" si="8"/>
        <v>2</v>
      </c>
      <c r="U56" s="24" t="s">
        <v>381</v>
      </c>
      <c r="V56" s="42">
        <v>966</v>
      </c>
      <c r="W56" s="26" t="s">
        <v>19</v>
      </c>
      <c r="X56" s="40" t="s">
        <v>108</v>
      </c>
      <c r="Y56" s="28" t="s">
        <v>21</v>
      </c>
      <c r="Z56" s="27" t="s">
        <v>67</v>
      </c>
      <c r="AA56" s="43" t="s">
        <v>68</v>
      </c>
      <c r="AB56" s="43" t="s">
        <v>68</v>
      </c>
      <c r="AC56" s="43" t="s">
        <v>68</v>
      </c>
      <c r="AD56" s="43" t="s">
        <v>68</v>
      </c>
      <c r="AE56" s="43" t="s">
        <v>68</v>
      </c>
      <c r="AF56" s="43" t="s">
        <v>68</v>
      </c>
      <c r="AG56" s="43" t="s">
        <v>68</v>
      </c>
      <c r="AH56" s="43" t="s">
        <v>68</v>
      </c>
      <c r="AI56" s="17" t="str">
        <f t="shared" si="9"/>
        <v>N</v>
      </c>
      <c r="AJ56" s="17" t="str">
        <f t="shared" si="10"/>
        <v>Y</v>
      </c>
      <c r="AK56" s="17" t="str">
        <f t="shared" si="11"/>
        <v>Y</v>
      </c>
      <c r="AL56" s="43" t="s">
        <v>65</v>
      </c>
      <c r="AM56" s="43" t="s">
        <v>65</v>
      </c>
      <c r="AN56" s="43" t="s">
        <v>65</v>
      </c>
      <c r="AO56" s="43" t="s">
        <v>65</v>
      </c>
      <c r="AP56" s="43" t="s">
        <v>65</v>
      </c>
      <c r="AQ56" s="43" t="s">
        <v>64</v>
      </c>
      <c r="AR56" s="17" t="str">
        <f t="shared" si="12"/>
        <v>N</v>
      </c>
      <c r="AS56" s="42">
        <v>1</v>
      </c>
      <c r="AT56" s="43" t="s">
        <v>68</v>
      </c>
      <c r="AU56" s="43" t="s">
        <v>158</v>
      </c>
      <c r="AV56" s="43" t="s">
        <v>68</v>
      </c>
      <c r="AW56" s="43" t="s">
        <v>68</v>
      </c>
      <c r="AX56" s="43" t="s">
        <v>68</v>
      </c>
      <c r="AY56" s="43" t="s">
        <v>68</v>
      </c>
      <c r="AZ56" s="31">
        <v>1</v>
      </c>
      <c r="BA56" s="32">
        <v>0</v>
      </c>
      <c r="BB56" s="32">
        <v>0</v>
      </c>
      <c r="BC56" s="33">
        <v>1</v>
      </c>
      <c r="BD56" s="34">
        <v>0</v>
      </c>
      <c r="BE56" s="19" t="str">
        <f t="shared" si="13"/>
        <v>N</v>
      </c>
      <c r="BF56" s="48" t="s">
        <v>96</v>
      </c>
      <c r="BG56" s="36" t="s">
        <v>65</v>
      </c>
      <c r="BH56" s="36" t="s">
        <v>65</v>
      </c>
      <c r="BI56" s="36" t="s">
        <v>65</v>
      </c>
      <c r="BJ56" s="30" t="s">
        <v>72</v>
      </c>
      <c r="BK56" s="37" t="s">
        <v>68</v>
      </c>
      <c r="BL56" s="37" t="s">
        <v>68</v>
      </c>
      <c r="BM56" s="37" t="s">
        <v>68</v>
      </c>
      <c r="BN56" s="37" t="s">
        <v>68</v>
      </c>
    </row>
    <row r="57" spans="1:66" hidden="1" x14ac:dyDescent="0.3">
      <c r="A57" s="9" t="s">
        <v>666</v>
      </c>
      <c r="B57" s="9" t="s">
        <v>667</v>
      </c>
      <c r="C57" s="9">
        <v>2021</v>
      </c>
      <c r="D57" s="9" t="s">
        <v>668</v>
      </c>
      <c r="E57" s="9">
        <v>15</v>
      </c>
      <c r="F57" s="9" t="s">
        <v>669</v>
      </c>
      <c r="G57" s="10" t="s">
        <v>670</v>
      </c>
      <c r="H57" s="9" t="s">
        <v>671</v>
      </c>
      <c r="I57" s="9" t="s">
        <v>672</v>
      </c>
      <c r="J57" s="9" t="s">
        <v>673</v>
      </c>
      <c r="K57" s="9" t="s">
        <v>674</v>
      </c>
      <c r="L57" s="9" t="s">
        <v>61</v>
      </c>
      <c r="M57" s="9" t="s">
        <v>61</v>
      </c>
      <c r="N57" s="9" t="s">
        <v>1239</v>
      </c>
      <c r="O57" s="9" t="s">
        <v>83</v>
      </c>
      <c r="P57" s="9" t="s">
        <v>63</v>
      </c>
      <c r="Q57" s="9" t="s">
        <v>63</v>
      </c>
      <c r="R57" s="9" t="s">
        <v>63</v>
      </c>
      <c r="S57" s="9" t="str">
        <f t="shared" si="7"/>
        <v>False</v>
      </c>
      <c r="T57" s="9">
        <f t="shared" si="8"/>
        <v>1</v>
      </c>
      <c r="U57" s="38" t="s">
        <v>1240</v>
      </c>
      <c r="V57" s="42">
        <v>831</v>
      </c>
      <c r="W57" s="43" t="s">
        <v>68</v>
      </c>
      <c r="X57" s="43" t="s">
        <v>68</v>
      </c>
      <c r="Y57" s="43" t="s">
        <v>68</v>
      </c>
      <c r="Z57" s="43" t="s">
        <v>68</v>
      </c>
      <c r="AA57" s="43" t="s">
        <v>68</v>
      </c>
      <c r="AB57" s="43" t="s">
        <v>68</v>
      </c>
      <c r="AC57" s="43" t="s">
        <v>68</v>
      </c>
      <c r="AD57" s="43" t="s">
        <v>68</v>
      </c>
      <c r="AE57" s="43" t="s">
        <v>68</v>
      </c>
      <c r="AF57" s="43" t="s">
        <v>68</v>
      </c>
      <c r="AG57" s="43" t="s">
        <v>68</v>
      </c>
      <c r="AH57" s="43" t="s">
        <v>68</v>
      </c>
      <c r="AI57" s="17" t="str">
        <f t="shared" si="9"/>
        <v>Y</v>
      </c>
      <c r="AJ57" s="17" t="str">
        <f t="shared" si="10"/>
        <v>Y</v>
      </c>
      <c r="AK57" s="17" t="str">
        <f t="shared" si="11"/>
        <v>N</v>
      </c>
      <c r="AL57" s="43" t="s">
        <v>64</v>
      </c>
      <c r="AM57" s="43" t="s">
        <v>65</v>
      </c>
      <c r="AN57" s="43" t="s">
        <v>64</v>
      </c>
      <c r="AO57" s="43" t="s">
        <v>65</v>
      </c>
      <c r="AP57" s="43" t="s">
        <v>65</v>
      </c>
      <c r="AQ57" s="43" t="s">
        <v>65</v>
      </c>
      <c r="AR57" s="17" t="str">
        <f t="shared" si="12"/>
        <v>N</v>
      </c>
      <c r="AS57" s="42">
        <v>0</v>
      </c>
      <c r="AT57" s="43" t="s">
        <v>68</v>
      </c>
      <c r="AU57" s="43" t="s">
        <v>68</v>
      </c>
      <c r="AV57" s="43" t="s">
        <v>68</v>
      </c>
      <c r="AW57" s="43" t="s">
        <v>68</v>
      </c>
      <c r="AX57" s="43" t="s">
        <v>68</v>
      </c>
      <c r="AY57" s="43" t="s">
        <v>68</v>
      </c>
      <c r="AZ57" s="25">
        <v>0</v>
      </c>
      <c r="BA57" s="33">
        <v>1</v>
      </c>
      <c r="BB57" s="32">
        <v>0</v>
      </c>
      <c r="BC57" s="32">
        <v>0</v>
      </c>
      <c r="BD57" s="34">
        <v>0</v>
      </c>
      <c r="BE57" s="19" t="str">
        <f t="shared" si="13"/>
        <v>N</v>
      </c>
      <c r="BF57" s="36" t="s">
        <v>65</v>
      </c>
      <c r="BG57" s="35" t="s">
        <v>64</v>
      </c>
      <c r="BH57" s="36" t="s">
        <v>65</v>
      </c>
      <c r="BI57" s="36" t="s">
        <v>65</v>
      </c>
      <c r="BJ57" s="37" t="s">
        <v>68</v>
      </c>
      <c r="BK57" s="37" t="s">
        <v>68</v>
      </c>
      <c r="BL57" s="37" t="s">
        <v>68</v>
      </c>
      <c r="BM57" s="37" t="s">
        <v>68</v>
      </c>
      <c r="BN57" s="37" t="s">
        <v>68</v>
      </c>
    </row>
    <row r="58" spans="1:66" hidden="1" x14ac:dyDescent="0.3">
      <c r="A58" s="9" t="s">
        <v>677</v>
      </c>
      <c r="B58" s="9" t="s">
        <v>678</v>
      </c>
      <c r="C58" s="9">
        <v>2021</v>
      </c>
      <c r="D58" s="9" t="s">
        <v>136</v>
      </c>
      <c r="E58" s="9">
        <v>23</v>
      </c>
      <c r="F58" s="9" t="s">
        <v>679</v>
      </c>
      <c r="G58" s="10" t="s">
        <v>680</v>
      </c>
      <c r="H58" s="9" t="s">
        <v>681</v>
      </c>
      <c r="I58" s="9" t="s">
        <v>682</v>
      </c>
      <c r="J58" s="9"/>
      <c r="K58" s="9" t="s">
        <v>683</v>
      </c>
      <c r="L58" s="9" t="s">
        <v>61</v>
      </c>
      <c r="M58" s="9" t="s">
        <v>61</v>
      </c>
      <c r="N58" s="9" t="s">
        <v>1219</v>
      </c>
      <c r="O58" s="9" t="s">
        <v>83</v>
      </c>
      <c r="P58" s="9" t="s">
        <v>63</v>
      </c>
      <c r="Q58" s="9" t="s">
        <v>83</v>
      </c>
      <c r="R58" s="9" t="s">
        <v>63</v>
      </c>
      <c r="S58" s="9" t="str">
        <f t="shared" si="7"/>
        <v>True</v>
      </c>
      <c r="T58" s="9">
        <f t="shared" si="8"/>
        <v>2</v>
      </c>
      <c r="U58" s="41" t="s">
        <v>1220</v>
      </c>
      <c r="V58" s="25">
        <v>1641</v>
      </c>
      <c r="W58" s="26" t="s">
        <v>19</v>
      </c>
      <c r="X58" s="40" t="s">
        <v>108</v>
      </c>
      <c r="Y58" s="39" t="s">
        <v>20</v>
      </c>
      <c r="Z58" s="30" t="s">
        <v>68</v>
      </c>
      <c r="AA58" s="39" t="s">
        <v>20</v>
      </c>
      <c r="AB58" s="29" t="s">
        <v>109</v>
      </c>
      <c r="AC58" s="30" t="s">
        <v>68</v>
      </c>
      <c r="AD58" s="30" t="s">
        <v>68</v>
      </c>
      <c r="AE58" s="30" t="s">
        <v>68</v>
      </c>
      <c r="AF58" s="30" t="s">
        <v>68</v>
      </c>
      <c r="AG58" s="30" t="s">
        <v>68</v>
      </c>
      <c r="AH58" s="30" t="s">
        <v>68</v>
      </c>
      <c r="AI58" s="17" t="str">
        <f t="shared" si="9"/>
        <v>Y</v>
      </c>
      <c r="AJ58" s="17" t="str">
        <f t="shared" si="10"/>
        <v>N</v>
      </c>
      <c r="AK58" s="17" t="str">
        <f t="shared" si="11"/>
        <v>Y</v>
      </c>
      <c r="AL58" s="30" t="s">
        <v>68</v>
      </c>
      <c r="AM58" s="30" t="s">
        <v>68</v>
      </c>
      <c r="AN58" s="30" t="s">
        <v>68</v>
      </c>
      <c r="AO58" s="30" t="s">
        <v>68</v>
      </c>
      <c r="AP58" s="30" t="s">
        <v>64</v>
      </c>
      <c r="AQ58" s="30" t="s">
        <v>68</v>
      </c>
      <c r="AR58" s="17" t="str">
        <f t="shared" si="12"/>
        <v>N</v>
      </c>
      <c r="AS58" s="30" t="s">
        <v>68</v>
      </c>
      <c r="AT58" s="30" t="s">
        <v>68</v>
      </c>
      <c r="AU58" s="30" t="s">
        <v>70</v>
      </c>
      <c r="AV58" s="30" t="s">
        <v>68</v>
      </c>
      <c r="AW58" s="30" t="s">
        <v>68</v>
      </c>
      <c r="AX58" s="30" t="s">
        <v>68</v>
      </c>
      <c r="AY58" s="30" t="s">
        <v>68</v>
      </c>
      <c r="AZ58" s="25">
        <v>1</v>
      </c>
      <c r="BA58" s="25">
        <v>0</v>
      </c>
      <c r="BB58" s="25">
        <v>1</v>
      </c>
      <c r="BC58" s="25">
        <v>0</v>
      </c>
      <c r="BD58" s="25">
        <v>0</v>
      </c>
      <c r="BE58" s="19" t="str">
        <f t="shared" si="13"/>
        <v>N</v>
      </c>
      <c r="BF58" s="30" t="s">
        <v>65</v>
      </c>
      <c r="BG58" s="30" t="s">
        <v>65</v>
      </c>
      <c r="BH58" s="30" t="s">
        <v>64</v>
      </c>
      <c r="BI58" s="30" t="s">
        <v>65</v>
      </c>
      <c r="BJ58" s="30" t="s">
        <v>68</v>
      </c>
      <c r="BK58" s="30" t="s">
        <v>68</v>
      </c>
      <c r="BL58" s="30" t="s">
        <v>68</v>
      </c>
      <c r="BM58" s="30" t="s">
        <v>68</v>
      </c>
      <c r="BN58" s="30" t="s">
        <v>68</v>
      </c>
    </row>
    <row r="59" spans="1:66" hidden="1" x14ac:dyDescent="0.3">
      <c r="A59" s="9" t="s">
        <v>686</v>
      </c>
      <c r="B59" s="9" t="s">
        <v>687</v>
      </c>
      <c r="C59" s="9">
        <v>2022</v>
      </c>
      <c r="D59" s="9" t="s">
        <v>688</v>
      </c>
      <c r="E59" s="9">
        <v>0</v>
      </c>
      <c r="F59" s="9" t="s">
        <v>689</v>
      </c>
      <c r="G59" s="10" t="s">
        <v>690</v>
      </c>
      <c r="H59" s="9" t="s">
        <v>691</v>
      </c>
      <c r="I59" s="9" t="s">
        <v>692</v>
      </c>
      <c r="J59" s="9" t="s">
        <v>693</v>
      </c>
      <c r="K59" s="9" t="s">
        <v>694</v>
      </c>
      <c r="L59" s="9" t="s">
        <v>61</v>
      </c>
      <c r="M59" s="9" t="s">
        <v>61</v>
      </c>
      <c r="N59" s="9" t="s">
        <v>1686</v>
      </c>
      <c r="O59" s="9" t="s">
        <v>63</v>
      </c>
      <c r="P59" s="9" t="s">
        <v>63</v>
      </c>
      <c r="Q59" s="9" t="s">
        <v>63</v>
      </c>
      <c r="R59" s="9" t="s">
        <v>63</v>
      </c>
      <c r="S59" s="9" t="str">
        <f t="shared" si="7"/>
        <v>False</v>
      </c>
      <c r="T59" s="9">
        <f t="shared" si="8"/>
        <v>0</v>
      </c>
      <c r="U59" s="24" t="s">
        <v>1687</v>
      </c>
      <c r="V59" s="42">
        <v>1183</v>
      </c>
      <c r="W59" s="26" t="s">
        <v>19</v>
      </c>
      <c r="X59" s="40" t="s">
        <v>108</v>
      </c>
      <c r="Y59" s="28" t="s">
        <v>21</v>
      </c>
      <c r="Z59" s="27" t="s">
        <v>67</v>
      </c>
      <c r="AA59" s="43" t="s">
        <v>68</v>
      </c>
      <c r="AB59" s="43" t="s">
        <v>68</v>
      </c>
      <c r="AC59" s="43" t="s">
        <v>68</v>
      </c>
      <c r="AD59" s="43" t="s">
        <v>68</v>
      </c>
      <c r="AE59" s="43" t="s">
        <v>68</v>
      </c>
      <c r="AF59" s="43" t="s">
        <v>68</v>
      </c>
      <c r="AG59" s="43" t="s">
        <v>68</v>
      </c>
      <c r="AH59" s="43" t="s">
        <v>68</v>
      </c>
      <c r="AI59" s="17" t="str">
        <f t="shared" si="9"/>
        <v>N</v>
      </c>
      <c r="AJ59" s="17" t="str">
        <f t="shared" si="10"/>
        <v>Y</v>
      </c>
      <c r="AK59" s="17" t="str">
        <f t="shared" si="11"/>
        <v>Y</v>
      </c>
      <c r="AL59" s="43" t="s">
        <v>65</v>
      </c>
      <c r="AM59" s="43" t="s">
        <v>65</v>
      </c>
      <c r="AN59" s="43" t="s">
        <v>65</v>
      </c>
      <c r="AO59" s="43" t="s">
        <v>65</v>
      </c>
      <c r="AP59" s="43" t="s">
        <v>65</v>
      </c>
      <c r="AQ59" s="43" t="s">
        <v>64</v>
      </c>
      <c r="AR59" s="17" t="str">
        <f t="shared" si="12"/>
        <v>N</v>
      </c>
      <c r="AS59" s="43" t="s">
        <v>64</v>
      </c>
      <c r="AT59" s="43" t="s">
        <v>65</v>
      </c>
      <c r="AU59" s="43" t="s">
        <v>68</v>
      </c>
      <c r="AV59" s="43" t="s">
        <v>68</v>
      </c>
      <c r="AW59" s="43" t="s">
        <v>68</v>
      </c>
      <c r="AX59" s="43" t="s">
        <v>68</v>
      </c>
      <c r="AY59" s="43" t="s">
        <v>68</v>
      </c>
      <c r="AZ59" s="25">
        <v>0</v>
      </c>
      <c r="BA59" s="32">
        <v>0</v>
      </c>
      <c r="BB59" s="32">
        <v>0</v>
      </c>
      <c r="BC59" s="33">
        <v>1</v>
      </c>
      <c r="BD59" s="34">
        <v>0</v>
      </c>
      <c r="BE59" s="19" t="str">
        <f t="shared" si="13"/>
        <v>N</v>
      </c>
      <c r="BF59" s="35" t="s">
        <v>64</v>
      </c>
      <c r="BG59" s="36" t="s">
        <v>65</v>
      </c>
      <c r="BH59" s="36" t="s">
        <v>65</v>
      </c>
      <c r="BI59" s="36" t="s">
        <v>65</v>
      </c>
      <c r="BJ59" s="37" t="s">
        <v>68</v>
      </c>
      <c r="BK59" s="37" t="s">
        <v>68</v>
      </c>
      <c r="BL59" s="37" t="s">
        <v>68</v>
      </c>
      <c r="BM59" s="37" t="s">
        <v>68</v>
      </c>
      <c r="BN59" s="37" t="s">
        <v>68</v>
      </c>
    </row>
    <row r="60" spans="1:66" hidden="1" x14ac:dyDescent="0.3">
      <c r="A60" s="9" t="s">
        <v>697</v>
      </c>
      <c r="B60" s="9" t="s">
        <v>698</v>
      </c>
      <c r="C60" s="9">
        <v>2020</v>
      </c>
      <c r="D60" s="9" t="s">
        <v>699</v>
      </c>
      <c r="E60" s="9">
        <v>10</v>
      </c>
      <c r="F60" s="9" t="s">
        <v>700</v>
      </c>
      <c r="G60" s="10" t="s">
        <v>701</v>
      </c>
      <c r="H60" s="9" t="s">
        <v>702</v>
      </c>
      <c r="I60" s="9" t="s">
        <v>703</v>
      </c>
      <c r="J60" s="9" t="s">
        <v>704</v>
      </c>
      <c r="K60" s="9" t="s">
        <v>705</v>
      </c>
      <c r="L60" s="9" t="s">
        <v>168</v>
      </c>
      <c r="M60" s="9" t="s">
        <v>169</v>
      </c>
      <c r="N60" s="9" t="s">
        <v>1090</v>
      </c>
      <c r="O60" s="9" t="s">
        <v>83</v>
      </c>
      <c r="P60" s="9" t="s">
        <v>83</v>
      </c>
      <c r="Q60" s="9" t="s">
        <v>63</v>
      </c>
      <c r="R60" s="9" t="s">
        <v>63</v>
      </c>
      <c r="S60" s="9" t="str">
        <f t="shared" si="7"/>
        <v>False</v>
      </c>
      <c r="T60" s="9">
        <f t="shared" si="8"/>
        <v>2</v>
      </c>
      <c r="U60" s="38" t="s">
        <v>1091</v>
      </c>
      <c r="V60" s="42">
        <v>734</v>
      </c>
      <c r="W60" s="39" t="s">
        <v>20</v>
      </c>
      <c r="X60" s="27" t="s">
        <v>67</v>
      </c>
      <c r="Y60" s="28" t="s">
        <v>21</v>
      </c>
      <c r="Z60" s="27" t="s">
        <v>67</v>
      </c>
      <c r="AA60" s="39" t="s">
        <v>20</v>
      </c>
      <c r="AB60" s="40" t="s">
        <v>108</v>
      </c>
      <c r="AC60" s="43" t="s">
        <v>68</v>
      </c>
      <c r="AD60" s="43" t="s">
        <v>68</v>
      </c>
      <c r="AE60" s="43" t="s">
        <v>68</v>
      </c>
      <c r="AF60" s="43" t="s">
        <v>68</v>
      </c>
      <c r="AG60" s="43" t="s">
        <v>68</v>
      </c>
      <c r="AH60" s="43" t="s">
        <v>68</v>
      </c>
      <c r="AI60" s="17" t="str">
        <f t="shared" si="9"/>
        <v>Y</v>
      </c>
      <c r="AJ60" s="17" t="str">
        <f t="shared" si="10"/>
        <v>Y</v>
      </c>
      <c r="AK60" s="17" t="str">
        <f t="shared" si="11"/>
        <v>N</v>
      </c>
      <c r="AL60" s="43" t="s">
        <v>64</v>
      </c>
      <c r="AM60" s="43" t="s">
        <v>65</v>
      </c>
      <c r="AN60" s="43" t="s">
        <v>65</v>
      </c>
      <c r="AO60" s="43" t="s">
        <v>65</v>
      </c>
      <c r="AP60" s="43" t="s">
        <v>65</v>
      </c>
      <c r="AQ60" s="43" t="s">
        <v>65</v>
      </c>
      <c r="AR60" s="17" t="str">
        <f t="shared" si="12"/>
        <v>N</v>
      </c>
      <c r="AS60" s="42">
        <v>2</v>
      </c>
      <c r="AT60" s="43" t="s">
        <v>64</v>
      </c>
      <c r="AU60" s="43" t="s">
        <v>70</v>
      </c>
      <c r="AV60" s="43" t="s">
        <v>133</v>
      </c>
      <c r="AW60" s="43" t="s">
        <v>68</v>
      </c>
      <c r="AX60" s="43" t="s">
        <v>68</v>
      </c>
      <c r="AY60" s="43" t="s">
        <v>68</v>
      </c>
      <c r="AZ60" s="46">
        <v>2</v>
      </c>
      <c r="BA60" s="33">
        <v>1</v>
      </c>
      <c r="BB60" s="32">
        <v>0</v>
      </c>
      <c r="BC60" s="32">
        <v>0</v>
      </c>
      <c r="BD60" s="34">
        <v>0</v>
      </c>
      <c r="BE60" s="19" t="str">
        <f t="shared" si="13"/>
        <v>N</v>
      </c>
      <c r="BF60" s="36" t="s">
        <v>65</v>
      </c>
      <c r="BG60" s="35" t="s">
        <v>64</v>
      </c>
      <c r="BH60" s="36" t="s">
        <v>65</v>
      </c>
      <c r="BI60" s="36" t="s">
        <v>65</v>
      </c>
      <c r="BJ60" s="30" t="s">
        <v>72</v>
      </c>
      <c r="BK60" s="37" t="s">
        <v>68</v>
      </c>
      <c r="BL60" s="37" t="s">
        <v>68</v>
      </c>
      <c r="BM60" s="37" t="s">
        <v>68</v>
      </c>
      <c r="BN60" s="37" t="s">
        <v>68</v>
      </c>
    </row>
    <row r="61" spans="1:66" hidden="1" x14ac:dyDescent="0.3">
      <c r="A61" s="9" t="s">
        <v>708</v>
      </c>
      <c r="B61" s="9" t="s">
        <v>709</v>
      </c>
      <c r="C61" s="9">
        <v>2019</v>
      </c>
      <c r="D61" s="9" t="s">
        <v>187</v>
      </c>
      <c r="E61" s="9">
        <v>2</v>
      </c>
      <c r="F61" s="9" t="s">
        <v>710</v>
      </c>
      <c r="G61" s="10" t="s">
        <v>711</v>
      </c>
      <c r="H61" s="9" t="s">
        <v>712</v>
      </c>
      <c r="I61" s="9" t="s">
        <v>713</v>
      </c>
      <c r="J61" s="9" t="s">
        <v>714</v>
      </c>
      <c r="K61" s="9" t="s">
        <v>715</v>
      </c>
      <c r="L61" s="9" t="s">
        <v>168</v>
      </c>
      <c r="M61" s="9" t="s">
        <v>155</v>
      </c>
      <c r="N61" s="9" t="s">
        <v>893</v>
      </c>
      <c r="O61" s="9" t="s">
        <v>83</v>
      </c>
      <c r="P61" s="9" t="s">
        <v>63</v>
      </c>
      <c r="Q61" s="9" t="s">
        <v>63</v>
      </c>
      <c r="R61" s="9" t="s">
        <v>63</v>
      </c>
      <c r="S61" s="9" t="str">
        <f t="shared" si="7"/>
        <v>False</v>
      </c>
      <c r="T61" s="9">
        <f t="shared" si="8"/>
        <v>1</v>
      </c>
      <c r="U61" s="11" t="s">
        <v>894</v>
      </c>
      <c r="V61" s="42">
        <v>1648</v>
      </c>
      <c r="W61" s="39" t="s">
        <v>20</v>
      </c>
      <c r="X61" s="27" t="s">
        <v>67</v>
      </c>
      <c r="Y61" s="39" t="s">
        <v>20</v>
      </c>
      <c r="Z61" s="40" t="s">
        <v>108</v>
      </c>
      <c r="AA61" s="28" t="s">
        <v>21</v>
      </c>
      <c r="AB61" s="27" t="s">
        <v>67</v>
      </c>
      <c r="AC61" s="43" t="s">
        <v>68</v>
      </c>
      <c r="AD61" s="43" t="s">
        <v>68</v>
      </c>
      <c r="AE61" s="43" t="s">
        <v>68</v>
      </c>
      <c r="AF61" s="43" t="s">
        <v>68</v>
      </c>
      <c r="AG61" s="43" t="s">
        <v>68</v>
      </c>
      <c r="AH61" s="43" t="s">
        <v>68</v>
      </c>
      <c r="AI61" s="17" t="str">
        <f t="shared" si="9"/>
        <v>Y</v>
      </c>
      <c r="AJ61" s="17" t="str">
        <f t="shared" si="10"/>
        <v>Y</v>
      </c>
      <c r="AK61" s="17" t="str">
        <f t="shared" si="11"/>
        <v>N</v>
      </c>
      <c r="AL61" s="43" t="s">
        <v>64</v>
      </c>
      <c r="AM61" s="43" t="s">
        <v>68</v>
      </c>
      <c r="AN61" s="43" t="s">
        <v>68</v>
      </c>
      <c r="AO61" s="43" t="s">
        <v>68</v>
      </c>
      <c r="AP61" s="43" t="s">
        <v>68</v>
      </c>
      <c r="AQ61" s="43" t="s">
        <v>68</v>
      </c>
      <c r="AR61" s="17" t="str">
        <f t="shared" si="12"/>
        <v>N</v>
      </c>
      <c r="AS61" s="42">
        <v>1</v>
      </c>
      <c r="AT61" s="43" t="s">
        <v>68</v>
      </c>
      <c r="AU61" s="43" t="s">
        <v>70</v>
      </c>
      <c r="AV61" s="43" t="s">
        <v>133</v>
      </c>
      <c r="AW61" s="43" t="s">
        <v>68</v>
      </c>
      <c r="AX61" s="43" t="s">
        <v>68</v>
      </c>
      <c r="AY61" s="43" t="s">
        <v>68</v>
      </c>
      <c r="AZ61" s="46">
        <v>2</v>
      </c>
      <c r="BA61" s="45">
        <v>1</v>
      </c>
      <c r="BB61" s="25">
        <v>0</v>
      </c>
      <c r="BC61" s="25">
        <v>0</v>
      </c>
      <c r="BD61" s="25">
        <v>0</v>
      </c>
      <c r="BE61" s="19" t="str">
        <f t="shared" si="13"/>
        <v>N</v>
      </c>
      <c r="BF61" s="36" t="s">
        <v>65</v>
      </c>
      <c r="BG61" s="35" t="s">
        <v>64</v>
      </c>
      <c r="BH61" s="36" t="s">
        <v>65</v>
      </c>
      <c r="BI61" s="36" t="s">
        <v>65</v>
      </c>
      <c r="BJ61" s="43" t="s">
        <v>72</v>
      </c>
      <c r="BK61" s="37" t="s">
        <v>68</v>
      </c>
      <c r="BL61" s="37" t="s">
        <v>68</v>
      </c>
      <c r="BM61" s="37" t="s">
        <v>68</v>
      </c>
      <c r="BN61" s="37" t="s">
        <v>68</v>
      </c>
    </row>
    <row r="62" spans="1:66" hidden="1" x14ac:dyDescent="0.3">
      <c r="A62" s="9" t="s">
        <v>718</v>
      </c>
      <c r="B62" s="9" t="s">
        <v>719</v>
      </c>
      <c r="C62" s="9">
        <v>2022</v>
      </c>
      <c r="D62" s="9" t="s">
        <v>720</v>
      </c>
      <c r="E62" s="9">
        <v>0</v>
      </c>
      <c r="F62" s="9" t="s">
        <v>721</v>
      </c>
      <c r="G62" s="10" t="s">
        <v>722</v>
      </c>
      <c r="H62" s="9" t="s">
        <v>723</v>
      </c>
      <c r="I62" s="9" t="s">
        <v>724</v>
      </c>
      <c r="J62" s="9" t="s">
        <v>725</v>
      </c>
      <c r="K62" s="9" t="s">
        <v>726</v>
      </c>
      <c r="L62" s="9" t="s">
        <v>154</v>
      </c>
      <c r="M62" s="9" t="s">
        <v>155</v>
      </c>
      <c r="N62" s="9" t="s">
        <v>1697</v>
      </c>
      <c r="O62" s="9" t="s">
        <v>63</v>
      </c>
      <c r="P62" s="9" t="s">
        <v>83</v>
      </c>
      <c r="Q62" s="9" t="s">
        <v>83</v>
      </c>
      <c r="R62" s="9" t="s">
        <v>63</v>
      </c>
      <c r="S62" s="9" t="str">
        <f t="shared" si="7"/>
        <v>True</v>
      </c>
      <c r="T62" s="9">
        <f t="shared" si="8"/>
        <v>2</v>
      </c>
      <c r="U62" s="38" t="s">
        <v>1698</v>
      </c>
      <c r="V62" s="25">
        <v>1200</v>
      </c>
      <c r="W62" s="28" t="s">
        <v>21</v>
      </c>
      <c r="X62" s="27" t="s">
        <v>67</v>
      </c>
      <c r="Y62" s="39" t="s">
        <v>20</v>
      </c>
      <c r="Z62" s="29" t="s">
        <v>109</v>
      </c>
      <c r="AA62" s="30" t="s">
        <v>68</v>
      </c>
      <c r="AB62" s="30" t="s">
        <v>68</v>
      </c>
      <c r="AC62" s="30" t="s">
        <v>68</v>
      </c>
      <c r="AD62" s="30" t="s">
        <v>68</v>
      </c>
      <c r="AE62" s="30" t="s">
        <v>68</v>
      </c>
      <c r="AF62" s="30" t="s">
        <v>68</v>
      </c>
      <c r="AG62" s="30" t="s">
        <v>68</v>
      </c>
      <c r="AH62" s="30" t="s">
        <v>68</v>
      </c>
      <c r="AI62" s="17" t="str">
        <f t="shared" si="9"/>
        <v>Y</v>
      </c>
      <c r="AJ62" s="17" t="str">
        <f t="shared" si="10"/>
        <v>Y</v>
      </c>
      <c r="AK62" s="17" t="str">
        <f t="shared" si="11"/>
        <v>N</v>
      </c>
      <c r="AL62" s="30" t="s">
        <v>64</v>
      </c>
      <c r="AM62" s="30" t="s">
        <v>65</v>
      </c>
      <c r="AN62" s="30" t="s">
        <v>65</v>
      </c>
      <c r="AO62" s="30" t="s">
        <v>65</v>
      </c>
      <c r="AP62" s="30" t="s">
        <v>65</v>
      </c>
      <c r="AQ62" s="30" t="s">
        <v>65</v>
      </c>
      <c r="AR62" s="17" t="str">
        <f t="shared" si="12"/>
        <v>N</v>
      </c>
      <c r="AS62" s="25">
        <v>0</v>
      </c>
      <c r="AT62" s="30" t="s">
        <v>65</v>
      </c>
      <c r="AU62" s="30" t="s">
        <v>69</v>
      </c>
      <c r="AV62" s="30" t="s">
        <v>70</v>
      </c>
      <c r="AW62" s="30" t="s">
        <v>158</v>
      </c>
      <c r="AX62" s="30" t="s">
        <v>68</v>
      </c>
      <c r="AY62" s="30" t="s">
        <v>68</v>
      </c>
      <c r="AZ62" s="44">
        <v>3</v>
      </c>
      <c r="BA62" s="33">
        <v>1</v>
      </c>
      <c r="BB62" s="32">
        <v>0</v>
      </c>
      <c r="BC62" s="32">
        <v>0</v>
      </c>
      <c r="BD62" s="34">
        <v>0</v>
      </c>
      <c r="BE62" s="19" t="str">
        <f t="shared" si="13"/>
        <v>N</v>
      </c>
      <c r="BF62" s="36" t="s">
        <v>65</v>
      </c>
      <c r="BG62" s="35" t="s">
        <v>64</v>
      </c>
      <c r="BH62" s="36" t="s">
        <v>65</v>
      </c>
      <c r="BI62" s="36" t="s">
        <v>65</v>
      </c>
      <c r="BJ62" s="30" t="s">
        <v>72</v>
      </c>
      <c r="BK62" s="37" t="s">
        <v>68</v>
      </c>
      <c r="BL62" s="37" t="s">
        <v>68</v>
      </c>
      <c r="BM62" s="37" t="s">
        <v>68</v>
      </c>
      <c r="BN62" s="37" t="s">
        <v>68</v>
      </c>
    </row>
    <row r="63" spans="1:66" hidden="1" x14ac:dyDescent="0.3">
      <c r="A63" s="9" t="s">
        <v>729</v>
      </c>
      <c r="B63" s="9" t="s">
        <v>730</v>
      </c>
      <c r="C63" s="9">
        <v>2020</v>
      </c>
      <c r="D63" s="9" t="s">
        <v>731</v>
      </c>
      <c r="E63" s="9">
        <v>26</v>
      </c>
      <c r="F63" s="9" t="s">
        <v>732</v>
      </c>
      <c r="G63" s="10" t="s">
        <v>733</v>
      </c>
      <c r="H63" s="9" t="s">
        <v>734</v>
      </c>
      <c r="I63" s="9" t="s">
        <v>735</v>
      </c>
      <c r="J63" s="9" t="s">
        <v>736</v>
      </c>
      <c r="K63" s="9" t="s">
        <v>737</v>
      </c>
      <c r="L63" s="9" t="s">
        <v>61</v>
      </c>
      <c r="M63" s="9" t="s">
        <v>61</v>
      </c>
      <c r="N63" s="9" t="s">
        <v>947</v>
      </c>
      <c r="O63" s="9" t="s">
        <v>83</v>
      </c>
      <c r="P63" s="9" t="s">
        <v>83</v>
      </c>
      <c r="Q63" s="9" t="s">
        <v>63</v>
      </c>
      <c r="R63" s="9" t="s">
        <v>63</v>
      </c>
      <c r="S63" s="9" t="str">
        <f t="shared" si="7"/>
        <v>False</v>
      </c>
      <c r="T63" s="9">
        <f t="shared" si="8"/>
        <v>2</v>
      </c>
      <c r="U63" s="41" t="s">
        <v>948</v>
      </c>
      <c r="V63" s="25">
        <v>1650</v>
      </c>
      <c r="W63" s="39" t="s">
        <v>20</v>
      </c>
      <c r="X63" s="40" t="s">
        <v>108</v>
      </c>
      <c r="Y63" s="28" t="s">
        <v>21</v>
      </c>
      <c r="Z63" s="27" t="s">
        <v>67</v>
      </c>
      <c r="AA63" s="26" t="s">
        <v>19</v>
      </c>
      <c r="AB63" s="40" t="s">
        <v>108</v>
      </c>
      <c r="AC63" s="30" t="s">
        <v>68</v>
      </c>
      <c r="AD63" s="30" t="s">
        <v>68</v>
      </c>
      <c r="AE63" s="30" t="s">
        <v>68</v>
      </c>
      <c r="AF63" s="30" t="s">
        <v>68</v>
      </c>
      <c r="AG63" s="30" t="s">
        <v>68</v>
      </c>
      <c r="AH63" s="30" t="s">
        <v>68</v>
      </c>
      <c r="AI63" s="17" t="str">
        <f t="shared" si="9"/>
        <v>Y</v>
      </c>
      <c r="AJ63" s="17" t="str">
        <f t="shared" si="10"/>
        <v>Y</v>
      </c>
      <c r="AK63" s="17" t="str">
        <f t="shared" si="11"/>
        <v>N</v>
      </c>
      <c r="AL63" s="30" t="s">
        <v>64</v>
      </c>
      <c r="AM63" s="30" t="s">
        <v>68</v>
      </c>
      <c r="AN63" s="30" t="s">
        <v>68</v>
      </c>
      <c r="AO63" s="30" t="s">
        <v>68</v>
      </c>
      <c r="AP63" s="30" t="s">
        <v>68</v>
      </c>
      <c r="AQ63" s="30" t="s">
        <v>68</v>
      </c>
      <c r="AR63" s="17" t="str">
        <f t="shared" si="12"/>
        <v>N</v>
      </c>
      <c r="AS63" s="25">
        <v>1</v>
      </c>
      <c r="AT63" s="30" t="s">
        <v>68</v>
      </c>
      <c r="AU63" s="30" t="s">
        <v>70</v>
      </c>
      <c r="AV63" s="30" t="s">
        <v>158</v>
      </c>
      <c r="AW63" s="30" t="s">
        <v>68</v>
      </c>
      <c r="AX63" s="30" t="s">
        <v>68</v>
      </c>
      <c r="AY63" s="30" t="s">
        <v>68</v>
      </c>
      <c r="AZ63" s="46">
        <v>2</v>
      </c>
      <c r="BA63" s="45">
        <v>1</v>
      </c>
      <c r="BB63" s="25">
        <v>0</v>
      </c>
      <c r="BC63" s="25">
        <v>0</v>
      </c>
      <c r="BD63" s="25">
        <v>0</v>
      </c>
      <c r="BE63" s="19" t="str">
        <f t="shared" si="13"/>
        <v>N</v>
      </c>
      <c r="BF63" s="36" t="s">
        <v>65</v>
      </c>
      <c r="BG63" s="35" t="s">
        <v>64</v>
      </c>
      <c r="BH63" s="36" t="s">
        <v>65</v>
      </c>
      <c r="BI63" s="36" t="s">
        <v>65</v>
      </c>
      <c r="BJ63" s="37" t="s">
        <v>68</v>
      </c>
      <c r="BK63" s="37" t="s">
        <v>68</v>
      </c>
      <c r="BL63" s="37" t="s">
        <v>68</v>
      </c>
      <c r="BM63" s="37" t="s">
        <v>68</v>
      </c>
      <c r="BN63" s="37" t="s">
        <v>68</v>
      </c>
    </row>
    <row r="64" spans="1:66" hidden="1" x14ac:dyDescent="0.3">
      <c r="A64" s="9" t="s">
        <v>740</v>
      </c>
      <c r="B64" s="9" t="s">
        <v>741</v>
      </c>
      <c r="C64" s="9">
        <v>2020</v>
      </c>
      <c r="D64" s="9" t="s">
        <v>742</v>
      </c>
      <c r="E64" s="9">
        <v>16</v>
      </c>
      <c r="F64" s="9" t="s">
        <v>743</v>
      </c>
      <c r="G64" s="10" t="s">
        <v>744</v>
      </c>
      <c r="H64" s="9" t="s">
        <v>745</v>
      </c>
      <c r="I64" s="9" t="s">
        <v>746</v>
      </c>
      <c r="J64" s="9" t="s">
        <v>747</v>
      </c>
      <c r="K64" s="9" t="s">
        <v>748</v>
      </c>
      <c r="L64" s="9" t="s">
        <v>168</v>
      </c>
      <c r="M64" s="9" t="s">
        <v>155</v>
      </c>
      <c r="N64" s="9" t="s">
        <v>987</v>
      </c>
      <c r="O64" s="9" t="s">
        <v>83</v>
      </c>
      <c r="P64" s="9" t="s">
        <v>83</v>
      </c>
      <c r="Q64" s="9" t="s">
        <v>63</v>
      </c>
      <c r="R64" s="9" t="s">
        <v>63</v>
      </c>
      <c r="S64" s="9" t="str">
        <f t="shared" si="7"/>
        <v>False</v>
      </c>
      <c r="T64" s="9">
        <f t="shared" si="8"/>
        <v>2</v>
      </c>
      <c r="U64" s="24" t="s">
        <v>988</v>
      </c>
      <c r="V64" s="25">
        <v>715</v>
      </c>
      <c r="W64" s="39" t="s">
        <v>20</v>
      </c>
      <c r="X64" s="27" t="s">
        <v>67</v>
      </c>
      <c r="Y64" s="28" t="s">
        <v>21</v>
      </c>
      <c r="Z64" s="27" t="s">
        <v>67</v>
      </c>
      <c r="AA64" s="39" t="s">
        <v>20</v>
      </c>
      <c r="AB64" s="40" t="s">
        <v>108</v>
      </c>
      <c r="AC64" s="39" t="s">
        <v>20</v>
      </c>
      <c r="AD64" s="29" t="s">
        <v>109</v>
      </c>
      <c r="AE64" s="30" t="s">
        <v>68</v>
      </c>
      <c r="AF64" s="30" t="s">
        <v>68</v>
      </c>
      <c r="AG64" s="30" t="s">
        <v>68</v>
      </c>
      <c r="AH64" s="30" t="s">
        <v>68</v>
      </c>
      <c r="AI64" s="17" t="str">
        <f t="shared" si="9"/>
        <v>Y</v>
      </c>
      <c r="AJ64" s="17" t="str">
        <f t="shared" si="10"/>
        <v>Y</v>
      </c>
      <c r="AK64" s="17" t="str">
        <f t="shared" si="11"/>
        <v>N</v>
      </c>
      <c r="AL64" s="30" t="s">
        <v>64</v>
      </c>
      <c r="AM64" s="30" t="s">
        <v>65</v>
      </c>
      <c r="AN64" s="30" t="s">
        <v>64</v>
      </c>
      <c r="AO64" s="30" t="s">
        <v>65</v>
      </c>
      <c r="AP64" s="30" t="s">
        <v>65</v>
      </c>
      <c r="AQ64" s="30" t="s">
        <v>65</v>
      </c>
      <c r="AR64" s="17" t="str">
        <f t="shared" si="12"/>
        <v>N</v>
      </c>
      <c r="AS64" s="25">
        <v>1</v>
      </c>
      <c r="AT64" s="30" t="s">
        <v>64</v>
      </c>
      <c r="AU64" s="30" t="s">
        <v>70</v>
      </c>
      <c r="AV64" s="43" t="s">
        <v>133</v>
      </c>
      <c r="AW64" s="43" t="s">
        <v>71</v>
      </c>
      <c r="AX64" s="43" t="s">
        <v>158</v>
      </c>
      <c r="AY64" s="30" t="s">
        <v>68</v>
      </c>
      <c r="AZ64" s="31">
        <v>1</v>
      </c>
      <c r="BA64" s="33">
        <v>1</v>
      </c>
      <c r="BB64" s="32">
        <v>0</v>
      </c>
      <c r="BC64" s="32">
        <v>0</v>
      </c>
      <c r="BD64" s="34">
        <v>0</v>
      </c>
      <c r="BE64" s="19" t="str">
        <f t="shared" si="13"/>
        <v>N</v>
      </c>
      <c r="BF64" s="47" t="s">
        <v>172</v>
      </c>
      <c r="BG64" s="35" t="s">
        <v>64</v>
      </c>
      <c r="BH64" s="36" t="s">
        <v>65</v>
      </c>
      <c r="BI64" s="47" t="s">
        <v>172</v>
      </c>
      <c r="BJ64" s="30" t="s">
        <v>72</v>
      </c>
      <c r="BK64" s="37" t="s">
        <v>68</v>
      </c>
      <c r="BL64" s="37" t="s">
        <v>68</v>
      </c>
      <c r="BM64" s="37" t="s">
        <v>68</v>
      </c>
      <c r="BN64" s="37" t="s">
        <v>68</v>
      </c>
    </row>
    <row r="65" spans="1:66" hidden="1" x14ac:dyDescent="0.3">
      <c r="A65" s="9" t="s">
        <v>751</v>
      </c>
      <c r="B65" s="9" t="s">
        <v>752</v>
      </c>
      <c r="C65" s="9">
        <v>2015</v>
      </c>
      <c r="D65" s="9" t="s">
        <v>753</v>
      </c>
      <c r="E65" s="9">
        <v>54</v>
      </c>
      <c r="F65" s="9" t="s">
        <v>754</v>
      </c>
      <c r="G65" s="10" t="s">
        <v>755</v>
      </c>
      <c r="H65" s="9" t="s">
        <v>756</v>
      </c>
      <c r="I65" s="9" t="s">
        <v>757</v>
      </c>
      <c r="J65" s="9" t="s">
        <v>758</v>
      </c>
      <c r="K65" s="9" t="s">
        <v>759</v>
      </c>
      <c r="L65" s="9" t="s">
        <v>168</v>
      </c>
      <c r="M65" s="9" t="s">
        <v>155</v>
      </c>
      <c r="N65" s="9" t="s">
        <v>206</v>
      </c>
      <c r="O65" s="9" t="s">
        <v>83</v>
      </c>
      <c r="P65" s="9" t="s">
        <v>63</v>
      </c>
      <c r="Q65" s="9" t="s">
        <v>83</v>
      </c>
      <c r="R65" s="9" t="s">
        <v>63</v>
      </c>
      <c r="S65" s="9" t="str">
        <f t="shared" si="7"/>
        <v>True</v>
      </c>
      <c r="T65" s="9">
        <f t="shared" si="8"/>
        <v>2</v>
      </c>
      <c r="U65" s="24" t="s">
        <v>207</v>
      </c>
      <c r="V65" s="25">
        <v>880</v>
      </c>
      <c r="W65" s="39" t="s">
        <v>20</v>
      </c>
      <c r="X65" s="27" t="s">
        <v>67</v>
      </c>
      <c r="Y65" s="30" t="s">
        <v>68</v>
      </c>
      <c r="Z65" s="30" t="s">
        <v>68</v>
      </c>
      <c r="AA65" s="30" t="s">
        <v>68</v>
      </c>
      <c r="AB65" s="30" t="s">
        <v>68</v>
      </c>
      <c r="AC65" s="30" t="s">
        <v>68</v>
      </c>
      <c r="AD65" s="30" t="s">
        <v>68</v>
      </c>
      <c r="AE65" s="30" t="s">
        <v>68</v>
      </c>
      <c r="AF65" s="30" t="s">
        <v>68</v>
      </c>
      <c r="AG65" s="30" t="s">
        <v>68</v>
      </c>
      <c r="AH65" s="30" t="s">
        <v>68</v>
      </c>
      <c r="AI65" s="17" t="str">
        <f t="shared" si="9"/>
        <v>Y</v>
      </c>
      <c r="AJ65" s="17" t="str">
        <f t="shared" si="10"/>
        <v>N</v>
      </c>
      <c r="AK65" s="17" t="str">
        <f t="shared" si="11"/>
        <v>Y</v>
      </c>
      <c r="AL65" s="30" t="s">
        <v>68</v>
      </c>
      <c r="AM65" s="30" t="s">
        <v>64</v>
      </c>
      <c r="AN65" s="30" t="s">
        <v>68</v>
      </c>
      <c r="AO65" s="30" t="s">
        <v>68</v>
      </c>
      <c r="AP65" s="30" t="s">
        <v>68</v>
      </c>
      <c r="AQ65" s="30" t="s">
        <v>68</v>
      </c>
      <c r="AR65" s="17" t="str">
        <f t="shared" si="12"/>
        <v>N</v>
      </c>
      <c r="AS65" s="25">
        <v>0</v>
      </c>
      <c r="AT65" s="30" t="s">
        <v>68</v>
      </c>
      <c r="AU65" s="30" t="s">
        <v>68</v>
      </c>
      <c r="AV65" s="30" t="s">
        <v>68</v>
      </c>
      <c r="AW65" s="30" t="s">
        <v>68</v>
      </c>
      <c r="AX65" s="30" t="s">
        <v>68</v>
      </c>
      <c r="AY65" s="30" t="s">
        <v>68</v>
      </c>
      <c r="AZ65" s="25">
        <v>0</v>
      </c>
      <c r="BA65" s="32">
        <v>0</v>
      </c>
      <c r="BB65" s="33">
        <v>1</v>
      </c>
      <c r="BC65" s="32">
        <v>0</v>
      </c>
      <c r="BD65" s="34">
        <v>0</v>
      </c>
      <c r="BE65" s="19" t="str">
        <f t="shared" si="13"/>
        <v>N</v>
      </c>
      <c r="BF65" s="36" t="s">
        <v>65</v>
      </c>
      <c r="BG65" s="36" t="s">
        <v>65</v>
      </c>
      <c r="BH65" s="35" t="s">
        <v>64</v>
      </c>
      <c r="BI65" s="36" t="s">
        <v>65</v>
      </c>
      <c r="BJ65" s="30" t="s">
        <v>72</v>
      </c>
      <c r="BK65" s="37" t="s">
        <v>68</v>
      </c>
      <c r="BL65" s="37" t="s">
        <v>68</v>
      </c>
      <c r="BM65" s="37" t="s">
        <v>68</v>
      </c>
      <c r="BN65" s="37" t="s">
        <v>68</v>
      </c>
    </row>
    <row r="66" spans="1:66" hidden="1" x14ac:dyDescent="0.3">
      <c r="A66" s="9" t="s">
        <v>762</v>
      </c>
      <c r="B66" s="9" t="s">
        <v>763</v>
      </c>
      <c r="C66" s="9">
        <v>2023</v>
      </c>
      <c r="D66" s="9" t="s">
        <v>764</v>
      </c>
      <c r="E66" s="9">
        <v>1</v>
      </c>
      <c r="F66" s="9" t="s">
        <v>765</v>
      </c>
      <c r="G66" s="10" t="s">
        <v>766</v>
      </c>
      <c r="H66" s="9" t="s">
        <v>767</v>
      </c>
      <c r="I66" s="9" t="s">
        <v>768</v>
      </c>
      <c r="J66" s="9"/>
      <c r="K66" s="9" t="s">
        <v>769</v>
      </c>
      <c r="L66" s="9" t="s">
        <v>770</v>
      </c>
      <c r="M66" s="9" t="s">
        <v>61</v>
      </c>
      <c r="N66" s="9" t="s">
        <v>1749</v>
      </c>
      <c r="O66" s="9" t="s">
        <v>63</v>
      </c>
      <c r="P66" s="9" t="s">
        <v>63</v>
      </c>
      <c r="Q66" s="9" t="s">
        <v>83</v>
      </c>
      <c r="R66" s="9" t="s">
        <v>63</v>
      </c>
      <c r="S66" s="9" t="str">
        <f t="shared" ref="S66:S97" si="14">IF(OR(Q66="True",R66="True"),"True","False")</f>
        <v>True</v>
      </c>
      <c r="T66" s="9">
        <f t="shared" ref="T66:T97" si="15">COUNTIF(O66:R66,"True")</f>
        <v>1</v>
      </c>
      <c r="U66" s="24" t="s">
        <v>1750</v>
      </c>
      <c r="V66" s="42">
        <v>1206</v>
      </c>
      <c r="W66" s="39" t="s">
        <v>20</v>
      </c>
      <c r="X66" s="27" t="s">
        <v>67</v>
      </c>
      <c r="Y66" s="26" t="s">
        <v>19</v>
      </c>
      <c r="Z66" s="27" t="s">
        <v>67</v>
      </c>
      <c r="AA66" s="43" t="s">
        <v>68</v>
      </c>
      <c r="AB66" s="43" t="s">
        <v>68</v>
      </c>
      <c r="AC66" s="43" t="s">
        <v>68</v>
      </c>
      <c r="AD66" s="43" t="s">
        <v>68</v>
      </c>
      <c r="AE66" s="43" t="s">
        <v>68</v>
      </c>
      <c r="AF66" s="43" t="s">
        <v>68</v>
      </c>
      <c r="AG66" s="43" t="s">
        <v>68</v>
      </c>
      <c r="AH66" s="43" t="s">
        <v>68</v>
      </c>
      <c r="AI66" s="17" t="str">
        <f t="shared" ref="AI66:AI97" si="16">IF(OR(AL66="Y",AM66="Y",AN66="Y",AP66="Y"),"Y","N")</f>
        <v>Y</v>
      </c>
      <c r="AJ66" s="17" t="str">
        <f t="shared" ref="AJ66:AJ97" si="17">IF(OR(AL66="Y",AN66="Y",AO66="Y",AQ66="Y"),"Y","N")</f>
        <v>N</v>
      </c>
      <c r="AK66" s="17" t="str">
        <f t="shared" ref="AK66:AK97" si="18">IF(OR(AM66="Y",AO66="Y",AP66="Y",AQ66="Y"),"Y","N")</f>
        <v>Y</v>
      </c>
      <c r="AL66" s="43" t="s">
        <v>65</v>
      </c>
      <c r="AM66" s="43" t="s">
        <v>65</v>
      </c>
      <c r="AN66" s="43" t="s">
        <v>65</v>
      </c>
      <c r="AO66" s="43" t="s">
        <v>65</v>
      </c>
      <c r="AP66" s="43" t="s">
        <v>64</v>
      </c>
      <c r="AQ66" s="43" t="s">
        <v>65</v>
      </c>
      <c r="AR66" s="17" t="str">
        <f t="shared" ref="AR66:AR97" si="19">IF(AND(AI66="Y",AJ66="Y",AK66="Y"),"Y","N")</f>
        <v>N</v>
      </c>
      <c r="AS66" s="43" t="s">
        <v>64</v>
      </c>
      <c r="AT66" s="43" t="s">
        <v>65</v>
      </c>
      <c r="AU66" s="43" t="s">
        <v>68</v>
      </c>
      <c r="AV66" s="43" t="s">
        <v>68</v>
      </c>
      <c r="AW66" s="43" t="s">
        <v>68</v>
      </c>
      <c r="AX66" s="43" t="s">
        <v>68</v>
      </c>
      <c r="AY66" s="43" t="s">
        <v>68</v>
      </c>
      <c r="AZ66" s="25">
        <v>0</v>
      </c>
      <c r="BA66" s="32">
        <v>0</v>
      </c>
      <c r="BB66" s="33">
        <v>1</v>
      </c>
      <c r="BC66" s="32">
        <v>0</v>
      </c>
      <c r="BD66" s="34">
        <v>0</v>
      </c>
      <c r="BE66" s="19" t="str">
        <f t="shared" ref="BE66:BE97" si="20">IF(AND(BA66=1,BB66=1),"Y",IF(AND(BB66=1,BC66=1),"Y",IF(AND(BA66=1,BC66=1),"Y","N")))</f>
        <v>N</v>
      </c>
      <c r="BF66" s="36" t="s">
        <v>65</v>
      </c>
      <c r="BG66" s="36" t="s">
        <v>65</v>
      </c>
      <c r="BH66" s="35" t="s">
        <v>64</v>
      </c>
      <c r="BI66" s="36" t="s">
        <v>65</v>
      </c>
      <c r="BJ66" s="30" t="s">
        <v>85</v>
      </c>
      <c r="BK66" s="37" t="s">
        <v>68</v>
      </c>
      <c r="BL66" s="37" t="s">
        <v>68</v>
      </c>
      <c r="BM66" s="37" t="s">
        <v>68</v>
      </c>
      <c r="BN66" s="37" t="s">
        <v>68</v>
      </c>
    </row>
    <row r="67" spans="1:66" hidden="1" x14ac:dyDescent="0.3">
      <c r="A67" s="9" t="s">
        <v>773</v>
      </c>
      <c r="B67" s="9" t="s">
        <v>774</v>
      </c>
      <c r="C67" s="9">
        <v>2023</v>
      </c>
      <c r="D67" s="9" t="s">
        <v>775</v>
      </c>
      <c r="E67" s="9">
        <v>0</v>
      </c>
      <c r="F67" s="9" t="s">
        <v>776</v>
      </c>
      <c r="G67" s="10" t="s">
        <v>777</v>
      </c>
      <c r="H67" s="9" t="s">
        <v>778</v>
      </c>
      <c r="I67" s="9" t="s">
        <v>779</v>
      </c>
      <c r="J67" s="9" t="s">
        <v>780</v>
      </c>
      <c r="K67" s="9" t="s">
        <v>781</v>
      </c>
      <c r="L67" s="9" t="s">
        <v>168</v>
      </c>
      <c r="M67" s="9" t="s">
        <v>169</v>
      </c>
      <c r="N67" s="9" t="s">
        <v>1779</v>
      </c>
      <c r="O67" s="9" t="s">
        <v>63</v>
      </c>
      <c r="P67" s="9" t="s">
        <v>83</v>
      </c>
      <c r="Q67" s="9" t="s">
        <v>83</v>
      </c>
      <c r="R67" s="9" t="s">
        <v>63</v>
      </c>
      <c r="S67" s="9" t="str">
        <f t="shared" si="14"/>
        <v>True</v>
      </c>
      <c r="T67" s="9">
        <f t="shared" si="15"/>
        <v>2</v>
      </c>
      <c r="U67" s="11" t="s">
        <v>1780</v>
      </c>
      <c r="V67" s="25">
        <v>1523</v>
      </c>
      <c r="W67" s="28" t="s">
        <v>21</v>
      </c>
      <c r="X67" s="40" t="s">
        <v>108</v>
      </c>
      <c r="Y67" s="28" t="s">
        <v>21</v>
      </c>
      <c r="Z67" s="27" t="s">
        <v>67</v>
      </c>
      <c r="AA67" s="26" t="s">
        <v>19</v>
      </c>
      <c r="AB67" s="40" t="s">
        <v>108</v>
      </c>
      <c r="AC67" s="26" t="s">
        <v>19</v>
      </c>
      <c r="AD67" s="29" t="s">
        <v>109</v>
      </c>
      <c r="AE67" s="30" t="s">
        <v>68</v>
      </c>
      <c r="AF67" s="30" t="s">
        <v>68</v>
      </c>
      <c r="AG67" s="30" t="s">
        <v>68</v>
      </c>
      <c r="AH67" s="30" t="s">
        <v>68</v>
      </c>
      <c r="AI67" s="17" t="str">
        <f t="shared" si="16"/>
        <v>N</v>
      </c>
      <c r="AJ67" s="17" t="str">
        <f t="shared" si="17"/>
        <v>Y</v>
      </c>
      <c r="AK67" s="17" t="str">
        <f t="shared" si="18"/>
        <v>Y</v>
      </c>
      <c r="AL67" s="30" t="s">
        <v>68</v>
      </c>
      <c r="AM67" s="30" t="s">
        <v>68</v>
      </c>
      <c r="AN67" s="30" t="s">
        <v>68</v>
      </c>
      <c r="AO67" s="30" t="s">
        <v>64</v>
      </c>
      <c r="AP67" s="30" t="s">
        <v>68</v>
      </c>
      <c r="AQ67" s="30" t="s">
        <v>68</v>
      </c>
      <c r="AR67" s="17" t="str">
        <f t="shared" si="19"/>
        <v>N</v>
      </c>
      <c r="AS67" s="25">
        <v>1</v>
      </c>
      <c r="AT67" s="30" t="s">
        <v>68</v>
      </c>
      <c r="AU67" s="30" t="s">
        <v>158</v>
      </c>
      <c r="AV67" s="30" t="s">
        <v>71</v>
      </c>
      <c r="AW67" s="30" t="s">
        <v>68</v>
      </c>
      <c r="AX67" s="30" t="s">
        <v>68</v>
      </c>
      <c r="AY67" s="30" t="s">
        <v>68</v>
      </c>
      <c r="AZ67" s="25">
        <v>2</v>
      </c>
      <c r="BA67" s="25">
        <v>0</v>
      </c>
      <c r="BB67" s="25">
        <v>0</v>
      </c>
      <c r="BC67" s="25">
        <v>1</v>
      </c>
      <c r="BD67" s="25">
        <v>0</v>
      </c>
      <c r="BE67" s="19" t="str">
        <f t="shared" si="20"/>
        <v>N</v>
      </c>
      <c r="BF67" s="30" t="s">
        <v>64</v>
      </c>
      <c r="BG67" s="30" t="s">
        <v>65</v>
      </c>
      <c r="BH67" s="30" t="s">
        <v>65</v>
      </c>
      <c r="BI67" s="30" t="s">
        <v>65</v>
      </c>
      <c r="BJ67" s="30" t="s">
        <v>85</v>
      </c>
      <c r="BK67" s="30" t="s">
        <v>72</v>
      </c>
      <c r="BL67" s="30" t="s">
        <v>68</v>
      </c>
      <c r="BM67" s="30" t="s">
        <v>68</v>
      </c>
      <c r="BN67" s="30" t="s">
        <v>68</v>
      </c>
    </row>
    <row r="68" spans="1:66" x14ac:dyDescent="0.3">
      <c r="A68" s="9" t="s">
        <v>784</v>
      </c>
      <c r="B68" s="9" t="s">
        <v>785</v>
      </c>
      <c r="C68" s="9">
        <v>2022</v>
      </c>
      <c r="D68" s="9" t="s">
        <v>786</v>
      </c>
      <c r="E68" s="9">
        <v>1</v>
      </c>
      <c r="F68" s="9" t="s">
        <v>787</v>
      </c>
      <c r="G68" s="10" t="s">
        <v>788</v>
      </c>
      <c r="H68" s="9" t="s">
        <v>789</v>
      </c>
      <c r="I68" s="9" t="s">
        <v>790</v>
      </c>
      <c r="J68" s="9" t="s">
        <v>791</v>
      </c>
      <c r="K68" s="9" t="s">
        <v>792</v>
      </c>
      <c r="L68" s="9" t="s">
        <v>168</v>
      </c>
      <c r="M68" s="9" t="s">
        <v>169</v>
      </c>
      <c r="N68" s="9" t="s">
        <v>1617</v>
      </c>
      <c r="O68" s="9" t="s">
        <v>83</v>
      </c>
      <c r="P68" s="9" t="s">
        <v>83</v>
      </c>
      <c r="Q68" s="9" t="s">
        <v>83</v>
      </c>
      <c r="R68" s="9" t="s">
        <v>63</v>
      </c>
      <c r="S68" s="9" t="str">
        <f t="shared" si="14"/>
        <v>True</v>
      </c>
      <c r="T68" s="9">
        <f t="shared" si="15"/>
        <v>3</v>
      </c>
      <c r="U68" s="38" t="s">
        <v>1618</v>
      </c>
      <c r="V68" s="25">
        <v>1218</v>
      </c>
      <c r="W68" s="39" t="s">
        <v>20</v>
      </c>
      <c r="X68" s="40" t="s">
        <v>108</v>
      </c>
      <c r="Y68" s="28" t="s">
        <v>21</v>
      </c>
      <c r="Z68" s="27" t="s">
        <v>67</v>
      </c>
      <c r="AA68" s="26" t="s">
        <v>19</v>
      </c>
      <c r="AB68" s="30" t="s">
        <v>68</v>
      </c>
      <c r="AC68" s="26" t="s">
        <v>19</v>
      </c>
      <c r="AD68" s="27" t="s">
        <v>67</v>
      </c>
      <c r="AE68" s="30" t="s">
        <v>68</v>
      </c>
      <c r="AF68" s="30" t="s">
        <v>68</v>
      </c>
      <c r="AG68" s="30" t="s">
        <v>68</v>
      </c>
      <c r="AH68" s="30" t="s">
        <v>68</v>
      </c>
      <c r="AI68" s="17" t="str">
        <f t="shared" si="16"/>
        <v>Y</v>
      </c>
      <c r="AJ68" s="17" t="str">
        <f t="shared" si="17"/>
        <v>Y</v>
      </c>
      <c r="AK68" s="17" t="str">
        <f t="shared" si="18"/>
        <v>Y</v>
      </c>
      <c r="AL68" s="30" t="s">
        <v>64</v>
      </c>
      <c r="AM68" s="30" t="s">
        <v>64</v>
      </c>
      <c r="AN68" s="30" t="s">
        <v>68</v>
      </c>
      <c r="AO68" s="30" t="s">
        <v>68</v>
      </c>
      <c r="AP68" s="30" t="s">
        <v>68</v>
      </c>
      <c r="AQ68" s="30" t="s">
        <v>64</v>
      </c>
      <c r="AR68" s="17" t="str">
        <f t="shared" si="19"/>
        <v>Y</v>
      </c>
      <c r="AS68" s="25">
        <v>1</v>
      </c>
      <c r="AT68" s="30" t="s">
        <v>65</v>
      </c>
      <c r="AU68" s="30" t="s">
        <v>68</v>
      </c>
      <c r="AV68" s="30" t="s">
        <v>68</v>
      </c>
      <c r="AW68" s="30" t="s">
        <v>68</v>
      </c>
      <c r="AX68" s="30" t="s">
        <v>68</v>
      </c>
      <c r="AY68" s="30" t="s">
        <v>68</v>
      </c>
      <c r="AZ68" s="25">
        <v>0</v>
      </c>
      <c r="BA68" s="33">
        <v>1</v>
      </c>
      <c r="BB68" s="33">
        <v>1</v>
      </c>
      <c r="BC68" s="33">
        <v>1</v>
      </c>
      <c r="BD68" s="49">
        <v>1</v>
      </c>
      <c r="BE68" s="19" t="str">
        <f t="shared" si="20"/>
        <v>Y</v>
      </c>
      <c r="BF68" s="35" t="s">
        <v>64</v>
      </c>
      <c r="BG68" s="35" t="s">
        <v>64</v>
      </c>
      <c r="BH68" s="35" t="s">
        <v>64</v>
      </c>
      <c r="BI68" s="35" t="s">
        <v>64</v>
      </c>
      <c r="BJ68" s="30" t="s">
        <v>72</v>
      </c>
      <c r="BK68" s="37" t="s">
        <v>68</v>
      </c>
      <c r="BL68" s="37" t="s">
        <v>68</v>
      </c>
      <c r="BM68" s="37" t="s">
        <v>68</v>
      </c>
      <c r="BN68" s="37" t="s">
        <v>68</v>
      </c>
    </row>
    <row r="69" spans="1:66" hidden="1" x14ac:dyDescent="0.3">
      <c r="A69" s="9" t="s">
        <v>795</v>
      </c>
      <c r="B69" s="9" t="s">
        <v>796</v>
      </c>
      <c r="C69" s="9">
        <v>2023</v>
      </c>
      <c r="D69" s="9" t="s">
        <v>797</v>
      </c>
      <c r="E69" s="9">
        <v>0</v>
      </c>
      <c r="F69" s="9" t="s">
        <v>798</v>
      </c>
      <c r="G69" s="10" t="s">
        <v>799</v>
      </c>
      <c r="H69" s="9" t="s">
        <v>800</v>
      </c>
      <c r="I69" s="9" t="s">
        <v>801</v>
      </c>
      <c r="J69" s="9" t="s">
        <v>802</v>
      </c>
      <c r="K69" s="9" t="s">
        <v>803</v>
      </c>
      <c r="L69" s="9" t="s">
        <v>168</v>
      </c>
      <c r="M69" s="9" t="s">
        <v>169</v>
      </c>
      <c r="N69" s="9" t="s">
        <v>1790</v>
      </c>
      <c r="O69" s="9" t="s">
        <v>63</v>
      </c>
      <c r="P69" s="9" t="s">
        <v>63</v>
      </c>
      <c r="Q69" s="9" t="s">
        <v>63</v>
      </c>
      <c r="R69" s="9" t="s">
        <v>63</v>
      </c>
      <c r="S69" s="9" t="str">
        <f t="shared" si="14"/>
        <v>False</v>
      </c>
      <c r="T69" s="9">
        <f t="shared" si="15"/>
        <v>0</v>
      </c>
      <c r="U69" s="11" t="s">
        <v>1791</v>
      </c>
      <c r="V69" s="25">
        <v>1489</v>
      </c>
      <c r="W69" s="39" t="s">
        <v>20</v>
      </c>
      <c r="X69" s="40" t="s">
        <v>108</v>
      </c>
      <c r="Y69" s="28" t="s">
        <v>21</v>
      </c>
      <c r="Z69" s="27" t="s">
        <v>67</v>
      </c>
      <c r="AA69" s="30" t="s">
        <v>68</v>
      </c>
      <c r="AB69" s="30" t="s">
        <v>68</v>
      </c>
      <c r="AC69" s="30" t="s">
        <v>68</v>
      </c>
      <c r="AD69" s="30" t="s">
        <v>68</v>
      </c>
      <c r="AE69" s="30" t="s">
        <v>68</v>
      </c>
      <c r="AF69" s="30" t="s">
        <v>68</v>
      </c>
      <c r="AG69" s="30" t="s">
        <v>68</v>
      </c>
      <c r="AH69" s="30" t="s">
        <v>68</v>
      </c>
      <c r="AI69" s="17" t="str">
        <f t="shared" si="16"/>
        <v>Y</v>
      </c>
      <c r="AJ69" s="17" t="str">
        <f t="shared" si="17"/>
        <v>Y</v>
      </c>
      <c r="AK69" s="17" t="str">
        <f t="shared" si="18"/>
        <v>N</v>
      </c>
      <c r="AL69" s="30" t="s">
        <v>64</v>
      </c>
      <c r="AM69" s="30" t="s">
        <v>68</v>
      </c>
      <c r="AN69" s="30" t="s">
        <v>68</v>
      </c>
      <c r="AO69" s="30" t="s">
        <v>68</v>
      </c>
      <c r="AP69" s="30" t="s">
        <v>68</v>
      </c>
      <c r="AQ69" s="30" t="s">
        <v>68</v>
      </c>
      <c r="AR69" s="17" t="str">
        <f t="shared" si="19"/>
        <v>N</v>
      </c>
      <c r="AS69" s="25">
        <v>2</v>
      </c>
      <c r="AT69" s="30" t="s">
        <v>68</v>
      </c>
      <c r="AU69" s="30" t="s">
        <v>70</v>
      </c>
      <c r="AV69" s="30" t="s">
        <v>158</v>
      </c>
      <c r="AW69" s="30" t="s">
        <v>68</v>
      </c>
      <c r="AX69" s="30" t="s">
        <v>68</v>
      </c>
      <c r="AY69" s="30" t="s">
        <v>68</v>
      </c>
      <c r="AZ69" s="46">
        <v>2</v>
      </c>
      <c r="BA69" s="45">
        <v>1</v>
      </c>
      <c r="BB69" s="25">
        <v>0</v>
      </c>
      <c r="BC69" s="25">
        <v>0</v>
      </c>
      <c r="BD69" s="34">
        <v>0</v>
      </c>
      <c r="BE69" s="19" t="str">
        <f t="shared" si="20"/>
        <v>N</v>
      </c>
      <c r="BF69" s="36" t="s">
        <v>65</v>
      </c>
      <c r="BG69" s="35" t="s">
        <v>64</v>
      </c>
      <c r="BH69" s="36" t="s">
        <v>65</v>
      </c>
      <c r="BI69" s="36" t="s">
        <v>65</v>
      </c>
      <c r="BJ69" s="37" t="s">
        <v>68</v>
      </c>
      <c r="BK69" s="37" t="s">
        <v>68</v>
      </c>
      <c r="BL69" s="37" t="s">
        <v>68</v>
      </c>
      <c r="BM69" s="37" t="s">
        <v>68</v>
      </c>
      <c r="BN69" s="37" t="s">
        <v>68</v>
      </c>
    </row>
    <row r="70" spans="1:66" hidden="1" x14ac:dyDescent="0.3">
      <c r="A70" s="9" t="s">
        <v>806</v>
      </c>
      <c r="B70" s="9" t="s">
        <v>807</v>
      </c>
      <c r="C70" s="9">
        <v>2022</v>
      </c>
      <c r="D70" s="9" t="s">
        <v>808</v>
      </c>
      <c r="E70" s="9">
        <v>2</v>
      </c>
      <c r="F70" s="9" t="s">
        <v>809</v>
      </c>
      <c r="G70" s="10" t="s">
        <v>810</v>
      </c>
      <c r="H70" s="9" t="s">
        <v>811</v>
      </c>
      <c r="I70" s="9" t="s">
        <v>812</v>
      </c>
      <c r="J70" s="9" t="s">
        <v>813</v>
      </c>
      <c r="K70" s="9" t="s">
        <v>814</v>
      </c>
      <c r="L70" s="9" t="s">
        <v>168</v>
      </c>
      <c r="M70" s="9" t="s">
        <v>169</v>
      </c>
      <c r="N70" s="9" t="s">
        <v>1563</v>
      </c>
      <c r="O70" s="9" t="s">
        <v>63</v>
      </c>
      <c r="P70" s="9" t="s">
        <v>63</v>
      </c>
      <c r="Q70" s="9" t="s">
        <v>83</v>
      </c>
      <c r="R70" s="9" t="s">
        <v>83</v>
      </c>
      <c r="S70" s="9" t="str">
        <f t="shared" si="14"/>
        <v>True</v>
      </c>
      <c r="T70" s="9">
        <f t="shared" si="15"/>
        <v>2</v>
      </c>
      <c r="U70" s="11" t="s">
        <v>1564</v>
      </c>
      <c r="V70" s="42">
        <v>1659</v>
      </c>
      <c r="W70" s="39" t="s">
        <v>20</v>
      </c>
      <c r="X70" s="40" t="s">
        <v>108</v>
      </c>
      <c r="Y70" s="26" t="s">
        <v>19</v>
      </c>
      <c r="Z70" s="29" t="s">
        <v>109</v>
      </c>
      <c r="AA70" s="43" t="s">
        <v>68</v>
      </c>
      <c r="AB70" s="43" t="s">
        <v>68</v>
      </c>
      <c r="AC70" s="43" t="s">
        <v>68</v>
      </c>
      <c r="AD70" s="43" t="s">
        <v>68</v>
      </c>
      <c r="AE70" s="43" t="s">
        <v>68</v>
      </c>
      <c r="AF70" s="43" t="s">
        <v>68</v>
      </c>
      <c r="AG70" s="43" t="s">
        <v>68</v>
      </c>
      <c r="AH70" s="43" t="s">
        <v>68</v>
      </c>
      <c r="AI70" s="17" t="str">
        <f t="shared" si="16"/>
        <v>Y</v>
      </c>
      <c r="AJ70" s="17" t="str">
        <f t="shared" si="17"/>
        <v>N</v>
      </c>
      <c r="AK70" s="17" t="str">
        <f t="shared" si="18"/>
        <v>Y</v>
      </c>
      <c r="AL70" s="43" t="s">
        <v>68</v>
      </c>
      <c r="AM70" s="43" t="s">
        <v>64</v>
      </c>
      <c r="AN70" s="43" t="s">
        <v>68</v>
      </c>
      <c r="AO70" s="43" t="s">
        <v>68</v>
      </c>
      <c r="AP70" s="43" t="s">
        <v>68</v>
      </c>
      <c r="AQ70" s="43" t="s">
        <v>68</v>
      </c>
      <c r="AR70" s="17" t="str">
        <f t="shared" si="19"/>
        <v>N</v>
      </c>
      <c r="AS70" s="42">
        <v>1</v>
      </c>
      <c r="AT70" s="43" t="s">
        <v>65</v>
      </c>
      <c r="AU70" s="43" t="s">
        <v>70</v>
      </c>
      <c r="AV70" s="43" t="s">
        <v>133</v>
      </c>
      <c r="AW70" s="43" t="s">
        <v>68</v>
      </c>
      <c r="AX70" s="43" t="s">
        <v>68</v>
      </c>
      <c r="AY70" s="43" t="s">
        <v>68</v>
      </c>
      <c r="AZ70" s="46">
        <v>2</v>
      </c>
      <c r="BA70" s="25">
        <v>0</v>
      </c>
      <c r="BB70" s="45">
        <v>1</v>
      </c>
      <c r="BC70" s="25">
        <v>0</v>
      </c>
      <c r="BD70" s="25">
        <v>0</v>
      </c>
      <c r="BE70" s="19" t="str">
        <f t="shared" si="20"/>
        <v>N</v>
      </c>
      <c r="BF70" s="36" t="s">
        <v>65</v>
      </c>
      <c r="BG70" s="36" t="s">
        <v>65</v>
      </c>
      <c r="BH70" s="35" t="s">
        <v>64</v>
      </c>
      <c r="BI70" s="36" t="s">
        <v>65</v>
      </c>
      <c r="BJ70" s="43" t="s">
        <v>72</v>
      </c>
      <c r="BK70" s="37" t="s">
        <v>68</v>
      </c>
      <c r="BL70" s="37" t="s">
        <v>68</v>
      </c>
      <c r="BM70" s="37" t="s">
        <v>68</v>
      </c>
      <c r="BN70" s="37" t="s">
        <v>68</v>
      </c>
    </row>
    <row r="71" spans="1:66" hidden="1" x14ac:dyDescent="0.3">
      <c r="A71" s="9" t="s">
        <v>817</v>
      </c>
      <c r="B71" s="9" t="s">
        <v>818</v>
      </c>
      <c r="C71" s="9">
        <v>2018</v>
      </c>
      <c r="D71" s="9" t="s">
        <v>819</v>
      </c>
      <c r="E71" s="9">
        <v>20</v>
      </c>
      <c r="F71" s="9" t="s">
        <v>820</v>
      </c>
      <c r="G71" s="10" t="s">
        <v>821</v>
      </c>
      <c r="H71" s="9" t="s">
        <v>822</v>
      </c>
      <c r="I71" s="9" t="s">
        <v>823</v>
      </c>
      <c r="J71" s="9" t="s">
        <v>824</v>
      </c>
      <c r="K71" s="9" t="s">
        <v>825</v>
      </c>
      <c r="L71" s="9" t="s">
        <v>154</v>
      </c>
      <c r="M71" s="9" t="s">
        <v>155</v>
      </c>
      <c r="N71" s="9" t="s">
        <v>527</v>
      </c>
      <c r="O71" s="9" t="s">
        <v>63</v>
      </c>
      <c r="P71" s="9" t="s">
        <v>83</v>
      </c>
      <c r="Q71" s="9" t="s">
        <v>83</v>
      </c>
      <c r="R71" s="9" t="s">
        <v>83</v>
      </c>
      <c r="S71" s="9" t="str">
        <f t="shared" si="14"/>
        <v>True</v>
      </c>
      <c r="T71" s="9">
        <f t="shared" si="15"/>
        <v>3</v>
      </c>
      <c r="U71" s="38" t="s">
        <v>528</v>
      </c>
      <c r="V71" s="42">
        <v>553</v>
      </c>
      <c r="W71" s="39" t="s">
        <v>20</v>
      </c>
      <c r="X71" s="27" t="s">
        <v>67</v>
      </c>
      <c r="Y71" s="28" t="s">
        <v>21</v>
      </c>
      <c r="Z71" s="27" t="s">
        <v>67</v>
      </c>
      <c r="AA71" s="39" t="s">
        <v>20</v>
      </c>
      <c r="AB71" s="40" t="s">
        <v>108</v>
      </c>
      <c r="AC71" s="28" t="s">
        <v>21</v>
      </c>
      <c r="AD71" s="40" t="s">
        <v>108</v>
      </c>
      <c r="AE71" s="43" t="s">
        <v>68</v>
      </c>
      <c r="AF71" s="43" t="s">
        <v>68</v>
      </c>
      <c r="AG71" s="43" t="s">
        <v>68</v>
      </c>
      <c r="AH71" s="43" t="s">
        <v>68</v>
      </c>
      <c r="AI71" s="17" t="str">
        <f t="shared" si="16"/>
        <v>Y</v>
      </c>
      <c r="AJ71" s="17" t="str">
        <f t="shared" si="17"/>
        <v>Y</v>
      </c>
      <c r="AK71" s="17" t="str">
        <f t="shared" si="18"/>
        <v>N</v>
      </c>
      <c r="AL71" s="43" t="s">
        <v>64</v>
      </c>
      <c r="AM71" s="43" t="s">
        <v>65</v>
      </c>
      <c r="AN71" s="43" t="s">
        <v>65</v>
      </c>
      <c r="AO71" s="43" t="s">
        <v>65</v>
      </c>
      <c r="AP71" s="43" t="s">
        <v>65</v>
      </c>
      <c r="AQ71" s="43" t="s">
        <v>65</v>
      </c>
      <c r="AR71" s="17" t="str">
        <f t="shared" si="19"/>
        <v>N</v>
      </c>
      <c r="AS71" s="42">
        <v>0</v>
      </c>
      <c r="AT71" s="43" t="s">
        <v>64</v>
      </c>
      <c r="AU71" s="43" t="s">
        <v>70</v>
      </c>
      <c r="AV71" s="43" t="s">
        <v>133</v>
      </c>
      <c r="AW71" s="43" t="s">
        <v>71</v>
      </c>
      <c r="AX71" s="43" t="s">
        <v>158</v>
      </c>
      <c r="AY71" s="43" t="s">
        <v>68</v>
      </c>
      <c r="AZ71" s="50">
        <v>4</v>
      </c>
      <c r="BA71" s="33">
        <v>1</v>
      </c>
      <c r="BB71" s="32">
        <v>0</v>
      </c>
      <c r="BC71" s="32">
        <v>0</v>
      </c>
      <c r="BD71" s="34">
        <v>0</v>
      </c>
      <c r="BE71" s="19" t="str">
        <f t="shared" si="20"/>
        <v>N</v>
      </c>
      <c r="BF71" s="36" t="s">
        <v>65</v>
      </c>
      <c r="BG71" s="35" t="s">
        <v>64</v>
      </c>
      <c r="BH71" s="36" t="s">
        <v>65</v>
      </c>
      <c r="BI71" s="36" t="s">
        <v>65</v>
      </c>
      <c r="BJ71" s="30" t="s">
        <v>72</v>
      </c>
      <c r="BK71" s="37" t="s">
        <v>68</v>
      </c>
      <c r="BL71" s="37" t="s">
        <v>68</v>
      </c>
      <c r="BM71" s="37" t="s">
        <v>68</v>
      </c>
      <c r="BN71" s="37" t="s">
        <v>68</v>
      </c>
    </row>
    <row r="72" spans="1:66" hidden="1" x14ac:dyDescent="0.3">
      <c r="A72" s="9" t="s">
        <v>828</v>
      </c>
      <c r="B72" s="9" t="s">
        <v>829</v>
      </c>
      <c r="C72" s="9">
        <v>2022</v>
      </c>
      <c r="D72" s="9" t="s">
        <v>830</v>
      </c>
      <c r="E72" s="9">
        <v>1</v>
      </c>
      <c r="F72" s="9" t="s">
        <v>831</v>
      </c>
      <c r="G72" s="10" t="s">
        <v>832</v>
      </c>
      <c r="H72" s="9" t="s">
        <v>833</v>
      </c>
      <c r="I72" s="9" t="s">
        <v>834</v>
      </c>
      <c r="J72" s="9" t="s">
        <v>835</v>
      </c>
      <c r="K72" s="9" t="s">
        <v>836</v>
      </c>
      <c r="L72" s="9" t="s">
        <v>154</v>
      </c>
      <c r="M72" s="9" t="s">
        <v>169</v>
      </c>
      <c r="N72" s="9" t="s">
        <v>1627</v>
      </c>
      <c r="O72" s="9" t="s">
        <v>83</v>
      </c>
      <c r="P72" s="9" t="s">
        <v>63</v>
      </c>
      <c r="Q72" s="9" t="s">
        <v>83</v>
      </c>
      <c r="R72" s="9" t="s">
        <v>63</v>
      </c>
      <c r="S72" s="9" t="str">
        <f t="shared" si="14"/>
        <v>True</v>
      </c>
      <c r="T72" s="9">
        <f t="shared" si="15"/>
        <v>2</v>
      </c>
      <c r="U72" s="24" t="s">
        <v>1628</v>
      </c>
      <c r="V72" s="42">
        <v>1235</v>
      </c>
      <c r="W72" s="39" t="s">
        <v>20</v>
      </c>
      <c r="X72" s="40" t="s">
        <v>108</v>
      </c>
      <c r="Y72" s="39" t="s">
        <v>20</v>
      </c>
      <c r="Z72" s="29" t="s">
        <v>109</v>
      </c>
      <c r="AA72" s="28" t="s">
        <v>21</v>
      </c>
      <c r="AB72" s="27" t="s">
        <v>67</v>
      </c>
      <c r="AC72" s="43" t="s">
        <v>68</v>
      </c>
      <c r="AD72" s="43" t="s">
        <v>68</v>
      </c>
      <c r="AE72" s="43" t="s">
        <v>68</v>
      </c>
      <c r="AF72" s="43" t="s">
        <v>68</v>
      </c>
      <c r="AG72" s="43" t="s">
        <v>68</v>
      </c>
      <c r="AH72" s="43" t="s">
        <v>68</v>
      </c>
      <c r="AI72" s="17" t="str">
        <f t="shared" si="16"/>
        <v>Y</v>
      </c>
      <c r="AJ72" s="17" t="str">
        <f t="shared" si="17"/>
        <v>Y</v>
      </c>
      <c r="AK72" s="17" t="str">
        <f t="shared" si="18"/>
        <v>N</v>
      </c>
      <c r="AL72" s="43" t="s">
        <v>64</v>
      </c>
      <c r="AM72" s="43" t="s">
        <v>65</v>
      </c>
      <c r="AN72" s="43" t="s">
        <v>65</v>
      </c>
      <c r="AO72" s="43" t="s">
        <v>65</v>
      </c>
      <c r="AP72" s="43" t="s">
        <v>65</v>
      </c>
      <c r="AQ72" s="43" t="s">
        <v>65</v>
      </c>
      <c r="AR72" s="17" t="str">
        <f t="shared" si="19"/>
        <v>N</v>
      </c>
      <c r="AS72" s="42">
        <v>1</v>
      </c>
      <c r="AT72" s="43" t="s">
        <v>64</v>
      </c>
      <c r="AU72" s="43" t="s">
        <v>70</v>
      </c>
      <c r="AV72" s="43" t="s">
        <v>68</v>
      </c>
      <c r="AW72" s="43" t="s">
        <v>68</v>
      </c>
      <c r="AX72" s="43" t="s">
        <v>68</v>
      </c>
      <c r="AY72" s="43" t="s">
        <v>68</v>
      </c>
      <c r="AZ72" s="31">
        <v>1</v>
      </c>
      <c r="BA72" s="33">
        <v>1</v>
      </c>
      <c r="BB72" s="32">
        <v>0</v>
      </c>
      <c r="BC72" s="32">
        <v>0</v>
      </c>
      <c r="BD72" s="34">
        <v>0</v>
      </c>
      <c r="BE72" s="19" t="str">
        <f t="shared" si="20"/>
        <v>N</v>
      </c>
      <c r="BF72" s="36" t="s">
        <v>65</v>
      </c>
      <c r="BG72" s="35" t="s">
        <v>64</v>
      </c>
      <c r="BH72" s="36" t="s">
        <v>65</v>
      </c>
      <c r="BI72" s="36" t="s">
        <v>65</v>
      </c>
      <c r="BJ72" s="30" t="s">
        <v>72</v>
      </c>
      <c r="BK72" s="37" t="s">
        <v>68</v>
      </c>
      <c r="BL72" s="37" t="s">
        <v>68</v>
      </c>
      <c r="BM72" s="37" t="s">
        <v>68</v>
      </c>
      <c r="BN72" s="37" t="s">
        <v>68</v>
      </c>
    </row>
    <row r="73" spans="1:66" hidden="1" x14ac:dyDescent="0.3">
      <c r="A73" s="9" t="s">
        <v>839</v>
      </c>
      <c r="B73" s="9" t="s">
        <v>840</v>
      </c>
      <c r="C73" s="9">
        <v>2023</v>
      </c>
      <c r="D73" s="9" t="s">
        <v>841</v>
      </c>
      <c r="E73" s="9">
        <v>0</v>
      </c>
      <c r="F73" s="9" t="s">
        <v>842</v>
      </c>
      <c r="G73" s="10" t="s">
        <v>843</v>
      </c>
      <c r="H73" s="9" t="s">
        <v>844</v>
      </c>
      <c r="I73" s="9" t="s">
        <v>845</v>
      </c>
      <c r="J73" s="9" t="s">
        <v>846</v>
      </c>
      <c r="K73" s="9" t="s">
        <v>847</v>
      </c>
      <c r="L73" s="9" t="s">
        <v>168</v>
      </c>
      <c r="M73" s="9" t="s">
        <v>169</v>
      </c>
      <c r="N73" s="9" t="s">
        <v>1800</v>
      </c>
      <c r="O73" s="9" t="s">
        <v>63</v>
      </c>
      <c r="P73" s="9" t="s">
        <v>83</v>
      </c>
      <c r="Q73" s="9" t="s">
        <v>83</v>
      </c>
      <c r="R73" s="9" t="s">
        <v>63</v>
      </c>
      <c r="S73" s="9" t="str">
        <f t="shared" si="14"/>
        <v>True</v>
      </c>
      <c r="T73" s="9">
        <f t="shared" si="15"/>
        <v>2</v>
      </c>
      <c r="U73" s="41" t="s">
        <v>1801</v>
      </c>
      <c r="V73" s="42">
        <v>1462</v>
      </c>
      <c r="W73" s="39" t="s">
        <v>20</v>
      </c>
      <c r="X73" s="40" t="s">
        <v>108</v>
      </c>
      <c r="Y73" s="28" t="s">
        <v>21</v>
      </c>
      <c r="Z73" s="27" t="s">
        <v>67</v>
      </c>
      <c r="AA73" s="43" t="s">
        <v>68</v>
      </c>
      <c r="AB73" s="43" t="s">
        <v>68</v>
      </c>
      <c r="AC73" s="43" t="s">
        <v>68</v>
      </c>
      <c r="AD73" s="43" t="s">
        <v>68</v>
      </c>
      <c r="AE73" s="43" t="s">
        <v>68</v>
      </c>
      <c r="AF73" s="43" t="s">
        <v>68</v>
      </c>
      <c r="AG73" s="43" t="s">
        <v>68</v>
      </c>
      <c r="AH73" s="43" t="s">
        <v>68</v>
      </c>
      <c r="AI73" s="17" t="str">
        <f t="shared" si="16"/>
        <v>Y</v>
      </c>
      <c r="AJ73" s="17" t="str">
        <f t="shared" si="17"/>
        <v>Y</v>
      </c>
      <c r="AK73" s="17" t="str">
        <f t="shared" si="18"/>
        <v>N</v>
      </c>
      <c r="AL73" s="43" t="s">
        <v>64</v>
      </c>
      <c r="AM73" s="43" t="s">
        <v>68</v>
      </c>
      <c r="AN73" s="43" t="s">
        <v>68</v>
      </c>
      <c r="AO73" s="43" t="s">
        <v>68</v>
      </c>
      <c r="AP73" s="43" t="s">
        <v>68</v>
      </c>
      <c r="AQ73" s="43" t="s">
        <v>68</v>
      </c>
      <c r="AR73" s="17" t="str">
        <f t="shared" si="19"/>
        <v>N</v>
      </c>
      <c r="AS73" s="42">
        <v>2</v>
      </c>
      <c r="AT73" s="43" t="s">
        <v>68</v>
      </c>
      <c r="AU73" s="43" t="s">
        <v>70</v>
      </c>
      <c r="AV73" s="43" t="s">
        <v>158</v>
      </c>
      <c r="AW73" s="43" t="s">
        <v>68</v>
      </c>
      <c r="AX73" s="43" t="s">
        <v>68</v>
      </c>
      <c r="AY73" s="43" t="s">
        <v>68</v>
      </c>
      <c r="AZ73" s="46">
        <v>2</v>
      </c>
      <c r="BA73" s="45">
        <v>1</v>
      </c>
      <c r="BB73" s="25">
        <v>0</v>
      </c>
      <c r="BC73" s="25">
        <v>0</v>
      </c>
      <c r="BD73" s="34">
        <v>0</v>
      </c>
      <c r="BE73" s="19" t="str">
        <f t="shared" si="20"/>
        <v>N</v>
      </c>
      <c r="BF73" s="36" t="s">
        <v>65</v>
      </c>
      <c r="BG73" s="35" t="s">
        <v>64</v>
      </c>
      <c r="BH73" s="36" t="s">
        <v>65</v>
      </c>
      <c r="BI73" s="36" t="s">
        <v>65</v>
      </c>
      <c r="BJ73" s="37" t="s">
        <v>68</v>
      </c>
      <c r="BK73" s="37" t="s">
        <v>68</v>
      </c>
      <c r="BL73" s="37" t="s">
        <v>68</v>
      </c>
      <c r="BM73" s="37" t="s">
        <v>68</v>
      </c>
      <c r="BN73" s="37" t="s">
        <v>68</v>
      </c>
    </row>
    <row r="74" spans="1:66" hidden="1" x14ac:dyDescent="0.3">
      <c r="A74" s="9" t="s">
        <v>850</v>
      </c>
      <c r="B74" s="9" t="s">
        <v>851</v>
      </c>
      <c r="C74" s="9">
        <v>2024</v>
      </c>
      <c r="D74" s="9" t="s">
        <v>852</v>
      </c>
      <c r="E74" s="9">
        <v>0</v>
      </c>
      <c r="F74" s="9" t="s">
        <v>853</v>
      </c>
      <c r="G74" s="10" t="s">
        <v>854</v>
      </c>
      <c r="H74" s="9" t="s">
        <v>855</v>
      </c>
      <c r="I74" s="9" t="s">
        <v>856</v>
      </c>
      <c r="J74" s="9" t="s">
        <v>857</v>
      </c>
      <c r="K74" s="9" t="s">
        <v>858</v>
      </c>
      <c r="L74" s="9" t="s">
        <v>61</v>
      </c>
      <c r="M74" s="9" t="s">
        <v>61</v>
      </c>
      <c r="N74" s="9" t="s">
        <v>1872</v>
      </c>
      <c r="O74" s="9" t="s">
        <v>63</v>
      </c>
      <c r="P74" s="9" t="s">
        <v>63</v>
      </c>
      <c r="Q74" s="9" t="s">
        <v>83</v>
      </c>
      <c r="R74" s="9" t="s">
        <v>83</v>
      </c>
      <c r="S74" s="9" t="str">
        <f t="shared" si="14"/>
        <v>True</v>
      </c>
      <c r="T74" s="9">
        <f t="shared" si="15"/>
        <v>2</v>
      </c>
      <c r="U74" s="11" t="s">
        <v>1873</v>
      </c>
      <c r="V74" s="25">
        <v>1520</v>
      </c>
      <c r="W74" s="28" t="s">
        <v>21</v>
      </c>
      <c r="X74" s="27" t="s">
        <v>67</v>
      </c>
      <c r="Y74" s="26" t="s">
        <v>19</v>
      </c>
      <c r="Z74" s="30" t="s">
        <v>68</v>
      </c>
      <c r="AA74" s="26" t="s">
        <v>19</v>
      </c>
      <c r="AB74" s="29" t="s">
        <v>109</v>
      </c>
      <c r="AC74" s="30" t="s">
        <v>68</v>
      </c>
      <c r="AD74" s="30" t="s">
        <v>68</v>
      </c>
      <c r="AE74" s="30" t="s">
        <v>68</v>
      </c>
      <c r="AF74" s="30" t="s">
        <v>68</v>
      </c>
      <c r="AG74" s="30" t="s">
        <v>68</v>
      </c>
      <c r="AH74" s="30" t="s">
        <v>68</v>
      </c>
      <c r="AI74" s="17" t="str">
        <f t="shared" si="16"/>
        <v>N</v>
      </c>
      <c r="AJ74" s="17" t="str">
        <f t="shared" si="17"/>
        <v>Y</v>
      </c>
      <c r="AK74" s="17" t="str">
        <f t="shared" si="18"/>
        <v>Y</v>
      </c>
      <c r="AL74" s="30" t="s">
        <v>68</v>
      </c>
      <c r="AM74" s="30" t="s">
        <v>68</v>
      </c>
      <c r="AN74" s="30" t="s">
        <v>68</v>
      </c>
      <c r="AO74" s="30" t="s">
        <v>64</v>
      </c>
      <c r="AP74" s="30" t="s">
        <v>68</v>
      </c>
      <c r="AQ74" s="30" t="s">
        <v>68</v>
      </c>
      <c r="AR74" s="17" t="str">
        <f t="shared" si="19"/>
        <v>N</v>
      </c>
      <c r="AS74" s="30" t="s">
        <v>68</v>
      </c>
      <c r="AT74" s="30" t="s">
        <v>68</v>
      </c>
      <c r="AU74" s="30" t="s">
        <v>69</v>
      </c>
      <c r="AV74" s="30" t="s">
        <v>158</v>
      </c>
      <c r="AW74" s="30" t="s">
        <v>68</v>
      </c>
      <c r="AX74" s="30" t="s">
        <v>68</v>
      </c>
      <c r="AY74" s="30" t="s">
        <v>68</v>
      </c>
      <c r="AZ74" s="46">
        <v>2</v>
      </c>
      <c r="BA74" s="25">
        <v>0</v>
      </c>
      <c r="BB74" s="25">
        <v>0</v>
      </c>
      <c r="BC74" s="45">
        <v>1</v>
      </c>
      <c r="BD74" s="25">
        <v>0</v>
      </c>
      <c r="BE74" s="19" t="str">
        <f t="shared" si="20"/>
        <v>N</v>
      </c>
      <c r="BF74" s="35" t="s">
        <v>64</v>
      </c>
      <c r="BG74" s="36" t="s">
        <v>65</v>
      </c>
      <c r="BH74" s="36" t="s">
        <v>65</v>
      </c>
      <c r="BI74" s="36" t="s">
        <v>65</v>
      </c>
      <c r="BJ74" s="37" t="s">
        <v>68</v>
      </c>
      <c r="BK74" s="37" t="s">
        <v>68</v>
      </c>
      <c r="BL74" s="37" t="s">
        <v>68</v>
      </c>
      <c r="BM74" s="37" t="s">
        <v>68</v>
      </c>
      <c r="BN74" s="37" t="s">
        <v>68</v>
      </c>
    </row>
    <row r="75" spans="1:66" hidden="1" x14ac:dyDescent="0.3">
      <c r="A75" s="9" t="s">
        <v>861</v>
      </c>
      <c r="B75" s="9" t="s">
        <v>862</v>
      </c>
      <c r="C75" s="9">
        <v>2019</v>
      </c>
      <c r="D75" s="9" t="s">
        <v>863</v>
      </c>
      <c r="E75" s="9">
        <v>18</v>
      </c>
      <c r="F75" s="9" t="s">
        <v>864</v>
      </c>
      <c r="G75" s="10" t="s">
        <v>865</v>
      </c>
      <c r="H75" s="9" t="s">
        <v>866</v>
      </c>
      <c r="I75" s="9" t="s">
        <v>867</v>
      </c>
      <c r="J75" s="9" t="s">
        <v>868</v>
      </c>
      <c r="K75" s="9" t="s">
        <v>869</v>
      </c>
      <c r="L75" s="9" t="s">
        <v>870</v>
      </c>
      <c r="M75" s="9" t="s">
        <v>870</v>
      </c>
      <c r="N75" s="9" t="s">
        <v>695</v>
      </c>
      <c r="O75" s="9" t="s">
        <v>83</v>
      </c>
      <c r="P75" s="9" t="s">
        <v>83</v>
      </c>
      <c r="Q75" s="9" t="s">
        <v>83</v>
      </c>
      <c r="R75" s="9" t="s">
        <v>83</v>
      </c>
      <c r="S75" s="9" t="str">
        <f t="shared" si="14"/>
        <v>True</v>
      </c>
      <c r="T75" s="9">
        <f t="shared" si="15"/>
        <v>4</v>
      </c>
      <c r="U75" s="41" t="s">
        <v>696</v>
      </c>
      <c r="V75" s="25">
        <v>1671</v>
      </c>
      <c r="W75" s="39" t="s">
        <v>20</v>
      </c>
      <c r="X75" s="27" t="s">
        <v>67</v>
      </c>
      <c r="Y75" s="28" t="s">
        <v>21</v>
      </c>
      <c r="Z75" s="29" t="s">
        <v>109</v>
      </c>
      <c r="AA75" s="28" t="s">
        <v>21</v>
      </c>
      <c r="AB75" s="40" t="s">
        <v>108</v>
      </c>
      <c r="AC75" s="30" t="s">
        <v>68</v>
      </c>
      <c r="AD75" s="30" t="s">
        <v>68</v>
      </c>
      <c r="AE75" s="30" t="s">
        <v>68</v>
      </c>
      <c r="AF75" s="30" t="s">
        <v>68</v>
      </c>
      <c r="AG75" s="30" t="s">
        <v>68</v>
      </c>
      <c r="AH75" s="30" t="s">
        <v>68</v>
      </c>
      <c r="AI75" s="17" t="str">
        <f t="shared" si="16"/>
        <v>Y</v>
      </c>
      <c r="AJ75" s="17" t="str">
        <f t="shared" si="17"/>
        <v>Y</v>
      </c>
      <c r="AK75" s="17" t="str">
        <f t="shared" si="18"/>
        <v>N</v>
      </c>
      <c r="AL75" s="30" t="s">
        <v>64</v>
      </c>
      <c r="AM75" s="30" t="s">
        <v>68</v>
      </c>
      <c r="AN75" s="30" t="s">
        <v>68</v>
      </c>
      <c r="AO75" s="30" t="s">
        <v>68</v>
      </c>
      <c r="AP75" s="30" t="s">
        <v>68</v>
      </c>
      <c r="AQ75" s="30" t="s">
        <v>68</v>
      </c>
      <c r="AR75" s="17" t="str">
        <f t="shared" si="19"/>
        <v>N</v>
      </c>
      <c r="AS75" s="25">
        <v>1</v>
      </c>
      <c r="AT75" s="30" t="s">
        <v>64</v>
      </c>
      <c r="AU75" s="30" t="s">
        <v>69</v>
      </c>
      <c r="AV75" s="30" t="s">
        <v>70</v>
      </c>
      <c r="AW75" s="30" t="s">
        <v>68</v>
      </c>
      <c r="AX75" s="30" t="s">
        <v>68</v>
      </c>
      <c r="AY75" s="30" t="s">
        <v>68</v>
      </c>
      <c r="AZ75" s="46">
        <v>2</v>
      </c>
      <c r="BA75" s="45">
        <v>1</v>
      </c>
      <c r="BB75" s="25">
        <v>0</v>
      </c>
      <c r="BC75" s="25">
        <v>0</v>
      </c>
      <c r="BD75" s="25">
        <v>0</v>
      </c>
      <c r="BE75" s="19" t="str">
        <f t="shared" si="20"/>
        <v>N</v>
      </c>
      <c r="BF75" s="36" t="s">
        <v>65</v>
      </c>
      <c r="BG75" s="35" t="s">
        <v>64</v>
      </c>
      <c r="BH75" s="36" t="s">
        <v>65</v>
      </c>
      <c r="BI75" s="36" t="s">
        <v>65</v>
      </c>
      <c r="BJ75" s="30" t="s">
        <v>72</v>
      </c>
      <c r="BK75" s="37" t="s">
        <v>68</v>
      </c>
      <c r="BL75" s="37" t="s">
        <v>68</v>
      </c>
      <c r="BM75" s="37" t="s">
        <v>68</v>
      </c>
      <c r="BN75" s="37" t="s">
        <v>68</v>
      </c>
    </row>
    <row r="76" spans="1:66" hidden="1" x14ac:dyDescent="0.3">
      <c r="A76" s="9" t="s">
        <v>873</v>
      </c>
      <c r="B76" s="9" t="s">
        <v>874</v>
      </c>
      <c r="C76" s="9">
        <v>2020</v>
      </c>
      <c r="D76" s="9" t="s">
        <v>875</v>
      </c>
      <c r="E76" s="9">
        <v>11</v>
      </c>
      <c r="F76" s="9" t="s">
        <v>876</v>
      </c>
      <c r="G76" s="10" t="s">
        <v>877</v>
      </c>
      <c r="H76" s="9" t="s">
        <v>878</v>
      </c>
      <c r="I76" s="9" t="s">
        <v>879</v>
      </c>
      <c r="J76" s="9" t="s">
        <v>880</v>
      </c>
      <c r="K76" s="9" t="s">
        <v>881</v>
      </c>
      <c r="L76" s="9" t="s">
        <v>61</v>
      </c>
      <c r="M76" s="9" t="s">
        <v>61</v>
      </c>
      <c r="N76" s="9" t="s">
        <v>1070</v>
      </c>
      <c r="O76" s="9" t="s">
        <v>63</v>
      </c>
      <c r="P76" s="9" t="s">
        <v>63</v>
      </c>
      <c r="Q76" s="9" t="s">
        <v>63</v>
      </c>
      <c r="R76" s="9" t="s">
        <v>63</v>
      </c>
      <c r="S76" s="9" t="str">
        <f t="shared" si="14"/>
        <v>False</v>
      </c>
      <c r="T76" s="9">
        <f t="shared" si="15"/>
        <v>0</v>
      </c>
      <c r="U76" s="24" t="s">
        <v>1071</v>
      </c>
      <c r="V76" s="25">
        <v>544</v>
      </c>
      <c r="W76" s="39" t="s">
        <v>20</v>
      </c>
      <c r="X76" s="29" t="s">
        <v>109</v>
      </c>
      <c r="Y76" s="39" t="s">
        <v>20</v>
      </c>
      <c r="Z76" s="27" t="s">
        <v>67</v>
      </c>
      <c r="AA76" s="26" t="s">
        <v>19</v>
      </c>
      <c r="AB76" s="29" t="s">
        <v>109</v>
      </c>
      <c r="AC76" s="39" t="s">
        <v>20</v>
      </c>
      <c r="AD76" s="40" t="s">
        <v>108</v>
      </c>
      <c r="AE76" s="30" t="s">
        <v>68</v>
      </c>
      <c r="AF76" s="30" t="s">
        <v>68</v>
      </c>
      <c r="AG76" s="30" t="s">
        <v>68</v>
      </c>
      <c r="AH76" s="30" t="s">
        <v>68</v>
      </c>
      <c r="AI76" s="17" t="str">
        <f t="shared" si="16"/>
        <v>Y</v>
      </c>
      <c r="AJ76" s="17" t="str">
        <f t="shared" si="17"/>
        <v>N</v>
      </c>
      <c r="AK76" s="17" t="str">
        <f t="shared" si="18"/>
        <v>Y</v>
      </c>
      <c r="AL76" s="30" t="s">
        <v>65</v>
      </c>
      <c r="AM76" s="30" t="s">
        <v>65</v>
      </c>
      <c r="AN76" s="30" t="s">
        <v>65</v>
      </c>
      <c r="AO76" s="30" t="s">
        <v>65</v>
      </c>
      <c r="AP76" s="30" t="s">
        <v>64</v>
      </c>
      <c r="AQ76" s="30" t="s">
        <v>65</v>
      </c>
      <c r="AR76" s="17" t="str">
        <f t="shared" si="19"/>
        <v>N</v>
      </c>
      <c r="AS76" s="25">
        <v>1</v>
      </c>
      <c r="AT76" s="30" t="s">
        <v>64</v>
      </c>
      <c r="AU76" s="30" t="s">
        <v>71</v>
      </c>
      <c r="AV76" s="30" t="s">
        <v>158</v>
      </c>
      <c r="AW76" s="30" t="s">
        <v>68</v>
      </c>
      <c r="AX76" s="30" t="s">
        <v>68</v>
      </c>
      <c r="AY76" s="30" t="s">
        <v>68</v>
      </c>
      <c r="AZ76" s="46">
        <v>2</v>
      </c>
      <c r="BA76" s="32">
        <v>0</v>
      </c>
      <c r="BB76" s="33">
        <v>1</v>
      </c>
      <c r="BC76" s="32">
        <v>0</v>
      </c>
      <c r="BD76" s="34">
        <v>0</v>
      </c>
      <c r="BE76" s="19" t="str">
        <f t="shared" si="20"/>
        <v>N</v>
      </c>
      <c r="BF76" s="47" t="s">
        <v>172</v>
      </c>
      <c r="BG76" s="37" t="s">
        <v>68</v>
      </c>
      <c r="BH76" s="35" t="s">
        <v>64</v>
      </c>
      <c r="BI76" s="37" t="s">
        <v>68</v>
      </c>
      <c r="BJ76" s="30" t="s">
        <v>85</v>
      </c>
      <c r="BK76" s="37" t="s">
        <v>68</v>
      </c>
      <c r="BL76" s="37" t="s">
        <v>68</v>
      </c>
      <c r="BM76" s="37" t="s">
        <v>68</v>
      </c>
      <c r="BN76" s="37" t="s">
        <v>68</v>
      </c>
    </row>
    <row r="77" spans="1:66" hidden="1" x14ac:dyDescent="0.3">
      <c r="A77" s="9" t="s">
        <v>884</v>
      </c>
      <c r="B77" s="9" t="s">
        <v>885</v>
      </c>
      <c r="C77" s="9">
        <v>2018</v>
      </c>
      <c r="D77" s="9" t="s">
        <v>886</v>
      </c>
      <c r="E77" s="9">
        <v>16</v>
      </c>
      <c r="F77" s="9" t="s">
        <v>887</v>
      </c>
      <c r="G77" s="10" t="s">
        <v>888</v>
      </c>
      <c r="H77" s="9" t="s">
        <v>889</v>
      </c>
      <c r="I77" s="9" t="s">
        <v>890</v>
      </c>
      <c r="J77" s="9" t="s">
        <v>891</v>
      </c>
      <c r="K77" s="9" t="s">
        <v>892</v>
      </c>
      <c r="L77" s="9" t="s">
        <v>168</v>
      </c>
      <c r="M77" s="9" t="s">
        <v>169</v>
      </c>
      <c r="N77" s="9" t="s">
        <v>538</v>
      </c>
      <c r="O77" s="9" t="s">
        <v>83</v>
      </c>
      <c r="P77" s="9" t="s">
        <v>63</v>
      </c>
      <c r="Q77" s="9" t="s">
        <v>83</v>
      </c>
      <c r="R77" s="9" t="s">
        <v>63</v>
      </c>
      <c r="S77" s="9" t="str">
        <f t="shared" si="14"/>
        <v>True</v>
      </c>
      <c r="T77" s="9">
        <f t="shared" si="15"/>
        <v>2</v>
      </c>
      <c r="U77" s="38" t="s">
        <v>539</v>
      </c>
      <c r="V77" s="42">
        <v>627</v>
      </c>
      <c r="W77" s="39" t="s">
        <v>20</v>
      </c>
      <c r="X77" s="27" t="s">
        <v>67</v>
      </c>
      <c r="Y77" s="39" t="s">
        <v>20</v>
      </c>
      <c r="Z77" s="29" t="s">
        <v>109</v>
      </c>
      <c r="AA77" s="39" t="s">
        <v>20</v>
      </c>
      <c r="AB77" s="40" t="s">
        <v>108</v>
      </c>
      <c r="AC77" s="43" t="s">
        <v>68</v>
      </c>
      <c r="AD77" s="43" t="s">
        <v>68</v>
      </c>
      <c r="AE77" s="43" t="s">
        <v>68</v>
      </c>
      <c r="AF77" s="43" t="s">
        <v>68</v>
      </c>
      <c r="AG77" s="43" t="s">
        <v>68</v>
      </c>
      <c r="AH77" s="43" t="s">
        <v>68</v>
      </c>
      <c r="AI77" s="17" t="str">
        <f t="shared" si="16"/>
        <v>Y</v>
      </c>
      <c r="AJ77" s="17" t="str">
        <f t="shared" si="17"/>
        <v>N</v>
      </c>
      <c r="AK77" s="17" t="str">
        <f t="shared" si="18"/>
        <v>Y</v>
      </c>
      <c r="AL77" s="43" t="s">
        <v>65</v>
      </c>
      <c r="AM77" s="43" t="s">
        <v>64</v>
      </c>
      <c r="AN77" s="43" t="s">
        <v>65</v>
      </c>
      <c r="AO77" s="43" t="s">
        <v>65</v>
      </c>
      <c r="AP77" s="43" t="s">
        <v>65</v>
      </c>
      <c r="AQ77" s="43" t="s">
        <v>65</v>
      </c>
      <c r="AR77" s="17" t="str">
        <f t="shared" si="19"/>
        <v>N</v>
      </c>
      <c r="AS77" s="42">
        <v>4</v>
      </c>
      <c r="AT77" s="43" t="s">
        <v>64</v>
      </c>
      <c r="AU77" s="43" t="s">
        <v>133</v>
      </c>
      <c r="AV77" s="43" t="s">
        <v>71</v>
      </c>
      <c r="AW77" s="43" t="s">
        <v>70</v>
      </c>
      <c r="AX77" s="43" t="s">
        <v>68</v>
      </c>
      <c r="AY77" s="43" t="s">
        <v>68</v>
      </c>
      <c r="AZ77" s="44">
        <v>3</v>
      </c>
      <c r="BA77" s="32">
        <v>0</v>
      </c>
      <c r="BB77" s="33">
        <v>1</v>
      </c>
      <c r="BC77" s="32">
        <v>0</v>
      </c>
      <c r="BD77" s="34">
        <v>0</v>
      </c>
      <c r="BE77" s="19" t="str">
        <f t="shared" si="20"/>
        <v>N</v>
      </c>
      <c r="BF77" s="37" t="s">
        <v>68</v>
      </c>
      <c r="BG77" s="37" t="s">
        <v>68</v>
      </c>
      <c r="BH77" s="35" t="s">
        <v>64</v>
      </c>
      <c r="BI77" s="37" t="s">
        <v>68</v>
      </c>
      <c r="BJ77" s="30" t="s">
        <v>196</v>
      </c>
      <c r="BK77" s="30" t="s">
        <v>72</v>
      </c>
      <c r="BL77" s="37" t="s">
        <v>68</v>
      </c>
      <c r="BM77" s="37" t="s">
        <v>68</v>
      </c>
      <c r="BN77" s="37" t="s">
        <v>68</v>
      </c>
    </row>
    <row r="78" spans="1:66" hidden="1" x14ac:dyDescent="0.3">
      <c r="A78" s="9" t="s">
        <v>895</v>
      </c>
      <c r="B78" s="9" t="s">
        <v>896</v>
      </c>
      <c r="C78" s="9">
        <v>2021</v>
      </c>
      <c r="D78" s="9" t="s">
        <v>897</v>
      </c>
      <c r="E78" s="9">
        <v>14</v>
      </c>
      <c r="F78" s="9" t="s">
        <v>898</v>
      </c>
      <c r="G78" s="10" t="s">
        <v>899</v>
      </c>
      <c r="H78" s="9" t="s">
        <v>900</v>
      </c>
      <c r="I78" s="9" t="s">
        <v>901</v>
      </c>
      <c r="J78" s="9"/>
      <c r="K78" s="9" t="s">
        <v>902</v>
      </c>
      <c r="L78" s="9" t="s">
        <v>168</v>
      </c>
      <c r="M78" s="9" t="s">
        <v>169</v>
      </c>
      <c r="N78" s="9" t="s">
        <v>1249</v>
      </c>
      <c r="O78" s="9" t="s">
        <v>63</v>
      </c>
      <c r="P78" s="9" t="s">
        <v>83</v>
      </c>
      <c r="Q78" s="9" t="s">
        <v>63</v>
      </c>
      <c r="R78" s="9" t="s">
        <v>63</v>
      </c>
      <c r="S78" s="9" t="str">
        <f t="shared" si="14"/>
        <v>False</v>
      </c>
      <c r="T78" s="9">
        <f t="shared" si="15"/>
        <v>1</v>
      </c>
      <c r="U78" s="38" t="s">
        <v>1250</v>
      </c>
      <c r="V78" s="42">
        <v>799</v>
      </c>
      <c r="W78" s="28" t="s">
        <v>21</v>
      </c>
      <c r="X78" s="27" t="s">
        <v>67</v>
      </c>
      <c r="Y78" s="26" t="s">
        <v>19</v>
      </c>
      <c r="Z78" s="27" t="s">
        <v>67</v>
      </c>
      <c r="AA78" s="28" t="s">
        <v>21</v>
      </c>
      <c r="AB78" s="29" t="s">
        <v>109</v>
      </c>
      <c r="AC78" s="43" t="s">
        <v>68</v>
      </c>
      <c r="AD78" s="43" t="s">
        <v>68</v>
      </c>
      <c r="AE78" s="43" t="s">
        <v>68</v>
      </c>
      <c r="AF78" s="43" t="s">
        <v>68</v>
      </c>
      <c r="AG78" s="43" t="s">
        <v>68</v>
      </c>
      <c r="AH78" s="43" t="s">
        <v>68</v>
      </c>
      <c r="AI78" s="17" t="str">
        <f t="shared" si="16"/>
        <v>N</v>
      </c>
      <c r="AJ78" s="17" t="str">
        <f t="shared" si="17"/>
        <v>Y</v>
      </c>
      <c r="AK78" s="17" t="str">
        <f t="shared" si="18"/>
        <v>Y</v>
      </c>
      <c r="AL78" s="43" t="s">
        <v>68</v>
      </c>
      <c r="AM78" s="43" t="s">
        <v>68</v>
      </c>
      <c r="AN78" s="43" t="s">
        <v>68</v>
      </c>
      <c r="AO78" s="43" t="s">
        <v>64</v>
      </c>
      <c r="AP78" s="43" t="s">
        <v>68</v>
      </c>
      <c r="AQ78" s="43" t="s">
        <v>64</v>
      </c>
      <c r="AR78" s="17" t="str">
        <f t="shared" si="19"/>
        <v>N</v>
      </c>
      <c r="AS78" s="42">
        <v>1</v>
      </c>
      <c r="AT78" s="43" t="s">
        <v>64</v>
      </c>
      <c r="AU78" s="43" t="s">
        <v>70</v>
      </c>
      <c r="AV78" s="43" t="s">
        <v>133</v>
      </c>
      <c r="AW78" s="43" t="s">
        <v>68</v>
      </c>
      <c r="AX78" s="43" t="s">
        <v>68</v>
      </c>
      <c r="AY78" s="43" t="s">
        <v>68</v>
      </c>
      <c r="AZ78" s="46">
        <v>2</v>
      </c>
      <c r="BA78" s="32">
        <v>0</v>
      </c>
      <c r="BB78" s="32">
        <v>0</v>
      </c>
      <c r="BC78" s="33">
        <v>1</v>
      </c>
      <c r="BD78" s="34">
        <v>0</v>
      </c>
      <c r="BE78" s="19" t="str">
        <f t="shared" si="20"/>
        <v>N</v>
      </c>
      <c r="BF78" s="35" t="s">
        <v>64</v>
      </c>
      <c r="BG78" s="37" t="s">
        <v>68</v>
      </c>
      <c r="BH78" s="37" t="s">
        <v>68</v>
      </c>
      <c r="BI78" s="37" t="s">
        <v>68</v>
      </c>
      <c r="BJ78" s="30" t="s">
        <v>72</v>
      </c>
      <c r="BK78" s="37" t="s">
        <v>68</v>
      </c>
      <c r="BL78" s="37" t="s">
        <v>68</v>
      </c>
      <c r="BM78" s="37" t="s">
        <v>68</v>
      </c>
      <c r="BN78" s="37" t="s">
        <v>68</v>
      </c>
    </row>
    <row r="79" spans="1:66" hidden="1" x14ac:dyDescent="0.3">
      <c r="A79" s="9" t="s">
        <v>905</v>
      </c>
      <c r="B79" s="9" t="s">
        <v>906</v>
      </c>
      <c r="C79" s="9">
        <v>2019</v>
      </c>
      <c r="D79" s="9" t="s">
        <v>351</v>
      </c>
      <c r="E79" s="9">
        <v>12</v>
      </c>
      <c r="F79" s="9" t="s">
        <v>907</v>
      </c>
      <c r="G79" s="10" t="s">
        <v>908</v>
      </c>
      <c r="H79" s="9" t="s">
        <v>909</v>
      </c>
      <c r="I79" s="9" t="s">
        <v>910</v>
      </c>
      <c r="J79" s="9" t="s">
        <v>911</v>
      </c>
      <c r="K79" s="9" t="s">
        <v>912</v>
      </c>
      <c r="L79" s="9" t="s">
        <v>168</v>
      </c>
      <c r="M79" s="9" t="s">
        <v>169</v>
      </c>
      <c r="N79" s="9" t="s">
        <v>749</v>
      </c>
      <c r="O79" s="9" t="s">
        <v>83</v>
      </c>
      <c r="P79" s="9" t="s">
        <v>83</v>
      </c>
      <c r="Q79" s="9" t="s">
        <v>63</v>
      </c>
      <c r="R79" s="9" t="s">
        <v>63</v>
      </c>
      <c r="S79" s="9" t="str">
        <f t="shared" si="14"/>
        <v>False</v>
      </c>
      <c r="T79" s="9">
        <f t="shared" si="15"/>
        <v>2</v>
      </c>
      <c r="U79" s="24" t="s">
        <v>750</v>
      </c>
      <c r="V79" s="25">
        <v>241</v>
      </c>
      <c r="W79" s="28" t="s">
        <v>21</v>
      </c>
      <c r="X79" s="27" t="s">
        <v>67</v>
      </c>
      <c r="Y79" s="39" t="s">
        <v>20</v>
      </c>
      <c r="Z79" s="27" t="s">
        <v>67</v>
      </c>
      <c r="AA79" s="30" t="s">
        <v>68</v>
      </c>
      <c r="AB79" s="30" t="s">
        <v>68</v>
      </c>
      <c r="AC79" s="30" t="s">
        <v>68</v>
      </c>
      <c r="AD79" s="30" t="s">
        <v>68</v>
      </c>
      <c r="AE79" s="30" t="s">
        <v>68</v>
      </c>
      <c r="AF79" s="30" t="s">
        <v>68</v>
      </c>
      <c r="AG79" s="30" t="s">
        <v>68</v>
      </c>
      <c r="AH79" s="30" t="s">
        <v>68</v>
      </c>
      <c r="AI79" s="17" t="str">
        <f t="shared" si="16"/>
        <v>Y</v>
      </c>
      <c r="AJ79" s="17" t="str">
        <f t="shared" si="17"/>
        <v>Y</v>
      </c>
      <c r="AK79" s="17" t="str">
        <f t="shared" si="18"/>
        <v>N</v>
      </c>
      <c r="AL79" s="30" t="s">
        <v>65</v>
      </c>
      <c r="AM79" s="30" t="s">
        <v>65</v>
      </c>
      <c r="AN79" s="30" t="s">
        <v>64</v>
      </c>
      <c r="AO79" s="30" t="s">
        <v>65</v>
      </c>
      <c r="AP79" s="30" t="s">
        <v>65</v>
      </c>
      <c r="AQ79" s="30" t="s">
        <v>65</v>
      </c>
      <c r="AR79" s="17" t="str">
        <f t="shared" si="19"/>
        <v>N</v>
      </c>
      <c r="AS79" s="25">
        <v>3</v>
      </c>
      <c r="AT79" s="30" t="s">
        <v>65</v>
      </c>
      <c r="AU79" s="30" t="s">
        <v>69</v>
      </c>
      <c r="AV79" s="30" t="s">
        <v>70</v>
      </c>
      <c r="AW79" s="30" t="s">
        <v>133</v>
      </c>
      <c r="AX79" s="30" t="s">
        <v>71</v>
      </c>
      <c r="AY79" s="30" t="s">
        <v>68</v>
      </c>
      <c r="AZ79" s="50">
        <v>4</v>
      </c>
      <c r="BA79" s="33">
        <v>1</v>
      </c>
      <c r="BB79" s="32">
        <v>0</v>
      </c>
      <c r="BC79" s="32">
        <v>0</v>
      </c>
      <c r="BD79" s="34">
        <v>0</v>
      </c>
      <c r="BE79" s="19" t="str">
        <f t="shared" si="20"/>
        <v>N</v>
      </c>
      <c r="BF79" s="36" t="s">
        <v>65</v>
      </c>
      <c r="BG79" s="35" t="s">
        <v>64</v>
      </c>
      <c r="BH79" s="36" t="s">
        <v>65</v>
      </c>
      <c r="BI79" s="36" t="s">
        <v>65</v>
      </c>
      <c r="BJ79" s="37" t="s">
        <v>68</v>
      </c>
      <c r="BK79" s="37" t="s">
        <v>68</v>
      </c>
      <c r="BL79" s="37" t="s">
        <v>68</v>
      </c>
      <c r="BM79" s="37" t="s">
        <v>68</v>
      </c>
      <c r="BN79" s="37" t="s">
        <v>68</v>
      </c>
    </row>
    <row r="80" spans="1:66" hidden="1" x14ac:dyDescent="0.3">
      <c r="A80" s="9" t="s">
        <v>916</v>
      </c>
      <c r="B80" s="9" t="s">
        <v>917</v>
      </c>
      <c r="C80" s="9">
        <v>2018</v>
      </c>
      <c r="D80" s="9" t="s">
        <v>918</v>
      </c>
      <c r="E80" s="9">
        <v>3</v>
      </c>
      <c r="F80" s="9" t="s">
        <v>919</v>
      </c>
      <c r="G80" s="10" t="s">
        <v>920</v>
      </c>
      <c r="H80" s="9" t="s">
        <v>921</v>
      </c>
      <c r="I80" s="9" t="s">
        <v>922</v>
      </c>
      <c r="J80" s="9" t="s">
        <v>923</v>
      </c>
      <c r="K80" s="9" t="s">
        <v>924</v>
      </c>
      <c r="L80" s="9" t="s">
        <v>168</v>
      </c>
      <c r="M80" s="9" t="s">
        <v>169</v>
      </c>
      <c r="N80" s="9" t="s">
        <v>623</v>
      </c>
      <c r="O80" s="9" t="s">
        <v>63</v>
      </c>
      <c r="P80" s="9" t="s">
        <v>83</v>
      </c>
      <c r="Q80" s="9" t="s">
        <v>83</v>
      </c>
      <c r="R80" s="9" t="s">
        <v>63</v>
      </c>
      <c r="S80" s="9" t="str">
        <f t="shared" si="14"/>
        <v>True</v>
      </c>
      <c r="T80" s="9">
        <f t="shared" si="15"/>
        <v>2</v>
      </c>
      <c r="U80" s="11" t="s">
        <v>624</v>
      </c>
      <c r="V80" s="25">
        <v>295</v>
      </c>
      <c r="W80" s="39" t="s">
        <v>20</v>
      </c>
      <c r="X80" s="27" t="s">
        <v>67</v>
      </c>
      <c r="Y80" s="26" t="s">
        <v>19</v>
      </c>
      <c r="Z80" s="40" t="s">
        <v>108</v>
      </c>
      <c r="AA80" s="28" t="s">
        <v>21</v>
      </c>
      <c r="AB80" s="27" t="s">
        <v>67</v>
      </c>
      <c r="AC80" s="30" t="s">
        <v>68</v>
      </c>
      <c r="AD80" s="30" t="s">
        <v>68</v>
      </c>
      <c r="AE80" s="30" t="s">
        <v>68</v>
      </c>
      <c r="AF80" s="30" t="s">
        <v>68</v>
      </c>
      <c r="AG80" s="30" t="s">
        <v>68</v>
      </c>
      <c r="AH80" s="30" t="s">
        <v>68</v>
      </c>
      <c r="AI80" s="17" t="str">
        <f t="shared" si="16"/>
        <v>Y</v>
      </c>
      <c r="AJ80" s="17" t="str">
        <f t="shared" si="17"/>
        <v>N</v>
      </c>
      <c r="AK80" s="17" t="str">
        <f t="shared" si="18"/>
        <v>Y</v>
      </c>
      <c r="AL80" s="30" t="s">
        <v>65</v>
      </c>
      <c r="AM80" s="30" t="s">
        <v>65</v>
      </c>
      <c r="AN80" s="30" t="s">
        <v>65</v>
      </c>
      <c r="AO80" s="30" t="s">
        <v>65</v>
      </c>
      <c r="AP80" s="30" t="s">
        <v>64</v>
      </c>
      <c r="AQ80" s="30" t="s">
        <v>65</v>
      </c>
      <c r="AR80" s="17" t="str">
        <f t="shared" si="19"/>
        <v>N</v>
      </c>
      <c r="AS80" s="25">
        <v>1</v>
      </c>
      <c r="AT80" s="30" t="s">
        <v>65</v>
      </c>
      <c r="AU80" s="30" t="s">
        <v>69</v>
      </c>
      <c r="AV80" s="30" t="s">
        <v>70</v>
      </c>
      <c r="AW80" s="30" t="s">
        <v>71</v>
      </c>
      <c r="AX80" s="30" t="s">
        <v>68</v>
      </c>
      <c r="AY80" s="30" t="s">
        <v>68</v>
      </c>
      <c r="AZ80" s="44">
        <v>3</v>
      </c>
      <c r="BA80" s="32">
        <v>0</v>
      </c>
      <c r="BB80" s="33">
        <v>1</v>
      </c>
      <c r="BC80" s="32">
        <v>0</v>
      </c>
      <c r="BD80" s="34">
        <v>0</v>
      </c>
      <c r="BE80" s="19" t="str">
        <f t="shared" si="20"/>
        <v>N</v>
      </c>
      <c r="BF80" s="36" t="s">
        <v>65</v>
      </c>
      <c r="BG80" s="36" t="s">
        <v>65</v>
      </c>
      <c r="BH80" s="35" t="s">
        <v>64</v>
      </c>
      <c r="BI80" s="36" t="s">
        <v>65</v>
      </c>
      <c r="BJ80" s="30" t="s">
        <v>72</v>
      </c>
      <c r="BK80" s="37" t="s">
        <v>68</v>
      </c>
      <c r="BL80" s="37" t="s">
        <v>68</v>
      </c>
      <c r="BM80" s="37" t="s">
        <v>68</v>
      </c>
      <c r="BN80" s="37" t="s">
        <v>68</v>
      </c>
    </row>
    <row r="81" spans="1:66" hidden="1" x14ac:dyDescent="0.3">
      <c r="A81" s="9" t="s">
        <v>927</v>
      </c>
      <c r="B81" s="9" t="s">
        <v>928</v>
      </c>
      <c r="C81" s="9">
        <v>2017</v>
      </c>
      <c r="D81" s="9" t="s">
        <v>929</v>
      </c>
      <c r="E81" s="9">
        <v>3</v>
      </c>
      <c r="F81" s="9" t="s">
        <v>930</v>
      </c>
      <c r="G81" s="10" t="s">
        <v>931</v>
      </c>
      <c r="H81" s="9" t="s">
        <v>932</v>
      </c>
      <c r="I81" s="9" t="s">
        <v>933</v>
      </c>
      <c r="J81" s="9" t="s">
        <v>934</v>
      </c>
      <c r="K81" s="9" t="s">
        <v>935</v>
      </c>
      <c r="L81" s="9" t="s">
        <v>61</v>
      </c>
      <c r="M81" s="9" t="s">
        <v>61</v>
      </c>
      <c r="N81" s="9" t="s">
        <v>463</v>
      </c>
      <c r="O81" s="9" t="s">
        <v>83</v>
      </c>
      <c r="P81" s="9" t="s">
        <v>63</v>
      </c>
      <c r="Q81" s="9" t="s">
        <v>83</v>
      </c>
      <c r="R81" s="9" t="s">
        <v>63</v>
      </c>
      <c r="S81" s="9" t="str">
        <f t="shared" si="14"/>
        <v>True</v>
      </c>
      <c r="T81" s="9">
        <f t="shared" si="15"/>
        <v>2</v>
      </c>
      <c r="U81" s="24" t="s">
        <v>464</v>
      </c>
      <c r="V81" s="25">
        <v>506</v>
      </c>
      <c r="W81" s="26" t="s">
        <v>19</v>
      </c>
      <c r="X81" s="27" t="s">
        <v>67</v>
      </c>
      <c r="Y81" s="39" t="s">
        <v>20</v>
      </c>
      <c r="Z81" s="40" t="s">
        <v>108</v>
      </c>
      <c r="AA81" s="30" t="s">
        <v>68</v>
      </c>
      <c r="AB81" s="30" t="s">
        <v>68</v>
      </c>
      <c r="AC81" s="30" t="s">
        <v>68</v>
      </c>
      <c r="AD81" s="30" t="s">
        <v>68</v>
      </c>
      <c r="AE81" s="30" t="s">
        <v>68</v>
      </c>
      <c r="AF81" s="30" t="s">
        <v>68</v>
      </c>
      <c r="AG81" s="30" t="s">
        <v>68</v>
      </c>
      <c r="AH81" s="30" t="s">
        <v>68</v>
      </c>
      <c r="AI81" s="17" t="str">
        <f t="shared" si="16"/>
        <v>Y</v>
      </c>
      <c r="AJ81" s="17" t="str">
        <f t="shared" si="17"/>
        <v>N</v>
      </c>
      <c r="AK81" s="17" t="str">
        <f t="shared" si="18"/>
        <v>Y</v>
      </c>
      <c r="AL81" s="30" t="s">
        <v>65</v>
      </c>
      <c r="AM81" s="30" t="s">
        <v>65</v>
      </c>
      <c r="AN81" s="30" t="s">
        <v>65</v>
      </c>
      <c r="AO81" s="30" t="s">
        <v>65</v>
      </c>
      <c r="AP81" s="30" t="s">
        <v>64</v>
      </c>
      <c r="AQ81" s="30" t="s">
        <v>65</v>
      </c>
      <c r="AR81" s="17" t="str">
        <f t="shared" si="19"/>
        <v>N</v>
      </c>
      <c r="AS81" s="25">
        <v>2</v>
      </c>
      <c r="AT81" s="30" t="s">
        <v>64</v>
      </c>
      <c r="AU81" s="30" t="s">
        <v>71</v>
      </c>
      <c r="AV81" s="30" t="s">
        <v>68</v>
      </c>
      <c r="AW81" s="30" t="s">
        <v>68</v>
      </c>
      <c r="AX81" s="30" t="s">
        <v>68</v>
      </c>
      <c r="AY81" s="30" t="s">
        <v>68</v>
      </c>
      <c r="AZ81" s="31">
        <v>1</v>
      </c>
      <c r="BA81" s="32">
        <v>0</v>
      </c>
      <c r="BB81" s="33">
        <v>1</v>
      </c>
      <c r="BC81" s="32">
        <v>0</v>
      </c>
      <c r="BD81" s="34">
        <v>0</v>
      </c>
      <c r="BE81" s="19" t="str">
        <f t="shared" si="20"/>
        <v>N</v>
      </c>
      <c r="BF81" s="36" t="s">
        <v>65</v>
      </c>
      <c r="BG81" s="36" t="s">
        <v>65</v>
      </c>
      <c r="BH81" s="35" t="s">
        <v>64</v>
      </c>
      <c r="BI81" s="36" t="s">
        <v>65</v>
      </c>
      <c r="BJ81" s="30" t="s">
        <v>196</v>
      </c>
      <c r="BK81" s="30" t="s">
        <v>72</v>
      </c>
      <c r="BL81" s="30" t="s">
        <v>219</v>
      </c>
      <c r="BM81" s="30" t="s">
        <v>85</v>
      </c>
      <c r="BN81" s="37" t="s">
        <v>68</v>
      </c>
    </row>
    <row r="82" spans="1:66" hidden="1" x14ac:dyDescent="0.3">
      <c r="A82" s="9" t="s">
        <v>938</v>
      </c>
      <c r="B82" s="9" t="s">
        <v>939</v>
      </c>
      <c r="C82" s="9">
        <v>2018</v>
      </c>
      <c r="D82" s="9" t="s">
        <v>940</v>
      </c>
      <c r="E82" s="9">
        <v>24</v>
      </c>
      <c r="F82" s="9" t="s">
        <v>941</v>
      </c>
      <c r="G82" s="10" t="s">
        <v>942</v>
      </c>
      <c r="H82" s="9" t="s">
        <v>943</v>
      </c>
      <c r="I82" s="9" t="s">
        <v>944</v>
      </c>
      <c r="J82" s="9" t="s">
        <v>945</v>
      </c>
      <c r="K82" s="9" t="s">
        <v>946</v>
      </c>
      <c r="L82" s="9" t="s">
        <v>168</v>
      </c>
      <c r="M82" s="9" t="s">
        <v>169</v>
      </c>
      <c r="N82" s="9" t="s">
        <v>516</v>
      </c>
      <c r="O82" s="9" t="s">
        <v>63</v>
      </c>
      <c r="P82" s="9" t="s">
        <v>83</v>
      </c>
      <c r="Q82" s="9" t="s">
        <v>83</v>
      </c>
      <c r="R82" s="9" t="s">
        <v>83</v>
      </c>
      <c r="S82" s="9" t="str">
        <f t="shared" si="14"/>
        <v>True</v>
      </c>
      <c r="T82" s="9">
        <f t="shared" si="15"/>
        <v>3</v>
      </c>
      <c r="U82" s="38" t="s">
        <v>517</v>
      </c>
      <c r="V82" s="42">
        <v>1808</v>
      </c>
      <c r="W82" s="26" t="s">
        <v>19</v>
      </c>
      <c r="X82" s="40" t="s">
        <v>108</v>
      </c>
      <c r="Y82" s="28" t="s">
        <v>21</v>
      </c>
      <c r="Z82" s="40" t="s">
        <v>108</v>
      </c>
      <c r="AA82" s="28" t="s">
        <v>21</v>
      </c>
      <c r="AB82" s="27" t="s">
        <v>67</v>
      </c>
      <c r="AC82" s="43" t="s">
        <v>68</v>
      </c>
      <c r="AD82" s="43" t="s">
        <v>68</v>
      </c>
      <c r="AE82" s="43" t="s">
        <v>68</v>
      </c>
      <c r="AF82" s="43" t="s">
        <v>68</v>
      </c>
      <c r="AG82" s="43" t="s">
        <v>68</v>
      </c>
      <c r="AH82" s="43" t="s">
        <v>68</v>
      </c>
      <c r="AI82" s="17" t="str">
        <f t="shared" si="16"/>
        <v>N</v>
      </c>
      <c r="AJ82" s="17" t="str">
        <f t="shared" si="17"/>
        <v>Y</v>
      </c>
      <c r="AK82" s="17" t="str">
        <f t="shared" si="18"/>
        <v>Y</v>
      </c>
      <c r="AL82" s="43" t="s">
        <v>65</v>
      </c>
      <c r="AM82" s="43" t="s">
        <v>65</v>
      </c>
      <c r="AN82" s="43" t="s">
        <v>65</v>
      </c>
      <c r="AO82" s="43" t="s">
        <v>65</v>
      </c>
      <c r="AP82" s="43" t="s">
        <v>65</v>
      </c>
      <c r="AQ82" s="43" t="s">
        <v>64</v>
      </c>
      <c r="AR82" s="17" t="str">
        <f t="shared" si="19"/>
        <v>N</v>
      </c>
      <c r="AS82" s="43" t="s">
        <v>68</v>
      </c>
      <c r="AT82" s="43" t="s">
        <v>65</v>
      </c>
      <c r="AU82" s="43" t="s">
        <v>68</v>
      </c>
      <c r="AV82" s="43" t="s">
        <v>68</v>
      </c>
      <c r="AW82" s="43" t="s">
        <v>68</v>
      </c>
      <c r="AX82" s="43" t="s">
        <v>68</v>
      </c>
      <c r="AY82" s="43" t="s">
        <v>68</v>
      </c>
      <c r="AZ82" s="42">
        <v>0</v>
      </c>
      <c r="BA82" s="42">
        <v>0</v>
      </c>
      <c r="BB82" s="42">
        <v>0</v>
      </c>
      <c r="BC82" s="42">
        <v>1</v>
      </c>
      <c r="BD82" s="42">
        <v>0</v>
      </c>
      <c r="BE82" s="19" t="str">
        <f t="shared" si="20"/>
        <v>N</v>
      </c>
      <c r="BF82" s="43" t="s">
        <v>64</v>
      </c>
      <c r="BG82" s="43" t="s">
        <v>65</v>
      </c>
      <c r="BH82" s="43" t="s">
        <v>65</v>
      </c>
      <c r="BI82" s="43" t="s">
        <v>65</v>
      </c>
      <c r="BJ82" s="43" t="s">
        <v>72</v>
      </c>
      <c r="BK82" s="43" t="s">
        <v>68</v>
      </c>
      <c r="BL82" s="43" t="s">
        <v>68</v>
      </c>
      <c r="BM82" s="43" t="s">
        <v>68</v>
      </c>
      <c r="BN82" s="43" t="s">
        <v>68</v>
      </c>
    </row>
    <row r="83" spans="1:66" hidden="1" x14ac:dyDescent="0.3">
      <c r="A83" s="9" t="s">
        <v>949</v>
      </c>
      <c r="B83" s="9" t="s">
        <v>950</v>
      </c>
      <c r="C83" s="9">
        <v>2020</v>
      </c>
      <c r="D83" s="9" t="s">
        <v>637</v>
      </c>
      <c r="E83" s="9">
        <v>12</v>
      </c>
      <c r="F83" s="9" t="s">
        <v>951</v>
      </c>
      <c r="G83" s="10" t="s">
        <v>952</v>
      </c>
      <c r="H83" s="9" t="s">
        <v>953</v>
      </c>
      <c r="I83" s="9" t="s">
        <v>954</v>
      </c>
      <c r="J83" s="9" t="s">
        <v>955</v>
      </c>
      <c r="K83" s="9" t="s">
        <v>956</v>
      </c>
      <c r="L83" s="9" t="s">
        <v>61</v>
      </c>
      <c r="M83" s="9" t="s">
        <v>61</v>
      </c>
      <c r="N83" s="9" t="s">
        <v>1039</v>
      </c>
      <c r="O83" s="9" t="s">
        <v>83</v>
      </c>
      <c r="P83" s="9" t="s">
        <v>83</v>
      </c>
      <c r="Q83" s="9" t="s">
        <v>63</v>
      </c>
      <c r="R83" s="9" t="s">
        <v>83</v>
      </c>
      <c r="S83" s="9" t="str">
        <f t="shared" si="14"/>
        <v>True</v>
      </c>
      <c r="T83" s="9">
        <f t="shared" si="15"/>
        <v>3</v>
      </c>
      <c r="U83" s="11" t="s">
        <v>1040</v>
      </c>
      <c r="V83" s="42">
        <v>1673</v>
      </c>
      <c r="W83" s="39" t="s">
        <v>20</v>
      </c>
      <c r="X83" s="29" t="s">
        <v>109</v>
      </c>
      <c r="Y83" s="39" t="s">
        <v>20</v>
      </c>
      <c r="Z83" s="27" t="s">
        <v>67</v>
      </c>
      <c r="AA83" s="26" t="s">
        <v>19</v>
      </c>
      <c r="AB83" s="27" t="s">
        <v>67</v>
      </c>
      <c r="AC83" s="43" t="s">
        <v>68</v>
      </c>
      <c r="AD83" s="43" t="s">
        <v>68</v>
      </c>
      <c r="AE83" s="43" t="s">
        <v>68</v>
      </c>
      <c r="AF83" s="43" t="s">
        <v>68</v>
      </c>
      <c r="AG83" s="43" t="s">
        <v>68</v>
      </c>
      <c r="AH83" s="43" t="s">
        <v>68</v>
      </c>
      <c r="AI83" s="17" t="str">
        <f t="shared" si="16"/>
        <v>Y</v>
      </c>
      <c r="AJ83" s="17" t="str">
        <f t="shared" si="17"/>
        <v>N</v>
      </c>
      <c r="AK83" s="17" t="str">
        <f t="shared" si="18"/>
        <v>Y</v>
      </c>
      <c r="AL83" s="43" t="s">
        <v>68</v>
      </c>
      <c r="AM83" s="43" t="s">
        <v>68</v>
      </c>
      <c r="AN83" s="43" t="s">
        <v>68</v>
      </c>
      <c r="AO83" s="43" t="s">
        <v>68</v>
      </c>
      <c r="AP83" s="43" t="s">
        <v>64</v>
      </c>
      <c r="AQ83" s="43" t="s">
        <v>68</v>
      </c>
      <c r="AR83" s="17" t="str">
        <f t="shared" si="19"/>
        <v>N</v>
      </c>
      <c r="AS83" s="43" t="s">
        <v>68</v>
      </c>
      <c r="AT83" s="43" t="s">
        <v>64</v>
      </c>
      <c r="AU83" s="43" t="s">
        <v>158</v>
      </c>
      <c r="AV83" s="43" t="s">
        <v>71</v>
      </c>
      <c r="AW83" s="43" t="s">
        <v>68</v>
      </c>
      <c r="AX83" s="43" t="s">
        <v>68</v>
      </c>
      <c r="AY83" s="43" t="s">
        <v>68</v>
      </c>
      <c r="AZ83" s="46">
        <v>2</v>
      </c>
      <c r="BA83" s="25">
        <v>0</v>
      </c>
      <c r="BB83" s="45">
        <v>1</v>
      </c>
      <c r="BC83" s="25">
        <v>0</v>
      </c>
      <c r="BD83" s="25">
        <v>0</v>
      </c>
      <c r="BE83" s="19" t="str">
        <f t="shared" si="20"/>
        <v>N</v>
      </c>
      <c r="BF83" s="36" t="s">
        <v>65</v>
      </c>
      <c r="BG83" s="36" t="s">
        <v>65</v>
      </c>
      <c r="BH83" s="35" t="s">
        <v>64</v>
      </c>
      <c r="BI83" s="36" t="s">
        <v>65</v>
      </c>
      <c r="BJ83" s="43" t="s">
        <v>72</v>
      </c>
      <c r="BK83" s="37" t="s">
        <v>68</v>
      </c>
      <c r="BL83" s="37" t="s">
        <v>68</v>
      </c>
      <c r="BM83" s="37" t="s">
        <v>68</v>
      </c>
      <c r="BN83" s="37" t="s">
        <v>68</v>
      </c>
    </row>
    <row r="84" spans="1:66" hidden="1" x14ac:dyDescent="0.3">
      <c r="A84" s="9" t="s">
        <v>959</v>
      </c>
      <c r="B84" s="9" t="s">
        <v>960</v>
      </c>
      <c r="C84" s="9">
        <v>2016</v>
      </c>
      <c r="D84" s="9" t="s">
        <v>961</v>
      </c>
      <c r="E84" s="9">
        <v>4</v>
      </c>
      <c r="F84" s="9"/>
      <c r="G84" s="9"/>
      <c r="H84" s="9" t="s">
        <v>962</v>
      </c>
      <c r="I84" s="9" t="s">
        <v>963</v>
      </c>
      <c r="J84" s="9" t="s">
        <v>964</v>
      </c>
      <c r="K84" s="9" t="s">
        <v>965</v>
      </c>
      <c r="L84" s="9" t="s">
        <v>168</v>
      </c>
      <c r="M84" s="9" t="s">
        <v>169</v>
      </c>
      <c r="N84" s="9" t="s">
        <v>325</v>
      </c>
      <c r="O84" s="9" t="s">
        <v>63</v>
      </c>
      <c r="P84" s="9" t="s">
        <v>63</v>
      </c>
      <c r="Q84" s="9" t="s">
        <v>63</v>
      </c>
      <c r="R84" s="9" t="s">
        <v>63</v>
      </c>
      <c r="S84" s="9" t="str">
        <f t="shared" si="14"/>
        <v>False</v>
      </c>
      <c r="T84" s="9">
        <f t="shared" si="15"/>
        <v>0</v>
      </c>
      <c r="U84" s="24" t="s">
        <v>326</v>
      </c>
      <c r="V84" s="25">
        <v>42</v>
      </c>
      <c r="W84" s="39" t="s">
        <v>20</v>
      </c>
      <c r="X84" s="27" t="s">
        <v>67</v>
      </c>
      <c r="Y84" s="28" t="s">
        <v>21</v>
      </c>
      <c r="Z84" s="29" t="s">
        <v>109</v>
      </c>
      <c r="AA84" s="30" t="s">
        <v>68</v>
      </c>
      <c r="AB84" s="30" t="s">
        <v>68</v>
      </c>
      <c r="AC84" s="30" t="s">
        <v>68</v>
      </c>
      <c r="AD84" s="30" t="s">
        <v>68</v>
      </c>
      <c r="AE84" s="30" t="s">
        <v>68</v>
      </c>
      <c r="AF84" s="30" t="s">
        <v>68</v>
      </c>
      <c r="AG84" s="30" t="s">
        <v>68</v>
      </c>
      <c r="AH84" s="30" t="s">
        <v>68</v>
      </c>
      <c r="AI84" s="17" t="str">
        <f t="shared" si="16"/>
        <v>Y</v>
      </c>
      <c r="AJ84" s="17" t="str">
        <f t="shared" si="17"/>
        <v>Y</v>
      </c>
      <c r="AK84" s="17" t="str">
        <f t="shared" si="18"/>
        <v>N</v>
      </c>
      <c r="AL84" s="30" t="s">
        <v>64</v>
      </c>
      <c r="AM84" s="30" t="s">
        <v>65</v>
      </c>
      <c r="AN84" s="30" t="s">
        <v>65</v>
      </c>
      <c r="AO84" s="30" t="s">
        <v>65</v>
      </c>
      <c r="AP84" s="30" t="s">
        <v>65</v>
      </c>
      <c r="AQ84" s="30" t="s">
        <v>65</v>
      </c>
      <c r="AR84" s="17" t="str">
        <f t="shared" si="19"/>
        <v>N</v>
      </c>
      <c r="AS84" s="25">
        <v>1</v>
      </c>
      <c r="AT84" s="30" t="s">
        <v>65</v>
      </c>
      <c r="AU84" s="30" t="s">
        <v>184</v>
      </c>
      <c r="AV84" s="30" t="s">
        <v>68</v>
      </c>
      <c r="AW84" s="30" t="s">
        <v>68</v>
      </c>
      <c r="AX84" s="30" t="s">
        <v>68</v>
      </c>
      <c r="AY84" s="30" t="s">
        <v>68</v>
      </c>
      <c r="AZ84" s="31">
        <v>1</v>
      </c>
      <c r="BA84" s="33">
        <v>1</v>
      </c>
      <c r="BB84" s="32">
        <v>0</v>
      </c>
      <c r="BC84" s="32">
        <v>0</v>
      </c>
      <c r="BD84" s="34">
        <v>0</v>
      </c>
      <c r="BE84" s="19" t="str">
        <f t="shared" si="20"/>
        <v>N</v>
      </c>
      <c r="BF84" s="36" t="s">
        <v>65</v>
      </c>
      <c r="BG84" s="35" t="s">
        <v>64</v>
      </c>
      <c r="BH84" s="36" t="s">
        <v>65</v>
      </c>
      <c r="BI84" s="36" t="s">
        <v>65</v>
      </c>
      <c r="BJ84" s="30" t="s">
        <v>85</v>
      </c>
      <c r="BK84" s="30" t="s">
        <v>72</v>
      </c>
      <c r="BL84" s="37" t="s">
        <v>68</v>
      </c>
      <c r="BM84" s="37" t="s">
        <v>68</v>
      </c>
      <c r="BN84" s="37" t="s">
        <v>68</v>
      </c>
    </row>
    <row r="85" spans="1:66" x14ac:dyDescent="0.3">
      <c r="A85" s="9" t="s">
        <v>968</v>
      </c>
      <c r="B85" s="9" t="s">
        <v>969</v>
      </c>
      <c r="C85" s="9">
        <v>2022</v>
      </c>
      <c r="D85" s="9" t="s">
        <v>786</v>
      </c>
      <c r="E85" s="9">
        <v>1</v>
      </c>
      <c r="F85" s="9" t="s">
        <v>970</v>
      </c>
      <c r="G85" s="10" t="s">
        <v>971</v>
      </c>
      <c r="H85" s="9" t="s">
        <v>972</v>
      </c>
      <c r="I85" s="9" t="s">
        <v>973</v>
      </c>
      <c r="J85" s="9" t="s">
        <v>974</v>
      </c>
      <c r="K85" s="9" t="s">
        <v>975</v>
      </c>
      <c r="L85" s="9" t="s">
        <v>168</v>
      </c>
      <c r="M85" s="9" t="s">
        <v>169</v>
      </c>
      <c r="N85" s="9" t="s">
        <v>1635</v>
      </c>
      <c r="O85" s="9" t="s">
        <v>83</v>
      </c>
      <c r="P85" s="9" t="s">
        <v>83</v>
      </c>
      <c r="Q85" s="9" t="s">
        <v>63</v>
      </c>
      <c r="R85" s="9" t="s">
        <v>63</v>
      </c>
      <c r="S85" s="9" t="str">
        <f t="shared" si="14"/>
        <v>False</v>
      </c>
      <c r="T85" s="9">
        <f t="shared" si="15"/>
        <v>2</v>
      </c>
      <c r="U85" s="38" t="s">
        <v>1636</v>
      </c>
      <c r="V85" s="25">
        <v>1275</v>
      </c>
      <c r="W85" s="26" t="s">
        <v>19</v>
      </c>
      <c r="X85" s="40" t="s">
        <v>108</v>
      </c>
      <c r="Y85" s="39" t="s">
        <v>20</v>
      </c>
      <c r="Z85" s="29" t="s">
        <v>109</v>
      </c>
      <c r="AA85" s="28" t="s">
        <v>21</v>
      </c>
      <c r="AB85" s="27" t="s">
        <v>67</v>
      </c>
      <c r="AC85" s="30" t="s">
        <v>68</v>
      </c>
      <c r="AD85" s="30" t="s">
        <v>68</v>
      </c>
      <c r="AE85" s="30" t="s">
        <v>68</v>
      </c>
      <c r="AF85" s="30" t="s">
        <v>68</v>
      </c>
      <c r="AG85" s="30" t="s">
        <v>68</v>
      </c>
      <c r="AH85" s="30" t="s">
        <v>68</v>
      </c>
      <c r="AI85" s="17" t="str">
        <f t="shared" si="16"/>
        <v>Y</v>
      </c>
      <c r="AJ85" s="17" t="str">
        <f t="shared" si="17"/>
        <v>Y</v>
      </c>
      <c r="AK85" s="17" t="str">
        <f t="shared" si="18"/>
        <v>Y</v>
      </c>
      <c r="AL85" s="30" t="s">
        <v>64</v>
      </c>
      <c r="AM85" s="30" t="s">
        <v>65</v>
      </c>
      <c r="AN85" s="30" t="s">
        <v>65</v>
      </c>
      <c r="AO85" s="30" t="s">
        <v>65</v>
      </c>
      <c r="AP85" s="30" t="s">
        <v>64</v>
      </c>
      <c r="AQ85" s="30" t="s">
        <v>65</v>
      </c>
      <c r="AR85" s="17" t="str">
        <f t="shared" si="19"/>
        <v>Y</v>
      </c>
      <c r="AS85" s="25">
        <v>1</v>
      </c>
      <c r="AT85" s="30" t="s">
        <v>65</v>
      </c>
      <c r="AU85" s="30" t="s">
        <v>69</v>
      </c>
      <c r="AV85" s="30" t="s">
        <v>68</v>
      </c>
      <c r="AW85" s="30" t="s">
        <v>68</v>
      </c>
      <c r="AX85" s="30" t="s">
        <v>68</v>
      </c>
      <c r="AY85" s="30" t="s">
        <v>68</v>
      </c>
      <c r="AZ85" s="31">
        <v>1</v>
      </c>
      <c r="BA85" s="33">
        <v>1</v>
      </c>
      <c r="BB85" s="33">
        <v>1</v>
      </c>
      <c r="BC85" s="32">
        <v>0</v>
      </c>
      <c r="BD85" s="34">
        <v>0</v>
      </c>
      <c r="BE85" s="19" t="str">
        <f t="shared" si="20"/>
        <v>Y</v>
      </c>
      <c r="BF85" s="37" t="s">
        <v>68</v>
      </c>
      <c r="BG85" s="35" t="s">
        <v>64</v>
      </c>
      <c r="BH85" s="35" t="s">
        <v>64</v>
      </c>
      <c r="BI85" s="35" t="s">
        <v>64</v>
      </c>
      <c r="BJ85" s="30" t="s">
        <v>72</v>
      </c>
      <c r="BK85" s="37" t="s">
        <v>68</v>
      </c>
      <c r="BL85" s="37" t="s">
        <v>68</v>
      </c>
      <c r="BM85" s="37" t="s">
        <v>68</v>
      </c>
      <c r="BN85" s="37" t="s">
        <v>68</v>
      </c>
    </row>
    <row r="86" spans="1:66" hidden="1" x14ac:dyDescent="0.3">
      <c r="A86" s="9" t="s">
        <v>978</v>
      </c>
      <c r="B86" s="9" t="s">
        <v>979</v>
      </c>
      <c r="C86" s="9">
        <v>2015</v>
      </c>
      <c r="D86" s="9" t="s">
        <v>980</v>
      </c>
      <c r="E86" s="9">
        <v>3</v>
      </c>
      <c r="F86" s="9" t="s">
        <v>981</v>
      </c>
      <c r="G86" s="10" t="s">
        <v>982</v>
      </c>
      <c r="H86" s="9" t="s">
        <v>983</v>
      </c>
      <c r="I86" s="9" t="s">
        <v>984</v>
      </c>
      <c r="J86" s="9" t="s">
        <v>985</v>
      </c>
      <c r="K86" s="9" t="s">
        <v>986</v>
      </c>
      <c r="L86" s="9" t="s">
        <v>168</v>
      </c>
      <c r="M86" s="9" t="s">
        <v>169</v>
      </c>
      <c r="N86" s="9" t="s">
        <v>262</v>
      </c>
      <c r="O86" s="9" t="s">
        <v>83</v>
      </c>
      <c r="P86" s="9" t="s">
        <v>83</v>
      </c>
      <c r="Q86" s="9" t="s">
        <v>63</v>
      </c>
      <c r="R86" s="9" t="s">
        <v>63</v>
      </c>
      <c r="S86" s="9" t="str">
        <f t="shared" si="14"/>
        <v>False</v>
      </c>
      <c r="T86" s="9">
        <f t="shared" si="15"/>
        <v>2</v>
      </c>
      <c r="U86" s="38" t="s">
        <v>263</v>
      </c>
      <c r="V86" s="42">
        <v>701</v>
      </c>
      <c r="W86" s="39" t="s">
        <v>20</v>
      </c>
      <c r="X86" s="27" t="s">
        <v>67</v>
      </c>
      <c r="Y86" s="28" t="s">
        <v>21</v>
      </c>
      <c r="Z86" s="27" t="s">
        <v>67</v>
      </c>
      <c r="AA86" s="39" t="s">
        <v>20</v>
      </c>
      <c r="AB86" s="40" t="s">
        <v>108</v>
      </c>
      <c r="AC86" s="28" t="s">
        <v>21</v>
      </c>
      <c r="AD86" s="43" t="s">
        <v>68</v>
      </c>
      <c r="AE86" s="43" t="s">
        <v>68</v>
      </c>
      <c r="AF86" s="43" t="s">
        <v>68</v>
      </c>
      <c r="AG86" s="43" t="s">
        <v>68</v>
      </c>
      <c r="AH86" s="43" t="s">
        <v>68</v>
      </c>
      <c r="AI86" s="17" t="str">
        <f t="shared" si="16"/>
        <v>Y</v>
      </c>
      <c r="AJ86" s="17" t="str">
        <f t="shared" si="17"/>
        <v>Y</v>
      </c>
      <c r="AK86" s="17" t="str">
        <f t="shared" si="18"/>
        <v>N</v>
      </c>
      <c r="AL86" s="43" t="s">
        <v>64</v>
      </c>
      <c r="AM86" s="43" t="s">
        <v>65</v>
      </c>
      <c r="AN86" s="43" t="s">
        <v>65</v>
      </c>
      <c r="AO86" s="43" t="s">
        <v>65</v>
      </c>
      <c r="AP86" s="43" t="s">
        <v>65</v>
      </c>
      <c r="AQ86" s="43" t="s">
        <v>65</v>
      </c>
      <c r="AR86" s="17" t="str">
        <f t="shared" si="19"/>
        <v>N</v>
      </c>
      <c r="AS86" s="42">
        <v>1</v>
      </c>
      <c r="AT86" s="43" t="s">
        <v>65</v>
      </c>
      <c r="AU86" s="43" t="s">
        <v>158</v>
      </c>
      <c r="AV86" s="43" t="s">
        <v>68</v>
      </c>
      <c r="AW86" s="43" t="s">
        <v>68</v>
      </c>
      <c r="AX86" s="43" t="s">
        <v>68</v>
      </c>
      <c r="AY86" s="43" t="s">
        <v>68</v>
      </c>
      <c r="AZ86" s="31">
        <v>1</v>
      </c>
      <c r="BA86" s="33">
        <v>1</v>
      </c>
      <c r="BB86" s="32">
        <v>0</v>
      </c>
      <c r="BC86" s="32">
        <v>0</v>
      </c>
      <c r="BD86" s="34">
        <v>0</v>
      </c>
      <c r="BE86" s="19" t="str">
        <f t="shared" si="20"/>
        <v>N</v>
      </c>
      <c r="BF86" s="36" t="s">
        <v>65</v>
      </c>
      <c r="BG86" s="35" t="s">
        <v>64</v>
      </c>
      <c r="BH86" s="36" t="s">
        <v>65</v>
      </c>
      <c r="BI86" s="36" t="s">
        <v>65</v>
      </c>
      <c r="BJ86" s="30" t="s">
        <v>110</v>
      </c>
      <c r="BK86" s="37" t="s">
        <v>68</v>
      </c>
      <c r="BL86" s="37" t="s">
        <v>68</v>
      </c>
      <c r="BM86" s="37" t="s">
        <v>68</v>
      </c>
      <c r="BN86" s="37" t="s">
        <v>68</v>
      </c>
    </row>
    <row r="87" spans="1:66" hidden="1" x14ac:dyDescent="0.3">
      <c r="A87" s="9" t="s">
        <v>989</v>
      </c>
      <c r="B87" s="9" t="s">
        <v>990</v>
      </c>
      <c r="C87" s="9">
        <v>2019</v>
      </c>
      <c r="D87" s="9" t="s">
        <v>991</v>
      </c>
      <c r="E87" s="9">
        <v>2</v>
      </c>
      <c r="F87" s="9" t="s">
        <v>992</v>
      </c>
      <c r="G87" s="10" t="s">
        <v>993</v>
      </c>
      <c r="H87" s="9" t="s">
        <v>994</v>
      </c>
      <c r="I87" s="9" t="s">
        <v>995</v>
      </c>
      <c r="J87" s="9"/>
      <c r="K87" s="9" t="s">
        <v>996</v>
      </c>
      <c r="L87" s="9" t="s">
        <v>168</v>
      </c>
      <c r="M87" s="9" t="s">
        <v>169</v>
      </c>
      <c r="N87" s="9" t="s">
        <v>903</v>
      </c>
      <c r="O87" s="9" t="s">
        <v>83</v>
      </c>
      <c r="P87" s="9" t="s">
        <v>83</v>
      </c>
      <c r="Q87" s="9" t="s">
        <v>83</v>
      </c>
      <c r="R87" s="9" t="s">
        <v>63</v>
      </c>
      <c r="S87" s="9" t="str">
        <f t="shared" si="14"/>
        <v>True</v>
      </c>
      <c r="T87" s="9">
        <f t="shared" si="15"/>
        <v>3</v>
      </c>
      <c r="U87" s="38" t="s">
        <v>904</v>
      </c>
      <c r="V87" s="42">
        <v>877</v>
      </c>
      <c r="W87" s="39" t="s">
        <v>20</v>
      </c>
      <c r="X87" s="43" t="s">
        <v>68</v>
      </c>
      <c r="Y87" s="39" t="s">
        <v>20</v>
      </c>
      <c r="Z87" s="27" t="s">
        <v>67</v>
      </c>
      <c r="AA87" s="26" t="s">
        <v>19</v>
      </c>
      <c r="AB87" s="27" t="s">
        <v>67</v>
      </c>
      <c r="AC87" s="43" t="s">
        <v>68</v>
      </c>
      <c r="AD87" s="43" t="s">
        <v>68</v>
      </c>
      <c r="AE87" s="43" t="s">
        <v>68</v>
      </c>
      <c r="AF87" s="43" t="s">
        <v>68</v>
      </c>
      <c r="AG87" s="43" t="s">
        <v>68</v>
      </c>
      <c r="AH87" s="43" t="s">
        <v>68</v>
      </c>
      <c r="AI87" s="17" t="str">
        <f t="shared" si="16"/>
        <v>Y</v>
      </c>
      <c r="AJ87" s="17" t="str">
        <f t="shared" si="17"/>
        <v>N</v>
      </c>
      <c r="AK87" s="17" t="str">
        <f t="shared" si="18"/>
        <v>Y</v>
      </c>
      <c r="AL87" s="43" t="s">
        <v>65</v>
      </c>
      <c r="AM87" s="43" t="s">
        <v>65</v>
      </c>
      <c r="AN87" s="43" t="s">
        <v>65</v>
      </c>
      <c r="AO87" s="43" t="s">
        <v>65</v>
      </c>
      <c r="AP87" s="43" t="s">
        <v>64</v>
      </c>
      <c r="AQ87" s="43" t="s">
        <v>65</v>
      </c>
      <c r="AR87" s="17" t="str">
        <f t="shared" si="19"/>
        <v>N</v>
      </c>
      <c r="AS87" s="42">
        <v>0</v>
      </c>
      <c r="AT87" s="43" t="s">
        <v>65</v>
      </c>
      <c r="AU87" s="43" t="s">
        <v>184</v>
      </c>
      <c r="AV87" s="43" t="s">
        <v>70</v>
      </c>
      <c r="AW87" s="43" t="s">
        <v>69</v>
      </c>
      <c r="AX87" s="43" t="s">
        <v>68</v>
      </c>
      <c r="AY87" s="43" t="s">
        <v>68</v>
      </c>
      <c r="AZ87" s="44">
        <v>3</v>
      </c>
      <c r="BA87" s="32">
        <v>0</v>
      </c>
      <c r="BB87" s="33">
        <v>1</v>
      </c>
      <c r="BC87" s="32">
        <v>0</v>
      </c>
      <c r="BD87" s="34">
        <v>0</v>
      </c>
      <c r="BE87" s="19" t="str">
        <f t="shared" si="20"/>
        <v>N</v>
      </c>
      <c r="BF87" s="36" t="s">
        <v>65</v>
      </c>
      <c r="BG87" s="36" t="s">
        <v>65</v>
      </c>
      <c r="BH87" s="35" t="s">
        <v>64</v>
      </c>
      <c r="BI87" s="36" t="s">
        <v>65</v>
      </c>
      <c r="BJ87" s="30" t="s">
        <v>72</v>
      </c>
      <c r="BK87" s="37" t="s">
        <v>68</v>
      </c>
      <c r="BL87" s="37" t="s">
        <v>68</v>
      </c>
      <c r="BM87" s="37" t="s">
        <v>68</v>
      </c>
      <c r="BN87" s="37" t="s">
        <v>68</v>
      </c>
    </row>
    <row r="88" spans="1:66" hidden="1" x14ac:dyDescent="0.3">
      <c r="A88" s="9" t="s">
        <v>999</v>
      </c>
      <c r="B88" s="9" t="s">
        <v>1000</v>
      </c>
      <c r="C88" s="9">
        <v>2021</v>
      </c>
      <c r="D88" s="9" t="s">
        <v>688</v>
      </c>
      <c r="E88" s="9">
        <v>10</v>
      </c>
      <c r="F88" s="9" t="s">
        <v>1001</v>
      </c>
      <c r="G88" s="10" t="s">
        <v>1002</v>
      </c>
      <c r="H88" s="9" t="s">
        <v>1003</v>
      </c>
      <c r="I88" s="9" t="s">
        <v>1004</v>
      </c>
      <c r="J88" s="9" t="s">
        <v>1005</v>
      </c>
      <c r="K88" s="9" t="s">
        <v>1006</v>
      </c>
      <c r="L88" s="9" t="s">
        <v>61</v>
      </c>
      <c r="M88" s="9" t="s">
        <v>61</v>
      </c>
      <c r="N88" s="9" t="s">
        <v>1289</v>
      </c>
      <c r="O88" s="9" t="s">
        <v>63</v>
      </c>
      <c r="P88" s="9" t="s">
        <v>63</v>
      </c>
      <c r="Q88" s="9" t="s">
        <v>83</v>
      </c>
      <c r="R88" s="9" t="s">
        <v>83</v>
      </c>
      <c r="S88" s="9" t="str">
        <f t="shared" si="14"/>
        <v>True</v>
      </c>
      <c r="T88" s="9">
        <f t="shared" si="15"/>
        <v>2</v>
      </c>
      <c r="U88" s="38" t="s">
        <v>1290</v>
      </c>
      <c r="V88" s="42">
        <v>190</v>
      </c>
      <c r="W88" s="39" t="s">
        <v>20</v>
      </c>
      <c r="X88" s="27" t="s">
        <v>67</v>
      </c>
      <c r="Y88" s="39" t="s">
        <v>20</v>
      </c>
      <c r="Z88" s="29" t="s">
        <v>109</v>
      </c>
      <c r="AA88" s="26" t="s">
        <v>19</v>
      </c>
      <c r="AB88" s="29" t="s">
        <v>109</v>
      </c>
      <c r="AC88" s="26" t="s">
        <v>19</v>
      </c>
      <c r="AD88" s="40" t="s">
        <v>108</v>
      </c>
      <c r="AE88" s="43" t="s">
        <v>68</v>
      </c>
      <c r="AF88" s="43" t="s">
        <v>68</v>
      </c>
      <c r="AG88" s="43" t="s">
        <v>68</v>
      </c>
      <c r="AH88" s="43" t="s">
        <v>68</v>
      </c>
      <c r="AI88" s="17" t="str">
        <f t="shared" si="16"/>
        <v>Y</v>
      </c>
      <c r="AJ88" s="17" t="str">
        <f t="shared" si="17"/>
        <v>N</v>
      </c>
      <c r="AK88" s="17" t="str">
        <f t="shared" si="18"/>
        <v>Y</v>
      </c>
      <c r="AL88" s="43" t="s">
        <v>68</v>
      </c>
      <c r="AM88" s="43" t="s">
        <v>68</v>
      </c>
      <c r="AN88" s="43" t="s">
        <v>68</v>
      </c>
      <c r="AO88" s="43" t="s">
        <v>68</v>
      </c>
      <c r="AP88" s="43" t="s">
        <v>64</v>
      </c>
      <c r="AQ88" s="43" t="s">
        <v>68</v>
      </c>
      <c r="AR88" s="17" t="str">
        <f t="shared" si="19"/>
        <v>N</v>
      </c>
      <c r="AS88" s="42">
        <v>5</v>
      </c>
      <c r="AT88" s="43" t="s">
        <v>64</v>
      </c>
      <c r="AU88" s="43" t="s">
        <v>70</v>
      </c>
      <c r="AV88" s="43" t="s">
        <v>68</v>
      </c>
      <c r="AW88" s="43" t="s">
        <v>68</v>
      </c>
      <c r="AX88" s="43" t="s">
        <v>68</v>
      </c>
      <c r="AY88" s="43" t="s">
        <v>68</v>
      </c>
      <c r="AZ88" s="31">
        <v>1</v>
      </c>
      <c r="BA88" s="32">
        <v>0</v>
      </c>
      <c r="BB88" s="33">
        <v>1</v>
      </c>
      <c r="BC88" s="32">
        <v>0</v>
      </c>
      <c r="BD88" s="34">
        <v>0</v>
      </c>
      <c r="BE88" s="19" t="str">
        <f t="shared" si="20"/>
        <v>N</v>
      </c>
      <c r="BF88" s="37" t="s">
        <v>68</v>
      </c>
      <c r="BG88" s="37" t="s">
        <v>68</v>
      </c>
      <c r="BH88" s="35" t="s">
        <v>64</v>
      </c>
      <c r="BI88" s="37" t="s">
        <v>68</v>
      </c>
      <c r="BJ88" s="30" t="s">
        <v>196</v>
      </c>
      <c r="BK88" s="30" t="s">
        <v>219</v>
      </c>
      <c r="BL88" s="30" t="s">
        <v>72</v>
      </c>
      <c r="BM88" s="37" t="s">
        <v>68</v>
      </c>
      <c r="BN88" s="37" t="s">
        <v>68</v>
      </c>
    </row>
    <row r="89" spans="1:66" hidden="1" x14ac:dyDescent="0.3">
      <c r="A89" s="9" t="s">
        <v>1009</v>
      </c>
      <c r="B89" s="9" t="s">
        <v>1010</v>
      </c>
      <c r="C89" s="9">
        <v>2020</v>
      </c>
      <c r="D89" s="9" t="s">
        <v>1011</v>
      </c>
      <c r="E89" s="9">
        <v>51</v>
      </c>
      <c r="F89" s="9" t="s">
        <v>1012</v>
      </c>
      <c r="G89" s="10" t="s">
        <v>1013</v>
      </c>
      <c r="H89" s="9" t="s">
        <v>1014</v>
      </c>
      <c r="I89" s="9" t="s">
        <v>1015</v>
      </c>
      <c r="J89" s="9" t="s">
        <v>1016</v>
      </c>
      <c r="K89" s="9" t="s">
        <v>1017</v>
      </c>
      <c r="L89" s="9" t="s">
        <v>168</v>
      </c>
      <c r="M89" s="9" t="s">
        <v>169</v>
      </c>
      <c r="N89" s="9" t="s">
        <v>936</v>
      </c>
      <c r="O89" s="9" t="s">
        <v>63</v>
      </c>
      <c r="P89" s="9" t="s">
        <v>63</v>
      </c>
      <c r="Q89" s="9" t="s">
        <v>63</v>
      </c>
      <c r="R89" s="9" t="s">
        <v>63</v>
      </c>
      <c r="S89" s="9" t="str">
        <f t="shared" si="14"/>
        <v>False</v>
      </c>
      <c r="T89" s="9">
        <f t="shared" si="15"/>
        <v>0</v>
      </c>
      <c r="U89" s="11" t="s">
        <v>937</v>
      </c>
      <c r="V89" s="25">
        <v>1809</v>
      </c>
      <c r="W89" s="26" t="s">
        <v>19</v>
      </c>
      <c r="X89" s="40" t="s">
        <v>108</v>
      </c>
      <c r="Y89" s="28" t="s">
        <v>21</v>
      </c>
      <c r="Z89" s="30" t="s">
        <v>68</v>
      </c>
      <c r="AA89" s="28" t="s">
        <v>21</v>
      </c>
      <c r="AB89" s="27" t="s">
        <v>67</v>
      </c>
      <c r="AC89" s="30" t="s">
        <v>68</v>
      </c>
      <c r="AD89" s="30" t="s">
        <v>68</v>
      </c>
      <c r="AE89" s="30" t="s">
        <v>68</v>
      </c>
      <c r="AF89" s="30" t="s">
        <v>68</v>
      </c>
      <c r="AG89" s="30" t="s">
        <v>68</v>
      </c>
      <c r="AH89" s="30" t="s">
        <v>68</v>
      </c>
      <c r="AI89" s="17" t="str">
        <f t="shared" si="16"/>
        <v>N</v>
      </c>
      <c r="AJ89" s="17" t="str">
        <f t="shared" si="17"/>
        <v>Y</v>
      </c>
      <c r="AK89" s="17" t="str">
        <f t="shared" si="18"/>
        <v>Y</v>
      </c>
      <c r="AL89" s="30" t="s">
        <v>68</v>
      </c>
      <c r="AM89" s="30" t="s">
        <v>68</v>
      </c>
      <c r="AN89" s="30" t="s">
        <v>68</v>
      </c>
      <c r="AO89" s="30" t="s">
        <v>68</v>
      </c>
      <c r="AP89" s="30" t="s">
        <v>68</v>
      </c>
      <c r="AQ89" s="30" t="s">
        <v>64</v>
      </c>
      <c r="AR89" s="17" t="str">
        <f t="shared" si="19"/>
        <v>N</v>
      </c>
      <c r="AS89" s="30" t="s">
        <v>68</v>
      </c>
      <c r="AT89" s="30" t="s">
        <v>68</v>
      </c>
      <c r="AU89" s="30" t="s">
        <v>68</v>
      </c>
      <c r="AV89" s="30" t="s">
        <v>68</v>
      </c>
      <c r="AW89" s="30" t="s">
        <v>68</v>
      </c>
      <c r="AX89" s="30" t="s">
        <v>68</v>
      </c>
      <c r="AY89" s="30" t="s">
        <v>68</v>
      </c>
      <c r="AZ89" s="25">
        <v>0</v>
      </c>
      <c r="BA89" s="25">
        <v>0</v>
      </c>
      <c r="BB89" s="25">
        <v>0</v>
      </c>
      <c r="BC89" s="25">
        <v>1</v>
      </c>
      <c r="BD89" s="25">
        <v>0</v>
      </c>
      <c r="BE89" s="19" t="str">
        <f t="shared" si="20"/>
        <v>N</v>
      </c>
      <c r="BF89" s="30" t="s">
        <v>64</v>
      </c>
      <c r="BG89" s="30" t="s">
        <v>65</v>
      </c>
      <c r="BH89" s="30" t="s">
        <v>65</v>
      </c>
      <c r="BI89" s="30" t="s">
        <v>65</v>
      </c>
      <c r="BJ89" s="30" t="s">
        <v>68</v>
      </c>
      <c r="BK89" s="30" t="s">
        <v>68</v>
      </c>
      <c r="BL89" s="30" t="s">
        <v>68</v>
      </c>
      <c r="BM89" s="30" t="s">
        <v>68</v>
      </c>
      <c r="BN89" s="30" t="s">
        <v>68</v>
      </c>
    </row>
    <row r="90" spans="1:66" hidden="1" x14ac:dyDescent="0.3">
      <c r="A90" s="9" t="s">
        <v>1020</v>
      </c>
      <c r="B90" s="9" t="s">
        <v>1021</v>
      </c>
      <c r="C90" s="9">
        <v>2020</v>
      </c>
      <c r="D90" s="9" t="s">
        <v>742</v>
      </c>
      <c r="E90" s="9">
        <v>3</v>
      </c>
      <c r="F90" s="9" t="s">
        <v>1022</v>
      </c>
      <c r="G90" s="10" t="s">
        <v>1023</v>
      </c>
      <c r="H90" s="9" t="s">
        <v>1024</v>
      </c>
      <c r="I90" s="9" t="s">
        <v>1025</v>
      </c>
      <c r="J90" s="9" t="s">
        <v>1026</v>
      </c>
      <c r="K90" s="9" t="s">
        <v>1027</v>
      </c>
      <c r="L90" s="9" t="s">
        <v>168</v>
      </c>
      <c r="M90" s="9" t="s">
        <v>155</v>
      </c>
      <c r="N90" s="9" t="s">
        <v>1166</v>
      </c>
      <c r="O90" s="9" t="s">
        <v>83</v>
      </c>
      <c r="P90" s="9" t="s">
        <v>63</v>
      </c>
      <c r="Q90" s="9" t="s">
        <v>63</v>
      </c>
      <c r="R90" s="9" t="s">
        <v>63</v>
      </c>
      <c r="S90" s="9" t="str">
        <f t="shared" si="14"/>
        <v>False</v>
      </c>
      <c r="T90" s="9">
        <f t="shared" si="15"/>
        <v>1</v>
      </c>
      <c r="U90" s="24" t="s">
        <v>1167</v>
      </c>
      <c r="V90" s="25">
        <v>384</v>
      </c>
      <c r="W90" s="39" t="s">
        <v>20</v>
      </c>
      <c r="X90" s="27" t="s">
        <v>67</v>
      </c>
      <c r="Y90" s="28" t="s">
        <v>21</v>
      </c>
      <c r="Z90" s="27" t="s">
        <v>67</v>
      </c>
      <c r="AA90" s="39" t="s">
        <v>20</v>
      </c>
      <c r="AB90" s="40" t="s">
        <v>108</v>
      </c>
      <c r="AC90" s="30" t="s">
        <v>68</v>
      </c>
      <c r="AD90" s="30" t="s">
        <v>68</v>
      </c>
      <c r="AE90" s="30" t="s">
        <v>68</v>
      </c>
      <c r="AF90" s="30" t="s">
        <v>68</v>
      </c>
      <c r="AG90" s="30" t="s">
        <v>68</v>
      </c>
      <c r="AH90" s="30" t="s">
        <v>68</v>
      </c>
      <c r="AI90" s="17" t="str">
        <f t="shared" si="16"/>
        <v>Y</v>
      </c>
      <c r="AJ90" s="17" t="str">
        <f t="shared" si="17"/>
        <v>Y</v>
      </c>
      <c r="AK90" s="17" t="str">
        <f t="shared" si="18"/>
        <v>N</v>
      </c>
      <c r="AL90" s="30" t="s">
        <v>64</v>
      </c>
      <c r="AM90" s="30" t="s">
        <v>65</v>
      </c>
      <c r="AN90" s="30" t="s">
        <v>64</v>
      </c>
      <c r="AO90" s="30" t="s">
        <v>65</v>
      </c>
      <c r="AP90" s="30" t="s">
        <v>65</v>
      </c>
      <c r="AQ90" s="30" t="s">
        <v>65</v>
      </c>
      <c r="AR90" s="17" t="str">
        <f t="shared" si="19"/>
        <v>N</v>
      </c>
      <c r="AS90" s="25">
        <v>0</v>
      </c>
      <c r="AT90" s="30" t="s">
        <v>64</v>
      </c>
      <c r="AU90" s="30" t="s">
        <v>70</v>
      </c>
      <c r="AV90" s="30" t="s">
        <v>133</v>
      </c>
      <c r="AW90" s="30" t="s">
        <v>68</v>
      </c>
      <c r="AX90" s="30" t="s">
        <v>68</v>
      </c>
      <c r="AY90" s="30" t="s">
        <v>68</v>
      </c>
      <c r="AZ90" s="46">
        <v>2</v>
      </c>
      <c r="BA90" s="33">
        <v>1</v>
      </c>
      <c r="BB90" s="32">
        <v>0</v>
      </c>
      <c r="BC90" s="32">
        <v>0</v>
      </c>
      <c r="BD90" s="34">
        <v>0</v>
      </c>
      <c r="BE90" s="19" t="str">
        <f t="shared" si="20"/>
        <v>N</v>
      </c>
      <c r="BF90" s="36" t="s">
        <v>65</v>
      </c>
      <c r="BG90" s="35" t="s">
        <v>64</v>
      </c>
      <c r="BH90" s="36" t="s">
        <v>65</v>
      </c>
      <c r="BI90" s="36" t="s">
        <v>65</v>
      </c>
      <c r="BJ90" s="30" t="s">
        <v>72</v>
      </c>
      <c r="BK90" s="37" t="s">
        <v>68</v>
      </c>
      <c r="BL90" s="37" t="s">
        <v>68</v>
      </c>
      <c r="BM90" s="37" t="s">
        <v>68</v>
      </c>
      <c r="BN90" s="37" t="s">
        <v>68</v>
      </c>
    </row>
    <row r="91" spans="1:66" hidden="1" x14ac:dyDescent="0.3">
      <c r="A91" s="9" t="s">
        <v>1030</v>
      </c>
      <c r="B91" s="9" t="s">
        <v>1031</v>
      </c>
      <c r="C91" s="9">
        <v>2023</v>
      </c>
      <c r="D91" s="9" t="s">
        <v>1032</v>
      </c>
      <c r="E91" s="9">
        <v>2</v>
      </c>
      <c r="F91" s="9" t="s">
        <v>1033</v>
      </c>
      <c r="G91" s="10" t="s">
        <v>1034</v>
      </c>
      <c r="H91" s="9" t="s">
        <v>1035</v>
      </c>
      <c r="I91" s="9" t="s">
        <v>1036</v>
      </c>
      <c r="J91" s="9" t="s">
        <v>1037</v>
      </c>
      <c r="K91" s="9" t="s">
        <v>1038</v>
      </c>
      <c r="L91" s="9" t="s">
        <v>61</v>
      </c>
      <c r="M91" s="9" t="s">
        <v>61</v>
      </c>
      <c r="N91" s="9" t="s">
        <v>1728</v>
      </c>
      <c r="O91" s="9" t="s">
        <v>63</v>
      </c>
      <c r="P91" s="9" t="s">
        <v>83</v>
      </c>
      <c r="Q91" s="9" t="s">
        <v>63</v>
      </c>
      <c r="R91" s="9" t="s">
        <v>83</v>
      </c>
      <c r="S91" s="9" t="str">
        <f t="shared" si="14"/>
        <v>True</v>
      </c>
      <c r="T91" s="9">
        <f t="shared" si="15"/>
        <v>2</v>
      </c>
      <c r="U91" s="41" t="s">
        <v>1729</v>
      </c>
      <c r="V91" s="25">
        <v>1686</v>
      </c>
      <c r="W91" s="26" t="s">
        <v>19</v>
      </c>
      <c r="X91" s="27" t="s">
        <v>67</v>
      </c>
      <c r="Y91" s="26" t="s">
        <v>19</v>
      </c>
      <c r="Z91" s="29" t="s">
        <v>109</v>
      </c>
      <c r="AA91" s="28" t="s">
        <v>21</v>
      </c>
      <c r="AB91" s="27" t="s">
        <v>67</v>
      </c>
      <c r="AC91" s="26" t="s">
        <v>19</v>
      </c>
      <c r="AD91" s="40" t="s">
        <v>108</v>
      </c>
      <c r="AE91" s="30" t="s">
        <v>68</v>
      </c>
      <c r="AF91" s="30" t="s">
        <v>68</v>
      </c>
      <c r="AG91" s="30" t="s">
        <v>68</v>
      </c>
      <c r="AH91" s="30" t="s">
        <v>68</v>
      </c>
      <c r="AI91" s="17" t="str">
        <f t="shared" si="16"/>
        <v>N</v>
      </c>
      <c r="AJ91" s="17" t="str">
        <f t="shared" si="17"/>
        <v>Y</v>
      </c>
      <c r="AK91" s="17" t="str">
        <f t="shared" si="18"/>
        <v>Y</v>
      </c>
      <c r="AL91" s="30" t="s">
        <v>68</v>
      </c>
      <c r="AM91" s="30" t="s">
        <v>68</v>
      </c>
      <c r="AN91" s="30" t="s">
        <v>68</v>
      </c>
      <c r="AO91" s="30" t="s">
        <v>68</v>
      </c>
      <c r="AP91" s="30" t="s">
        <v>68</v>
      </c>
      <c r="AQ91" s="30" t="s">
        <v>64</v>
      </c>
      <c r="AR91" s="17" t="str">
        <f t="shared" si="19"/>
        <v>N</v>
      </c>
      <c r="AS91" s="25">
        <v>1</v>
      </c>
      <c r="AT91" s="30" t="s">
        <v>68</v>
      </c>
      <c r="AU91" s="30" t="s">
        <v>68</v>
      </c>
      <c r="AV91" s="30" t="s">
        <v>68</v>
      </c>
      <c r="AW91" s="30" t="s">
        <v>68</v>
      </c>
      <c r="AX91" s="30" t="s">
        <v>68</v>
      </c>
      <c r="AY91" s="30" t="s">
        <v>68</v>
      </c>
      <c r="AZ91" s="25">
        <v>0</v>
      </c>
      <c r="BA91" s="25">
        <v>0</v>
      </c>
      <c r="BB91" s="25">
        <v>0</v>
      </c>
      <c r="BC91" s="45">
        <v>1</v>
      </c>
      <c r="BD91" s="25">
        <v>0</v>
      </c>
      <c r="BE91" s="19" t="str">
        <f t="shared" si="20"/>
        <v>N</v>
      </c>
      <c r="BF91" s="35" t="s">
        <v>64</v>
      </c>
      <c r="BG91" s="36" t="s">
        <v>65</v>
      </c>
      <c r="BH91" s="36" t="s">
        <v>65</v>
      </c>
      <c r="BI91" s="36" t="s">
        <v>65</v>
      </c>
      <c r="BJ91" s="37" t="s">
        <v>68</v>
      </c>
      <c r="BK91" s="37" t="s">
        <v>68</v>
      </c>
      <c r="BL91" s="37" t="s">
        <v>68</v>
      </c>
      <c r="BM91" s="37" t="s">
        <v>68</v>
      </c>
      <c r="BN91" s="37" t="s">
        <v>68</v>
      </c>
    </row>
    <row r="92" spans="1:66" hidden="1" x14ac:dyDescent="0.3">
      <c r="A92" s="9" t="s">
        <v>1041</v>
      </c>
      <c r="B92" s="9" t="s">
        <v>1042</v>
      </c>
      <c r="C92" s="9">
        <v>2022</v>
      </c>
      <c r="D92" s="9" t="s">
        <v>1043</v>
      </c>
      <c r="E92" s="9">
        <v>2</v>
      </c>
      <c r="F92" s="9" t="s">
        <v>1044</v>
      </c>
      <c r="G92" s="10" t="s">
        <v>1045</v>
      </c>
      <c r="H92" s="9" t="s">
        <v>1046</v>
      </c>
      <c r="I92" s="9" t="s">
        <v>1047</v>
      </c>
      <c r="J92" s="9" t="s">
        <v>1048</v>
      </c>
      <c r="K92" s="9" t="s">
        <v>1049</v>
      </c>
      <c r="L92" s="9" t="s">
        <v>168</v>
      </c>
      <c r="M92" s="9" t="s">
        <v>169</v>
      </c>
      <c r="N92" s="9" t="s">
        <v>1574</v>
      </c>
      <c r="O92" s="9" t="s">
        <v>63</v>
      </c>
      <c r="P92" s="9" t="s">
        <v>63</v>
      </c>
      <c r="Q92" s="9" t="s">
        <v>83</v>
      </c>
      <c r="R92" s="9" t="s">
        <v>83</v>
      </c>
      <c r="S92" s="9" t="str">
        <f t="shared" si="14"/>
        <v>True</v>
      </c>
      <c r="T92" s="9">
        <f t="shared" si="15"/>
        <v>2</v>
      </c>
      <c r="U92" s="41" t="s">
        <v>1575</v>
      </c>
      <c r="V92" s="42">
        <v>1810</v>
      </c>
      <c r="W92" s="26" t="s">
        <v>19</v>
      </c>
      <c r="X92" s="27" t="s">
        <v>67</v>
      </c>
      <c r="Y92" s="28" t="s">
        <v>21</v>
      </c>
      <c r="Z92" s="27" t="s">
        <v>67</v>
      </c>
      <c r="AA92" s="26" t="s">
        <v>19</v>
      </c>
      <c r="AB92" s="40" t="s">
        <v>108</v>
      </c>
      <c r="AC92" s="43" t="s">
        <v>68</v>
      </c>
      <c r="AD92" s="43" t="s">
        <v>68</v>
      </c>
      <c r="AE92" s="43" t="s">
        <v>68</v>
      </c>
      <c r="AF92" s="43" t="s">
        <v>68</v>
      </c>
      <c r="AG92" s="43" t="s">
        <v>68</v>
      </c>
      <c r="AH92" s="43" t="s">
        <v>68</v>
      </c>
      <c r="AI92" s="17" t="str">
        <f t="shared" si="16"/>
        <v>N</v>
      </c>
      <c r="AJ92" s="17" t="str">
        <f t="shared" si="17"/>
        <v>Y</v>
      </c>
      <c r="AK92" s="17" t="str">
        <f t="shared" si="18"/>
        <v>Y</v>
      </c>
      <c r="AL92" s="43" t="s">
        <v>68</v>
      </c>
      <c r="AM92" s="43" t="s">
        <v>68</v>
      </c>
      <c r="AN92" s="43" t="s">
        <v>68</v>
      </c>
      <c r="AO92" s="43" t="s">
        <v>68</v>
      </c>
      <c r="AP92" s="43" t="s">
        <v>68</v>
      </c>
      <c r="AQ92" s="43" t="s">
        <v>64</v>
      </c>
      <c r="AR92" s="17" t="str">
        <f t="shared" si="19"/>
        <v>N</v>
      </c>
      <c r="AS92" s="43" t="s">
        <v>68</v>
      </c>
      <c r="AT92" s="43" t="s">
        <v>68</v>
      </c>
      <c r="AU92" s="43" t="s">
        <v>71</v>
      </c>
      <c r="AV92" s="43" t="s">
        <v>68</v>
      </c>
      <c r="AW92" s="43" t="s">
        <v>68</v>
      </c>
      <c r="AX92" s="43" t="s">
        <v>68</v>
      </c>
      <c r="AY92" s="43" t="s">
        <v>68</v>
      </c>
      <c r="AZ92" s="42">
        <v>1</v>
      </c>
      <c r="BA92" s="42">
        <v>0</v>
      </c>
      <c r="BB92" s="42">
        <v>0</v>
      </c>
      <c r="BC92" s="42">
        <v>1</v>
      </c>
      <c r="BD92" s="42">
        <v>0</v>
      </c>
      <c r="BE92" s="19" t="str">
        <f t="shared" si="20"/>
        <v>N</v>
      </c>
      <c r="BF92" s="43" t="s">
        <v>64</v>
      </c>
      <c r="BG92" s="43" t="s">
        <v>65</v>
      </c>
      <c r="BH92" s="43" t="s">
        <v>65</v>
      </c>
      <c r="BI92" s="43" t="s">
        <v>65</v>
      </c>
      <c r="BJ92" s="43" t="s">
        <v>72</v>
      </c>
      <c r="BK92" s="43" t="s">
        <v>68</v>
      </c>
      <c r="BL92" s="43" t="s">
        <v>68</v>
      </c>
      <c r="BM92" s="43" t="s">
        <v>68</v>
      </c>
      <c r="BN92" s="43" t="s">
        <v>68</v>
      </c>
    </row>
    <row r="93" spans="1:66" hidden="1" x14ac:dyDescent="0.3">
      <c r="A93" s="9" t="s">
        <v>1052</v>
      </c>
      <c r="B93" s="9" t="s">
        <v>1053</v>
      </c>
      <c r="C93" s="9">
        <v>2022</v>
      </c>
      <c r="D93" s="9" t="s">
        <v>786</v>
      </c>
      <c r="E93" s="9">
        <v>1</v>
      </c>
      <c r="F93" s="9" t="s">
        <v>1054</v>
      </c>
      <c r="G93" s="10" t="s">
        <v>1055</v>
      </c>
      <c r="H93" s="9" t="s">
        <v>1056</v>
      </c>
      <c r="I93" s="9" t="s">
        <v>1057</v>
      </c>
      <c r="J93" s="9" t="s">
        <v>1058</v>
      </c>
      <c r="K93" s="9" t="s">
        <v>1059</v>
      </c>
      <c r="L93" s="9" t="s">
        <v>168</v>
      </c>
      <c r="M93" s="9" t="s">
        <v>169</v>
      </c>
      <c r="N93" s="9" t="s">
        <v>1645</v>
      </c>
      <c r="O93" s="9" t="s">
        <v>63</v>
      </c>
      <c r="P93" s="9" t="s">
        <v>63</v>
      </c>
      <c r="Q93" s="9" t="s">
        <v>83</v>
      </c>
      <c r="R93" s="9" t="s">
        <v>83</v>
      </c>
      <c r="S93" s="9" t="str">
        <f t="shared" si="14"/>
        <v>True</v>
      </c>
      <c r="T93" s="9">
        <f t="shared" si="15"/>
        <v>2</v>
      </c>
      <c r="U93" s="11" t="s">
        <v>1646</v>
      </c>
      <c r="V93" s="25">
        <v>1828</v>
      </c>
      <c r="W93" s="39" t="s">
        <v>20</v>
      </c>
      <c r="X93" s="27" t="s">
        <v>67</v>
      </c>
      <c r="Y93" s="39" t="s">
        <v>20</v>
      </c>
      <c r="Z93" s="40" t="s">
        <v>108</v>
      </c>
      <c r="AA93" s="26" t="s">
        <v>19</v>
      </c>
      <c r="AB93" s="29" t="s">
        <v>109</v>
      </c>
      <c r="AC93" s="30" t="s">
        <v>68</v>
      </c>
      <c r="AD93" s="30" t="s">
        <v>68</v>
      </c>
      <c r="AE93" s="30" t="s">
        <v>68</v>
      </c>
      <c r="AF93" s="30" t="s">
        <v>68</v>
      </c>
      <c r="AG93" s="30" t="s">
        <v>68</v>
      </c>
      <c r="AH93" s="30" t="s">
        <v>68</v>
      </c>
      <c r="AI93" s="17" t="str">
        <f t="shared" si="16"/>
        <v>Y</v>
      </c>
      <c r="AJ93" s="17" t="str">
        <f t="shared" si="17"/>
        <v>N</v>
      </c>
      <c r="AK93" s="17" t="str">
        <f t="shared" si="18"/>
        <v>Y</v>
      </c>
      <c r="AL93" s="30" t="s">
        <v>68</v>
      </c>
      <c r="AM93" s="30" t="s">
        <v>64</v>
      </c>
      <c r="AN93" s="30" t="s">
        <v>68</v>
      </c>
      <c r="AO93" s="30" t="s">
        <v>68</v>
      </c>
      <c r="AP93" s="30" t="s">
        <v>68</v>
      </c>
      <c r="AQ93" s="30" t="s">
        <v>68</v>
      </c>
      <c r="AR93" s="17" t="str">
        <f t="shared" si="19"/>
        <v>N</v>
      </c>
      <c r="AS93" s="30" t="s">
        <v>68</v>
      </c>
      <c r="AT93" s="30" t="s">
        <v>64</v>
      </c>
      <c r="AU93" s="30" t="s">
        <v>70</v>
      </c>
      <c r="AV93" s="30" t="s">
        <v>133</v>
      </c>
      <c r="AW93" s="30" t="s">
        <v>68</v>
      </c>
      <c r="AX93" s="30" t="s">
        <v>68</v>
      </c>
      <c r="AY93" s="30" t="s">
        <v>68</v>
      </c>
      <c r="AZ93" s="25">
        <v>2</v>
      </c>
      <c r="BA93" s="25">
        <v>0</v>
      </c>
      <c r="BB93" s="25">
        <v>1</v>
      </c>
      <c r="BC93" s="25">
        <v>0</v>
      </c>
      <c r="BD93" s="25">
        <v>0</v>
      </c>
      <c r="BE93" s="19" t="str">
        <f t="shared" si="20"/>
        <v>N</v>
      </c>
      <c r="BF93" s="30" t="s">
        <v>65</v>
      </c>
      <c r="BG93" s="30" t="s">
        <v>65</v>
      </c>
      <c r="BH93" s="30" t="s">
        <v>64</v>
      </c>
      <c r="BI93" s="30" t="s">
        <v>65</v>
      </c>
      <c r="BJ93" s="30" t="s">
        <v>72</v>
      </c>
      <c r="BK93" s="30" t="s">
        <v>68</v>
      </c>
      <c r="BL93" s="30" t="s">
        <v>68</v>
      </c>
      <c r="BM93" s="30" t="s">
        <v>68</v>
      </c>
      <c r="BN93" s="30" t="s">
        <v>68</v>
      </c>
    </row>
    <row r="94" spans="1:66" x14ac:dyDescent="0.3">
      <c r="A94" s="9" t="s">
        <v>264</v>
      </c>
      <c r="B94" s="9" t="s">
        <v>1062</v>
      </c>
      <c r="C94" s="9">
        <v>2019</v>
      </c>
      <c r="D94" s="9" t="s">
        <v>1063</v>
      </c>
      <c r="E94" s="9">
        <v>0</v>
      </c>
      <c r="F94" s="9" t="s">
        <v>1064</v>
      </c>
      <c r="G94" s="10" t="s">
        <v>1065</v>
      </c>
      <c r="H94" s="9" t="s">
        <v>1066</v>
      </c>
      <c r="I94" s="9" t="s">
        <v>1067</v>
      </c>
      <c r="J94" s="9" t="s">
        <v>1068</v>
      </c>
      <c r="K94" s="9" t="s">
        <v>1069</v>
      </c>
      <c r="L94" s="9" t="s">
        <v>168</v>
      </c>
      <c r="M94" s="9" t="s">
        <v>169</v>
      </c>
      <c r="N94" s="9" t="s">
        <v>925</v>
      </c>
      <c r="O94" s="9" t="s">
        <v>63</v>
      </c>
      <c r="P94" s="9" t="s">
        <v>83</v>
      </c>
      <c r="Q94" s="9" t="s">
        <v>83</v>
      </c>
      <c r="R94" s="9" t="s">
        <v>63</v>
      </c>
      <c r="S94" s="9" t="str">
        <f t="shared" si="14"/>
        <v>True</v>
      </c>
      <c r="T94" s="9">
        <f t="shared" si="15"/>
        <v>2</v>
      </c>
      <c r="U94" s="38" t="s">
        <v>926</v>
      </c>
      <c r="V94" s="42">
        <v>507</v>
      </c>
      <c r="W94" s="39" t="s">
        <v>20</v>
      </c>
      <c r="X94" s="29" t="s">
        <v>109</v>
      </c>
      <c r="Y94" s="28" t="s">
        <v>21</v>
      </c>
      <c r="Z94" s="27" t="s">
        <v>67</v>
      </c>
      <c r="AA94" s="39" t="s">
        <v>20</v>
      </c>
      <c r="AB94" s="27" t="s">
        <v>67</v>
      </c>
      <c r="AC94" s="39" t="s">
        <v>20</v>
      </c>
      <c r="AD94" s="40" t="s">
        <v>108</v>
      </c>
      <c r="AE94" s="43" t="s">
        <v>68</v>
      </c>
      <c r="AF94" s="43" t="s">
        <v>68</v>
      </c>
      <c r="AG94" s="43" t="s">
        <v>68</v>
      </c>
      <c r="AH94" s="43" t="s">
        <v>68</v>
      </c>
      <c r="AI94" s="17" t="str">
        <f t="shared" si="16"/>
        <v>Y</v>
      </c>
      <c r="AJ94" s="17" t="str">
        <f t="shared" si="17"/>
        <v>Y</v>
      </c>
      <c r="AK94" s="17" t="str">
        <f t="shared" si="18"/>
        <v>Y</v>
      </c>
      <c r="AL94" s="43" t="s">
        <v>64</v>
      </c>
      <c r="AM94" s="43" t="s">
        <v>64</v>
      </c>
      <c r="AN94" s="43" t="s">
        <v>65</v>
      </c>
      <c r="AO94" s="43" t="s">
        <v>64</v>
      </c>
      <c r="AP94" s="43" t="s">
        <v>65</v>
      </c>
      <c r="AQ94" s="43" t="s">
        <v>65</v>
      </c>
      <c r="AR94" s="17" t="str">
        <f t="shared" si="19"/>
        <v>Y</v>
      </c>
      <c r="AS94" s="42">
        <v>2</v>
      </c>
      <c r="AT94" s="43" t="s">
        <v>64</v>
      </c>
      <c r="AU94" s="43" t="s">
        <v>70</v>
      </c>
      <c r="AV94" s="43" t="s">
        <v>133</v>
      </c>
      <c r="AW94" s="43" t="s">
        <v>158</v>
      </c>
      <c r="AX94" s="43" t="s">
        <v>68</v>
      </c>
      <c r="AY94" s="43" t="s">
        <v>68</v>
      </c>
      <c r="AZ94" s="44">
        <v>3</v>
      </c>
      <c r="BA94" s="33">
        <v>1</v>
      </c>
      <c r="BB94" s="33">
        <v>1</v>
      </c>
      <c r="BC94" s="33">
        <v>1</v>
      </c>
      <c r="BD94" s="49">
        <v>1</v>
      </c>
      <c r="BE94" s="19" t="str">
        <f t="shared" si="20"/>
        <v>Y</v>
      </c>
      <c r="BF94" s="35" t="s">
        <v>64</v>
      </c>
      <c r="BG94" s="35" t="s">
        <v>64</v>
      </c>
      <c r="BH94" s="35" t="s">
        <v>64</v>
      </c>
      <c r="BI94" s="35" t="s">
        <v>64</v>
      </c>
      <c r="BJ94" s="30" t="s">
        <v>219</v>
      </c>
      <c r="BK94" s="30" t="s">
        <v>72</v>
      </c>
      <c r="BL94" s="30" t="s">
        <v>110</v>
      </c>
      <c r="BM94" s="37" t="s">
        <v>68</v>
      </c>
      <c r="BN94" s="37" t="s">
        <v>68</v>
      </c>
    </row>
    <row r="95" spans="1:66" x14ac:dyDescent="0.3">
      <c r="A95" s="9" t="s">
        <v>1072</v>
      </c>
      <c r="B95" s="9" t="s">
        <v>1073</v>
      </c>
      <c r="C95" s="9">
        <v>2021</v>
      </c>
      <c r="D95" s="9" t="s">
        <v>1074</v>
      </c>
      <c r="E95" s="9">
        <v>3</v>
      </c>
      <c r="F95" s="9" t="s">
        <v>1075</v>
      </c>
      <c r="G95" s="10" t="s">
        <v>1076</v>
      </c>
      <c r="H95" s="9" t="s">
        <v>1077</v>
      </c>
      <c r="I95" s="9" t="s">
        <v>1078</v>
      </c>
      <c r="J95" s="9" t="s">
        <v>1079</v>
      </c>
      <c r="K95" s="9" t="s">
        <v>1080</v>
      </c>
      <c r="L95" s="9" t="s">
        <v>61</v>
      </c>
      <c r="M95" s="9" t="s">
        <v>61</v>
      </c>
      <c r="N95" s="9" t="s">
        <v>1382</v>
      </c>
      <c r="O95" s="9" t="s">
        <v>63</v>
      </c>
      <c r="P95" s="9" t="s">
        <v>63</v>
      </c>
      <c r="Q95" s="9" t="s">
        <v>63</v>
      </c>
      <c r="R95" s="9" t="s">
        <v>63</v>
      </c>
      <c r="S95" s="9" t="str">
        <f t="shared" si="14"/>
        <v>False</v>
      </c>
      <c r="T95" s="9">
        <f t="shared" si="15"/>
        <v>0</v>
      </c>
      <c r="U95" s="24" t="s">
        <v>1383</v>
      </c>
      <c r="V95" s="42">
        <v>1305</v>
      </c>
      <c r="W95" s="26" t="s">
        <v>19</v>
      </c>
      <c r="X95" s="40" t="s">
        <v>108</v>
      </c>
      <c r="Y95" s="39" t="s">
        <v>20</v>
      </c>
      <c r="Z95" s="29" t="s">
        <v>109</v>
      </c>
      <c r="AA95" s="28" t="s">
        <v>21</v>
      </c>
      <c r="AB95" s="43" t="s">
        <v>68</v>
      </c>
      <c r="AC95" s="43" t="s">
        <v>68</v>
      </c>
      <c r="AD95" s="43" t="s">
        <v>68</v>
      </c>
      <c r="AE95" s="43" t="s">
        <v>68</v>
      </c>
      <c r="AF95" s="43" t="s">
        <v>68</v>
      </c>
      <c r="AG95" s="43" t="s">
        <v>68</v>
      </c>
      <c r="AH95" s="43" t="s">
        <v>68</v>
      </c>
      <c r="AI95" s="17" t="str">
        <f t="shared" si="16"/>
        <v>Y</v>
      </c>
      <c r="AJ95" s="17" t="str">
        <f t="shared" si="17"/>
        <v>Y</v>
      </c>
      <c r="AK95" s="17" t="str">
        <f t="shared" si="18"/>
        <v>Y</v>
      </c>
      <c r="AL95" s="43" t="s">
        <v>64</v>
      </c>
      <c r="AM95" s="43" t="s">
        <v>65</v>
      </c>
      <c r="AN95" s="43" t="s">
        <v>65</v>
      </c>
      <c r="AO95" s="43" t="s">
        <v>65</v>
      </c>
      <c r="AP95" s="43" t="s">
        <v>64</v>
      </c>
      <c r="AQ95" s="43" t="s">
        <v>65</v>
      </c>
      <c r="AR95" s="17" t="str">
        <f t="shared" si="19"/>
        <v>Y</v>
      </c>
      <c r="AS95" s="42">
        <v>4</v>
      </c>
      <c r="AT95" s="43" t="s">
        <v>65</v>
      </c>
      <c r="AU95" s="43" t="s">
        <v>70</v>
      </c>
      <c r="AV95" s="43" t="s">
        <v>68</v>
      </c>
      <c r="AW95" s="43" t="s">
        <v>68</v>
      </c>
      <c r="AX95" s="43" t="s">
        <v>68</v>
      </c>
      <c r="AY95" s="43" t="s">
        <v>68</v>
      </c>
      <c r="AZ95" s="31">
        <v>1</v>
      </c>
      <c r="BA95" s="33">
        <v>1</v>
      </c>
      <c r="BB95" s="33">
        <v>1</v>
      </c>
      <c r="BC95" s="32">
        <v>0</v>
      </c>
      <c r="BD95" s="34">
        <v>0</v>
      </c>
      <c r="BE95" s="19" t="str">
        <f t="shared" si="20"/>
        <v>Y</v>
      </c>
      <c r="BF95" s="36" t="s">
        <v>65</v>
      </c>
      <c r="BG95" s="35" t="s">
        <v>64</v>
      </c>
      <c r="BH95" s="35" t="s">
        <v>64</v>
      </c>
      <c r="BI95" s="35" t="s">
        <v>64</v>
      </c>
      <c r="BJ95" s="30" t="s">
        <v>72</v>
      </c>
      <c r="BK95" s="37" t="s">
        <v>68</v>
      </c>
      <c r="BL95" s="37" t="s">
        <v>68</v>
      </c>
      <c r="BM95" s="37" t="s">
        <v>68</v>
      </c>
      <c r="BN95" s="37" t="s">
        <v>68</v>
      </c>
    </row>
    <row r="96" spans="1:66" hidden="1" x14ac:dyDescent="0.3">
      <c r="A96" s="9" t="s">
        <v>1083</v>
      </c>
      <c r="B96" s="9" t="s">
        <v>1084</v>
      </c>
      <c r="C96" s="9">
        <v>2021</v>
      </c>
      <c r="D96" s="9" t="s">
        <v>1085</v>
      </c>
      <c r="E96" s="9">
        <v>0</v>
      </c>
      <c r="F96" s="9" t="s">
        <v>1086</v>
      </c>
      <c r="G96" s="10" t="s">
        <v>1087</v>
      </c>
      <c r="H96" s="9" t="s">
        <v>1088</v>
      </c>
      <c r="I96" s="9"/>
      <c r="J96" s="9"/>
      <c r="K96" s="9" t="s">
        <v>1089</v>
      </c>
      <c r="L96" s="9" t="s">
        <v>870</v>
      </c>
      <c r="M96" s="9" t="s">
        <v>870</v>
      </c>
      <c r="N96" s="9" t="s">
        <v>1438</v>
      </c>
      <c r="O96" s="9" t="s">
        <v>63</v>
      </c>
      <c r="P96" s="9" t="s">
        <v>63</v>
      </c>
      <c r="Q96" s="9" t="s">
        <v>63</v>
      </c>
      <c r="R96" s="9" t="s">
        <v>63</v>
      </c>
      <c r="S96" s="9" t="str">
        <f t="shared" si="14"/>
        <v>False</v>
      </c>
      <c r="T96" s="9">
        <f t="shared" si="15"/>
        <v>0</v>
      </c>
      <c r="U96" s="38" t="s">
        <v>1439</v>
      </c>
      <c r="V96" s="25">
        <v>1306</v>
      </c>
      <c r="W96" s="39" t="s">
        <v>20</v>
      </c>
      <c r="X96" s="27" t="s">
        <v>67</v>
      </c>
      <c r="Y96" s="30" t="s">
        <v>68</v>
      </c>
      <c r="Z96" s="30" t="s">
        <v>68</v>
      </c>
      <c r="AA96" s="30" t="s">
        <v>68</v>
      </c>
      <c r="AB96" s="30" t="s">
        <v>68</v>
      </c>
      <c r="AC96" s="30" t="s">
        <v>68</v>
      </c>
      <c r="AD96" s="30" t="s">
        <v>68</v>
      </c>
      <c r="AE96" s="30" t="s">
        <v>68</v>
      </c>
      <c r="AF96" s="30" t="s">
        <v>68</v>
      </c>
      <c r="AG96" s="30" t="s">
        <v>68</v>
      </c>
      <c r="AH96" s="30" t="s">
        <v>68</v>
      </c>
      <c r="AI96" s="17" t="str">
        <f t="shared" si="16"/>
        <v>Y</v>
      </c>
      <c r="AJ96" s="17" t="str">
        <f t="shared" si="17"/>
        <v>Y</v>
      </c>
      <c r="AK96" s="17" t="str">
        <f t="shared" si="18"/>
        <v>N</v>
      </c>
      <c r="AL96" s="30" t="s">
        <v>64</v>
      </c>
      <c r="AM96" s="30" t="s">
        <v>65</v>
      </c>
      <c r="AN96" s="30" t="s">
        <v>65</v>
      </c>
      <c r="AO96" s="30" t="s">
        <v>65</v>
      </c>
      <c r="AP96" s="30" t="s">
        <v>65</v>
      </c>
      <c r="AQ96" s="30" t="s">
        <v>65</v>
      </c>
      <c r="AR96" s="17" t="str">
        <f t="shared" si="19"/>
        <v>N</v>
      </c>
      <c r="AS96" s="30" t="s">
        <v>64</v>
      </c>
      <c r="AT96" s="30" t="s">
        <v>64</v>
      </c>
      <c r="AU96" s="30" t="s">
        <v>68</v>
      </c>
      <c r="AV96" s="30" t="s">
        <v>68</v>
      </c>
      <c r="AW96" s="30" t="s">
        <v>68</v>
      </c>
      <c r="AX96" s="30" t="s">
        <v>68</v>
      </c>
      <c r="AY96" s="30" t="s">
        <v>68</v>
      </c>
      <c r="AZ96" s="25">
        <v>0</v>
      </c>
      <c r="BA96" s="33">
        <v>1</v>
      </c>
      <c r="BB96" s="32">
        <v>0</v>
      </c>
      <c r="BC96" s="32">
        <v>0</v>
      </c>
      <c r="BD96" s="34">
        <v>0</v>
      </c>
      <c r="BE96" s="19" t="str">
        <f t="shared" si="20"/>
        <v>N</v>
      </c>
      <c r="BF96" s="36" t="s">
        <v>65</v>
      </c>
      <c r="BG96" s="35" t="s">
        <v>64</v>
      </c>
      <c r="BH96" s="36" t="s">
        <v>65</v>
      </c>
      <c r="BI96" s="36" t="s">
        <v>65</v>
      </c>
      <c r="BJ96" s="30" t="s">
        <v>72</v>
      </c>
      <c r="BK96" s="37" t="s">
        <v>68</v>
      </c>
      <c r="BL96" s="37" t="s">
        <v>68</v>
      </c>
      <c r="BM96" s="37" t="s">
        <v>68</v>
      </c>
      <c r="BN96" s="37" t="s">
        <v>68</v>
      </c>
    </row>
    <row r="97" spans="1:66" hidden="1" x14ac:dyDescent="0.3">
      <c r="A97" s="9" t="s">
        <v>1092</v>
      </c>
      <c r="B97" s="9" t="s">
        <v>1093</v>
      </c>
      <c r="C97" s="9">
        <v>2023</v>
      </c>
      <c r="D97" s="9" t="s">
        <v>1094</v>
      </c>
      <c r="E97" s="9">
        <v>0</v>
      </c>
      <c r="F97" s="9" t="s">
        <v>1095</v>
      </c>
      <c r="G97" s="10" t="s">
        <v>1096</v>
      </c>
      <c r="H97" s="9" t="s">
        <v>1097</v>
      </c>
      <c r="I97" s="9" t="s">
        <v>1098</v>
      </c>
      <c r="J97" s="9" t="s">
        <v>1099</v>
      </c>
      <c r="K97" s="9" t="s">
        <v>1100</v>
      </c>
      <c r="L97" s="9" t="s">
        <v>168</v>
      </c>
      <c r="M97" s="9" t="s">
        <v>155</v>
      </c>
      <c r="N97" s="9" t="s">
        <v>1809</v>
      </c>
      <c r="O97" s="9" t="s">
        <v>63</v>
      </c>
      <c r="P97" s="9" t="s">
        <v>83</v>
      </c>
      <c r="Q97" s="9" t="s">
        <v>63</v>
      </c>
      <c r="R97" s="9" t="s">
        <v>63</v>
      </c>
      <c r="S97" s="9" t="str">
        <f t="shared" si="14"/>
        <v>False</v>
      </c>
      <c r="T97" s="9">
        <f t="shared" si="15"/>
        <v>1</v>
      </c>
      <c r="U97" s="41" t="s">
        <v>1810</v>
      </c>
      <c r="V97" s="42">
        <v>1515</v>
      </c>
      <c r="W97" s="39" t="s">
        <v>20</v>
      </c>
      <c r="X97" s="27" t="s">
        <v>67</v>
      </c>
      <c r="Y97" s="39" t="s">
        <v>20</v>
      </c>
      <c r="Z97" s="40" t="s">
        <v>108</v>
      </c>
      <c r="AA97" s="39" t="s">
        <v>20</v>
      </c>
      <c r="AB97" s="29" t="s">
        <v>109</v>
      </c>
      <c r="AC97" s="28" t="s">
        <v>21</v>
      </c>
      <c r="AD97" s="27" t="s">
        <v>67</v>
      </c>
      <c r="AE97" s="28" t="s">
        <v>21</v>
      </c>
      <c r="AF97" s="40" t="s">
        <v>108</v>
      </c>
      <c r="AG97" s="28" t="s">
        <v>21</v>
      </c>
      <c r="AH97" s="29" t="s">
        <v>109</v>
      </c>
      <c r="AI97" s="17" t="str">
        <f t="shared" si="16"/>
        <v>Y</v>
      </c>
      <c r="AJ97" s="17" t="str">
        <f t="shared" si="17"/>
        <v>Y</v>
      </c>
      <c r="AK97" s="17" t="str">
        <f t="shared" si="18"/>
        <v>N</v>
      </c>
      <c r="AL97" s="43" t="s">
        <v>64</v>
      </c>
      <c r="AM97" s="43" t="s">
        <v>68</v>
      </c>
      <c r="AN97" s="43" t="s">
        <v>68</v>
      </c>
      <c r="AO97" s="43" t="s">
        <v>68</v>
      </c>
      <c r="AP97" s="43" t="s">
        <v>68</v>
      </c>
      <c r="AQ97" s="43" t="s">
        <v>68</v>
      </c>
      <c r="AR97" s="17" t="str">
        <f t="shared" si="19"/>
        <v>N</v>
      </c>
      <c r="AS97" s="42">
        <v>1</v>
      </c>
      <c r="AT97" s="43" t="s">
        <v>68</v>
      </c>
      <c r="AU97" s="43" t="s">
        <v>70</v>
      </c>
      <c r="AV97" s="30" t="s">
        <v>69</v>
      </c>
      <c r="AW97" s="30" t="s">
        <v>158</v>
      </c>
      <c r="AX97" s="43" t="s">
        <v>68</v>
      </c>
      <c r="AY97" s="43" t="s">
        <v>68</v>
      </c>
      <c r="AZ97" s="31">
        <v>1</v>
      </c>
      <c r="BA97" s="45">
        <v>1</v>
      </c>
      <c r="BB97" s="25">
        <v>0</v>
      </c>
      <c r="BC97" s="25">
        <v>0</v>
      </c>
      <c r="BD97" s="34">
        <v>0</v>
      </c>
      <c r="BE97" s="19" t="str">
        <f t="shared" si="20"/>
        <v>N</v>
      </c>
      <c r="BF97" s="36" t="s">
        <v>65</v>
      </c>
      <c r="BG97" s="35" t="s">
        <v>64</v>
      </c>
      <c r="BH97" s="36" t="s">
        <v>65</v>
      </c>
      <c r="BI97" s="36" t="s">
        <v>65</v>
      </c>
      <c r="BJ97" s="43" t="s">
        <v>85</v>
      </c>
      <c r="BK97" s="30" t="s">
        <v>72</v>
      </c>
      <c r="BL97" s="37" t="s">
        <v>68</v>
      </c>
      <c r="BM97" s="37" t="s">
        <v>68</v>
      </c>
      <c r="BN97" s="37" t="s">
        <v>68</v>
      </c>
    </row>
    <row r="98" spans="1:66" hidden="1" x14ac:dyDescent="0.3">
      <c r="A98" s="9" t="s">
        <v>1103</v>
      </c>
      <c r="B98" s="9" t="s">
        <v>1104</v>
      </c>
      <c r="C98" s="9">
        <v>2022</v>
      </c>
      <c r="D98" s="9" t="s">
        <v>542</v>
      </c>
      <c r="E98" s="9">
        <v>6</v>
      </c>
      <c r="F98" s="9" t="s">
        <v>1105</v>
      </c>
      <c r="G98" s="10" t="s">
        <v>1106</v>
      </c>
      <c r="H98" s="9" t="s">
        <v>1107</v>
      </c>
      <c r="I98" s="9" t="s">
        <v>1108</v>
      </c>
      <c r="J98" s="9" t="s">
        <v>1109</v>
      </c>
      <c r="K98" s="9" t="s">
        <v>1110</v>
      </c>
      <c r="L98" s="9" t="s">
        <v>61</v>
      </c>
      <c r="M98" s="9" t="s">
        <v>61</v>
      </c>
      <c r="N98" s="9" t="s">
        <v>1511</v>
      </c>
      <c r="O98" s="9" t="s">
        <v>83</v>
      </c>
      <c r="P98" s="9" t="s">
        <v>83</v>
      </c>
      <c r="Q98" s="9" t="s">
        <v>63</v>
      </c>
      <c r="R98" s="9" t="s">
        <v>63</v>
      </c>
      <c r="S98" s="9" t="str">
        <f t="shared" ref="S98:S129" si="21">IF(OR(Q98="True",R98="True"),"True","False")</f>
        <v>False</v>
      </c>
      <c r="T98" s="9">
        <f t="shared" ref="T98:T129" si="22">COUNTIF(O98:R98,"True")</f>
        <v>2</v>
      </c>
      <c r="U98" s="24" t="s">
        <v>1512</v>
      </c>
      <c r="V98" s="42">
        <v>1308</v>
      </c>
      <c r="W98" s="39" t="s">
        <v>20</v>
      </c>
      <c r="X98" s="27" t="s">
        <v>67</v>
      </c>
      <c r="Y98" s="28" t="s">
        <v>21</v>
      </c>
      <c r="Z98" s="43" t="s">
        <v>68</v>
      </c>
      <c r="AA98" s="43" t="s">
        <v>68</v>
      </c>
      <c r="AB98" s="43" t="s">
        <v>68</v>
      </c>
      <c r="AC98" s="43" t="s">
        <v>68</v>
      </c>
      <c r="AD98" s="43" t="s">
        <v>68</v>
      </c>
      <c r="AE98" s="43" t="s">
        <v>68</v>
      </c>
      <c r="AF98" s="43" t="s">
        <v>68</v>
      </c>
      <c r="AG98" s="43" t="s">
        <v>68</v>
      </c>
      <c r="AH98" s="43" t="s">
        <v>68</v>
      </c>
      <c r="AI98" s="17" t="str">
        <f t="shared" ref="AI98:AI129" si="23">IF(OR(AL98="Y",AM98="Y",AN98="Y",AP98="Y"),"Y","N")</f>
        <v>Y</v>
      </c>
      <c r="AJ98" s="17" t="str">
        <f t="shared" ref="AJ98:AJ129" si="24">IF(OR(AL98="Y",AN98="Y",AO98="Y",AQ98="Y"),"Y","N")</f>
        <v>Y</v>
      </c>
      <c r="AK98" s="17" t="str">
        <f t="shared" ref="AK98:AK129" si="25">IF(OR(AM98="Y",AO98="Y",AP98="Y",AQ98="Y"),"Y","N")</f>
        <v>N</v>
      </c>
      <c r="AL98" s="43" t="s">
        <v>64</v>
      </c>
      <c r="AM98" s="43" t="s">
        <v>68</v>
      </c>
      <c r="AN98" s="43" t="s">
        <v>68</v>
      </c>
      <c r="AO98" s="43" t="s">
        <v>68</v>
      </c>
      <c r="AP98" s="43" t="s">
        <v>68</v>
      </c>
      <c r="AQ98" s="43" t="s">
        <v>68</v>
      </c>
      <c r="AR98" s="17" t="str">
        <f t="shared" ref="AR98:AR129" si="26">IF(AND(AI98="Y",AJ98="Y",AK98="Y"),"Y","N")</f>
        <v>N</v>
      </c>
      <c r="AS98" s="43" t="s">
        <v>68</v>
      </c>
      <c r="AT98" s="43" t="s">
        <v>68</v>
      </c>
      <c r="AU98" s="43" t="s">
        <v>68</v>
      </c>
      <c r="AV98" s="43" t="s">
        <v>68</v>
      </c>
      <c r="AW98" s="43" t="s">
        <v>68</v>
      </c>
      <c r="AX98" s="43" t="s">
        <v>68</v>
      </c>
      <c r="AY98" s="43" t="s">
        <v>68</v>
      </c>
      <c r="AZ98" s="25">
        <v>0</v>
      </c>
      <c r="BA98" s="33">
        <v>1</v>
      </c>
      <c r="BB98" s="32">
        <v>0</v>
      </c>
      <c r="BC98" s="32">
        <v>0</v>
      </c>
      <c r="BD98" s="34">
        <v>0</v>
      </c>
      <c r="BE98" s="19" t="str">
        <f t="shared" ref="BE98:BE129" si="27">IF(AND(BA98=1,BB98=1),"Y",IF(AND(BB98=1,BC98=1),"Y",IF(AND(BA98=1,BC98=1),"Y","N")))</f>
        <v>N</v>
      </c>
      <c r="BF98" s="36" t="s">
        <v>65</v>
      </c>
      <c r="BG98" s="35" t="s">
        <v>64</v>
      </c>
      <c r="BH98" s="36" t="s">
        <v>65</v>
      </c>
      <c r="BI98" s="36" t="s">
        <v>65</v>
      </c>
      <c r="BJ98" s="30" t="s">
        <v>110</v>
      </c>
      <c r="BK98" s="37" t="s">
        <v>68</v>
      </c>
      <c r="BL98" s="37" t="s">
        <v>68</v>
      </c>
      <c r="BM98" s="37" t="s">
        <v>68</v>
      </c>
      <c r="BN98" s="37" t="s">
        <v>68</v>
      </c>
    </row>
    <row r="99" spans="1:66" x14ac:dyDescent="0.3">
      <c r="A99" s="9" t="s">
        <v>1103</v>
      </c>
      <c r="B99" s="9" t="s">
        <v>1113</v>
      </c>
      <c r="C99" s="9">
        <v>2020</v>
      </c>
      <c r="D99" s="9" t="s">
        <v>1114</v>
      </c>
      <c r="E99" s="9">
        <v>14</v>
      </c>
      <c r="F99" s="9" t="s">
        <v>1115</v>
      </c>
      <c r="G99" s="10" t="s">
        <v>1116</v>
      </c>
      <c r="H99" s="9" t="s">
        <v>1117</v>
      </c>
      <c r="I99" s="9" t="s">
        <v>1118</v>
      </c>
      <c r="J99" s="9" t="s">
        <v>1119</v>
      </c>
      <c r="K99" s="9" t="s">
        <v>1120</v>
      </c>
      <c r="L99" s="9" t="s">
        <v>168</v>
      </c>
      <c r="M99" s="9" t="s">
        <v>169</v>
      </c>
      <c r="N99" s="9" t="s">
        <v>1018</v>
      </c>
      <c r="O99" s="9" t="s">
        <v>63</v>
      </c>
      <c r="P99" s="9" t="s">
        <v>83</v>
      </c>
      <c r="Q99" s="9" t="s">
        <v>63</v>
      </c>
      <c r="R99" s="9" t="s">
        <v>63</v>
      </c>
      <c r="S99" s="9" t="str">
        <f t="shared" si="21"/>
        <v>False</v>
      </c>
      <c r="T99" s="9">
        <f t="shared" si="22"/>
        <v>1</v>
      </c>
      <c r="U99" s="38" t="s">
        <v>1019</v>
      </c>
      <c r="V99" s="42">
        <v>353</v>
      </c>
      <c r="W99" s="39" t="s">
        <v>20</v>
      </c>
      <c r="X99" s="27" t="s">
        <v>67</v>
      </c>
      <c r="Y99" s="28" t="s">
        <v>21</v>
      </c>
      <c r="Z99" s="27" t="s">
        <v>67</v>
      </c>
      <c r="AA99" s="26" t="s">
        <v>19</v>
      </c>
      <c r="AB99" s="29" t="s">
        <v>109</v>
      </c>
      <c r="AC99" s="43" t="s">
        <v>68</v>
      </c>
      <c r="AD99" s="43" t="s">
        <v>68</v>
      </c>
      <c r="AE99" s="43" t="s">
        <v>68</v>
      </c>
      <c r="AF99" s="43" t="s">
        <v>68</v>
      </c>
      <c r="AG99" s="43" t="s">
        <v>68</v>
      </c>
      <c r="AH99" s="43" t="s">
        <v>68</v>
      </c>
      <c r="AI99" s="17" t="str">
        <f t="shared" si="23"/>
        <v>Y</v>
      </c>
      <c r="AJ99" s="17" t="str">
        <f t="shared" si="24"/>
        <v>Y</v>
      </c>
      <c r="AK99" s="17" t="str">
        <f t="shared" si="25"/>
        <v>Y</v>
      </c>
      <c r="AL99" s="43" t="s">
        <v>64</v>
      </c>
      <c r="AM99" s="43" t="s">
        <v>64</v>
      </c>
      <c r="AN99" s="43" t="s">
        <v>68</v>
      </c>
      <c r="AO99" s="43" t="s">
        <v>68</v>
      </c>
      <c r="AP99" s="43" t="s">
        <v>68</v>
      </c>
      <c r="AQ99" s="43" t="s">
        <v>68</v>
      </c>
      <c r="AR99" s="17" t="str">
        <f t="shared" si="26"/>
        <v>Y</v>
      </c>
      <c r="AS99" s="43" t="s">
        <v>68</v>
      </c>
      <c r="AT99" s="43" t="s">
        <v>64</v>
      </c>
      <c r="AU99" s="43" t="s">
        <v>70</v>
      </c>
      <c r="AV99" s="43" t="s">
        <v>69</v>
      </c>
      <c r="AW99" s="43" t="s">
        <v>68</v>
      </c>
      <c r="AX99" s="43" t="s">
        <v>68</v>
      </c>
      <c r="AY99" s="43" t="s">
        <v>68</v>
      </c>
      <c r="AZ99" s="46">
        <v>2</v>
      </c>
      <c r="BA99" s="33">
        <v>1</v>
      </c>
      <c r="BB99" s="33">
        <v>1</v>
      </c>
      <c r="BC99" s="32">
        <v>0</v>
      </c>
      <c r="BD99" s="34">
        <v>0</v>
      </c>
      <c r="BE99" s="19" t="str">
        <f t="shared" si="27"/>
        <v>Y</v>
      </c>
      <c r="BF99" s="37" t="s">
        <v>68</v>
      </c>
      <c r="BG99" s="35" t="s">
        <v>64</v>
      </c>
      <c r="BH99" s="35" t="s">
        <v>64</v>
      </c>
      <c r="BI99" s="35" t="s">
        <v>64</v>
      </c>
      <c r="BJ99" s="30" t="s">
        <v>72</v>
      </c>
      <c r="BK99" s="37" t="s">
        <v>68</v>
      </c>
      <c r="BL99" s="37" t="s">
        <v>68</v>
      </c>
      <c r="BM99" s="37" t="s">
        <v>68</v>
      </c>
      <c r="BN99" s="37" t="s">
        <v>68</v>
      </c>
    </row>
    <row r="100" spans="1:66" hidden="1" x14ac:dyDescent="0.3">
      <c r="A100" s="9" t="s">
        <v>1123</v>
      </c>
      <c r="B100" s="9" t="s">
        <v>1124</v>
      </c>
      <c r="C100" s="9">
        <v>2012</v>
      </c>
      <c r="D100" s="9" t="s">
        <v>1125</v>
      </c>
      <c r="E100" s="9">
        <v>5</v>
      </c>
      <c r="F100" s="9" t="s">
        <v>1126</v>
      </c>
      <c r="G100" s="10" t="s">
        <v>1127</v>
      </c>
      <c r="H100" s="9" t="s">
        <v>1128</v>
      </c>
      <c r="I100" s="9" t="s">
        <v>1129</v>
      </c>
      <c r="J100" s="9" t="s">
        <v>1130</v>
      </c>
      <c r="K100" s="9" t="s">
        <v>1131</v>
      </c>
      <c r="L100" s="9" t="s">
        <v>168</v>
      </c>
      <c r="M100" s="9" t="s">
        <v>169</v>
      </c>
      <c r="N100" s="9" t="s">
        <v>106</v>
      </c>
      <c r="O100" s="9" t="s">
        <v>83</v>
      </c>
      <c r="P100" s="9" t="s">
        <v>83</v>
      </c>
      <c r="Q100" s="9" t="s">
        <v>63</v>
      </c>
      <c r="R100" s="9" t="s">
        <v>63</v>
      </c>
      <c r="S100" s="9" t="str">
        <f t="shared" si="21"/>
        <v>False</v>
      </c>
      <c r="T100" s="9">
        <f t="shared" si="22"/>
        <v>2</v>
      </c>
      <c r="U100" s="24" t="s">
        <v>107</v>
      </c>
      <c r="V100" s="25">
        <v>838</v>
      </c>
      <c r="W100" s="39" t="s">
        <v>20</v>
      </c>
      <c r="X100" s="27" t="s">
        <v>67</v>
      </c>
      <c r="Y100" s="28" t="s">
        <v>21</v>
      </c>
      <c r="Z100" s="27" t="s">
        <v>67</v>
      </c>
      <c r="AA100" s="39" t="s">
        <v>20</v>
      </c>
      <c r="AB100" s="40" t="s">
        <v>108</v>
      </c>
      <c r="AC100" s="39" t="s">
        <v>20</v>
      </c>
      <c r="AD100" s="29" t="s">
        <v>109</v>
      </c>
      <c r="AE100" s="30" t="s">
        <v>68</v>
      </c>
      <c r="AF100" s="30" t="s">
        <v>68</v>
      </c>
      <c r="AG100" s="30" t="s">
        <v>68</v>
      </c>
      <c r="AH100" s="30" t="s">
        <v>68</v>
      </c>
      <c r="AI100" s="17" t="str">
        <f t="shared" si="23"/>
        <v>Y</v>
      </c>
      <c r="AJ100" s="17" t="str">
        <f t="shared" si="24"/>
        <v>Y</v>
      </c>
      <c r="AK100" s="17" t="str">
        <f t="shared" si="25"/>
        <v>N</v>
      </c>
      <c r="AL100" s="30" t="s">
        <v>64</v>
      </c>
      <c r="AM100" s="30" t="s">
        <v>68</v>
      </c>
      <c r="AN100" s="30" t="s">
        <v>64</v>
      </c>
      <c r="AO100" s="30" t="s">
        <v>68</v>
      </c>
      <c r="AP100" s="30" t="s">
        <v>68</v>
      </c>
      <c r="AQ100" s="30" t="s">
        <v>68</v>
      </c>
      <c r="AR100" s="17" t="str">
        <f t="shared" si="26"/>
        <v>N</v>
      </c>
      <c r="AS100" s="25">
        <v>3</v>
      </c>
      <c r="AT100" s="30" t="s">
        <v>64</v>
      </c>
      <c r="AU100" s="30" t="s">
        <v>69</v>
      </c>
      <c r="AV100" s="30" t="s">
        <v>70</v>
      </c>
      <c r="AW100" s="30" t="s">
        <v>71</v>
      </c>
      <c r="AX100" s="30" t="s">
        <v>68</v>
      </c>
      <c r="AY100" s="30" t="s">
        <v>68</v>
      </c>
      <c r="AZ100" s="44">
        <v>3</v>
      </c>
      <c r="BA100" s="33">
        <v>1</v>
      </c>
      <c r="BB100" s="32">
        <v>0</v>
      </c>
      <c r="BC100" s="32">
        <v>0</v>
      </c>
      <c r="BD100" s="34">
        <v>0</v>
      </c>
      <c r="BE100" s="19" t="str">
        <f t="shared" si="27"/>
        <v>N</v>
      </c>
      <c r="BF100" s="37" t="s">
        <v>68</v>
      </c>
      <c r="BG100" s="35" t="s">
        <v>64</v>
      </c>
      <c r="BH100" s="37" t="s">
        <v>68</v>
      </c>
      <c r="BI100" s="36" t="s">
        <v>65</v>
      </c>
      <c r="BJ100" s="30" t="s">
        <v>72</v>
      </c>
      <c r="BK100" s="30" t="s">
        <v>110</v>
      </c>
      <c r="BL100" s="37" t="s">
        <v>68</v>
      </c>
      <c r="BM100" s="37" t="s">
        <v>68</v>
      </c>
      <c r="BN100" s="37" t="s">
        <v>68</v>
      </c>
    </row>
    <row r="101" spans="1:66" hidden="1" x14ac:dyDescent="0.3">
      <c r="A101" s="9" t="s">
        <v>1135</v>
      </c>
      <c r="B101" s="9" t="s">
        <v>1136</v>
      </c>
      <c r="C101" s="9">
        <v>2016</v>
      </c>
      <c r="D101" s="9" t="s">
        <v>1137</v>
      </c>
      <c r="E101" s="9">
        <v>32</v>
      </c>
      <c r="F101" s="9" t="s">
        <v>1138</v>
      </c>
      <c r="G101" s="10" t="s">
        <v>1139</v>
      </c>
      <c r="H101" s="9" t="s">
        <v>1140</v>
      </c>
      <c r="I101" s="9" t="s">
        <v>1141</v>
      </c>
      <c r="J101" s="9" t="s">
        <v>1142</v>
      </c>
      <c r="K101" s="9" t="s">
        <v>1143</v>
      </c>
      <c r="L101" s="9" t="s">
        <v>168</v>
      </c>
      <c r="M101" s="9" t="s">
        <v>155</v>
      </c>
      <c r="N101" s="9" t="s">
        <v>283</v>
      </c>
      <c r="O101" s="9" t="s">
        <v>83</v>
      </c>
      <c r="P101" s="9" t="s">
        <v>83</v>
      </c>
      <c r="Q101" s="9" t="s">
        <v>83</v>
      </c>
      <c r="R101" s="9" t="s">
        <v>63</v>
      </c>
      <c r="S101" s="9" t="str">
        <f t="shared" si="21"/>
        <v>True</v>
      </c>
      <c r="T101" s="9">
        <f t="shared" si="22"/>
        <v>3</v>
      </c>
      <c r="U101" s="38" t="s">
        <v>284</v>
      </c>
      <c r="V101" s="42">
        <v>695</v>
      </c>
      <c r="W101" s="39" t="s">
        <v>20</v>
      </c>
      <c r="X101" s="29" t="s">
        <v>109</v>
      </c>
      <c r="Y101" s="28" t="s">
        <v>21</v>
      </c>
      <c r="Z101" s="52" t="s">
        <v>68</v>
      </c>
      <c r="AA101" s="43" t="s">
        <v>68</v>
      </c>
      <c r="AB101" s="43" t="s">
        <v>68</v>
      </c>
      <c r="AC101" s="43" t="s">
        <v>68</v>
      </c>
      <c r="AD101" s="43" t="s">
        <v>68</v>
      </c>
      <c r="AE101" s="43" t="s">
        <v>68</v>
      </c>
      <c r="AF101" s="43" t="s">
        <v>68</v>
      </c>
      <c r="AG101" s="43" t="s">
        <v>68</v>
      </c>
      <c r="AH101" s="43" t="s">
        <v>68</v>
      </c>
      <c r="AI101" s="17" t="str">
        <f t="shared" si="23"/>
        <v>Y</v>
      </c>
      <c r="AJ101" s="17" t="str">
        <f t="shared" si="24"/>
        <v>Y</v>
      </c>
      <c r="AK101" s="17" t="str">
        <f t="shared" si="25"/>
        <v>N</v>
      </c>
      <c r="AL101" s="43" t="s">
        <v>64</v>
      </c>
      <c r="AM101" s="43" t="s">
        <v>65</v>
      </c>
      <c r="AN101" s="43" t="s">
        <v>65</v>
      </c>
      <c r="AO101" s="43" t="s">
        <v>65</v>
      </c>
      <c r="AP101" s="43" t="s">
        <v>65</v>
      </c>
      <c r="AQ101" s="43" t="s">
        <v>65</v>
      </c>
      <c r="AR101" s="17" t="str">
        <f t="shared" si="26"/>
        <v>N</v>
      </c>
      <c r="AS101" s="43" t="s">
        <v>68</v>
      </c>
      <c r="AT101" s="43" t="s">
        <v>64</v>
      </c>
      <c r="AU101" s="43" t="s">
        <v>70</v>
      </c>
      <c r="AV101" s="43" t="s">
        <v>184</v>
      </c>
      <c r="AW101" s="43" t="s">
        <v>68</v>
      </c>
      <c r="AX101" s="43" t="s">
        <v>68</v>
      </c>
      <c r="AY101" s="43" t="s">
        <v>68</v>
      </c>
      <c r="AZ101" s="46">
        <v>2</v>
      </c>
      <c r="BA101" s="33">
        <v>1</v>
      </c>
      <c r="BB101" s="32">
        <v>0</v>
      </c>
      <c r="BC101" s="32">
        <v>0</v>
      </c>
      <c r="BD101" s="34">
        <v>0</v>
      </c>
      <c r="BE101" s="19" t="str">
        <f t="shared" si="27"/>
        <v>N</v>
      </c>
      <c r="BF101" s="36" t="s">
        <v>65</v>
      </c>
      <c r="BG101" s="35" t="s">
        <v>64</v>
      </c>
      <c r="BH101" s="36" t="s">
        <v>65</v>
      </c>
      <c r="BI101" s="36" t="s">
        <v>65</v>
      </c>
      <c r="BJ101" s="30" t="s">
        <v>72</v>
      </c>
      <c r="BK101" s="37" t="s">
        <v>68</v>
      </c>
      <c r="BL101" s="37" t="s">
        <v>68</v>
      </c>
      <c r="BM101" s="37" t="s">
        <v>68</v>
      </c>
      <c r="BN101" s="37" t="s">
        <v>68</v>
      </c>
    </row>
    <row r="102" spans="1:66" x14ac:dyDescent="0.3">
      <c r="A102" s="9" t="s">
        <v>1146</v>
      </c>
      <c r="B102" s="9" t="s">
        <v>1147</v>
      </c>
      <c r="C102" s="9">
        <v>2020</v>
      </c>
      <c r="D102" s="9" t="s">
        <v>1148</v>
      </c>
      <c r="E102" s="9">
        <v>13</v>
      </c>
      <c r="F102" s="9" t="s">
        <v>1149</v>
      </c>
      <c r="G102" s="10" t="s">
        <v>1150</v>
      </c>
      <c r="H102" s="9" t="s">
        <v>1151</v>
      </c>
      <c r="I102" s="9" t="s">
        <v>1152</v>
      </c>
      <c r="J102" s="9" t="s">
        <v>1153</v>
      </c>
      <c r="K102" s="9" t="s">
        <v>1154</v>
      </c>
      <c r="L102" s="9" t="s">
        <v>154</v>
      </c>
      <c r="M102" s="9" t="s">
        <v>169</v>
      </c>
      <c r="N102" s="9" t="s">
        <v>1028</v>
      </c>
      <c r="O102" s="9" t="s">
        <v>63</v>
      </c>
      <c r="P102" s="9" t="s">
        <v>63</v>
      </c>
      <c r="Q102" s="9" t="s">
        <v>83</v>
      </c>
      <c r="R102" s="9" t="s">
        <v>83</v>
      </c>
      <c r="S102" s="9" t="str">
        <f t="shared" si="21"/>
        <v>True</v>
      </c>
      <c r="T102" s="9">
        <f t="shared" si="22"/>
        <v>2</v>
      </c>
      <c r="U102" s="38" t="s">
        <v>1029</v>
      </c>
      <c r="V102" s="42">
        <v>312</v>
      </c>
      <c r="W102" s="39" t="s">
        <v>20</v>
      </c>
      <c r="X102" s="40" t="s">
        <v>108</v>
      </c>
      <c r="Y102" s="28" t="s">
        <v>21</v>
      </c>
      <c r="Z102" s="27" t="s">
        <v>67</v>
      </c>
      <c r="AA102" s="26" t="s">
        <v>19</v>
      </c>
      <c r="AB102" s="29" t="s">
        <v>109</v>
      </c>
      <c r="AC102" s="39" t="s">
        <v>20</v>
      </c>
      <c r="AD102" s="27" t="s">
        <v>67</v>
      </c>
      <c r="AE102" s="39" t="s">
        <v>20</v>
      </c>
      <c r="AF102" s="29" t="s">
        <v>109</v>
      </c>
      <c r="AG102" s="26" t="s">
        <v>19</v>
      </c>
      <c r="AH102" s="27" t="s">
        <v>67</v>
      </c>
      <c r="AI102" s="17" t="str">
        <f t="shared" si="23"/>
        <v>Y</v>
      </c>
      <c r="AJ102" s="17" t="str">
        <f t="shared" si="24"/>
        <v>Y</v>
      </c>
      <c r="AK102" s="17" t="str">
        <f t="shared" si="25"/>
        <v>Y</v>
      </c>
      <c r="AL102" s="43" t="s">
        <v>64</v>
      </c>
      <c r="AM102" s="43" t="s">
        <v>64</v>
      </c>
      <c r="AN102" s="43" t="s">
        <v>65</v>
      </c>
      <c r="AO102" s="43" t="s">
        <v>64</v>
      </c>
      <c r="AP102" s="43" t="s">
        <v>65</v>
      </c>
      <c r="AQ102" s="43" t="s">
        <v>65</v>
      </c>
      <c r="AR102" s="17" t="str">
        <f t="shared" si="26"/>
        <v>Y</v>
      </c>
      <c r="AS102" s="42">
        <v>1</v>
      </c>
      <c r="AT102" s="43" t="s">
        <v>65</v>
      </c>
      <c r="AU102" s="43" t="s">
        <v>133</v>
      </c>
      <c r="AV102" s="43" t="s">
        <v>71</v>
      </c>
      <c r="AW102" s="43" t="s">
        <v>158</v>
      </c>
      <c r="AX102" s="43" t="s">
        <v>70</v>
      </c>
      <c r="AY102" s="43" t="s">
        <v>68</v>
      </c>
      <c r="AZ102" s="50">
        <v>4</v>
      </c>
      <c r="BA102" s="33">
        <v>1</v>
      </c>
      <c r="BB102" s="33">
        <v>1</v>
      </c>
      <c r="BC102" s="33">
        <v>1</v>
      </c>
      <c r="BD102" s="49">
        <v>1</v>
      </c>
      <c r="BE102" s="19" t="str">
        <f t="shared" si="27"/>
        <v>Y</v>
      </c>
      <c r="BF102" s="35" t="s">
        <v>64</v>
      </c>
      <c r="BG102" s="35" t="s">
        <v>64</v>
      </c>
      <c r="BH102" s="35" t="s">
        <v>64</v>
      </c>
      <c r="BI102" s="48" t="s">
        <v>96</v>
      </c>
      <c r="BJ102" s="30" t="s">
        <v>110</v>
      </c>
      <c r="BK102" s="30" t="s">
        <v>72</v>
      </c>
      <c r="BL102" s="37" t="s">
        <v>68</v>
      </c>
      <c r="BM102" s="37" t="s">
        <v>68</v>
      </c>
      <c r="BN102" s="37" t="s">
        <v>68</v>
      </c>
    </row>
    <row r="103" spans="1:66" hidden="1" x14ac:dyDescent="0.3">
      <c r="A103" s="9" t="s">
        <v>1157</v>
      </c>
      <c r="B103" s="9" t="s">
        <v>1158</v>
      </c>
      <c r="C103" s="9">
        <v>2019</v>
      </c>
      <c r="D103" s="9" t="s">
        <v>1159</v>
      </c>
      <c r="E103" s="9">
        <v>8</v>
      </c>
      <c r="F103" s="9" t="s">
        <v>1160</v>
      </c>
      <c r="G103" s="10" t="s">
        <v>1161</v>
      </c>
      <c r="H103" s="9" t="s">
        <v>1162</v>
      </c>
      <c r="I103" s="9" t="s">
        <v>1163</v>
      </c>
      <c r="J103" s="9" t="s">
        <v>1164</v>
      </c>
      <c r="K103" s="9" t="s">
        <v>1165</v>
      </c>
      <c r="L103" s="9" t="s">
        <v>168</v>
      </c>
      <c r="M103" s="9" t="s">
        <v>169</v>
      </c>
      <c r="N103" s="9" t="s">
        <v>782</v>
      </c>
      <c r="O103" s="9" t="s">
        <v>83</v>
      </c>
      <c r="P103" s="9" t="s">
        <v>83</v>
      </c>
      <c r="Q103" s="9" t="s">
        <v>63</v>
      </c>
      <c r="R103" s="9" t="s">
        <v>63</v>
      </c>
      <c r="S103" s="9" t="str">
        <f t="shared" si="21"/>
        <v>False</v>
      </c>
      <c r="T103" s="9">
        <f t="shared" si="22"/>
        <v>2</v>
      </c>
      <c r="U103" s="24" t="s">
        <v>783</v>
      </c>
      <c r="V103" s="25">
        <v>789</v>
      </c>
      <c r="W103" s="39" t="s">
        <v>20</v>
      </c>
      <c r="X103" s="40" t="s">
        <v>108</v>
      </c>
      <c r="Y103" s="39" t="s">
        <v>20</v>
      </c>
      <c r="Z103" s="27" t="s">
        <v>67</v>
      </c>
      <c r="AA103" s="28" t="s">
        <v>21</v>
      </c>
      <c r="AB103" s="40" t="s">
        <v>108</v>
      </c>
      <c r="AC103" s="39" t="s">
        <v>20</v>
      </c>
      <c r="AD103" s="29" t="s">
        <v>109</v>
      </c>
      <c r="AE103" s="30" t="s">
        <v>68</v>
      </c>
      <c r="AF103" s="30" t="s">
        <v>68</v>
      </c>
      <c r="AG103" s="30" t="s">
        <v>68</v>
      </c>
      <c r="AH103" s="30" t="s">
        <v>68</v>
      </c>
      <c r="AI103" s="17" t="str">
        <f t="shared" si="23"/>
        <v>Y</v>
      </c>
      <c r="AJ103" s="17" t="str">
        <f t="shared" si="24"/>
        <v>Y</v>
      </c>
      <c r="AK103" s="17" t="str">
        <f t="shared" si="25"/>
        <v>N</v>
      </c>
      <c r="AL103" s="30" t="s">
        <v>64</v>
      </c>
      <c r="AM103" s="30" t="s">
        <v>65</v>
      </c>
      <c r="AN103" s="30" t="s">
        <v>65</v>
      </c>
      <c r="AO103" s="30" t="s">
        <v>65</v>
      </c>
      <c r="AP103" s="30" t="s">
        <v>65</v>
      </c>
      <c r="AQ103" s="30" t="s">
        <v>65</v>
      </c>
      <c r="AR103" s="17" t="str">
        <f t="shared" si="26"/>
        <v>N</v>
      </c>
      <c r="AS103" s="25">
        <v>5</v>
      </c>
      <c r="AT103" s="30" t="s">
        <v>64</v>
      </c>
      <c r="AU103" s="30" t="s">
        <v>70</v>
      </c>
      <c r="AV103" s="30" t="s">
        <v>133</v>
      </c>
      <c r="AW103" s="30" t="s">
        <v>68</v>
      </c>
      <c r="AX103" s="30" t="s">
        <v>68</v>
      </c>
      <c r="AY103" s="30" t="s">
        <v>68</v>
      </c>
      <c r="AZ103" s="46">
        <v>2</v>
      </c>
      <c r="BA103" s="33">
        <v>1</v>
      </c>
      <c r="BB103" s="32">
        <v>0</v>
      </c>
      <c r="BC103" s="32">
        <v>0</v>
      </c>
      <c r="BD103" s="34">
        <v>0</v>
      </c>
      <c r="BE103" s="19" t="str">
        <f t="shared" si="27"/>
        <v>N</v>
      </c>
      <c r="BF103" s="36" t="s">
        <v>65</v>
      </c>
      <c r="BG103" s="35" t="s">
        <v>64</v>
      </c>
      <c r="BH103" s="36" t="s">
        <v>65</v>
      </c>
      <c r="BI103" s="36" t="s">
        <v>65</v>
      </c>
      <c r="BJ103" s="30" t="s">
        <v>72</v>
      </c>
      <c r="BK103" s="37" t="s">
        <v>68</v>
      </c>
      <c r="BL103" s="37" t="s">
        <v>68</v>
      </c>
      <c r="BM103" s="37" t="s">
        <v>68</v>
      </c>
      <c r="BN103" s="37" t="s">
        <v>68</v>
      </c>
    </row>
    <row r="104" spans="1:66" hidden="1" x14ac:dyDescent="0.3">
      <c r="A104" s="9" t="s">
        <v>1168</v>
      </c>
      <c r="B104" s="9" t="s">
        <v>1169</v>
      </c>
      <c r="C104" s="9">
        <v>2018</v>
      </c>
      <c r="D104" s="9" t="s">
        <v>1170</v>
      </c>
      <c r="E104" s="9">
        <v>9</v>
      </c>
      <c r="F104" s="9" t="s">
        <v>1171</v>
      </c>
      <c r="G104" s="10" t="s">
        <v>1172</v>
      </c>
      <c r="H104" s="9" t="s">
        <v>1173</v>
      </c>
      <c r="I104" s="9" t="s">
        <v>1174</v>
      </c>
      <c r="J104" s="9" t="s">
        <v>1175</v>
      </c>
      <c r="K104" s="9" t="s">
        <v>1176</v>
      </c>
      <c r="L104" s="9" t="s">
        <v>168</v>
      </c>
      <c r="M104" s="9" t="s">
        <v>169</v>
      </c>
      <c r="N104" s="9" t="s">
        <v>570</v>
      </c>
      <c r="O104" s="9" t="s">
        <v>63</v>
      </c>
      <c r="P104" s="9" t="s">
        <v>63</v>
      </c>
      <c r="Q104" s="9" t="s">
        <v>63</v>
      </c>
      <c r="R104" s="9" t="s">
        <v>63</v>
      </c>
      <c r="S104" s="9" t="str">
        <f t="shared" si="21"/>
        <v>False</v>
      </c>
      <c r="T104" s="9">
        <f t="shared" si="22"/>
        <v>0</v>
      </c>
      <c r="U104" s="38" t="s">
        <v>571</v>
      </c>
      <c r="V104" s="42">
        <v>417</v>
      </c>
      <c r="W104" s="28" t="s">
        <v>21</v>
      </c>
      <c r="X104" s="27" t="s">
        <v>67</v>
      </c>
      <c r="Y104" s="39" t="s">
        <v>20</v>
      </c>
      <c r="Z104" s="27" t="s">
        <v>67</v>
      </c>
      <c r="AA104" s="28" t="s">
        <v>21</v>
      </c>
      <c r="AB104" s="27" t="s">
        <v>67</v>
      </c>
      <c r="AC104" s="43" t="s">
        <v>68</v>
      </c>
      <c r="AD104" s="43" t="s">
        <v>68</v>
      </c>
      <c r="AE104" s="43" t="s">
        <v>68</v>
      </c>
      <c r="AF104" s="43" t="s">
        <v>68</v>
      </c>
      <c r="AG104" s="43" t="s">
        <v>68</v>
      </c>
      <c r="AH104" s="43" t="s">
        <v>68</v>
      </c>
      <c r="AI104" s="17" t="str">
        <f t="shared" si="23"/>
        <v>Y</v>
      </c>
      <c r="AJ104" s="17" t="str">
        <f t="shared" si="24"/>
        <v>Y</v>
      </c>
      <c r="AK104" s="17" t="str">
        <f t="shared" si="25"/>
        <v>N</v>
      </c>
      <c r="AL104" s="43" t="s">
        <v>64</v>
      </c>
      <c r="AM104" s="43" t="s">
        <v>65</v>
      </c>
      <c r="AN104" s="43" t="s">
        <v>65</v>
      </c>
      <c r="AO104" s="43" t="s">
        <v>65</v>
      </c>
      <c r="AP104" s="43" t="s">
        <v>65</v>
      </c>
      <c r="AQ104" s="43" t="s">
        <v>65</v>
      </c>
      <c r="AR104" s="17" t="str">
        <f t="shared" si="26"/>
        <v>N</v>
      </c>
      <c r="AS104" s="42">
        <v>1</v>
      </c>
      <c r="AT104" s="43" t="s">
        <v>64</v>
      </c>
      <c r="AU104" s="43" t="s">
        <v>70</v>
      </c>
      <c r="AV104" s="43" t="s">
        <v>71</v>
      </c>
      <c r="AW104" s="43" t="s">
        <v>158</v>
      </c>
      <c r="AX104" s="43" t="s">
        <v>68</v>
      </c>
      <c r="AY104" s="43" t="s">
        <v>68</v>
      </c>
      <c r="AZ104" s="44">
        <v>3</v>
      </c>
      <c r="BA104" s="33">
        <v>1</v>
      </c>
      <c r="BB104" s="32">
        <v>0</v>
      </c>
      <c r="BC104" s="32">
        <v>0</v>
      </c>
      <c r="BD104" s="34">
        <v>0</v>
      </c>
      <c r="BE104" s="19" t="str">
        <f t="shared" si="27"/>
        <v>N</v>
      </c>
      <c r="BF104" s="37" t="s">
        <v>68</v>
      </c>
      <c r="BG104" s="35" t="s">
        <v>64</v>
      </c>
      <c r="BH104" s="37" t="s">
        <v>68</v>
      </c>
      <c r="BI104" s="37" t="s">
        <v>68</v>
      </c>
      <c r="BJ104" s="30" t="s">
        <v>110</v>
      </c>
      <c r="BK104" s="37" t="s">
        <v>68</v>
      </c>
      <c r="BL104" s="37" t="s">
        <v>68</v>
      </c>
      <c r="BM104" s="37" t="s">
        <v>68</v>
      </c>
      <c r="BN104" s="37" t="s">
        <v>68</v>
      </c>
    </row>
    <row r="105" spans="1:66" hidden="1" x14ac:dyDescent="0.3">
      <c r="A105" s="9" t="s">
        <v>1179</v>
      </c>
      <c r="B105" s="9" t="s">
        <v>1180</v>
      </c>
      <c r="C105" s="9">
        <v>2019</v>
      </c>
      <c r="D105" s="9" t="s">
        <v>456</v>
      </c>
      <c r="E105" s="9">
        <v>15</v>
      </c>
      <c r="F105" s="9" t="s">
        <v>1181</v>
      </c>
      <c r="G105" s="10" t="s">
        <v>1182</v>
      </c>
      <c r="H105" s="9" t="s">
        <v>1183</v>
      </c>
      <c r="I105" s="9" t="s">
        <v>1184</v>
      </c>
      <c r="J105" s="9" t="s">
        <v>1185</v>
      </c>
      <c r="K105" s="9" t="s">
        <v>1186</v>
      </c>
      <c r="L105" s="9" t="s">
        <v>168</v>
      </c>
      <c r="M105" s="9" t="s">
        <v>169</v>
      </c>
      <c r="N105" s="9" t="s">
        <v>716</v>
      </c>
      <c r="O105" s="9" t="s">
        <v>83</v>
      </c>
      <c r="P105" s="9" t="s">
        <v>63</v>
      </c>
      <c r="Q105" s="9" t="s">
        <v>83</v>
      </c>
      <c r="R105" s="9" t="s">
        <v>63</v>
      </c>
      <c r="S105" s="9" t="str">
        <f t="shared" si="21"/>
        <v>True</v>
      </c>
      <c r="T105" s="9">
        <f t="shared" si="22"/>
        <v>2</v>
      </c>
      <c r="U105" s="11" t="s">
        <v>717</v>
      </c>
      <c r="V105" s="42">
        <v>1707</v>
      </c>
      <c r="W105" s="39" t="s">
        <v>20</v>
      </c>
      <c r="X105" s="27" t="s">
        <v>67</v>
      </c>
      <c r="Y105" s="26" t="s">
        <v>19</v>
      </c>
      <c r="Z105" s="43" t="s">
        <v>68</v>
      </c>
      <c r="AA105" s="26" t="s">
        <v>19</v>
      </c>
      <c r="AB105" s="29" t="s">
        <v>109</v>
      </c>
      <c r="AC105" s="43" t="s">
        <v>68</v>
      </c>
      <c r="AD105" s="43" t="s">
        <v>68</v>
      </c>
      <c r="AE105" s="43" t="s">
        <v>68</v>
      </c>
      <c r="AF105" s="43" t="s">
        <v>68</v>
      </c>
      <c r="AG105" s="43" t="s">
        <v>68</v>
      </c>
      <c r="AH105" s="43" t="s">
        <v>68</v>
      </c>
      <c r="AI105" s="17" t="str">
        <f t="shared" si="23"/>
        <v>Y</v>
      </c>
      <c r="AJ105" s="17" t="str">
        <f t="shared" si="24"/>
        <v>N</v>
      </c>
      <c r="AK105" s="17" t="str">
        <f t="shared" si="25"/>
        <v>Y</v>
      </c>
      <c r="AL105" s="43" t="s">
        <v>68</v>
      </c>
      <c r="AM105" s="43" t="s">
        <v>64</v>
      </c>
      <c r="AN105" s="43" t="s">
        <v>68</v>
      </c>
      <c r="AO105" s="43" t="s">
        <v>68</v>
      </c>
      <c r="AP105" s="43" t="s">
        <v>68</v>
      </c>
      <c r="AQ105" s="43" t="s">
        <v>68</v>
      </c>
      <c r="AR105" s="17" t="str">
        <f t="shared" si="26"/>
        <v>N</v>
      </c>
      <c r="AS105" s="43" t="s">
        <v>68</v>
      </c>
      <c r="AT105" s="43" t="s">
        <v>64</v>
      </c>
      <c r="AU105" s="43" t="s">
        <v>70</v>
      </c>
      <c r="AV105" s="43" t="s">
        <v>133</v>
      </c>
      <c r="AW105" s="43" t="s">
        <v>68</v>
      </c>
      <c r="AX105" s="43" t="s">
        <v>68</v>
      </c>
      <c r="AY105" s="43" t="s">
        <v>68</v>
      </c>
      <c r="AZ105" s="46">
        <v>2</v>
      </c>
      <c r="BA105" s="25">
        <v>0</v>
      </c>
      <c r="BB105" s="45">
        <v>1</v>
      </c>
      <c r="BC105" s="25">
        <v>0</v>
      </c>
      <c r="BD105" s="25">
        <v>0</v>
      </c>
      <c r="BE105" s="19" t="str">
        <f t="shared" si="27"/>
        <v>N</v>
      </c>
      <c r="BF105" s="36" t="s">
        <v>65</v>
      </c>
      <c r="BG105" s="36" t="s">
        <v>65</v>
      </c>
      <c r="BH105" s="35" t="s">
        <v>64</v>
      </c>
      <c r="BI105" s="36" t="s">
        <v>65</v>
      </c>
      <c r="BJ105" s="43" t="s">
        <v>72</v>
      </c>
      <c r="BK105" s="43" t="s">
        <v>196</v>
      </c>
      <c r="BL105" s="37" t="s">
        <v>68</v>
      </c>
      <c r="BM105" s="37" t="s">
        <v>68</v>
      </c>
      <c r="BN105" s="37" t="s">
        <v>68</v>
      </c>
    </row>
    <row r="106" spans="1:66" hidden="1" x14ac:dyDescent="0.3">
      <c r="A106" s="9" t="s">
        <v>1189</v>
      </c>
      <c r="B106" s="9" t="s">
        <v>1190</v>
      </c>
      <c r="C106" s="9">
        <v>2019</v>
      </c>
      <c r="D106" s="9" t="s">
        <v>187</v>
      </c>
      <c r="E106" s="9">
        <v>8</v>
      </c>
      <c r="F106" s="9" t="s">
        <v>1191</v>
      </c>
      <c r="G106" s="10" t="s">
        <v>1192</v>
      </c>
      <c r="H106" s="9" t="s">
        <v>1193</v>
      </c>
      <c r="I106" s="9" t="s">
        <v>1194</v>
      </c>
      <c r="J106" s="9" t="s">
        <v>1195</v>
      </c>
      <c r="K106" s="9" t="s">
        <v>1196</v>
      </c>
      <c r="L106" s="9" t="s">
        <v>168</v>
      </c>
      <c r="M106" s="9" t="s">
        <v>155</v>
      </c>
      <c r="N106" s="9" t="s">
        <v>793</v>
      </c>
      <c r="O106" s="9" t="s">
        <v>63</v>
      </c>
      <c r="P106" s="9" t="s">
        <v>63</v>
      </c>
      <c r="Q106" s="9" t="s">
        <v>63</v>
      </c>
      <c r="R106" s="9" t="s">
        <v>83</v>
      </c>
      <c r="S106" s="9" t="str">
        <f t="shared" si="21"/>
        <v>True</v>
      </c>
      <c r="T106" s="9">
        <f t="shared" si="22"/>
        <v>1</v>
      </c>
      <c r="U106" s="41" t="s">
        <v>794</v>
      </c>
      <c r="V106" s="25">
        <v>1708</v>
      </c>
      <c r="W106" s="39" t="s">
        <v>20</v>
      </c>
      <c r="X106" s="29" t="s">
        <v>109</v>
      </c>
      <c r="Y106" s="26" t="s">
        <v>19</v>
      </c>
      <c r="Z106" s="29" t="s">
        <v>109</v>
      </c>
      <c r="AA106" s="26" t="s">
        <v>19</v>
      </c>
      <c r="AB106" s="40" t="s">
        <v>108</v>
      </c>
      <c r="AC106" s="30" t="s">
        <v>68</v>
      </c>
      <c r="AD106" s="30" t="s">
        <v>68</v>
      </c>
      <c r="AE106" s="30" t="s">
        <v>68</v>
      </c>
      <c r="AF106" s="30" t="s">
        <v>68</v>
      </c>
      <c r="AG106" s="30" t="s">
        <v>68</v>
      </c>
      <c r="AH106" s="30" t="s">
        <v>68</v>
      </c>
      <c r="AI106" s="17" t="str">
        <f t="shared" si="23"/>
        <v>Y</v>
      </c>
      <c r="AJ106" s="17" t="str">
        <f t="shared" si="24"/>
        <v>N</v>
      </c>
      <c r="AK106" s="17" t="str">
        <f t="shared" si="25"/>
        <v>Y</v>
      </c>
      <c r="AL106" s="30" t="s">
        <v>68</v>
      </c>
      <c r="AM106" s="30" t="s">
        <v>64</v>
      </c>
      <c r="AN106" s="30" t="s">
        <v>68</v>
      </c>
      <c r="AO106" s="30" t="s">
        <v>68</v>
      </c>
      <c r="AP106" s="30" t="s">
        <v>68</v>
      </c>
      <c r="AQ106" s="30" t="s">
        <v>68</v>
      </c>
      <c r="AR106" s="17" t="str">
        <f t="shared" si="26"/>
        <v>N</v>
      </c>
      <c r="AS106" s="25">
        <v>1</v>
      </c>
      <c r="AT106" s="30" t="s">
        <v>64</v>
      </c>
      <c r="AU106" s="30" t="s">
        <v>70</v>
      </c>
      <c r="AV106" s="30" t="s">
        <v>68</v>
      </c>
      <c r="AW106" s="30" t="s">
        <v>68</v>
      </c>
      <c r="AX106" s="30" t="s">
        <v>68</v>
      </c>
      <c r="AY106" s="30" t="s">
        <v>68</v>
      </c>
      <c r="AZ106" s="31">
        <v>1</v>
      </c>
      <c r="BA106" s="25">
        <v>0</v>
      </c>
      <c r="BB106" s="45">
        <v>1</v>
      </c>
      <c r="BC106" s="25">
        <v>0</v>
      </c>
      <c r="BD106" s="25">
        <v>0</v>
      </c>
      <c r="BE106" s="19" t="str">
        <f t="shared" si="27"/>
        <v>N</v>
      </c>
      <c r="BF106" s="36" t="s">
        <v>65</v>
      </c>
      <c r="BG106" s="36" t="s">
        <v>65</v>
      </c>
      <c r="BH106" s="35" t="s">
        <v>64</v>
      </c>
      <c r="BI106" s="36" t="s">
        <v>65</v>
      </c>
      <c r="BJ106" s="30" t="s">
        <v>72</v>
      </c>
      <c r="BK106" s="30" t="s">
        <v>196</v>
      </c>
      <c r="BL106" s="37" t="s">
        <v>68</v>
      </c>
      <c r="BM106" s="37" t="s">
        <v>68</v>
      </c>
      <c r="BN106" s="37" t="s">
        <v>68</v>
      </c>
    </row>
    <row r="107" spans="1:66" hidden="1" x14ac:dyDescent="0.3">
      <c r="A107" s="9" t="s">
        <v>1199</v>
      </c>
      <c r="B107" s="9" t="s">
        <v>1200</v>
      </c>
      <c r="C107" s="9">
        <v>2015</v>
      </c>
      <c r="D107" s="9" t="s">
        <v>1201</v>
      </c>
      <c r="E107" s="9">
        <v>17</v>
      </c>
      <c r="F107" s="9" t="s">
        <v>1202</v>
      </c>
      <c r="G107" s="10" t="s">
        <v>1203</v>
      </c>
      <c r="H107" s="9" t="s">
        <v>1204</v>
      </c>
      <c r="I107" s="9" t="s">
        <v>1205</v>
      </c>
      <c r="J107" s="9" t="s">
        <v>1206</v>
      </c>
      <c r="K107" s="9" t="s">
        <v>1207</v>
      </c>
      <c r="L107" s="9" t="s">
        <v>154</v>
      </c>
      <c r="M107" s="9" t="s">
        <v>169</v>
      </c>
      <c r="N107" s="9" t="s">
        <v>240</v>
      </c>
      <c r="O107" s="9" t="s">
        <v>63</v>
      </c>
      <c r="P107" s="9" t="s">
        <v>83</v>
      </c>
      <c r="Q107" s="9" t="s">
        <v>63</v>
      </c>
      <c r="R107" s="9" t="s">
        <v>63</v>
      </c>
      <c r="S107" s="9" t="str">
        <f t="shared" si="21"/>
        <v>False</v>
      </c>
      <c r="T107" s="9">
        <f t="shared" si="22"/>
        <v>1</v>
      </c>
      <c r="U107" s="11" t="s">
        <v>241</v>
      </c>
      <c r="V107" s="42">
        <v>1709</v>
      </c>
      <c r="W107" s="39" t="s">
        <v>20</v>
      </c>
      <c r="X107" s="40" t="s">
        <v>108</v>
      </c>
      <c r="Y107" s="39" t="s">
        <v>20</v>
      </c>
      <c r="Z107" s="43" t="s">
        <v>68</v>
      </c>
      <c r="AA107" s="28" t="s">
        <v>21</v>
      </c>
      <c r="AB107" s="29" t="s">
        <v>109</v>
      </c>
      <c r="AC107" s="28" t="s">
        <v>21</v>
      </c>
      <c r="AD107" s="27" t="s">
        <v>67</v>
      </c>
      <c r="AE107" s="39" t="s">
        <v>20</v>
      </c>
      <c r="AF107" s="29" t="s">
        <v>109</v>
      </c>
      <c r="AG107" s="39" t="s">
        <v>20</v>
      </c>
      <c r="AH107" s="27" t="s">
        <v>67</v>
      </c>
      <c r="AI107" s="17" t="str">
        <f t="shared" si="23"/>
        <v>Y</v>
      </c>
      <c r="AJ107" s="17" t="str">
        <f t="shared" si="24"/>
        <v>Y</v>
      </c>
      <c r="AK107" s="17" t="str">
        <f t="shared" si="25"/>
        <v>N</v>
      </c>
      <c r="AL107" s="43" t="s">
        <v>64</v>
      </c>
      <c r="AM107" s="43" t="s">
        <v>68</v>
      </c>
      <c r="AN107" s="43" t="s">
        <v>68</v>
      </c>
      <c r="AO107" s="43" t="s">
        <v>68</v>
      </c>
      <c r="AP107" s="43" t="s">
        <v>68</v>
      </c>
      <c r="AQ107" s="43" t="s">
        <v>68</v>
      </c>
      <c r="AR107" s="17" t="str">
        <f t="shared" si="26"/>
        <v>N</v>
      </c>
      <c r="AS107" s="43" t="s">
        <v>68</v>
      </c>
      <c r="AT107" s="43" t="s">
        <v>68</v>
      </c>
      <c r="AU107" s="43" t="s">
        <v>69</v>
      </c>
      <c r="AV107" s="43" t="s">
        <v>70</v>
      </c>
      <c r="AW107" s="43" t="s">
        <v>68</v>
      </c>
      <c r="AX107" s="43" t="s">
        <v>68</v>
      </c>
      <c r="AY107" s="43" t="s">
        <v>68</v>
      </c>
      <c r="AZ107" s="46">
        <v>2</v>
      </c>
      <c r="BA107" s="45">
        <v>1</v>
      </c>
      <c r="BB107" s="25">
        <v>0</v>
      </c>
      <c r="BC107" s="25">
        <v>0</v>
      </c>
      <c r="BD107" s="25">
        <v>0</v>
      </c>
      <c r="BE107" s="19" t="str">
        <f t="shared" si="27"/>
        <v>N</v>
      </c>
      <c r="BF107" s="36" t="s">
        <v>65</v>
      </c>
      <c r="BG107" s="35" t="s">
        <v>64</v>
      </c>
      <c r="BH107" s="36" t="s">
        <v>65</v>
      </c>
      <c r="BI107" s="36" t="s">
        <v>65</v>
      </c>
      <c r="BJ107" s="43" t="s">
        <v>72</v>
      </c>
      <c r="BK107" s="37" t="s">
        <v>68</v>
      </c>
      <c r="BL107" s="37" t="s">
        <v>68</v>
      </c>
      <c r="BM107" s="37" t="s">
        <v>68</v>
      </c>
      <c r="BN107" s="37" t="s">
        <v>68</v>
      </c>
    </row>
    <row r="108" spans="1:66" hidden="1" x14ac:dyDescent="0.3">
      <c r="A108" s="9" t="s">
        <v>1210</v>
      </c>
      <c r="B108" s="9" t="s">
        <v>1211</v>
      </c>
      <c r="C108" s="9">
        <v>2015</v>
      </c>
      <c r="D108" s="9" t="s">
        <v>1212</v>
      </c>
      <c r="E108" s="9">
        <v>6</v>
      </c>
      <c r="F108" s="9" t="s">
        <v>1213</v>
      </c>
      <c r="G108" s="10" t="s">
        <v>1214</v>
      </c>
      <c r="H108" s="9" t="s">
        <v>1215</v>
      </c>
      <c r="I108" s="9" t="s">
        <v>1216</v>
      </c>
      <c r="J108" s="9" t="s">
        <v>1217</v>
      </c>
      <c r="K108" s="9" t="s">
        <v>1218</v>
      </c>
      <c r="L108" s="9" t="s">
        <v>168</v>
      </c>
      <c r="M108" s="9" t="s">
        <v>169</v>
      </c>
      <c r="N108" s="9" t="s">
        <v>251</v>
      </c>
      <c r="O108" s="9" t="s">
        <v>83</v>
      </c>
      <c r="P108" s="9" t="s">
        <v>63</v>
      </c>
      <c r="Q108" s="9" t="s">
        <v>83</v>
      </c>
      <c r="R108" s="9" t="s">
        <v>63</v>
      </c>
      <c r="S108" s="9" t="str">
        <f t="shared" si="21"/>
        <v>True</v>
      </c>
      <c r="T108" s="9">
        <f t="shared" si="22"/>
        <v>2</v>
      </c>
      <c r="U108" s="38" t="s">
        <v>252</v>
      </c>
      <c r="V108" s="42">
        <v>720</v>
      </c>
      <c r="W108" s="39" t="s">
        <v>20</v>
      </c>
      <c r="X108" s="29" t="s">
        <v>109</v>
      </c>
      <c r="Y108" s="28" t="s">
        <v>21</v>
      </c>
      <c r="Z108" s="27" t="s">
        <v>67</v>
      </c>
      <c r="AA108" s="39" t="s">
        <v>20</v>
      </c>
      <c r="AB108" s="27" t="s">
        <v>67</v>
      </c>
      <c r="AC108" s="43" t="s">
        <v>68</v>
      </c>
      <c r="AD108" s="43" t="s">
        <v>68</v>
      </c>
      <c r="AE108" s="43" t="s">
        <v>68</v>
      </c>
      <c r="AF108" s="43" t="s">
        <v>68</v>
      </c>
      <c r="AG108" s="43" t="s">
        <v>68</v>
      </c>
      <c r="AH108" s="43" t="s">
        <v>68</v>
      </c>
      <c r="AI108" s="17" t="str">
        <f t="shared" si="23"/>
        <v>Y</v>
      </c>
      <c r="AJ108" s="17" t="str">
        <f t="shared" si="24"/>
        <v>Y</v>
      </c>
      <c r="AK108" s="17" t="str">
        <f t="shared" si="25"/>
        <v>N</v>
      </c>
      <c r="AL108" s="43" t="s">
        <v>64</v>
      </c>
      <c r="AM108" s="43" t="s">
        <v>68</v>
      </c>
      <c r="AN108" s="43" t="s">
        <v>64</v>
      </c>
      <c r="AO108" s="43" t="s">
        <v>68</v>
      </c>
      <c r="AP108" s="43" t="s">
        <v>68</v>
      </c>
      <c r="AQ108" s="43" t="s">
        <v>68</v>
      </c>
      <c r="AR108" s="17" t="str">
        <f t="shared" si="26"/>
        <v>N</v>
      </c>
      <c r="AS108" s="42">
        <v>2</v>
      </c>
      <c r="AT108" s="43" t="s">
        <v>65</v>
      </c>
      <c r="AU108" s="43" t="s">
        <v>70</v>
      </c>
      <c r="AV108" s="43" t="s">
        <v>71</v>
      </c>
      <c r="AW108" s="43" t="s">
        <v>69</v>
      </c>
      <c r="AX108" s="43" t="s">
        <v>133</v>
      </c>
      <c r="AY108" s="43" t="s">
        <v>68</v>
      </c>
      <c r="AZ108" s="50">
        <v>4</v>
      </c>
      <c r="BA108" s="33">
        <v>1</v>
      </c>
      <c r="BB108" s="32">
        <v>0</v>
      </c>
      <c r="BC108" s="32">
        <v>0</v>
      </c>
      <c r="BD108" s="34">
        <v>0</v>
      </c>
      <c r="BE108" s="19" t="str">
        <f t="shared" si="27"/>
        <v>N</v>
      </c>
      <c r="BF108" s="37" t="s">
        <v>68</v>
      </c>
      <c r="BG108" s="35" t="s">
        <v>64</v>
      </c>
      <c r="BH108" s="37" t="s">
        <v>68</v>
      </c>
      <c r="BI108" s="37" t="s">
        <v>68</v>
      </c>
      <c r="BJ108" s="30" t="s">
        <v>196</v>
      </c>
      <c r="BK108" s="37" t="s">
        <v>68</v>
      </c>
      <c r="BL108" s="37" t="s">
        <v>68</v>
      </c>
      <c r="BM108" s="37" t="s">
        <v>68</v>
      </c>
      <c r="BN108" s="37" t="s">
        <v>68</v>
      </c>
    </row>
    <row r="109" spans="1:66" hidden="1" x14ac:dyDescent="0.3">
      <c r="A109" s="9" t="s">
        <v>1221</v>
      </c>
      <c r="B109" s="9" t="s">
        <v>1222</v>
      </c>
      <c r="C109" s="9">
        <v>2017</v>
      </c>
      <c r="D109" s="9" t="s">
        <v>1223</v>
      </c>
      <c r="E109" s="9">
        <v>3</v>
      </c>
      <c r="F109" s="9" t="s">
        <v>1224</v>
      </c>
      <c r="G109" s="10" t="s">
        <v>1225</v>
      </c>
      <c r="H109" s="9" t="s">
        <v>1226</v>
      </c>
      <c r="I109" s="9" t="s">
        <v>1227</v>
      </c>
      <c r="J109" s="9"/>
      <c r="K109" s="9" t="s">
        <v>1228</v>
      </c>
      <c r="L109" s="9" t="s">
        <v>154</v>
      </c>
      <c r="M109" s="9" t="s">
        <v>870</v>
      </c>
      <c r="N109" s="9" t="s">
        <v>472</v>
      </c>
      <c r="O109" s="9" t="s">
        <v>83</v>
      </c>
      <c r="P109" s="9" t="s">
        <v>63</v>
      </c>
      <c r="Q109" s="9" t="s">
        <v>63</v>
      </c>
      <c r="R109" s="9" t="s">
        <v>63</v>
      </c>
      <c r="S109" s="9" t="str">
        <f t="shared" si="21"/>
        <v>False</v>
      </c>
      <c r="T109" s="9">
        <f t="shared" si="22"/>
        <v>1</v>
      </c>
      <c r="U109" s="41" t="s">
        <v>473</v>
      </c>
      <c r="V109" s="25">
        <v>1715</v>
      </c>
      <c r="W109" s="39" t="s">
        <v>20</v>
      </c>
      <c r="X109" s="27" t="s">
        <v>67</v>
      </c>
      <c r="Y109" s="39" t="s">
        <v>20</v>
      </c>
      <c r="Z109" s="40" t="s">
        <v>108</v>
      </c>
      <c r="AA109" s="28" t="s">
        <v>21</v>
      </c>
      <c r="AB109" s="27" t="s">
        <v>67</v>
      </c>
      <c r="AC109" s="28" t="s">
        <v>21</v>
      </c>
      <c r="AD109" s="29" t="s">
        <v>109</v>
      </c>
      <c r="AE109" s="30" t="s">
        <v>68</v>
      </c>
      <c r="AF109" s="30" t="s">
        <v>68</v>
      </c>
      <c r="AG109" s="30" t="s">
        <v>68</v>
      </c>
      <c r="AH109" s="30" t="s">
        <v>68</v>
      </c>
      <c r="AI109" s="17" t="str">
        <f t="shared" si="23"/>
        <v>Y</v>
      </c>
      <c r="AJ109" s="17" t="str">
        <f t="shared" si="24"/>
        <v>Y</v>
      </c>
      <c r="AK109" s="17" t="str">
        <f t="shared" si="25"/>
        <v>N</v>
      </c>
      <c r="AL109" s="30" t="s">
        <v>64</v>
      </c>
      <c r="AM109" s="30" t="s">
        <v>68</v>
      </c>
      <c r="AN109" s="30" t="s">
        <v>68</v>
      </c>
      <c r="AO109" s="30" t="s">
        <v>68</v>
      </c>
      <c r="AP109" s="30" t="s">
        <v>68</v>
      </c>
      <c r="AQ109" s="30" t="s">
        <v>68</v>
      </c>
      <c r="AR109" s="17" t="str">
        <f t="shared" si="26"/>
        <v>N</v>
      </c>
      <c r="AS109" s="30" t="s">
        <v>68</v>
      </c>
      <c r="AT109" s="30" t="s">
        <v>68</v>
      </c>
      <c r="AU109" s="30" t="s">
        <v>70</v>
      </c>
      <c r="AV109" s="30" t="s">
        <v>68</v>
      </c>
      <c r="AW109" s="30" t="s">
        <v>68</v>
      </c>
      <c r="AX109" s="30" t="s">
        <v>68</v>
      </c>
      <c r="AY109" s="30" t="s">
        <v>68</v>
      </c>
      <c r="AZ109" s="31">
        <v>1</v>
      </c>
      <c r="BA109" s="45">
        <v>1</v>
      </c>
      <c r="BB109" s="25">
        <v>0</v>
      </c>
      <c r="BC109" s="25">
        <v>0</v>
      </c>
      <c r="BD109" s="25">
        <v>0</v>
      </c>
      <c r="BE109" s="19" t="str">
        <f t="shared" si="27"/>
        <v>N</v>
      </c>
      <c r="BF109" s="36" t="s">
        <v>65</v>
      </c>
      <c r="BG109" s="35" t="s">
        <v>64</v>
      </c>
      <c r="BH109" s="36" t="s">
        <v>65</v>
      </c>
      <c r="BI109" s="36" t="s">
        <v>65</v>
      </c>
      <c r="BJ109" s="30" t="s">
        <v>72</v>
      </c>
      <c r="BK109" s="37" t="s">
        <v>68</v>
      </c>
      <c r="BL109" s="37" t="s">
        <v>68</v>
      </c>
      <c r="BM109" s="37" t="s">
        <v>68</v>
      </c>
      <c r="BN109" s="37" t="s">
        <v>68</v>
      </c>
    </row>
    <row r="110" spans="1:66" hidden="1" x14ac:dyDescent="0.3">
      <c r="A110" s="9" t="s">
        <v>1231</v>
      </c>
      <c r="B110" s="9" t="s">
        <v>1232</v>
      </c>
      <c r="C110" s="9">
        <v>2022</v>
      </c>
      <c r="D110" s="9" t="s">
        <v>136</v>
      </c>
      <c r="E110" s="9">
        <v>25</v>
      </c>
      <c r="F110" s="9" t="s">
        <v>1233</v>
      </c>
      <c r="G110" s="10" t="s">
        <v>1234</v>
      </c>
      <c r="H110" s="9" t="s">
        <v>1235</v>
      </c>
      <c r="I110" s="9" t="s">
        <v>1236</v>
      </c>
      <c r="J110" s="9" t="s">
        <v>1237</v>
      </c>
      <c r="K110" s="9" t="s">
        <v>1238</v>
      </c>
      <c r="L110" s="9" t="s">
        <v>61</v>
      </c>
      <c r="M110" s="9" t="s">
        <v>61</v>
      </c>
      <c r="N110" s="9" t="s">
        <v>1458</v>
      </c>
      <c r="O110" s="9" t="s">
        <v>63</v>
      </c>
      <c r="P110" s="9" t="s">
        <v>63</v>
      </c>
      <c r="Q110" s="9" t="s">
        <v>63</v>
      </c>
      <c r="R110" s="9" t="s">
        <v>63</v>
      </c>
      <c r="S110" s="9" t="str">
        <f t="shared" si="21"/>
        <v>False</v>
      </c>
      <c r="T110" s="9">
        <f t="shared" si="22"/>
        <v>0</v>
      </c>
      <c r="U110" s="11" t="s">
        <v>1459</v>
      </c>
      <c r="V110" s="25">
        <v>1563</v>
      </c>
      <c r="W110" s="39" t="s">
        <v>20</v>
      </c>
      <c r="X110" s="29" t="s">
        <v>109</v>
      </c>
      <c r="Y110" s="28" t="s">
        <v>21</v>
      </c>
      <c r="Z110" s="27" t="s">
        <v>67</v>
      </c>
      <c r="AA110" s="30" t="s">
        <v>68</v>
      </c>
      <c r="AB110" s="30" t="s">
        <v>68</v>
      </c>
      <c r="AC110" s="30" t="s">
        <v>68</v>
      </c>
      <c r="AD110" s="30" t="s">
        <v>68</v>
      </c>
      <c r="AE110" s="30" t="s">
        <v>68</v>
      </c>
      <c r="AF110" s="30" t="s">
        <v>68</v>
      </c>
      <c r="AG110" s="30" t="s">
        <v>68</v>
      </c>
      <c r="AH110" s="30" t="s">
        <v>68</v>
      </c>
      <c r="AI110" s="17" t="str">
        <f t="shared" si="23"/>
        <v>Y</v>
      </c>
      <c r="AJ110" s="17" t="str">
        <f t="shared" si="24"/>
        <v>Y</v>
      </c>
      <c r="AK110" s="17" t="str">
        <f t="shared" si="25"/>
        <v>N</v>
      </c>
      <c r="AL110" s="30" t="s">
        <v>65</v>
      </c>
      <c r="AM110" s="30" t="s">
        <v>65</v>
      </c>
      <c r="AN110" s="30" t="s">
        <v>64</v>
      </c>
      <c r="AO110" s="30" t="s">
        <v>65</v>
      </c>
      <c r="AP110" s="30" t="s">
        <v>65</v>
      </c>
      <c r="AQ110" s="30" t="s">
        <v>65</v>
      </c>
      <c r="AR110" s="17" t="str">
        <f t="shared" si="26"/>
        <v>N</v>
      </c>
      <c r="AS110" s="25">
        <v>1</v>
      </c>
      <c r="AT110" s="30" t="s">
        <v>64</v>
      </c>
      <c r="AU110" s="30" t="s">
        <v>70</v>
      </c>
      <c r="AV110" s="30" t="s">
        <v>133</v>
      </c>
      <c r="AW110" s="30" t="s">
        <v>184</v>
      </c>
      <c r="AX110" s="30" t="s">
        <v>68</v>
      </c>
      <c r="AY110" s="30" t="s">
        <v>68</v>
      </c>
      <c r="AZ110" s="25">
        <v>3</v>
      </c>
      <c r="BA110" s="25">
        <v>1</v>
      </c>
      <c r="BB110" s="25">
        <v>0</v>
      </c>
      <c r="BC110" s="25">
        <v>0</v>
      </c>
      <c r="BD110" s="25">
        <v>0</v>
      </c>
      <c r="BE110" s="19" t="str">
        <f t="shared" si="27"/>
        <v>N</v>
      </c>
      <c r="BF110" s="30" t="s">
        <v>65</v>
      </c>
      <c r="BG110" s="30" t="s">
        <v>64</v>
      </c>
      <c r="BH110" s="30" t="s">
        <v>65</v>
      </c>
      <c r="BI110" s="30" t="s">
        <v>65</v>
      </c>
      <c r="BJ110" s="30" t="s">
        <v>72</v>
      </c>
      <c r="BK110" s="30" t="s">
        <v>68</v>
      </c>
      <c r="BL110" s="30" t="s">
        <v>68</v>
      </c>
      <c r="BM110" s="30" t="s">
        <v>68</v>
      </c>
      <c r="BN110" s="30" t="s">
        <v>68</v>
      </c>
    </row>
    <row r="111" spans="1:66" hidden="1" x14ac:dyDescent="0.3">
      <c r="A111" s="9" t="s">
        <v>1241</v>
      </c>
      <c r="B111" s="9" t="s">
        <v>1242</v>
      </c>
      <c r="C111" s="9">
        <v>2022</v>
      </c>
      <c r="D111" s="9" t="s">
        <v>1243</v>
      </c>
      <c r="E111" s="9">
        <v>2</v>
      </c>
      <c r="F111" s="9" t="s">
        <v>1244</v>
      </c>
      <c r="G111" s="10" t="s">
        <v>1245</v>
      </c>
      <c r="H111" s="9" t="s">
        <v>418</v>
      </c>
      <c r="I111" s="9" t="s">
        <v>1246</v>
      </c>
      <c r="J111" s="9" t="s">
        <v>1247</v>
      </c>
      <c r="K111" s="9" t="s">
        <v>1248</v>
      </c>
      <c r="L111" s="9" t="s">
        <v>168</v>
      </c>
      <c r="M111" s="9" t="s">
        <v>169</v>
      </c>
      <c r="N111" s="9" t="s">
        <v>1584</v>
      </c>
      <c r="O111" s="9" t="s">
        <v>63</v>
      </c>
      <c r="P111" s="9" t="s">
        <v>63</v>
      </c>
      <c r="Q111" s="9" t="s">
        <v>63</v>
      </c>
      <c r="R111" s="9" t="s">
        <v>63</v>
      </c>
      <c r="S111" s="9" t="str">
        <f t="shared" si="21"/>
        <v>False</v>
      </c>
      <c r="T111" s="9">
        <f t="shared" si="22"/>
        <v>0</v>
      </c>
      <c r="U111" s="11" t="s">
        <v>1585</v>
      </c>
      <c r="V111" s="42">
        <v>1720</v>
      </c>
      <c r="W111" s="39" t="s">
        <v>20</v>
      </c>
      <c r="X111" s="43" t="s">
        <v>68</v>
      </c>
      <c r="Y111" s="26" t="s">
        <v>19</v>
      </c>
      <c r="Z111" s="40" t="s">
        <v>108</v>
      </c>
      <c r="AA111" s="43" t="s">
        <v>68</v>
      </c>
      <c r="AB111" s="43" t="s">
        <v>68</v>
      </c>
      <c r="AC111" s="43" t="s">
        <v>68</v>
      </c>
      <c r="AD111" s="43" t="s">
        <v>68</v>
      </c>
      <c r="AE111" s="43" t="s">
        <v>68</v>
      </c>
      <c r="AF111" s="43" t="s">
        <v>68</v>
      </c>
      <c r="AG111" s="43" t="s">
        <v>68</v>
      </c>
      <c r="AH111" s="43" t="s">
        <v>68</v>
      </c>
      <c r="AI111" s="17" t="str">
        <f t="shared" si="23"/>
        <v>Y</v>
      </c>
      <c r="AJ111" s="17" t="str">
        <f t="shared" si="24"/>
        <v>N</v>
      </c>
      <c r="AK111" s="17" t="str">
        <f t="shared" si="25"/>
        <v>Y</v>
      </c>
      <c r="AL111" s="43" t="s">
        <v>68</v>
      </c>
      <c r="AM111" s="43" t="s">
        <v>68</v>
      </c>
      <c r="AN111" s="43" t="s">
        <v>68</v>
      </c>
      <c r="AO111" s="43" t="s">
        <v>68</v>
      </c>
      <c r="AP111" s="43" t="s">
        <v>64</v>
      </c>
      <c r="AQ111" s="43" t="s">
        <v>68</v>
      </c>
      <c r="AR111" s="17" t="str">
        <f t="shared" si="26"/>
        <v>N</v>
      </c>
      <c r="AS111" s="42">
        <v>1</v>
      </c>
      <c r="AT111" s="43" t="s">
        <v>68</v>
      </c>
      <c r="AU111" s="43" t="s">
        <v>69</v>
      </c>
      <c r="AV111" s="43" t="s">
        <v>70</v>
      </c>
      <c r="AW111" s="43" t="s">
        <v>68</v>
      </c>
      <c r="AX111" s="43" t="s">
        <v>68</v>
      </c>
      <c r="AY111" s="43" t="s">
        <v>68</v>
      </c>
      <c r="AZ111" s="46">
        <v>2</v>
      </c>
      <c r="BA111" s="25">
        <v>0</v>
      </c>
      <c r="BB111" s="45">
        <v>1</v>
      </c>
      <c r="BC111" s="25">
        <v>0</v>
      </c>
      <c r="BD111" s="25">
        <v>0</v>
      </c>
      <c r="BE111" s="19" t="str">
        <f t="shared" si="27"/>
        <v>N</v>
      </c>
      <c r="BF111" s="36" t="s">
        <v>65</v>
      </c>
      <c r="BG111" s="36" t="s">
        <v>65</v>
      </c>
      <c r="BH111" s="35" t="s">
        <v>64</v>
      </c>
      <c r="BI111" s="36" t="s">
        <v>65</v>
      </c>
      <c r="BJ111" s="37" t="s">
        <v>68</v>
      </c>
      <c r="BK111" s="37" t="s">
        <v>68</v>
      </c>
      <c r="BL111" s="37" t="s">
        <v>68</v>
      </c>
      <c r="BM111" s="37" t="s">
        <v>68</v>
      </c>
      <c r="BN111" s="37" t="s">
        <v>68</v>
      </c>
    </row>
    <row r="112" spans="1:66" hidden="1" x14ac:dyDescent="0.3">
      <c r="A112" s="9" t="s">
        <v>1251</v>
      </c>
      <c r="B112" s="9" t="s">
        <v>1252</v>
      </c>
      <c r="C112" s="9">
        <v>2019</v>
      </c>
      <c r="D112" s="9" t="s">
        <v>1253</v>
      </c>
      <c r="E112" s="9">
        <v>7</v>
      </c>
      <c r="F112" s="9" t="s">
        <v>1254</v>
      </c>
      <c r="G112" s="10" t="s">
        <v>1255</v>
      </c>
      <c r="H112" s="9" t="s">
        <v>1193</v>
      </c>
      <c r="I112" s="9" t="s">
        <v>1256</v>
      </c>
      <c r="J112" s="9" t="s">
        <v>1257</v>
      </c>
      <c r="K112" s="9" t="s">
        <v>1258</v>
      </c>
      <c r="L112" s="9" t="s">
        <v>168</v>
      </c>
      <c r="M112" s="9" t="s">
        <v>155</v>
      </c>
      <c r="N112" s="9" t="s">
        <v>815</v>
      </c>
      <c r="O112" s="9" t="s">
        <v>83</v>
      </c>
      <c r="P112" s="9" t="s">
        <v>83</v>
      </c>
      <c r="Q112" s="9" t="s">
        <v>63</v>
      </c>
      <c r="R112" s="9" t="s">
        <v>63</v>
      </c>
      <c r="S112" s="9" t="str">
        <f t="shared" si="21"/>
        <v>False</v>
      </c>
      <c r="T112" s="9">
        <f t="shared" si="22"/>
        <v>2</v>
      </c>
      <c r="U112" s="41" t="s">
        <v>816</v>
      </c>
      <c r="V112" s="25">
        <v>1724</v>
      </c>
      <c r="W112" s="39" t="s">
        <v>20</v>
      </c>
      <c r="X112" s="27" t="s">
        <v>67</v>
      </c>
      <c r="Y112" s="26" t="s">
        <v>19</v>
      </c>
      <c r="Z112" s="40" t="s">
        <v>108</v>
      </c>
      <c r="AA112" s="30" t="s">
        <v>68</v>
      </c>
      <c r="AB112" s="30" t="s">
        <v>68</v>
      </c>
      <c r="AC112" s="30" t="s">
        <v>68</v>
      </c>
      <c r="AD112" s="30" t="s">
        <v>68</v>
      </c>
      <c r="AE112" s="30" t="s">
        <v>68</v>
      </c>
      <c r="AF112" s="30" t="s">
        <v>68</v>
      </c>
      <c r="AG112" s="30" t="s">
        <v>68</v>
      </c>
      <c r="AH112" s="30" t="s">
        <v>68</v>
      </c>
      <c r="AI112" s="17" t="str">
        <f t="shared" si="23"/>
        <v>Y</v>
      </c>
      <c r="AJ112" s="17" t="str">
        <f t="shared" si="24"/>
        <v>N</v>
      </c>
      <c r="AK112" s="17" t="str">
        <f t="shared" si="25"/>
        <v>Y</v>
      </c>
      <c r="AL112" s="30" t="s">
        <v>68</v>
      </c>
      <c r="AM112" s="30" t="s">
        <v>64</v>
      </c>
      <c r="AN112" s="30" t="s">
        <v>68</v>
      </c>
      <c r="AO112" s="30" t="s">
        <v>68</v>
      </c>
      <c r="AP112" s="30" t="s">
        <v>68</v>
      </c>
      <c r="AQ112" s="30" t="s">
        <v>68</v>
      </c>
      <c r="AR112" s="17" t="str">
        <f t="shared" si="26"/>
        <v>N</v>
      </c>
      <c r="AS112" s="25">
        <v>1</v>
      </c>
      <c r="AT112" s="30" t="s">
        <v>64</v>
      </c>
      <c r="AU112" s="30" t="s">
        <v>68</v>
      </c>
      <c r="AV112" s="30" t="s">
        <v>68</v>
      </c>
      <c r="AW112" s="30" t="s">
        <v>68</v>
      </c>
      <c r="AX112" s="30" t="s">
        <v>68</v>
      </c>
      <c r="AY112" s="30" t="s">
        <v>68</v>
      </c>
      <c r="AZ112" s="25">
        <v>0</v>
      </c>
      <c r="BA112" s="25">
        <v>0</v>
      </c>
      <c r="BB112" s="45">
        <v>1</v>
      </c>
      <c r="BC112" s="25">
        <v>0</v>
      </c>
      <c r="BD112" s="25">
        <v>0</v>
      </c>
      <c r="BE112" s="19" t="str">
        <f t="shared" si="27"/>
        <v>N</v>
      </c>
      <c r="BF112" s="36" t="s">
        <v>65</v>
      </c>
      <c r="BG112" s="36" t="s">
        <v>65</v>
      </c>
      <c r="BH112" s="35" t="s">
        <v>64</v>
      </c>
      <c r="BI112" s="36" t="s">
        <v>65</v>
      </c>
      <c r="BJ112" s="30" t="s">
        <v>72</v>
      </c>
      <c r="BK112" s="37" t="s">
        <v>68</v>
      </c>
      <c r="BL112" s="37" t="s">
        <v>68</v>
      </c>
      <c r="BM112" s="37" t="s">
        <v>68</v>
      </c>
      <c r="BN112" s="37" t="s">
        <v>68</v>
      </c>
    </row>
    <row r="113" spans="1:66" hidden="1" x14ac:dyDescent="0.3">
      <c r="A113" s="9" t="s">
        <v>1261</v>
      </c>
      <c r="B113" s="9" t="s">
        <v>1262</v>
      </c>
      <c r="C113" s="9">
        <v>2023</v>
      </c>
      <c r="D113" s="9" t="s">
        <v>1094</v>
      </c>
      <c r="E113" s="9">
        <v>1</v>
      </c>
      <c r="F113" s="9" t="s">
        <v>1263</v>
      </c>
      <c r="G113" s="10" t="s">
        <v>1264</v>
      </c>
      <c r="H113" s="9" t="s">
        <v>1265</v>
      </c>
      <c r="I113" s="9" t="s">
        <v>1266</v>
      </c>
      <c r="J113" s="9" t="s">
        <v>1267</v>
      </c>
      <c r="K113" s="9" t="s">
        <v>1268</v>
      </c>
      <c r="L113" s="9" t="s">
        <v>168</v>
      </c>
      <c r="M113" s="9" t="s">
        <v>155</v>
      </c>
      <c r="N113" s="9" t="s">
        <v>1759</v>
      </c>
      <c r="O113" s="9" t="s">
        <v>63</v>
      </c>
      <c r="P113" s="9" t="s">
        <v>63</v>
      </c>
      <c r="Q113" s="9" t="s">
        <v>63</v>
      </c>
      <c r="R113" s="9" t="s">
        <v>63</v>
      </c>
      <c r="S113" s="9" t="str">
        <f t="shared" si="21"/>
        <v>False</v>
      </c>
      <c r="T113" s="9">
        <f t="shared" si="22"/>
        <v>0</v>
      </c>
      <c r="U113" s="41" t="s">
        <v>1760</v>
      </c>
      <c r="V113" s="42">
        <v>1532</v>
      </c>
      <c r="W113" s="39" t="s">
        <v>20</v>
      </c>
      <c r="X113" s="29" t="s">
        <v>109</v>
      </c>
      <c r="Y113" s="39" t="s">
        <v>20</v>
      </c>
      <c r="Z113" s="40" t="s">
        <v>108</v>
      </c>
      <c r="AA113" s="28" t="s">
        <v>21</v>
      </c>
      <c r="AB113" s="27" t="s">
        <v>67</v>
      </c>
      <c r="AC113" s="39" t="s">
        <v>20</v>
      </c>
      <c r="AD113" s="27" t="s">
        <v>67</v>
      </c>
      <c r="AE113" s="43" t="s">
        <v>68</v>
      </c>
      <c r="AF113" s="43" t="s">
        <v>68</v>
      </c>
      <c r="AG113" s="43" t="s">
        <v>68</v>
      </c>
      <c r="AH113" s="43" t="s">
        <v>68</v>
      </c>
      <c r="AI113" s="17" t="str">
        <f t="shared" si="23"/>
        <v>N</v>
      </c>
      <c r="AJ113" s="17" t="str">
        <f t="shared" si="24"/>
        <v>N</v>
      </c>
      <c r="AK113" s="17" t="str">
        <f t="shared" si="25"/>
        <v>N</v>
      </c>
      <c r="AL113" s="43" t="s">
        <v>68</v>
      </c>
      <c r="AM113" s="43" t="s">
        <v>68</v>
      </c>
      <c r="AN113" s="43" t="s">
        <v>68</v>
      </c>
      <c r="AO113" s="43" t="s">
        <v>68</v>
      </c>
      <c r="AP113" s="43" t="s">
        <v>68</v>
      </c>
      <c r="AQ113" s="43" t="s">
        <v>68</v>
      </c>
      <c r="AR113" s="17" t="str">
        <f t="shared" si="26"/>
        <v>N</v>
      </c>
      <c r="AS113" s="42">
        <v>1</v>
      </c>
      <c r="AT113" s="43" t="s">
        <v>64</v>
      </c>
      <c r="AU113" s="43" t="s">
        <v>70</v>
      </c>
      <c r="AV113" s="43" t="s">
        <v>69</v>
      </c>
      <c r="AW113" s="43" t="s">
        <v>184</v>
      </c>
      <c r="AX113" s="43" t="s">
        <v>68</v>
      </c>
      <c r="AY113" s="43" t="s">
        <v>68</v>
      </c>
      <c r="AZ113" s="42">
        <v>3</v>
      </c>
      <c r="BA113" s="42">
        <v>0</v>
      </c>
      <c r="BB113" s="42">
        <v>0</v>
      </c>
      <c r="BC113" s="42">
        <v>0</v>
      </c>
      <c r="BD113" s="42">
        <v>0</v>
      </c>
      <c r="BE113" s="19" t="str">
        <f t="shared" si="27"/>
        <v>N</v>
      </c>
      <c r="BF113" s="43" t="s">
        <v>65</v>
      </c>
      <c r="BG113" s="43" t="s">
        <v>64</v>
      </c>
      <c r="BH113" s="43" t="s">
        <v>65</v>
      </c>
      <c r="BI113" s="43" t="s">
        <v>65</v>
      </c>
      <c r="BJ113" s="43" t="s">
        <v>219</v>
      </c>
      <c r="BK113" s="43" t="s">
        <v>68</v>
      </c>
      <c r="BL113" s="43" t="s">
        <v>68</v>
      </c>
      <c r="BM113" s="43" t="s">
        <v>68</v>
      </c>
      <c r="BN113" s="43" t="s">
        <v>68</v>
      </c>
    </row>
    <row r="114" spans="1:66" hidden="1" x14ac:dyDescent="0.3">
      <c r="A114" s="9" t="s">
        <v>1271</v>
      </c>
      <c r="B114" s="9" t="s">
        <v>1272</v>
      </c>
      <c r="C114" s="9">
        <v>2020</v>
      </c>
      <c r="D114" s="9" t="s">
        <v>1273</v>
      </c>
      <c r="E114" s="9">
        <v>15</v>
      </c>
      <c r="F114" s="9" t="s">
        <v>1274</v>
      </c>
      <c r="G114" s="10" t="s">
        <v>1275</v>
      </c>
      <c r="H114" s="9" t="s">
        <v>1276</v>
      </c>
      <c r="I114" s="9" t="s">
        <v>1277</v>
      </c>
      <c r="J114" s="9" t="s">
        <v>1278</v>
      </c>
      <c r="K114" s="9" t="s">
        <v>1279</v>
      </c>
      <c r="L114" s="9" t="s">
        <v>168</v>
      </c>
      <c r="M114" s="9" t="s">
        <v>169</v>
      </c>
      <c r="N114" s="9" t="s">
        <v>1007</v>
      </c>
      <c r="O114" s="9" t="s">
        <v>63</v>
      </c>
      <c r="P114" s="9" t="s">
        <v>63</v>
      </c>
      <c r="Q114" s="9" t="s">
        <v>63</v>
      </c>
      <c r="R114" s="9" t="s">
        <v>83</v>
      </c>
      <c r="S114" s="9" t="str">
        <f t="shared" si="21"/>
        <v>True</v>
      </c>
      <c r="T114" s="9">
        <f t="shared" si="22"/>
        <v>1</v>
      </c>
      <c r="U114" s="51" t="s">
        <v>1008</v>
      </c>
      <c r="V114" s="25">
        <v>595</v>
      </c>
      <c r="W114" s="39" t="s">
        <v>20</v>
      </c>
      <c r="X114" s="27" t="s">
        <v>67</v>
      </c>
      <c r="Y114" s="39" t="s">
        <v>20</v>
      </c>
      <c r="Z114" s="29" t="s">
        <v>109</v>
      </c>
      <c r="AA114" s="28" t="s">
        <v>21</v>
      </c>
      <c r="AB114" s="29" t="s">
        <v>109</v>
      </c>
      <c r="AC114" s="28" t="s">
        <v>21</v>
      </c>
      <c r="AD114" s="27" t="s">
        <v>67</v>
      </c>
      <c r="AE114" s="39" t="s">
        <v>20</v>
      </c>
      <c r="AF114" s="40" t="s">
        <v>108</v>
      </c>
      <c r="AG114" s="30" t="s">
        <v>68</v>
      </c>
      <c r="AH114" s="30" t="s">
        <v>68</v>
      </c>
      <c r="AI114" s="17" t="str">
        <f t="shared" si="23"/>
        <v>Y</v>
      </c>
      <c r="AJ114" s="17" t="str">
        <f t="shared" si="24"/>
        <v>Y</v>
      </c>
      <c r="AK114" s="17" t="str">
        <f t="shared" si="25"/>
        <v>N</v>
      </c>
      <c r="AL114" s="30" t="s">
        <v>64</v>
      </c>
      <c r="AM114" s="30" t="s">
        <v>65</v>
      </c>
      <c r="AN114" s="30" t="s">
        <v>65</v>
      </c>
      <c r="AO114" s="30" t="s">
        <v>65</v>
      </c>
      <c r="AP114" s="30" t="s">
        <v>65</v>
      </c>
      <c r="AQ114" s="30" t="s">
        <v>65</v>
      </c>
      <c r="AR114" s="17" t="str">
        <f t="shared" si="26"/>
        <v>N</v>
      </c>
      <c r="AS114" s="25">
        <v>1</v>
      </c>
      <c r="AT114" s="30" t="s">
        <v>64</v>
      </c>
      <c r="AU114" s="30" t="s">
        <v>70</v>
      </c>
      <c r="AV114" s="30" t="s">
        <v>133</v>
      </c>
      <c r="AW114" s="30" t="s">
        <v>158</v>
      </c>
      <c r="AX114" s="30" t="s">
        <v>68</v>
      </c>
      <c r="AY114" s="30" t="s">
        <v>68</v>
      </c>
      <c r="AZ114" s="44">
        <v>3</v>
      </c>
      <c r="BA114" s="33">
        <v>1</v>
      </c>
      <c r="BB114" s="32">
        <v>0</v>
      </c>
      <c r="BC114" s="32">
        <v>0</v>
      </c>
      <c r="BD114" s="34">
        <v>0</v>
      </c>
      <c r="BE114" s="19" t="str">
        <f t="shared" si="27"/>
        <v>N</v>
      </c>
      <c r="BF114" s="36" t="s">
        <v>65</v>
      </c>
      <c r="BG114" s="35" t="s">
        <v>64</v>
      </c>
      <c r="BH114" s="36" t="s">
        <v>65</v>
      </c>
      <c r="BI114" s="36" t="s">
        <v>65</v>
      </c>
      <c r="BJ114" s="30" t="s">
        <v>72</v>
      </c>
      <c r="BK114" s="37" t="s">
        <v>68</v>
      </c>
      <c r="BL114" s="37" t="s">
        <v>68</v>
      </c>
      <c r="BM114" s="37" t="s">
        <v>68</v>
      </c>
      <c r="BN114" s="37" t="s">
        <v>68</v>
      </c>
    </row>
    <row r="115" spans="1:66" hidden="1" x14ac:dyDescent="0.3">
      <c r="A115" s="9" t="s">
        <v>949</v>
      </c>
      <c r="B115" s="9" t="s">
        <v>1282</v>
      </c>
      <c r="C115" s="9">
        <v>2019</v>
      </c>
      <c r="D115" s="9" t="s">
        <v>187</v>
      </c>
      <c r="E115" s="9">
        <v>17</v>
      </c>
      <c r="F115" s="9" t="s">
        <v>1283</v>
      </c>
      <c r="G115" s="10" t="s">
        <v>1284</v>
      </c>
      <c r="H115" s="9" t="s">
        <v>1285</v>
      </c>
      <c r="I115" s="9" t="s">
        <v>1286</v>
      </c>
      <c r="J115" s="9" t="s">
        <v>1287</v>
      </c>
      <c r="K115" s="9" t="s">
        <v>1288</v>
      </c>
      <c r="L115" s="9" t="s">
        <v>168</v>
      </c>
      <c r="M115" s="9" t="s">
        <v>155</v>
      </c>
      <c r="N115" s="9" t="s">
        <v>706</v>
      </c>
      <c r="O115" s="9" t="s">
        <v>83</v>
      </c>
      <c r="P115" s="9" t="s">
        <v>63</v>
      </c>
      <c r="Q115" s="9" t="s">
        <v>63</v>
      </c>
      <c r="R115" s="9" t="s">
        <v>83</v>
      </c>
      <c r="S115" s="9" t="str">
        <f t="shared" si="21"/>
        <v>True</v>
      </c>
      <c r="T115" s="9">
        <f t="shared" si="22"/>
        <v>2</v>
      </c>
      <c r="U115" s="11" t="s">
        <v>707</v>
      </c>
      <c r="V115" s="42">
        <v>1732</v>
      </c>
      <c r="W115" s="26" t="s">
        <v>19</v>
      </c>
      <c r="X115" s="40" t="s">
        <v>108</v>
      </c>
      <c r="Y115" s="39" t="s">
        <v>20</v>
      </c>
      <c r="Z115" s="27" t="s">
        <v>67</v>
      </c>
      <c r="AA115" s="39" t="s">
        <v>20</v>
      </c>
      <c r="AB115" s="29" t="s">
        <v>109</v>
      </c>
      <c r="AC115" s="28" t="s">
        <v>21</v>
      </c>
      <c r="AD115" s="27" t="s">
        <v>67</v>
      </c>
      <c r="AE115" s="43" t="s">
        <v>68</v>
      </c>
      <c r="AF115" s="43" t="s">
        <v>68</v>
      </c>
      <c r="AG115" s="43" t="s">
        <v>68</v>
      </c>
      <c r="AH115" s="43" t="s">
        <v>68</v>
      </c>
      <c r="AI115" s="17" t="str">
        <f t="shared" si="23"/>
        <v>Y</v>
      </c>
      <c r="AJ115" s="17" t="str">
        <f t="shared" si="24"/>
        <v>N</v>
      </c>
      <c r="AK115" s="17" t="str">
        <f t="shared" si="25"/>
        <v>Y</v>
      </c>
      <c r="AL115" s="43" t="s">
        <v>68</v>
      </c>
      <c r="AM115" s="43" t="s">
        <v>68</v>
      </c>
      <c r="AN115" s="43" t="s">
        <v>68</v>
      </c>
      <c r="AO115" s="43" t="s">
        <v>68</v>
      </c>
      <c r="AP115" s="43" t="s">
        <v>64</v>
      </c>
      <c r="AQ115" s="43" t="s">
        <v>68</v>
      </c>
      <c r="AR115" s="17" t="str">
        <f t="shared" si="26"/>
        <v>N</v>
      </c>
      <c r="AS115" s="42">
        <v>1</v>
      </c>
      <c r="AT115" s="43" t="s">
        <v>68</v>
      </c>
      <c r="AU115" s="43" t="s">
        <v>70</v>
      </c>
      <c r="AV115" s="43" t="s">
        <v>68</v>
      </c>
      <c r="AW115" s="43" t="s">
        <v>68</v>
      </c>
      <c r="AX115" s="43" t="s">
        <v>68</v>
      </c>
      <c r="AY115" s="43" t="s">
        <v>68</v>
      </c>
      <c r="AZ115" s="31">
        <v>1</v>
      </c>
      <c r="BA115" s="25">
        <v>0</v>
      </c>
      <c r="BB115" s="45">
        <v>1</v>
      </c>
      <c r="BC115" s="25">
        <v>0</v>
      </c>
      <c r="BD115" s="25">
        <v>0</v>
      </c>
      <c r="BE115" s="19" t="str">
        <f t="shared" si="27"/>
        <v>N</v>
      </c>
      <c r="BF115" s="36" t="s">
        <v>65</v>
      </c>
      <c r="BG115" s="36" t="s">
        <v>65</v>
      </c>
      <c r="BH115" s="35" t="s">
        <v>64</v>
      </c>
      <c r="BI115" s="36" t="s">
        <v>65</v>
      </c>
      <c r="BJ115" s="43" t="s">
        <v>72</v>
      </c>
      <c r="BK115" s="37" t="s">
        <v>68</v>
      </c>
      <c r="BL115" s="37" t="s">
        <v>68</v>
      </c>
      <c r="BM115" s="37" t="s">
        <v>68</v>
      </c>
      <c r="BN115" s="37" t="s">
        <v>68</v>
      </c>
    </row>
    <row r="116" spans="1:66" hidden="1" x14ac:dyDescent="0.3">
      <c r="A116" s="9" t="s">
        <v>1291</v>
      </c>
      <c r="B116" s="9" t="s">
        <v>1292</v>
      </c>
      <c r="C116" s="9">
        <v>2018</v>
      </c>
      <c r="D116" s="9" t="s">
        <v>940</v>
      </c>
      <c r="E116" s="9">
        <v>1</v>
      </c>
      <c r="F116" s="9" t="s">
        <v>1293</v>
      </c>
      <c r="G116" s="10" t="s">
        <v>1294</v>
      </c>
      <c r="H116" s="9" t="s">
        <v>1295</v>
      </c>
      <c r="I116" s="9" t="s">
        <v>1296</v>
      </c>
      <c r="J116" s="9" t="s">
        <v>1297</v>
      </c>
      <c r="K116" s="9" t="s">
        <v>1298</v>
      </c>
      <c r="L116" s="9" t="s">
        <v>168</v>
      </c>
      <c r="M116" s="9" t="s">
        <v>169</v>
      </c>
      <c r="N116" s="9" t="s">
        <v>633</v>
      </c>
      <c r="O116" s="9" t="s">
        <v>63</v>
      </c>
      <c r="P116" s="9" t="s">
        <v>63</v>
      </c>
      <c r="Q116" s="9" t="s">
        <v>83</v>
      </c>
      <c r="R116" s="9" t="s">
        <v>63</v>
      </c>
      <c r="S116" s="9" t="str">
        <f t="shared" si="21"/>
        <v>True</v>
      </c>
      <c r="T116" s="9">
        <f t="shared" si="22"/>
        <v>1</v>
      </c>
      <c r="U116" s="38" t="s">
        <v>634</v>
      </c>
      <c r="V116" s="42">
        <v>633</v>
      </c>
      <c r="W116" s="26" t="s">
        <v>19</v>
      </c>
      <c r="X116" s="27" t="s">
        <v>67</v>
      </c>
      <c r="Y116" s="39" t="s">
        <v>20</v>
      </c>
      <c r="Z116" s="52" t="s">
        <v>68</v>
      </c>
      <c r="AA116" s="39" t="s">
        <v>20</v>
      </c>
      <c r="AB116" s="40" t="s">
        <v>108</v>
      </c>
      <c r="AC116" s="26" t="s">
        <v>19</v>
      </c>
      <c r="AD116" s="43" t="s">
        <v>68</v>
      </c>
      <c r="AE116" s="43" t="s">
        <v>68</v>
      </c>
      <c r="AF116" s="43" t="s">
        <v>68</v>
      </c>
      <c r="AG116" s="43" t="s">
        <v>68</v>
      </c>
      <c r="AH116" s="43" t="s">
        <v>68</v>
      </c>
      <c r="AI116" s="17" t="str">
        <f t="shared" si="23"/>
        <v>Y</v>
      </c>
      <c r="AJ116" s="17" t="str">
        <f t="shared" si="24"/>
        <v>N</v>
      </c>
      <c r="AK116" s="17" t="str">
        <f t="shared" si="25"/>
        <v>Y</v>
      </c>
      <c r="AL116" s="43" t="s">
        <v>68</v>
      </c>
      <c r="AM116" s="43" t="s">
        <v>64</v>
      </c>
      <c r="AN116" s="43" t="s">
        <v>68</v>
      </c>
      <c r="AO116" s="43" t="s">
        <v>68</v>
      </c>
      <c r="AP116" s="43" t="s">
        <v>64</v>
      </c>
      <c r="AQ116" s="43" t="s">
        <v>68</v>
      </c>
      <c r="AR116" s="17" t="str">
        <f t="shared" si="26"/>
        <v>N</v>
      </c>
      <c r="AS116" s="43" t="s">
        <v>68</v>
      </c>
      <c r="AT116" s="43" t="s">
        <v>64</v>
      </c>
      <c r="AU116" s="43" t="s">
        <v>70</v>
      </c>
      <c r="AV116" s="43" t="s">
        <v>68</v>
      </c>
      <c r="AW116" s="43" t="s">
        <v>68</v>
      </c>
      <c r="AX116" s="43" t="s">
        <v>68</v>
      </c>
      <c r="AY116" s="43" t="s">
        <v>68</v>
      </c>
      <c r="AZ116" s="31">
        <v>1</v>
      </c>
      <c r="BA116" s="32">
        <v>0</v>
      </c>
      <c r="BB116" s="33">
        <v>1</v>
      </c>
      <c r="BC116" s="32">
        <v>0</v>
      </c>
      <c r="BD116" s="34">
        <v>0</v>
      </c>
      <c r="BE116" s="19" t="str">
        <f t="shared" si="27"/>
        <v>N</v>
      </c>
      <c r="BF116" s="36" t="s">
        <v>65</v>
      </c>
      <c r="BG116" s="36" t="s">
        <v>65</v>
      </c>
      <c r="BH116" s="35" t="s">
        <v>64</v>
      </c>
      <c r="BI116" s="36" t="s">
        <v>65</v>
      </c>
      <c r="BJ116" s="30" t="s">
        <v>72</v>
      </c>
      <c r="BK116" s="37" t="s">
        <v>68</v>
      </c>
      <c r="BL116" s="37" t="s">
        <v>68</v>
      </c>
      <c r="BM116" s="37" t="s">
        <v>68</v>
      </c>
      <c r="BN116" s="37" t="s">
        <v>68</v>
      </c>
    </row>
    <row r="117" spans="1:66" hidden="1" x14ac:dyDescent="0.3">
      <c r="A117" s="9" t="s">
        <v>1301</v>
      </c>
      <c r="B117" s="9" t="s">
        <v>1302</v>
      </c>
      <c r="C117" s="9">
        <v>2020</v>
      </c>
      <c r="D117" s="9" t="s">
        <v>1303</v>
      </c>
      <c r="E117" s="9">
        <v>0</v>
      </c>
      <c r="F117" s="9" t="s">
        <v>1304</v>
      </c>
      <c r="G117" s="10" t="s">
        <v>1305</v>
      </c>
      <c r="H117" s="9" t="s">
        <v>1306</v>
      </c>
      <c r="I117" s="9" t="s">
        <v>1307</v>
      </c>
      <c r="J117" s="9" t="s">
        <v>1308</v>
      </c>
      <c r="K117" s="9" t="s">
        <v>1309</v>
      </c>
      <c r="L117" s="9" t="s">
        <v>168</v>
      </c>
      <c r="M117" s="9" t="s">
        <v>169</v>
      </c>
      <c r="N117" s="9" t="s">
        <v>1208</v>
      </c>
      <c r="O117" s="9" t="s">
        <v>83</v>
      </c>
      <c r="P117" s="9" t="s">
        <v>63</v>
      </c>
      <c r="Q117" s="9" t="s">
        <v>63</v>
      </c>
      <c r="R117" s="9" t="s">
        <v>63</v>
      </c>
      <c r="S117" s="9" t="str">
        <f t="shared" si="21"/>
        <v>False</v>
      </c>
      <c r="T117" s="9">
        <f t="shared" si="22"/>
        <v>1</v>
      </c>
      <c r="U117" s="38" t="s">
        <v>1209</v>
      </c>
      <c r="V117" s="42">
        <v>61</v>
      </c>
      <c r="W117" s="39" t="s">
        <v>20</v>
      </c>
      <c r="X117" s="27" t="s">
        <v>67</v>
      </c>
      <c r="Y117" s="28" t="s">
        <v>21</v>
      </c>
      <c r="Z117" s="29" t="s">
        <v>109</v>
      </c>
      <c r="AA117" s="39" t="s">
        <v>20</v>
      </c>
      <c r="AB117" s="40" t="s">
        <v>108</v>
      </c>
      <c r="AC117" s="43" t="s">
        <v>68</v>
      </c>
      <c r="AD117" s="43" t="s">
        <v>68</v>
      </c>
      <c r="AE117" s="43" t="s">
        <v>68</v>
      </c>
      <c r="AF117" s="43" t="s">
        <v>68</v>
      </c>
      <c r="AG117" s="43" t="s">
        <v>68</v>
      </c>
      <c r="AH117" s="43" t="s">
        <v>68</v>
      </c>
      <c r="AI117" s="17" t="str">
        <f t="shared" si="23"/>
        <v>Y</v>
      </c>
      <c r="AJ117" s="17" t="str">
        <f t="shared" si="24"/>
        <v>Y</v>
      </c>
      <c r="AK117" s="17" t="str">
        <f t="shared" si="25"/>
        <v>N</v>
      </c>
      <c r="AL117" s="43" t="s">
        <v>64</v>
      </c>
      <c r="AM117" s="43" t="s">
        <v>68</v>
      </c>
      <c r="AN117" s="43" t="s">
        <v>68</v>
      </c>
      <c r="AO117" s="43" t="s">
        <v>68</v>
      </c>
      <c r="AP117" s="43" t="s">
        <v>68</v>
      </c>
      <c r="AQ117" s="43" t="s">
        <v>68</v>
      </c>
      <c r="AR117" s="17" t="str">
        <f t="shared" si="26"/>
        <v>N</v>
      </c>
      <c r="AS117" s="42">
        <v>4</v>
      </c>
      <c r="AT117" s="43" t="s">
        <v>64</v>
      </c>
      <c r="AU117" s="43" t="s">
        <v>70</v>
      </c>
      <c r="AV117" s="43" t="s">
        <v>133</v>
      </c>
      <c r="AW117" s="43" t="s">
        <v>71</v>
      </c>
      <c r="AX117" s="43" t="s">
        <v>68</v>
      </c>
      <c r="AY117" s="43" t="s">
        <v>68</v>
      </c>
      <c r="AZ117" s="44">
        <v>3</v>
      </c>
      <c r="BA117" s="33">
        <v>1</v>
      </c>
      <c r="BB117" s="32">
        <v>0</v>
      </c>
      <c r="BC117" s="32">
        <v>0</v>
      </c>
      <c r="BD117" s="34">
        <v>0</v>
      </c>
      <c r="BE117" s="19" t="str">
        <f t="shared" si="27"/>
        <v>N</v>
      </c>
      <c r="BF117" s="37" t="s">
        <v>68</v>
      </c>
      <c r="BG117" s="35" t="s">
        <v>64</v>
      </c>
      <c r="BH117" s="37" t="s">
        <v>68</v>
      </c>
      <c r="BI117" s="37" t="s">
        <v>68</v>
      </c>
      <c r="BJ117" s="30" t="s">
        <v>72</v>
      </c>
      <c r="BK117" s="30" t="s">
        <v>110</v>
      </c>
      <c r="BL117" s="37" t="s">
        <v>68</v>
      </c>
      <c r="BM117" s="37" t="s">
        <v>68</v>
      </c>
      <c r="BN117" s="37" t="s">
        <v>68</v>
      </c>
    </row>
    <row r="118" spans="1:66" hidden="1" x14ac:dyDescent="0.3">
      <c r="A118" s="9" t="s">
        <v>1312</v>
      </c>
      <c r="B118" s="9" t="s">
        <v>1313</v>
      </c>
      <c r="C118" s="9">
        <v>2021</v>
      </c>
      <c r="D118" s="9" t="s">
        <v>1314</v>
      </c>
      <c r="E118" s="9">
        <v>7</v>
      </c>
      <c r="F118" s="9" t="s">
        <v>1315</v>
      </c>
      <c r="G118" s="10" t="s">
        <v>1316</v>
      </c>
      <c r="H118" s="9" t="s">
        <v>1317</v>
      </c>
      <c r="I118" s="9" t="s">
        <v>1318</v>
      </c>
      <c r="J118" s="9" t="s">
        <v>1319</v>
      </c>
      <c r="K118" s="9" t="s">
        <v>1320</v>
      </c>
      <c r="L118" s="9" t="s">
        <v>168</v>
      </c>
      <c r="M118" s="9" t="s">
        <v>169</v>
      </c>
      <c r="N118" s="9" t="s">
        <v>1331</v>
      </c>
      <c r="O118" s="9" t="s">
        <v>63</v>
      </c>
      <c r="P118" s="9" t="s">
        <v>63</v>
      </c>
      <c r="Q118" s="9" t="s">
        <v>63</v>
      </c>
      <c r="R118" s="9" t="s">
        <v>63</v>
      </c>
      <c r="S118" s="9" t="str">
        <f t="shared" si="21"/>
        <v>False</v>
      </c>
      <c r="T118" s="9">
        <f t="shared" si="22"/>
        <v>0</v>
      </c>
      <c r="U118" s="38" t="s">
        <v>1332</v>
      </c>
      <c r="V118" s="25">
        <v>1354</v>
      </c>
      <c r="W118" s="39" t="s">
        <v>20</v>
      </c>
      <c r="X118" s="27" t="s">
        <v>67</v>
      </c>
      <c r="Y118" s="28" t="s">
        <v>21</v>
      </c>
      <c r="Z118" s="30" t="s">
        <v>68</v>
      </c>
      <c r="AA118" s="39" t="s">
        <v>20</v>
      </c>
      <c r="AB118" s="40" t="s">
        <v>108</v>
      </c>
      <c r="AC118" s="39" t="s">
        <v>20</v>
      </c>
      <c r="AD118" s="29" t="s">
        <v>109</v>
      </c>
      <c r="AE118" s="28" t="s">
        <v>21</v>
      </c>
      <c r="AF118" s="27" t="s">
        <v>67</v>
      </c>
      <c r="AG118" s="30" t="s">
        <v>68</v>
      </c>
      <c r="AH118" s="30" t="s">
        <v>68</v>
      </c>
      <c r="AI118" s="17" t="str">
        <f t="shared" si="23"/>
        <v>Y</v>
      </c>
      <c r="AJ118" s="17" t="str">
        <f t="shared" si="24"/>
        <v>Y</v>
      </c>
      <c r="AK118" s="17" t="str">
        <f t="shared" si="25"/>
        <v>N</v>
      </c>
      <c r="AL118" s="30" t="s">
        <v>64</v>
      </c>
      <c r="AM118" s="30" t="s">
        <v>65</v>
      </c>
      <c r="AN118" s="30" t="s">
        <v>65</v>
      </c>
      <c r="AO118" s="30" t="s">
        <v>65</v>
      </c>
      <c r="AP118" s="30" t="s">
        <v>65</v>
      </c>
      <c r="AQ118" s="30" t="s">
        <v>65</v>
      </c>
      <c r="AR118" s="17" t="str">
        <f t="shared" si="26"/>
        <v>N</v>
      </c>
      <c r="AS118" s="25">
        <v>1</v>
      </c>
      <c r="AT118" s="30" t="s">
        <v>65</v>
      </c>
      <c r="AU118" s="30" t="s">
        <v>69</v>
      </c>
      <c r="AV118" s="30" t="s">
        <v>70</v>
      </c>
      <c r="AW118" s="30" t="s">
        <v>71</v>
      </c>
      <c r="AX118" s="30" t="s">
        <v>158</v>
      </c>
      <c r="AY118" s="30" t="s">
        <v>68</v>
      </c>
      <c r="AZ118" s="50">
        <v>4</v>
      </c>
      <c r="BA118" s="33">
        <v>1</v>
      </c>
      <c r="BB118" s="32">
        <v>0</v>
      </c>
      <c r="BC118" s="32">
        <v>0</v>
      </c>
      <c r="BD118" s="34">
        <v>0</v>
      </c>
      <c r="BE118" s="19" t="str">
        <f t="shared" si="27"/>
        <v>N</v>
      </c>
      <c r="BF118" s="36" t="s">
        <v>65</v>
      </c>
      <c r="BG118" s="35" t="s">
        <v>64</v>
      </c>
      <c r="BH118" s="36" t="s">
        <v>65</v>
      </c>
      <c r="BI118" s="36" t="s">
        <v>65</v>
      </c>
      <c r="BJ118" s="30" t="s">
        <v>110</v>
      </c>
      <c r="BK118" s="30" t="s">
        <v>72</v>
      </c>
      <c r="BL118" s="37" t="s">
        <v>68</v>
      </c>
      <c r="BM118" s="37" t="s">
        <v>68</v>
      </c>
      <c r="BN118" s="37" t="s">
        <v>68</v>
      </c>
    </row>
    <row r="119" spans="1:66" hidden="1" x14ac:dyDescent="0.3">
      <c r="A119" s="9" t="s">
        <v>1324</v>
      </c>
      <c r="B119" s="9" t="s">
        <v>1325</v>
      </c>
      <c r="C119" s="9">
        <v>2018</v>
      </c>
      <c r="D119" s="9" t="s">
        <v>886</v>
      </c>
      <c r="E119" s="9">
        <v>5</v>
      </c>
      <c r="F119" s="9" t="s">
        <v>1326</v>
      </c>
      <c r="G119" s="10" t="s">
        <v>1327</v>
      </c>
      <c r="H119" s="9" t="s">
        <v>1328</v>
      </c>
      <c r="I119" s="9" t="s">
        <v>1329</v>
      </c>
      <c r="J119" s="9"/>
      <c r="K119" s="9" t="s">
        <v>1330</v>
      </c>
      <c r="L119" s="9" t="s">
        <v>168</v>
      </c>
      <c r="M119" s="9" t="s">
        <v>169</v>
      </c>
      <c r="N119" s="9" t="s">
        <v>602</v>
      </c>
      <c r="O119" s="9" t="s">
        <v>63</v>
      </c>
      <c r="P119" s="9" t="s">
        <v>63</v>
      </c>
      <c r="Q119" s="9" t="s">
        <v>63</v>
      </c>
      <c r="R119" s="9" t="s">
        <v>63</v>
      </c>
      <c r="S119" s="9" t="str">
        <f t="shared" si="21"/>
        <v>False</v>
      </c>
      <c r="T119" s="9">
        <f t="shared" si="22"/>
        <v>0</v>
      </c>
      <c r="U119" s="38" t="s">
        <v>603</v>
      </c>
      <c r="V119" s="42">
        <v>260</v>
      </c>
      <c r="W119" s="39" t="s">
        <v>20</v>
      </c>
      <c r="X119" s="27" t="s">
        <v>67</v>
      </c>
      <c r="Y119" s="28" t="s">
        <v>21</v>
      </c>
      <c r="Z119" s="29" t="s">
        <v>109</v>
      </c>
      <c r="AA119" s="43" t="s">
        <v>68</v>
      </c>
      <c r="AB119" s="43" t="s">
        <v>68</v>
      </c>
      <c r="AC119" s="43" t="s">
        <v>68</v>
      </c>
      <c r="AD119" s="43" t="s">
        <v>68</v>
      </c>
      <c r="AE119" s="43" t="s">
        <v>68</v>
      </c>
      <c r="AF119" s="43" t="s">
        <v>68</v>
      </c>
      <c r="AG119" s="43" t="s">
        <v>68</v>
      </c>
      <c r="AH119" s="43" t="s">
        <v>68</v>
      </c>
      <c r="AI119" s="17" t="str">
        <f t="shared" si="23"/>
        <v>Y</v>
      </c>
      <c r="AJ119" s="17" t="str">
        <f t="shared" si="24"/>
        <v>Y</v>
      </c>
      <c r="AK119" s="17" t="str">
        <f t="shared" si="25"/>
        <v>N</v>
      </c>
      <c r="AL119" s="43" t="s">
        <v>64</v>
      </c>
      <c r="AM119" s="43" t="s">
        <v>65</v>
      </c>
      <c r="AN119" s="43" t="s">
        <v>65</v>
      </c>
      <c r="AO119" s="43" t="s">
        <v>65</v>
      </c>
      <c r="AP119" s="43" t="s">
        <v>65</v>
      </c>
      <c r="AQ119" s="43" t="s">
        <v>65</v>
      </c>
      <c r="AR119" s="17" t="str">
        <f t="shared" si="26"/>
        <v>N</v>
      </c>
      <c r="AS119" s="42">
        <v>1</v>
      </c>
      <c r="AT119" s="43" t="s">
        <v>65</v>
      </c>
      <c r="AU119" s="43" t="s">
        <v>69</v>
      </c>
      <c r="AV119" s="43" t="s">
        <v>70</v>
      </c>
      <c r="AW119" s="43" t="s">
        <v>68</v>
      </c>
      <c r="AX119" s="43" t="s">
        <v>68</v>
      </c>
      <c r="AY119" s="43" t="s">
        <v>68</v>
      </c>
      <c r="AZ119" s="46">
        <v>2</v>
      </c>
      <c r="BA119" s="33">
        <v>1</v>
      </c>
      <c r="BB119" s="32">
        <v>0</v>
      </c>
      <c r="BC119" s="32">
        <v>0</v>
      </c>
      <c r="BD119" s="34">
        <v>0</v>
      </c>
      <c r="BE119" s="19" t="str">
        <f t="shared" si="27"/>
        <v>N</v>
      </c>
      <c r="BF119" s="36" t="s">
        <v>65</v>
      </c>
      <c r="BG119" s="35" t="s">
        <v>64</v>
      </c>
      <c r="BH119" s="36" t="s">
        <v>65</v>
      </c>
      <c r="BI119" s="36" t="s">
        <v>65</v>
      </c>
      <c r="BJ119" s="30" t="s">
        <v>72</v>
      </c>
      <c r="BK119" s="37" t="s">
        <v>68</v>
      </c>
      <c r="BL119" s="37" t="s">
        <v>68</v>
      </c>
      <c r="BM119" s="37" t="s">
        <v>68</v>
      </c>
      <c r="BN119" s="37" t="s">
        <v>68</v>
      </c>
    </row>
    <row r="120" spans="1:66" hidden="1" x14ac:dyDescent="0.3">
      <c r="A120" s="9" t="s">
        <v>1333</v>
      </c>
      <c r="B120" s="9" t="s">
        <v>1334</v>
      </c>
      <c r="C120" s="9">
        <v>2017</v>
      </c>
      <c r="D120" s="9" t="s">
        <v>1335</v>
      </c>
      <c r="E120" s="9">
        <v>163</v>
      </c>
      <c r="F120" s="9" t="s">
        <v>1336</v>
      </c>
      <c r="G120" s="10" t="s">
        <v>1337</v>
      </c>
      <c r="H120" s="9" t="s">
        <v>1338</v>
      </c>
      <c r="I120" s="9" t="s">
        <v>1339</v>
      </c>
      <c r="J120" s="9" t="s">
        <v>1340</v>
      </c>
      <c r="K120" s="9" t="s">
        <v>1341</v>
      </c>
      <c r="L120" s="9" t="s">
        <v>168</v>
      </c>
      <c r="M120" s="9" t="s">
        <v>169</v>
      </c>
      <c r="N120" s="9" t="s">
        <v>358</v>
      </c>
      <c r="O120" s="9" t="s">
        <v>83</v>
      </c>
      <c r="P120" s="9" t="s">
        <v>63</v>
      </c>
      <c r="Q120" s="9" t="s">
        <v>83</v>
      </c>
      <c r="R120" s="9" t="s">
        <v>63</v>
      </c>
      <c r="S120" s="9" t="str">
        <f t="shared" si="21"/>
        <v>True</v>
      </c>
      <c r="T120" s="9">
        <f t="shared" si="22"/>
        <v>2</v>
      </c>
      <c r="U120" s="41" t="s">
        <v>359</v>
      </c>
      <c r="V120" s="42">
        <v>1800</v>
      </c>
      <c r="W120" s="26" t="s">
        <v>19</v>
      </c>
      <c r="X120" s="27" t="s">
        <v>67</v>
      </c>
      <c r="Y120" s="28" t="s">
        <v>21</v>
      </c>
      <c r="Z120" s="43" t="s">
        <v>68</v>
      </c>
      <c r="AA120" s="28" t="s">
        <v>21</v>
      </c>
      <c r="AB120" s="27" t="s">
        <v>67</v>
      </c>
      <c r="AC120" s="26" t="s">
        <v>19</v>
      </c>
      <c r="AD120" s="40" t="s">
        <v>108</v>
      </c>
      <c r="AE120" s="43" t="s">
        <v>68</v>
      </c>
      <c r="AF120" s="43" t="s">
        <v>68</v>
      </c>
      <c r="AG120" s="43" t="s">
        <v>68</v>
      </c>
      <c r="AH120" s="43" t="s">
        <v>68</v>
      </c>
      <c r="AI120" s="17" t="str">
        <f t="shared" si="23"/>
        <v>N</v>
      </c>
      <c r="AJ120" s="17" t="str">
        <f t="shared" si="24"/>
        <v>Y</v>
      </c>
      <c r="AK120" s="17" t="str">
        <f t="shared" si="25"/>
        <v>Y</v>
      </c>
      <c r="AL120" s="43" t="s">
        <v>68</v>
      </c>
      <c r="AM120" s="43" t="s">
        <v>68</v>
      </c>
      <c r="AN120" s="43" t="s">
        <v>68</v>
      </c>
      <c r="AO120" s="43" t="s">
        <v>68</v>
      </c>
      <c r="AP120" s="43" t="s">
        <v>68</v>
      </c>
      <c r="AQ120" s="43" t="s">
        <v>64</v>
      </c>
      <c r="AR120" s="17" t="str">
        <f t="shared" si="26"/>
        <v>N</v>
      </c>
      <c r="AS120" s="43" t="s">
        <v>68</v>
      </c>
      <c r="AT120" s="43" t="s">
        <v>68</v>
      </c>
      <c r="AU120" s="43" t="s">
        <v>71</v>
      </c>
      <c r="AV120" s="43" t="s">
        <v>133</v>
      </c>
      <c r="AW120" s="43" t="s">
        <v>68</v>
      </c>
      <c r="AX120" s="43" t="s">
        <v>68</v>
      </c>
      <c r="AY120" s="43" t="s">
        <v>68</v>
      </c>
      <c r="AZ120" s="42">
        <v>2</v>
      </c>
      <c r="BA120" s="42">
        <v>0</v>
      </c>
      <c r="BB120" s="42">
        <v>0</v>
      </c>
      <c r="BC120" s="42">
        <v>1</v>
      </c>
      <c r="BD120" s="42">
        <v>0</v>
      </c>
      <c r="BE120" s="19" t="str">
        <f t="shared" si="27"/>
        <v>N</v>
      </c>
      <c r="BF120" s="43" t="s">
        <v>64</v>
      </c>
      <c r="BG120" s="43" t="s">
        <v>65</v>
      </c>
      <c r="BH120" s="43" t="s">
        <v>65</v>
      </c>
      <c r="BI120" s="43" t="s">
        <v>65</v>
      </c>
      <c r="BJ120" s="43" t="s">
        <v>72</v>
      </c>
      <c r="BK120" s="43" t="s">
        <v>68</v>
      </c>
      <c r="BL120" s="43" t="s">
        <v>68</v>
      </c>
      <c r="BM120" s="43" t="s">
        <v>68</v>
      </c>
      <c r="BN120" s="43" t="s">
        <v>68</v>
      </c>
    </row>
    <row r="121" spans="1:66" hidden="1" x14ac:dyDescent="0.3">
      <c r="A121" s="9" t="s">
        <v>1344</v>
      </c>
      <c r="B121" s="9" t="s">
        <v>1345</v>
      </c>
      <c r="C121" s="9">
        <v>2023</v>
      </c>
      <c r="D121" s="9" t="s">
        <v>1094</v>
      </c>
      <c r="E121" s="9">
        <v>0</v>
      </c>
      <c r="F121" s="9" t="s">
        <v>1346</v>
      </c>
      <c r="G121" s="10" t="s">
        <v>1347</v>
      </c>
      <c r="H121" s="9" t="s">
        <v>1348</v>
      </c>
      <c r="I121" s="9" t="s">
        <v>1349</v>
      </c>
      <c r="J121" s="9" t="s">
        <v>1350</v>
      </c>
      <c r="K121" s="9" t="s">
        <v>1351</v>
      </c>
      <c r="L121" s="9" t="s">
        <v>168</v>
      </c>
      <c r="M121" s="9" t="s">
        <v>155</v>
      </c>
      <c r="N121" s="9" t="s">
        <v>1820</v>
      </c>
      <c r="O121" s="9" t="s">
        <v>63</v>
      </c>
      <c r="P121" s="9" t="s">
        <v>63</v>
      </c>
      <c r="Q121" s="9" t="s">
        <v>83</v>
      </c>
      <c r="R121" s="9" t="s">
        <v>63</v>
      </c>
      <c r="S121" s="9" t="str">
        <f t="shared" si="21"/>
        <v>True</v>
      </c>
      <c r="T121" s="9">
        <f t="shared" si="22"/>
        <v>1</v>
      </c>
      <c r="U121" s="41" t="s">
        <v>1821</v>
      </c>
      <c r="V121" s="42">
        <v>1818</v>
      </c>
      <c r="W121" s="39" t="s">
        <v>20</v>
      </c>
      <c r="X121" s="40" t="s">
        <v>108</v>
      </c>
      <c r="Y121" s="26" t="s">
        <v>19</v>
      </c>
      <c r="Z121" s="40" t="s">
        <v>108</v>
      </c>
      <c r="AA121" s="43" t="s">
        <v>68</v>
      </c>
      <c r="AB121" s="43" t="s">
        <v>68</v>
      </c>
      <c r="AC121" s="43" t="s">
        <v>68</v>
      </c>
      <c r="AD121" s="43" t="s">
        <v>68</v>
      </c>
      <c r="AE121" s="43" t="s">
        <v>68</v>
      </c>
      <c r="AF121" s="43" t="s">
        <v>68</v>
      </c>
      <c r="AG121" s="43" t="s">
        <v>68</v>
      </c>
      <c r="AH121" s="43" t="s">
        <v>68</v>
      </c>
      <c r="AI121" s="17" t="str">
        <f t="shared" si="23"/>
        <v>Y</v>
      </c>
      <c r="AJ121" s="17" t="str">
        <f t="shared" si="24"/>
        <v>N</v>
      </c>
      <c r="AK121" s="17" t="str">
        <f t="shared" si="25"/>
        <v>Y</v>
      </c>
      <c r="AL121" s="43" t="s">
        <v>68</v>
      </c>
      <c r="AM121" s="43" t="s">
        <v>68</v>
      </c>
      <c r="AN121" s="43" t="s">
        <v>68</v>
      </c>
      <c r="AO121" s="43" t="s">
        <v>68</v>
      </c>
      <c r="AP121" s="43" t="s">
        <v>64</v>
      </c>
      <c r="AQ121" s="43" t="s">
        <v>68</v>
      </c>
      <c r="AR121" s="17" t="str">
        <f t="shared" si="26"/>
        <v>N</v>
      </c>
      <c r="AS121" s="42">
        <v>1</v>
      </c>
      <c r="AT121" s="43" t="s">
        <v>68</v>
      </c>
      <c r="AU121" s="43" t="s">
        <v>70</v>
      </c>
      <c r="AV121" s="43" t="s">
        <v>68</v>
      </c>
      <c r="AW121" s="43" t="s">
        <v>68</v>
      </c>
      <c r="AX121" s="43" t="s">
        <v>68</v>
      </c>
      <c r="AY121" s="43" t="s">
        <v>68</v>
      </c>
      <c r="AZ121" s="42">
        <v>1</v>
      </c>
      <c r="BA121" s="42">
        <v>0</v>
      </c>
      <c r="BB121" s="42">
        <v>1</v>
      </c>
      <c r="BC121" s="42">
        <v>0</v>
      </c>
      <c r="BD121" s="42">
        <v>0</v>
      </c>
      <c r="BE121" s="19" t="str">
        <f t="shared" si="27"/>
        <v>N</v>
      </c>
      <c r="BF121" s="43" t="s">
        <v>65</v>
      </c>
      <c r="BG121" s="43" t="s">
        <v>65</v>
      </c>
      <c r="BH121" s="43" t="s">
        <v>64</v>
      </c>
      <c r="BI121" s="43" t="s">
        <v>65</v>
      </c>
      <c r="BJ121" s="43" t="s">
        <v>72</v>
      </c>
      <c r="BK121" s="43" t="s">
        <v>68</v>
      </c>
      <c r="BL121" s="43" t="s">
        <v>68</v>
      </c>
      <c r="BM121" s="43" t="s">
        <v>68</v>
      </c>
      <c r="BN121" s="43" t="s">
        <v>68</v>
      </c>
    </row>
    <row r="122" spans="1:66" hidden="1" x14ac:dyDescent="0.3">
      <c r="A122" s="9" t="s">
        <v>1354</v>
      </c>
      <c r="B122" s="9" t="s">
        <v>1355</v>
      </c>
      <c r="C122" s="9">
        <v>2022</v>
      </c>
      <c r="D122" s="9" t="s">
        <v>75</v>
      </c>
      <c r="E122" s="9">
        <v>9</v>
      </c>
      <c r="F122" s="9" t="s">
        <v>1356</v>
      </c>
      <c r="G122" s="10" t="s">
        <v>1357</v>
      </c>
      <c r="H122" s="9" t="s">
        <v>1358</v>
      </c>
      <c r="I122" s="9" t="s">
        <v>1359</v>
      </c>
      <c r="J122" s="9" t="s">
        <v>1360</v>
      </c>
      <c r="K122" s="9" t="s">
        <v>1361</v>
      </c>
      <c r="L122" s="9" t="s">
        <v>61</v>
      </c>
      <c r="M122" s="9" t="s">
        <v>61</v>
      </c>
      <c r="N122" s="9" t="s">
        <v>1479</v>
      </c>
      <c r="O122" s="9" t="s">
        <v>63</v>
      </c>
      <c r="P122" s="9" t="s">
        <v>63</v>
      </c>
      <c r="Q122" s="9" t="s">
        <v>83</v>
      </c>
      <c r="R122" s="9" t="s">
        <v>83</v>
      </c>
      <c r="S122" s="9" t="str">
        <f t="shared" si="21"/>
        <v>True</v>
      </c>
      <c r="T122" s="9">
        <f t="shared" si="22"/>
        <v>2</v>
      </c>
      <c r="U122" s="24" t="s">
        <v>1480</v>
      </c>
      <c r="V122" s="42">
        <v>1361</v>
      </c>
      <c r="W122" s="28" t="s">
        <v>21</v>
      </c>
      <c r="X122" s="40" t="s">
        <v>108</v>
      </c>
      <c r="Y122" s="26" t="s">
        <v>19</v>
      </c>
      <c r="Z122" s="43" t="s">
        <v>68</v>
      </c>
      <c r="AA122" s="43" t="s">
        <v>68</v>
      </c>
      <c r="AB122" s="43" t="s">
        <v>68</v>
      </c>
      <c r="AC122" s="43" t="s">
        <v>68</v>
      </c>
      <c r="AD122" s="43" t="s">
        <v>68</v>
      </c>
      <c r="AE122" s="43" t="s">
        <v>68</v>
      </c>
      <c r="AF122" s="43" t="s">
        <v>68</v>
      </c>
      <c r="AG122" s="43" t="s">
        <v>68</v>
      </c>
      <c r="AH122" s="43" t="s">
        <v>68</v>
      </c>
      <c r="AI122" s="17" t="str">
        <f t="shared" si="23"/>
        <v>N</v>
      </c>
      <c r="AJ122" s="17" t="str">
        <f t="shared" si="24"/>
        <v>Y</v>
      </c>
      <c r="AK122" s="17" t="str">
        <f t="shared" si="25"/>
        <v>Y</v>
      </c>
      <c r="AL122" s="43" t="s">
        <v>68</v>
      </c>
      <c r="AM122" s="43" t="s">
        <v>68</v>
      </c>
      <c r="AN122" s="43" t="s">
        <v>68</v>
      </c>
      <c r="AO122" s="43" t="s">
        <v>64</v>
      </c>
      <c r="AP122" s="43" t="s">
        <v>68</v>
      </c>
      <c r="AQ122" s="43" t="s">
        <v>68</v>
      </c>
      <c r="AR122" s="17" t="str">
        <f t="shared" si="26"/>
        <v>N</v>
      </c>
      <c r="AS122" s="43" t="s">
        <v>68</v>
      </c>
      <c r="AT122" s="43" t="s">
        <v>68</v>
      </c>
      <c r="AU122" s="43" t="s">
        <v>68</v>
      </c>
      <c r="AV122" s="43" t="s">
        <v>68</v>
      </c>
      <c r="AW122" s="43" t="s">
        <v>68</v>
      </c>
      <c r="AX122" s="43" t="s">
        <v>68</v>
      </c>
      <c r="AY122" s="43" t="s">
        <v>68</v>
      </c>
      <c r="AZ122" s="25">
        <v>0</v>
      </c>
      <c r="BA122" s="32">
        <v>0</v>
      </c>
      <c r="BB122" s="32">
        <v>0</v>
      </c>
      <c r="BC122" s="33">
        <v>1</v>
      </c>
      <c r="BD122" s="34">
        <v>0</v>
      </c>
      <c r="BE122" s="19" t="str">
        <f t="shared" si="27"/>
        <v>N</v>
      </c>
      <c r="BF122" s="35" t="s">
        <v>64</v>
      </c>
      <c r="BG122" s="36" t="s">
        <v>65</v>
      </c>
      <c r="BH122" s="36" t="s">
        <v>65</v>
      </c>
      <c r="BI122" s="36" t="s">
        <v>65</v>
      </c>
      <c r="BJ122" s="30" t="s">
        <v>110</v>
      </c>
      <c r="BK122" s="37" t="s">
        <v>68</v>
      </c>
      <c r="BL122" s="37" t="s">
        <v>68</v>
      </c>
      <c r="BM122" s="37" t="s">
        <v>68</v>
      </c>
      <c r="BN122" s="37" t="s">
        <v>68</v>
      </c>
    </row>
    <row r="123" spans="1:66" hidden="1" x14ac:dyDescent="0.3">
      <c r="A123" s="9" t="s">
        <v>1364</v>
      </c>
      <c r="B123" s="9" t="s">
        <v>1365</v>
      </c>
      <c r="C123" s="9">
        <v>2014</v>
      </c>
      <c r="D123" s="9" t="s">
        <v>1366</v>
      </c>
      <c r="E123" s="9">
        <v>1</v>
      </c>
      <c r="F123" s="9" t="s">
        <v>1367</v>
      </c>
      <c r="G123" s="10" t="s">
        <v>1368</v>
      </c>
      <c r="H123" s="9" t="s">
        <v>1369</v>
      </c>
      <c r="I123" s="9" t="s">
        <v>1370</v>
      </c>
      <c r="J123" s="9"/>
      <c r="K123" s="9" t="s">
        <v>1371</v>
      </c>
      <c r="L123" s="9" t="s">
        <v>870</v>
      </c>
      <c r="M123" s="9" t="s">
        <v>870</v>
      </c>
      <c r="N123" s="9" t="s">
        <v>194</v>
      </c>
      <c r="O123" s="9" t="s">
        <v>83</v>
      </c>
      <c r="P123" s="9" t="s">
        <v>63</v>
      </c>
      <c r="Q123" s="9" t="s">
        <v>63</v>
      </c>
      <c r="R123" s="9" t="s">
        <v>63</v>
      </c>
      <c r="S123" s="9" t="str">
        <f t="shared" si="21"/>
        <v>False</v>
      </c>
      <c r="T123" s="9">
        <f t="shared" si="22"/>
        <v>1</v>
      </c>
      <c r="U123" s="38" t="s">
        <v>195</v>
      </c>
      <c r="V123" s="42">
        <v>858</v>
      </c>
      <c r="W123" s="39" t="s">
        <v>20</v>
      </c>
      <c r="X123" s="27" t="s">
        <v>67</v>
      </c>
      <c r="Y123" s="39" t="s">
        <v>20</v>
      </c>
      <c r="Z123" s="29" t="s">
        <v>109</v>
      </c>
      <c r="AA123" s="28" t="s">
        <v>21</v>
      </c>
      <c r="AB123" s="29" t="s">
        <v>109</v>
      </c>
      <c r="AC123" s="43" t="s">
        <v>68</v>
      </c>
      <c r="AD123" s="43" t="s">
        <v>68</v>
      </c>
      <c r="AE123" s="43" t="s">
        <v>68</v>
      </c>
      <c r="AF123" s="43" t="s">
        <v>68</v>
      </c>
      <c r="AG123" s="43" t="s">
        <v>68</v>
      </c>
      <c r="AH123" s="43" t="s">
        <v>68</v>
      </c>
      <c r="AI123" s="17" t="str">
        <f t="shared" si="23"/>
        <v>Y</v>
      </c>
      <c r="AJ123" s="17" t="str">
        <f t="shared" si="24"/>
        <v>Y</v>
      </c>
      <c r="AK123" s="17" t="str">
        <f t="shared" si="25"/>
        <v>N</v>
      </c>
      <c r="AL123" s="43" t="s">
        <v>64</v>
      </c>
      <c r="AM123" s="43" t="s">
        <v>65</v>
      </c>
      <c r="AN123" s="43" t="s">
        <v>65</v>
      </c>
      <c r="AO123" s="43" t="s">
        <v>65</v>
      </c>
      <c r="AP123" s="43" t="s">
        <v>65</v>
      </c>
      <c r="AQ123" s="43" t="s">
        <v>65</v>
      </c>
      <c r="AR123" s="17" t="str">
        <f t="shared" si="26"/>
        <v>N</v>
      </c>
      <c r="AS123" s="42">
        <v>1</v>
      </c>
      <c r="AT123" s="43" t="s">
        <v>65</v>
      </c>
      <c r="AU123" s="43" t="s">
        <v>68</v>
      </c>
      <c r="AV123" s="43" t="s">
        <v>68</v>
      </c>
      <c r="AW123" s="43" t="s">
        <v>68</v>
      </c>
      <c r="AX123" s="43" t="s">
        <v>68</v>
      </c>
      <c r="AY123" s="43" t="s">
        <v>68</v>
      </c>
      <c r="AZ123" s="25">
        <v>0</v>
      </c>
      <c r="BA123" s="33">
        <v>1</v>
      </c>
      <c r="BB123" s="32">
        <v>0</v>
      </c>
      <c r="BC123" s="32">
        <v>0</v>
      </c>
      <c r="BD123" s="34">
        <v>0</v>
      </c>
      <c r="BE123" s="19" t="str">
        <f t="shared" si="27"/>
        <v>N</v>
      </c>
      <c r="BF123" s="36" t="s">
        <v>65</v>
      </c>
      <c r="BG123" s="48" t="s">
        <v>96</v>
      </c>
      <c r="BH123" s="36" t="s">
        <v>65</v>
      </c>
      <c r="BI123" s="35" t="s">
        <v>64</v>
      </c>
      <c r="BJ123" s="30" t="s">
        <v>196</v>
      </c>
      <c r="BK123" s="37" t="s">
        <v>68</v>
      </c>
      <c r="BL123" s="37" t="s">
        <v>68</v>
      </c>
      <c r="BM123" s="37" t="s">
        <v>68</v>
      </c>
      <c r="BN123" s="37" t="s">
        <v>68</v>
      </c>
    </row>
    <row r="124" spans="1:66" hidden="1" x14ac:dyDescent="0.3">
      <c r="A124" s="9" t="s">
        <v>1374</v>
      </c>
      <c r="B124" s="9" t="s">
        <v>1375</v>
      </c>
      <c r="C124" s="9">
        <v>2020</v>
      </c>
      <c r="D124" s="9" t="s">
        <v>742</v>
      </c>
      <c r="E124" s="9">
        <v>12</v>
      </c>
      <c r="F124" s="9" t="s">
        <v>1376</v>
      </c>
      <c r="G124" s="10" t="s">
        <v>1377</v>
      </c>
      <c r="H124" s="9" t="s">
        <v>1378</v>
      </c>
      <c r="I124" s="9" t="s">
        <v>1379</v>
      </c>
      <c r="J124" s="9" t="s">
        <v>1380</v>
      </c>
      <c r="K124" s="9" t="s">
        <v>1381</v>
      </c>
      <c r="L124" s="9" t="s">
        <v>168</v>
      </c>
      <c r="M124" s="9" t="s">
        <v>155</v>
      </c>
      <c r="N124" s="9" t="s">
        <v>1050</v>
      </c>
      <c r="O124" s="9" t="s">
        <v>63</v>
      </c>
      <c r="P124" s="9" t="s">
        <v>63</v>
      </c>
      <c r="Q124" s="9" t="s">
        <v>63</v>
      </c>
      <c r="R124" s="9" t="s">
        <v>63</v>
      </c>
      <c r="S124" s="9" t="str">
        <f t="shared" si="21"/>
        <v>False</v>
      </c>
      <c r="T124" s="9">
        <f t="shared" si="22"/>
        <v>0</v>
      </c>
      <c r="U124" s="24" t="s">
        <v>1051</v>
      </c>
      <c r="V124" s="25">
        <v>631</v>
      </c>
      <c r="W124" s="39" t="s">
        <v>20</v>
      </c>
      <c r="X124" s="27" t="s">
        <v>67</v>
      </c>
      <c r="Y124" s="28" t="s">
        <v>21</v>
      </c>
      <c r="Z124" s="29" t="s">
        <v>109</v>
      </c>
      <c r="AA124" s="30" t="s">
        <v>68</v>
      </c>
      <c r="AB124" s="30" t="s">
        <v>68</v>
      </c>
      <c r="AC124" s="30" t="s">
        <v>68</v>
      </c>
      <c r="AD124" s="30" t="s">
        <v>68</v>
      </c>
      <c r="AE124" s="30" t="s">
        <v>68</v>
      </c>
      <c r="AF124" s="30" t="s">
        <v>68</v>
      </c>
      <c r="AG124" s="30" t="s">
        <v>68</v>
      </c>
      <c r="AH124" s="30" t="s">
        <v>68</v>
      </c>
      <c r="AI124" s="17" t="str">
        <f t="shared" si="23"/>
        <v>Y</v>
      </c>
      <c r="AJ124" s="17" t="str">
        <f t="shared" si="24"/>
        <v>Y</v>
      </c>
      <c r="AK124" s="17" t="str">
        <f t="shared" si="25"/>
        <v>N</v>
      </c>
      <c r="AL124" s="30" t="s">
        <v>64</v>
      </c>
      <c r="AM124" s="30" t="s">
        <v>68</v>
      </c>
      <c r="AN124" s="30" t="s">
        <v>68</v>
      </c>
      <c r="AO124" s="30" t="s">
        <v>68</v>
      </c>
      <c r="AP124" s="30" t="s">
        <v>68</v>
      </c>
      <c r="AQ124" s="30" t="s">
        <v>68</v>
      </c>
      <c r="AR124" s="17" t="str">
        <f t="shared" si="26"/>
        <v>N</v>
      </c>
      <c r="AS124" s="25">
        <v>1</v>
      </c>
      <c r="AT124" s="30" t="s">
        <v>68</v>
      </c>
      <c r="AU124" s="30" t="s">
        <v>69</v>
      </c>
      <c r="AV124" s="30" t="s">
        <v>70</v>
      </c>
      <c r="AW124" s="30" t="s">
        <v>71</v>
      </c>
      <c r="AX124" s="30" t="s">
        <v>68</v>
      </c>
      <c r="AY124" s="30" t="s">
        <v>68</v>
      </c>
      <c r="AZ124" s="44">
        <v>3</v>
      </c>
      <c r="BA124" s="33">
        <v>1</v>
      </c>
      <c r="BB124" s="32">
        <v>0</v>
      </c>
      <c r="BC124" s="32">
        <v>0</v>
      </c>
      <c r="BD124" s="34">
        <v>0</v>
      </c>
      <c r="BE124" s="19" t="str">
        <f t="shared" si="27"/>
        <v>N</v>
      </c>
      <c r="BF124" s="36" t="s">
        <v>65</v>
      </c>
      <c r="BG124" s="35" t="s">
        <v>64</v>
      </c>
      <c r="BH124" s="36" t="s">
        <v>65</v>
      </c>
      <c r="BI124" s="36" t="s">
        <v>65</v>
      </c>
      <c r="BJ124" s="30" t="s">
        <v>196</v>
      </c>
      <c r="BK124" s="37" t="s">
        <v>68</v>
      </c>
      <c r="BL124" s="37" t="s">
        <v>68</v>
      </c>
      <c r="BM124" s="37" t="s">
        <v>68</v>
      </c>
      <c r="BN124" s="37" t="s">
        <v>68</v>
      </c>
    </row>
    <row r="125" spans="1:66" hidden="1" x14ac:dyDescent="0.3">
      <c r="A125" s="9" t="s">
        <v>1384</v>
      </c>
      <c r="B125" s="9" t="s">
        <v>1385</v>
      </c>
      <c r="C125" s="9">
        <v>2017</v>
      </c>
      <c r="D125" s="9" t="s">
        <v>1386</v>
      </c>
      <c r="E125" s="9">
        <v>5</v>
      </c>
      <c r="F125" s="9" t="s">
        <v>1387</v>
      </c>
      <c r="G125" s="10" t="s">
        <v>1388</v>
      </c>
      <c r="H125" s="9" t="s">
        <v>1389</v>
      </c>
      <c r="I125" s="9" t="s">
        <v>1390</v>
      </c>
      <c r="J125" s="9" t="s">
        <v>1391</v>
      </c>
      <c r="K125" s="9" t="s">
        <v>1392</v>
      </c>
      <c r="L125" s="9" t="s">
        <v>168</v>
      </c>
      <c r="M125" s="9" t="s">
        <v>169</v>
      </c>
      <c r="N125" s="9" t="s">
        <v>441</v>
      </c>
      <c r="O125" s="9" t="s">
        <v>63</v>
      </c>
      <c r="P125" s="9" t="s">
        <v>63</v>
      </c>
      <c r="Q125" s="9" t="s">
        <v>63</v>
      </c>
      <c r="R125" s="9" t="s">
        <v>63</v>
      </c>
      <c r="S125" s="9" t="str">
        <f t="shared" si="21"/>
        <v>False</v>
      </c>
      <c r="T125" s="9">
        <f t="shared" si="22"/>
        <v>0</v>
      </c>
      <c r="U125" s="38" t="s">
        <v>442</v>
      </c>
      <c r="V125" s="42">
        <v>687</v>
      </c>
      <c r="W125" s="39" t="s">
        <v>20</v>
      </c>
      <c r="X125" s="27" t="s">
        <v>67</v>
      </c>
      <c r="Y125" s="39" t="s">
        <v>20</v>
      </c>
      <c r="Z125" s="29" t="s">
        <v>109</v>
      </c>
      <c r="AA125" s="39" t="s">
        <v>20</v>
      </c>
      <c r="AB125" s="40" t="s">
        <v>108</v>
      </c>
      <c r="AC125" s="28" t="s">
        <v>21</v>
      </c>
      <c r="AD125" s="27" t="s">
        <v>67</v>
      </c>
      <c r="AE125" s="43" t="s">
        <v>68</v>
      </c>
      <c r="AF125" s="43" t="s">
        <v>68</v>
      </c>
      <c r="AG125" s="43" t="s">
        <v>68</v>
      </c>
      <c r="AH125" s="43" t="s">
        <v>68</v>
      </c>
      <c r="AI125" s="17" t="str">
        <f t="shared" si="23"/>
        <v>Y</v>
      </c>
      <c r="AJ125" s="17" t="str">
        <f t="shared" si="24"/>
        <v>Y</v>
      </c>
      <c r="AK125" s="17" t="str">
        <f t="shared" si="25"/>
        <v>N</v>
      </c>
      <c r="AL125" s="43" t="s">
        <v>64</v>
      </c>
      <c r="AM125" s="43" t="s">
        <v>68</v>
      </c>
      <c r="AN125" s="43" t="s">
        <v>65</v>
      </c>
      <c r="AO125" s="43" t="s">
        <v>68</v>
      </c>
      <c r="AP125" s="43" t="s">
        <v>68</v>
      </c>
      <c r="AQ125" s="43" t="s">
        <v>68</v>
      </c>
      <c r="AR125" s="17" t="str">
        <f t="shared" si="26"/>
        <v>N</v>
      </c>
      <c r="AS125" s="42">
        <v>2</v>
      </c>
      <c r="AT125" s="43" t="s">
        <v>64</v>
      </c>
      <c r="AU125" s="43" t="s">
        <v>70</v>
      </c>
      <c r="AV125" s="43" t="s">
        <v>68</v>
      </c>
      <c r="AW125" s="43" t="s">
        <v>68</v>
      </c>
      <c r="AX125" s="43" t="s">
        <v>68</v>
      </c>
      <c r="AY125" s="43" t="s">
        <v>68</v>
      </c>
      <c r="AZ125" s="31">
        <v>1</v>
      </c>
      <c r="BA125" s="33">
        <v>1</v>
      </c>
      <c r="BB125" s="32">
        <v>0</v>
      </c>
      <c r="BC125" s="32">
        <v>0</v>
      </c>
      <c r="BD125" s="34">
        <v>0</v>
      </c>
      <c r="BE125" s="19" t="str">
        <f t="shared" si="27"/>
        <v>N</v>
      </c>
      <c r="BF125" s="37" t="s">
        <v>68</v>
      </c>
      <c r="BG125" s="35" t="s">
        <v>64</v>
      </c>
      <c r="BH125" s="37" t="s">
        <v>68</v>
      </c>
      <c r="BI125" s="37" t="s">
        <v>68</v>
      </c>
      <c r="BJ125" s="30" t="s">
        <v>219</v>
      </c>
      <c r="BK125" s="30" t="s">
        <v>196</v>
      </c>
      <c r="BL125" s="30" t="s">
        <v>72</v>
      </c>
      <c r="BM125" s="37" t="s">
        <v>68</v>
      </c>
      <c r="BN125" s="37" t="s">
        <v>68</v>
      </c>
    </row>
    <row r="126" spans="1:66" hidden="1" x14ac:dyDescent="0.3">
      <c r="A126" s="9"/>
      <c r="B126" s="9" t="s">
        <v>1395</v>
      </c>
      <c r="C126" s="9">
        <v>2016</v>
      </c>
      <c r="D126" s="9" t="s">
        <v>1396</v>
      </c>
      <c r="E126" s="9">
        <v>2</v>
      </c>
      <c r="F126" s="9" t="s">
        <v>1397</v>
      </c>
      <c r="G126" s="10" t="s">
        <v>1398</v>
      </c>
      <c r="H126" s="9"/>
      <c r="I126" s="9" t="s">
        <v>1399</v>
      </c>
      <c r="J126" s="9" t="s">
        <v>1400</v>
      </c>
      <c r="K126" s="9" t="s">
        <v>60</v>
      </c>
      <c r="L126" s="9" t="s">
        <v>168</v>
      </c>
      <c r="M126" s="9" t="s">
        <v>169</v>
      </c>
      <c r="N126" s="9" t="s">
        <v>336</v>
      </c>
      <c r="O126" s="9" t="s">
        <v>63</v>
      </c>
      <c r="P126" s="9" t="s">
        <v>63</v>
      </c>
      <c r="Q126" s="9" t="s">
        <v>63</v>
      </c>
      <c r="R126" s="9" t="s">
        <v>63</v>
      </c>
      <c r="S126" s="9" t="str">
        <f t="shared" si="21"/>
        <v>False</v>
      </c>
      <c r="T126" s="9">
        <f t="shared" si="22"/>
        <v>0</v>
      </c>
      <c r="U126" s="38" t="s">
        <v>337</v>
      </c>
      <c r="V126" s="42">
        <v>424</v>
      </c>
      <c r="W126" s="39" t="s">
        <v>20</v>
      </c>
      <c r="X126" s="27" t="s">
        <v>67</v>
      </c>
      <c r="Y126" s="28" t="s">
        <v>21</v>
      </c>
      <c r="Z126" s="27" t="s">
        <v>67</v>
      </c>
      <c r="AA126" s="43" t="s">
        <v>68</v>
      </c>
      <c r="AB126" s="43" t="s">
        <v>68</v>
      </c>
      <c r="AC126" s="43" t="s">
        <v>68</v>
      </c>
      <c r="AD126" s="43" t="s">
        <v>68</v>
      </c>
      <c r="AE126" s="43" t="s">
        <v>68</v>
      </c>
      <c r="AF126" s="43" t="s">
        <v>68</v>
      </c>
      <c r="AG126" s="43" t="s">
        <v>68</v>
      </c>
      <c r="AH126" s="43" t="s">
        <v>68</v>
      </c>
      <c r="AI126" s="17" t="str">
        <f t="shared" si="23"/>
        <v>Y</v>
      </c>
      <c r="AJ126" s="17" t="str">
        <f t="shared" si="24"/>
        <v>Y</v>
      </c>
      <c r="AK126" s="17" t="str">
        <f t="shared" si="25"/>
        <v>N</v>
      </c>
      <c r="AL126" s="43" t="s">
        <v>64</v>
      </c>
      <c r="AM126" s="43" t="s">
        <v>68</v>
      </c>
      <c r="AN126" s="43" t="s">
        <v>68</v>
      </c>
      <c r="AO126" s="43" t="s">
        <v>68</v>
      </c>
      <c r="AP126" s="43" t="s">
        <v>68</v>
      </c>
      <c r="AQ126" s="43" t="s">
        <v>68</v>
      </c>
      <c r="AR126" s="17" t="str">
        <f t="shared" si="26"/>
        <v>N</v>
      </c>
      <c r="AS126" s="42">
        <v>1</v>
      </c>
      <c r="AT126" s="43" t="s">
        <v>65</v>
      </c>
      <c r="AU126" s="43" t="s">
        <v>70</v>
      </c>
      <c r="AV126" s="43" t="s">
        <v>71</v>
      </c>
      <c r="AW126" s="43" t="s">
        <v>133</v>
      </c>
      <c r="AX126" s="43" t="s">
        <v>68</v>
      </c>
      <c r="AY126" s="43" t="s">
        <v>68</v>
      </c>
      <c r="AZ126" s="44">
        <v>3</v>
      </c>
      <c r="BA126" s="33">
        <v>1</v>
      </c>
      <c r="BB126" s="32">
        <v>0</v>
      </c>
      <c r="BC126" s="32">
        <v>0</v>
      </c>
      <c r="BD126" s="34">
        <v>0</v>
      </c>
      <c r="BE126" s="19" t="str">
        <f t="shared" si="27"/>
        <v>N</v>
      </c>
      <c r="BF126" s="36" t="s">
        <v>65</v>
      </c>
      <c r="BG126" s="35" t="s">
        <v>64</v>
      </c>
      <c r="BH126" s="36" t="s">
        <v>65</v>
      </c>
      <c r="BI126" s="36" t="s">
        <v>65</v>
      </c>
      <c r="BJ126" s="30" t="s">
        <v>72</v>
      </c>
      <c r="BK126" s="37" t="s">
        <v>68</v>
      </c>
      <c r="BL126" s="37" t="s">
        <v>68</v>
      </c>
      <c r="BM126" s="37" t="s">
        <v>68</v>
      </c>
      <c r="BN126" s="37" t="s">
        <v>68</v>
      </c>
    </row>
    <row r="127" spans="1:66" hidden="1" x14ac:dyDescent="0.3">
      <c r="A127" s="9" t="s">
        <v>1403</v>
      </c>
      <c r="B127" s="9" t="s">
        <v>1404</v>
      </c>
      <c r="C127" s="9">
        <v>2016</v>
      </c>
      <c r="D127" s="9" t="s">
        <v>1405</v>
      </c>
      <c r="E127" s="9">
        <v>19</v>
      </c>
      <c r="F127" s="9" t="s">
        <v>1406</v>
      </c>
      <c r="G127" s="10" t="s">
        <v>1407</v>
      </c>
      <c r="H127" s="9" t="s">
        <v>1408</v>
      </c>
      <c r="I127" s="9" t="s">
        <v>1409</v>
      </c>
      <c r="J127" s="9"/>
      <c r="K127" s="9" t="s">
        <v>1410</v>
      </c>
      <c r="L127" s="9" t="s">
        <v>168</v>
      </c>
      <c r="M127" s="9" t="s">
        <v>169</v>
      </c>
      <c r="N127" s="9" t="s">
        <v>294</v>
      </c>
      <c r="O127" s="9" t="s">
        <v>83</v>
      </c>
      <c r="P127" s="9" t="s">
        <v>63</v>
      </c>
      <c r="Q127" s="9" t="s">
        <v>63</v>
      </c>
      <c r="R127" s="9" t="s">
        <v>63</v>
      </c>
      <c r="S127" s="9" t="str">
        <f t="shared" si="21"/>
        <v>False</v>
      </c>
      <c r="T127" s="9">
        <f t="shared" si="22"/>
        <v>1</v>
      </c>
      <c r="U127" s="38" t="s">
        <v>295</v>
      </c>
      <c r="V127" s="42">
        <v>87</v>
      </c>
      <c r="W127" s="39" t="s">
        <v>20</v>
      </c>
      <c r="X127" s="29" t="s">
        <v>109</v>
      </c>
      <c r="Y127" s="39" t="s">
        <v>20</v>
      </c>
      <c r="Z127" s="27" t="s">
        <v>67</v>
      </c>
      <c r="AA127" s="39" t="s">
        <v>20</v>
      </c>
      <c r="AB127" s="40" t="s">
        <v>108</v>
      </c>
      <c r="AC127" s="43" t="s">
        <v>68</v>
      </c>
      <c r="AD127" s="43" t="s">
        <v>68</v>
      </c>
      <c r="AE127" s="43" t="s">
        <v>68</v>
      </c>
      <c r="AF127" s="43" t="s">
        <v>68</v>
      </c>
      <c r="AG127" s="43" t="s">
        <v>68</v>
      </c>
      <c r="AH127" s="43" t="s">
        <v>68</v>
      </c>
      <c r="AI127" s="17" t="str">
        <f t="shared" si="23"/>
        <v>Y</v>
      </c>
      <c r="AJ127" s="17" t="str">
        <f t="shared" si="24"/>
        <v>Y</v>
      </c>
      <c r="AK127" s="17" t="str">
        <f t="shared" si="25"/>
        <v>N</v>
      </c>
      <c r="AL127" s="43" t="s">
        <v>64</v>
      </c>
      <c r="AM127" s="43" t="s">
        <v>68</v>
      </c>
      <c r="AN127" s="43" t="s">
        <v>68</v>
      </c>
      <c r="AO127" s="43" t="s">
        <v>68</v>
      </c>
      <c r="AP127" s="43" t="s">
        <v>68</v>
      </c>
      <c r="AQ127" s="43" t="s">
        <v>68</v>
      </c>
      <c r="AR127" s="17" t="str">
        <f t="shared" si="26"/>
        <v>N</v>
      </c>
      <c r="AS127" s="42">
        <v>1</v>
      </c>
      <c r="AT127" s="43" t="s">
        <v>64</v>
      </c>
      <c r="AU127" s="43" t="s">
        <v>71</v>
      </c>
      <c r="AV127" s="43" t="s">
        <v>70</v>
      </c>
      <c r="AW127" s="43" t="s">
        <v>69</v>
      </c>
      <c r="AX127" s="43" t="s">
        <v>68</v>
      </c>
      <c r="AY127" s="43" t="s">
        <v>68</v>
      </c>
      <c r="AZ127" s="44">
        <v>3</v>
      </c>
      <c r="BA127" s="33">
        <v>1</v>
      </c>
      <c r="BB127" s="32">
        <v>0</v>
      </c>
      <c r="BC127" s="32">
        <v>0</v>
      </c>
      <c r="BD127" s="34">
        <v>0</v>
      </c>
      <c r="BE127" s="19" t="str">
        <f t="shared" si="27"/>
        <v>N</v>
      </c>
      <c r="BF127" s="37" t="s">
        <v>68</v>
      </c>
      <c r="BG127" s="48" t="s">
        <v>96</v>
      </c>
      <c r="BH127" s="37" t="s">
        <v>68</v>
      </c>
      <c r="BI127" s="37" t="s">
        <v>68</v>
      </c>
      <c r="BJ127" s="30" t="s">
        <v>72</v>
      </c>
      <c r="BK127" s="37" t="s">
        <v>68</v>
      </c>
      <c r="BL127" s="37" t="s">
        <v>68</v>
      </c>
      <c r="BM127" s="37" t="s">
        <v>68</v>
      </c>
      <c r="BN127" s="37" t="s">
        <v>68</v>
      </c>
    </row>
    <row r="128" spans="1:66" hidden="1" x14ac:dyDescent="0.3">
      <c r="A128" s="9"/>
      <c r="B128" s="9" t="s">
        <v>1412</v>
      </c>
      <c r="C128" s="9">
        <v>2023</v>
      </c>
      <c r="D128" s="9" t="s">
        <v>1413</v>
      </c>
      <c r="E128" s="9">
        <v>0</v>
      </c>
      <c r="F128" s="9" t="s">
        <v>1414</v>
      </c>
      <c r="G128" s="10" t="s">
        <v>1415</v>
      </c>
      <c r="H128" s="9"/>
      <c r="I128" s="9" t="s">
        <v>1416</v>
      </c>
      <c r="J128" s="9" t="s">
        <v>1417</v>
      </c>
      <c r="K128" s="9" t="s">
        <v>60</v>
      </c>
      <c r="L128" s="9" t="s">
        <v>61</v>
      </c>
      <c r="M128" s="9" t="s">
        <v>61</v>
      </c>
      <c r="N128" s="9"/>
      <c r="O128" s="9" t="s">
        <v>63</v>
      </c>
      <c r="P128" s="9" t="s">
        <v>63</v>
      </c>
      <c r="Q128" s="9" t="s">
        <v>83</v>
      </c>
      <c r="R128" s="9" t="s">
        <v>83</v>
      </c>
      <c r="S128" s="9" t="str">
        <f t="shared" si="21"/>
        <v>True</v>
      </c>
      <c r="T128" s="9">
        <f t="shared" si="22"/>
        <v>2</v>
      </c>
      <c r="U128" s="41" t="s">
        <v>1830</v>
      </c>
      <c r="V128" s="25">
        <v>1741</v>
      </c>
      <c r="W128" s="28" t="s">
        <v>21</v>
      </c>
      <c r="X128" s="27" t="s">
        <v>67</v>
      </c>
      <c r="Y128" s="26" t="s">
        <v>19</v>
      </c>
      <c r="Z128" s="30" t="s">
        <v>68</v>
      </c>
      <c r="AA128" s="26" t="s">
        <v>19</v>
      </c>
      <c r="AB128" s="40" t="s">
        <v>108</v>
      </c>
      <c r="AC128" s="30" t="s">
        <v>68</v>
      </c>
      <c r="AD128" s="30" t="s">
        <v>68</v>
      </c>
      <c r="AE128" s="30" t="s">
        <v>68</v>
      </c>
      <c r="AF128" s="30" t="s">
        <v>68</v>
      </c>
      <c r="AG128" s="30" t="s">
        <v>68</v>
      </c>
      <c r="AH128" s="30" t="s">
        <v>68</v>
      </c>
      <c r="AI128" s="17" t="str">
        <f t="shared" si="23"/>
        <v>N</v>
      </c>
      <c r="AJ128" s="17" t="str">
        <f t="shared" si="24"/>
        <v>Y</v>
      </c>
      <c r="AK128" s="17" t="str">
        <f t="shared" si="25"/>
        <v>Y</v>
      </c>
      <c r="AL128" s="30" t="s">
        <v>68</v>
      </c>
      <c r="AM128" s="30" t="s">
        <v>68</v>
      </c>
      <c r="AN128" s="30" t="s">
        <v>68</v>
      </c>
      <c r="AO128" s="30" t="s">
        <v>64</v>
      </c>
      <c r="AP128" s="30" t="s">
        <v>68</v>
      </c>
      <c r="AQ128" s="30" t="s">
        <v>68</v>
      </c>
      <c r="AR128" s="17" t="str">
        <f t="shared" si="26"/>
        <v>N</v>
      </c>
      <c r="AS128" s="25">
        <v>1</v>
      </c>
      <c r="AT128" s="30" t="s">
        <v>64</v>
      </c>
      <c r="AU128" s="30" t="s">
        <v>158</v>
      </c>
      <c r="AV128" s="30" t="s">
        <v>133</v>
      </c>
      <c r="AW128" s="30" t="s">
        <v>68</v>
      </c>
      <c r="AX128" s="30" t="s">
        <v>68</v>
      </c>
      <c r="AY128" s="30" t="s">
        <v>68</v>
      </c>
      <c r="AZ128" s="46">
        <v>2</v>
      </c>
      <c r="BA128" s="25">
        <v>0</v>
      </c>
      <c r="BB128" s="25">
        <v>0</v>
      </c>
      <c r="BC128" s="45">
        <v>1</v>
      </c>
      <c r="BD128" s="25">
        <v>0</v>
      </c>
      <c r="BE128" s="19" t="str">
        <f t="shared" si="27"/>
        <v>N</v>
      </c>
      <c r="BF128" s="35" t="s">
        <v>64</v>
      </c>
      <c r="BG128" s="36" t="s">
        <v>65</v>
      </c>
      <c r="BH128" s="36" t="s">
        <v>65</v>
      </c>
      <c r="BI128" s="36" t="s">
        <v>65</v>
      </c>
      <c r="BJ128" s="30" t="s">
        <v>110</v>
      </c>
      <c r="BK128" s="37" t="s">
        <v>68</v>
      </c>
      <c r="BL128" s="37" t="s">
        <v>68</v>
      </c>
      <c r="BM128" s="37" t="s">
        <v>68</v>
      </c>
      <c r="BN128" s="37" t="s">
        <v>68</v>
      </c>
    </row>
    <row r="129" spans="1:66" hidden="1" x14ac:dyDescent="0.3">
      <c r="A129" s="9" t="s">
        <v>1420</v>
      </c>
      <c r="B129" s="9" t="s">
        <v>1421</v>
      </c>
      <c r="C129" s="9">
        <v>2020</v>
      </c>
      <c r="D129" s="9" t="s">
        <v>1074</v>
      </c>
      <c r="E129" s="9">
        <v>20</v>
      </c>
      <c r="F129" s="9" t="s">
        <v>1422</v>
      </c>
      <c r="G129" s="10" t="s">
        <v>1423</v>
      </c>
      <c r="H129" s="9" t="s">
        <v>1424</v>
      </c>
      <c r="I129" s="9" t="s">
        <v>1425</v>
      </c>
      <c r="J129" s="9" t="s">
        <v>1426</v>
      </c>
      <c r="K129" s="9" t="s">
        <v>1427</v>
      </c>
      <c r="L129" s="9" t="s">
        <v>61</v>
      </c>
      <c r="M129" s="9" t="s">
        <v>61</v>
      </c>
      <c r="N129" s="9" t="s">
        <v>957</v>
      </c>
      <c r="O129" s="9" t="s">
        <v>83</v>
      </c>
      <c r="P129" s="9" t="s">
        <v>63</v>
      </c>
      <c r="Q129" s="9" t="s">
        <v>83</v>
      </c>
      <c r="R129" s="9" t="s">
        <v>63</v>
      </c>
      <c r="S129" s="9" t="str">
        <f t="shared" si="21"/>
        <v>True</v>
      </c>
      <c r="T129" s="9">
        <f t="shared" si="22"/>
        <v>2</v>
      </c>
      <c r="U129" s="38" t="s">
        <v>958</v>
      </c>
      <c r="V129" s="42">
        <v>764</v>
      </c>
      <c r="W129" s="39" t="s">
        <v>20</v>
      </c>
      <c r="X129" s="29" t="s">
        <v>109</v>
      </c>
      <c r="Y129" s="28" t="s">
        <v>21</v>
      </c>
      <c r="Z129" s="29" t="s">
        <v>109</v>
      </c>
      <c r="AA129" s="39" t="s">
        <v>20</v>
      </c>
      <c r="AB129" s="40" t="s">
        <v>108</v>
      </c>
      <c r="AC129" s="43" t="s">
        <v>68</v>
      </c>
      <c r="AD129" s="43" t="s">
        <v>68</v>
      </c>
      <c r="AE129" s="43" t="s">
        <v>68</v>
      </c>
      <c r="AF129" s="43" t="s">
        <v>68</v>
      </c>
      <c r="AG129" s="43" t="s">
        <v>68</v>
      </c>
      <c r="AH129" s="43" t="s">
        <v>68</v>
      </c>
      <c r="AI129" s="17" t="str">
        <f t="shared" si="23"/>
        <v>Y</v>
      </c>
      <c r="AJ129" s="17" t="str">
        <f t="shared" si="24"/>
        <v>Y</v>
      </c>
      <c r="AK129" s="17" t="str">
        <f t="shared" si="25"/>
        <v>N</v>
      </c>
      <c r="AL129" s="43" t="s">
        <v>64</v>
      </c>
      <c r="AM129" s="43" t="s">
        <v>65</v>
      </c>
      <c r="AN129" s="43" t="s">
        <v>65</v>
      </c>
      <c r="AO129" s="43" t="s">
        <v>65</v>
      </c>
      <c r="AP129" s="43" t="s">
        <v>65</v>
      </c>
      <c r="AQ129" s="43" t="s">
        <v>65</v>
      </c>
      <c r="AR129" s="17" t="str">
        <f t="shared" si="26"/>
        <v>N</v>
      </c>
      <c r="AS129" s="42">
        <v>2</v>
      </c>
      <c r="AT129" s="43" t="s">
        <v>64</v>
      </c>
      <c r="AU129" s="43" t="s">
        <v>70</v>
      </c>
      <c r="AV129" s="43" t="s">
        <v>133</v>
      </c>
      <c r="AW129" s="43" t="s">
        <v>158</v>
      </c>
      <c r="AX129" s="43" t="s">
        <v>68</v>
      </c>
      <c r="AY129" s="43" t="s">
        <v>68</v>
      </c>
      <c r="AZ129" s="44">
        <v>3</v>
      </c>
      <c r="BA129" s="33">
        <v>1</v>
      </c>
      <c r="BB129" s="32">
        <v>0</v>
      </c>
      <c r="BC129" s="32">
        <v>0</v>
      </c>
      <c r="BD129" s="34">
        <v>0</v>
      </c>
      <c r="BE129" s="19" t="str">
        <f t="shared" si="27"/>
        <v>N</v>
      </c>
      <c r="BF129" s="36" t="s">
        <v>65</v>
      </c>
      <c r="BG129" s="35" t="s">
        <v>64</v>
      </c>
      <c r="BH129" s="36" t="s">
        <v>65</v>
      </c>
      <c r="BI129" s="36" t="s">
        <v>65</v>
      </c>
      <c r="BJ129" s="30" t="s">
        <v>72</v>
      </c>
      <c r="BK129" s="37" t="s">
        <v>68</v>
      </c>
      <c r="BL129" s="37" t="s">
        <v>68</v>
      </c>
      <c r="BM129" s="37" t="s">
        <v>68</v>
      </c>
      <c r="BN129" s="37" t="s">
        <v>68</v>
      </c>
    </row>
    <row r="130" spans="1:66" hidden="1" x14ac:dyDescent="0.3">
      <c r="A130" s="9" t="s">
        <v>1430</v>
      </c>
      <c r="B130" s="9" t="s">
        <v>1431</v>
      </c>
      <c r="C130" s="9">
        <v>2023</v>
      </c>
      <c r="D130" s="9" t="s">
        <v>1432</v>
      </c>
      <c r="E130" s="9">
        <v>2</v>
      </c>
      <c r="F130" s="9" t="s">
        <v>1433</v>
      </c>
      <c r="G130" s="10" t="s">
        <v>1434</v>
      </c>
      <c r="H130" s="9" t="s">
        <v>1435</v>
      </c>
      <c r="I130" s="9" t="s">
        <v>1436</v>
      </c>
      <c r="J130" s="9"/>
      <c r="K130" s="9" t="s">
        <v>1437</v>
      </c>
      <c r="L130" s="9" t="s">
        <v>61</v>
      </c>
      <c r="M130" s="9" t="s">
        <v>61</v>
      </c>
      <c r="N130" s="9" t="s">
        <v>1739</v>
      </c>
      <c r="O130" s="9" t="s">
        <v>83</v>
      </c>
      <c r="P130" s="9" t="s">
        <v>63</v>
      </c>
      <c r="Q130" s="9" t="s">
        <v>63</v>
      </c>
      <c r="R130" s="9" t="s">
        <v>83</v>
      </c>
      <c r="S130" s="9" t="str">
        <f t="shared" ref="S130:S161" si="28">IF(OR(Q130="True",R130="True"),"True","False")</f>
        <v>True</v>
      </c>
      <c r="T130" s="9">
        <f t="shared" ref="T130:T161" si="29">COUNTIF(O130:R130,"True")</f>
        <v>2</v>
      </c>
      <c r="U130" s="11" t="s">
        <v>1740</v>
      </c>
      <c r="V130" s="25">
        <v>1535</v>
      </c>
      <c r="W130" s="28" t="s">
        <v>21</v>
      </c>
      <c r="X130" s="27" t="s">
        <v>67</v>
      </c>
      <c r="Y130" s="28" t="s">
        <v>21</v>
      </c>
      <c r="Z130" s="29" t="s">
        <v>109</v>
      </c>
      <c r="AA130" s="28" t="s">
        <v>21</v>
      </c>
      <c r="AB130" s="40" t="s">
        <v>108</v>
      </c>
      <c r="AC130" s="26" t="s">
        <v>19</v>
      </c>
      <c r="AD130" s="40" t="s">
        <v>108</v>
      </c>
      <c r="AE130" s="30" t="s">
        <v>68</v>
      </c>
      <c r="AF130" s="30" t="s">
        <v>68</v>
      </c>
      <c r="AG130" s="30" t="s">
        <v>68</v>
      </c>
      <c r="AH130" s="30" t="s">
        <v>68</v>
      </c>
      <c r="AI130" s="17" t="str">
        <f t="shared" ref="AI130:AI161" si="30">IF(OR(AL130="Y",AM130="Y",AN130="Y",AP130="Y"),"Y","N")</f>
        <v>N</v>
      </c>
      <c r="AJ130" s="17" t="str">
        <f t="shared" ref="AJ130:AJ161" si="31">IF(OR(AL130="Y",AN130="Y",AO130="Y",AQ130="Y"),"Y","N")</f>
        <v>Y</v>
      </c>
      <c r="AK130" s="17" t="str">
        <f t="shared" ref="AK130:AK161" si="32">IF(OR(AM130="Y",AO130="Y",AP130="Y",AQ130="Y"),"Y","N")</f>
        <v>Y</v>
      </c>
      <c r="AL130" s="30" t="s">
        <v>68</v>
      </c>
      <c r="AM130" s="30" t="s">
        <v>68</v>
      </c>
      <c r="AN130" s="30" t="s">
        <v>68</v>
      </c>
      <c r="AO130" s="30" t="s">
        <v>68</v>
      </c>
      <c r="AP130" s="30" t="s">
        <v>68</v>
      </c>
      <c r="AQ130" s="30" t="s">
        <v>64</v>
      </c>
      <c r="AR130" s="17" t="str">
        <f t="shared" ref="AR130:AR161" si="33">IF(AND(AI130="Y",AJ130="Y",AK130="Y"),"Y","N")</f>
        <v>N</v>
      </c>
      <c r="AS130" s="30" t="s">
        <v>68</v>
      </c>
      <c r="AT130" s="30" t="s">
        <v>68</v>
      </c>
      <c r="AU130" s="30" t="s">
        <v>69</v>
      </c>
      <c r="AV130" s="30" t="s">
        <v>70</v>
      </c>
      <c r="AW130" s="30" t="s">
        <v>71</v>
      </c>
      <c r="AX130" s="30" t="s">
        <v>68</v>
      </c>
      <c r="AY130" s="30" t="s">
        <v>68</v>
      </c>
      <c r="AZ130" s="25">
        <v>3</v>
      </c>
      <c r="BA130" s="25">
        <v>0</v>
      </c>
      <c r="BB130" s="25">
        <v>0</v>
      </c>
      <c r="BC130" s="25">
        <v>1</v>
      </c>
      <c r="BD130" s="25">
        <v>0</v>
      </c>
      <c r="BE130" s="19" t="str">
        <f t="shared" ref="BE130:BE161" si="34">IF(AND(BA130=1,BB130=1),"Y",IF(AND(BB130=1,BC130=1),"Y",IF(AND(BA130=1,BC130=1),"Y","N")))</f>
        <v>N</v>
      </c>
      <c r="BF130" s="30" t="s">
        <v>64</v>
      </c>
      <c r="BG130" s="30" t="s">
        <v>65</v>
      </c>
      <c r="BH130" s="30" t="s">
        <v>65</v>
      </c>
      <c r="BI130" s="30" t="s">
        <v>65</v>
      </c>
      <c r="BJ130" s="30" t="s">
        <v>68</v>
      </c>
      <c r="BK130" s="30" t="s">
        <v>68</v>
      </c>
      <c r="BL130" s="30" t="s">
        <v>68</v>
      </c>
      <c r="BM130" s="30" t="s">
        <v>68</v>
      </c>
      <c r="BN130" s="30" t="s">
        <v>68</v>
      </c>
    </row>
    <row r="131" spans="1:66" hidden="1" x14ac:dyDescent="0.3">
      <c r="A131" s="9" t="s">
        <v>1440</v>
      </c>
      <c r="B131" s="9" t="s">
        <v>1441</v>
      </c>
      <c r="C131" s="9">
        <v>2019</v>
      </c>
      <c r="D131" s="9" t="s">
        <v>1442</v>
      </c>
      <c r="E131" s="9">
        <v>492</v>
      </c>
      <c r="F131" s="9" t="s">
        <v>1443</v>
      </c>
      <c r="G131" s="10" t="s">
        <v>1444</v>
      </c>
      <c r="H131" s="9" t="s">
        <v>1445</v>
      </c>
      <c r="I131" s="9" t="s">
        <v>1446</v>
      </c>
      <c r="J131" s="9" t="s">
        <v>1447</v>
      </c>
      <c r="K131" s="9" t="s">
        <v>1448</v>
      </c>
      <c r="L131" s="9" t="s">
        <v>168</v>
      </c>
      <c r="M131" s="9" t="s">
        <v>169</v>
      </c>
      <c r="N131" s="9" t="s">
        <v>644</v>
      </c>
      <c r="O131" s="53" t="s">
        <v>83</v>
      </c>
      <c r="P131" s="53" t="s">
        <v>63</v>
      </c>
      <c r="Q131" s="53" t="s">
        <v>83</v>
      </c>
      <c r="R131" s="53" t="s">
        <v>83</v>
      </c>
      <c r="S131" s="9" t="str">
        <f t="shared" si="28"/>
        <v>True</v>
      </c>
      <c r="T131" s="9">
        <f t="shared" si="29"/>
        <v>3</v>
      </c>
      <c r="U131" s="11" t="s">
        <v>645</v>
      </c>
      <c r="V131" s="42">
        <v>1742</v>
      </c>
      <c r="W131" s="26" t="s">
        <v>19</v>
      </c>
      <c r="X131" s="29" t="s">
        <v>109</v>
      </c>
      <c r="Y131" s="28" t="s">
        <v>21</v>
      </c>
      <c r="Z131" s="27" t="s">
        <v>67</v>
      </c>
      <c r="AA131" s="43" t="s">
        <v>68</v>
      </c>
      <c r="AB131" s="43" t="s">
        <v>68</v>
      </c>
      <c r="AC131" s="43" t="s">
        <v>68</v>
      </c>
      <c r="AD131" s="43" t="s">
        <v>68</v>
      </c>
      <c r="AE131" s="43" t="s">
        <v>68</v>
      </c>
      <c r="AF131" s="43" t="s">
        <v>68</v>
      </c>
      <c r="AG131" s="43" t="s">
        <v>68</v>
      </c>
      <c r="AH131" s="43" t="s">
        <v>68</v>
      </c>
      <c r="AI131" s="17" t="str">
        <f t="shared" si="30"/>
        <v>N</v>
      </c>
      <c r="AJ131" s="17" t="str">
        <f t="shared" si="31"/>
        <v>Y</v>
      </c>
      <c r="AK131" s="17" t="str">
        <f t="shared" si="32"/>
        <v>Y</v>
      </c>
      <c r="AL131" s="43" t="s">
        <v>65</v>
      </c>
      <c r="AM131" s="43" t="s">
        <v>65</v>
      </c>
      <c r="AN131" s="43" t="s">
        <v>65</v>
      </c>
      <c r="AO131" s="43" t="s">
        <v>64</v>
      </c>
      <c r="AP131" s="43" t="s">
        <v>65</v>
      </c>
      <c r="AQ131" s="43" t="s">
        <v>65</v>
      </c>
      <c r="AR131" s="17" t="str">
        <f t="shared" si="33"/>
        <v>N</v>
      </c>
      <c r="AS131" s="42">
        <v>1</v>
      </c>
      <c r="AT131" s="43" t="s">
        <v>65</v>
      </c>
      <c r="AU131" s="43" t="s">
        <v>69</v>
      </c>
      <c r="AV131" s="43" t="s">
        <v>70</v>
      </c>
      <c r="AW131" s="43" t="s">
        <v>133</v>
      </c>
      <c r="AX131" s="43" t="s">
        <v>71</v>
      </c>
      <c r="AY131" s="43" t="s">
        <v>158</v>
      </c>
      <c r="AZ131" s="45">
        <v>5</v>
      </c>
      <c r="BA131" s="25">
        <v>0</v>
      </c>
      <c r="BB131" s="25">
        <v>0</v>
      </c>
      <c r="BC131" s="45">
        <v>1</v>
      </c>
      <c r="BD131" s="25">
        <v>0</v>
      </c>
      <c r="BE131" s="19" t="str">
        <f t="shared" si="34"/>
        <v>N</v>
      </c>
      <c r="BF131" s="35" t="s">
        <v>64</v>
      </c>
      <c r="BG131" s="36" t="s">
        <v>65</v>
      </c>
      <c r="BH131" s="36" t="s">
        <v>65</v>
      </c>
      <c r="BI131" s="36" t="s">
        <v>65</v>
      </c>
      <c r="BJ131" s="37" t="s">
        <v>68</v>
      </c>
      <c r="BK131" s="37" t="s">
        <v>68</v>
      </c>
      <c r="BL131" s="37" t="s">
        <v>68</v>
      </c>
      <c r="BM131" s="37" t="s">
        <v>68</v>
      </c>
      <c r="BN131" s="37" t="s">
        <v>68</v>
      </c>
    </row>
    <row r="132" spans="1:66" hidden="1" x14ac:dyDescent="0.3">
      <c r="A132" s="9" t="s">
        <v>1450</v>
      </c>
      <c r="B132" s="9" t="s">
        <v>1451</v>
      </c>
      <c r="C132" s="9">
        <v>2018</v>
      </c>
      <c r="D132" s="9" t="s">
        <v>819</v>
      </c>
      <c r="E132" s="9">
        <v>8</v>
      </c>
      <c r="F132" s="9" t="s">
        <v>1452</v>
      </c>
      <c r="G132" s="10" t="s">
        <v>1453</v>
      </c>
      <c r="H132" s="9" t="s">
        <v>1454</v>
      </c>
      <c r="I132" s="9" t="s">
        <v>1455</v>
      </c>
      <c r="J132" s="9" t="s">
        <v>1456</v>
      </c>
      <c r="K132" s="9" t="s">
        <v>1457</v>
      </c>
      <c r="L132" s="9" t="s">
        <v>154</v>
      </c>
      <c r="M132" s="9" t="s">
        <v>155</v>
      </c>
      <c r="N132" s="9" t="s">
        <v>581</v>
      </c>
      <c r="O132" s="9" t="s">
        <v>83</v>
      </c>
      <c r="P132" s="9" t="s">
        <v>83</v>
      </c>
      <c r="Q132" s="9" t="s">
        <v>63</v>
      </c>
      <c r="R132" s="9" t="s">
        <v>63</v>
      </c>
      <c r="S132" s="9" t="str">
        <f t="shared" si="28"/>
        <v>False</v>
      </c>
      <c r="T132" s="9">
        <f t="shared" si="29"/>
        <v>2</v>
      </c>
      <c r="U132" s="24" t="s">
        <v>582</v>
      </c>
      <c r="V132" s="25">
        <v>366</v>
      </c>
      <c r="W132" s="39" t="s">
        <v>20</v>
      </c>
      <c r="X132" s="27" t="s">
        <v>67</v>
      </c>
      <c r="Y132" s="28" t="s">
        <v>21</v>
      </c>
      <c r="Z132" s="27" t="s">
        <v>67</v>
      </c>
      <c r="AA132" s="39" t="s">
        <v>20</v>
      </c>
      <c r="AB132" s="40" t="s">
        <v>108</v>
      </c>
      <c r="AC132" s="28" t="s">
        <v>21</v>
      </c>
      <c r="AD132" s="40" t="s">
        <v>108</v>
      </c>
      <c r="AE132" s="39" t="s">
        <v>20</v>
      </c>
      <c r="AF132" s="29" t="s">
        <v>109</v>
      </c>
      <c r="AG132" s="30" t="s">
        <v>68</v>
      </c>
      <c r="AH132" s="30" t="s">
        <v>68</v>
      </c>
      <c r="AI132" s="17" t="str">
        <f t="shared" si="30"/>
        <v>Y</v>
      </c>
      <c r="AJ132" s="17" t="str">
        <f t="shared" si="31"/>
        <v>Y</v>
      </c>
      <c r="AK132" s="17" t="str">
        <f t="shared" si="32"/>
        <v>N</v>
      </c>
      <c r="AL132" s="30" t="s">
        <v>64</v>
      </c>
      <c r="AM132" s="30" t="s">
        <v>68</v>
      </c>
      <c r="AN132" s="30" t="s">
        <v>64</v>
      </c>
      <c r="AO132" s="30" t="s">
        <v>68</v>
      </c>
      <c r="AP132" s="30" t="s">
        <v>68</v>
      </c>
      <c r="AQ132" s="30" t="s">
        <v>68</v>
      </c>
      <c r="AR132" s="17" t="str">
        <f t="shared" si="33"/>
        <v>N</v>
      </c>
      <c r="AS132" s="25">
        <v>1</v>
      </c>
      <c r="AT132" s="30" t="s">
        <v>64</v>
      </c>
      <c r="AU132" s="30" t="s">
        <v>70</v>
      </c>
      <c r="AV132" s="30" t="s">
        <v>133</v>
      </c>
      <c r="AW132" s="30" t="s">
        <v>68</v>
      </c>
      <c r="AX132" s="30" t="s">
        <v>68</v>
      </c>
      <c r="AY132" s="30" t="s">
        <v>68</v>
      </c>
      <c r="AZ132" s="46">
        <v>2</v>
      </c>
      <c r="BA132" s="33">
        <v>1</v>
      </c>
      <c r="BB132" s="32">
        <v>0</v>
      </c>
      <c r="BC132" s="32">
        <v>0</v>
      </c>
      <c r="BD132" s="34">
        <v>0</v>
      </c>
      <c r="BE132" s="19" t="str">
        <f t="shared" si="34"/>
        <v>N</v>
      </c>
      <c r="BF132" s="37" t="s">
        <v>68</v>
      </c>
      <c r="BG132" s="35" t="s">
        <v>64</v>
      </c>
      <c r="BH132" s="37" t="s">
        <v>68</v>
      </c>
      <c r="BI132" s="36" t="s">
        <v>65</v>
      </c>
      <c r="BJ132" s="30" t="s">
        <v>72</v>
      </c>
      <c r="BK132" s="37" t="s">
        <v>68</v>
      </c>
      <c r="BL132" s="37" t="s">
        <v>68</v>
      </c>
      <c r="BM132" s="37" t="s">
        <v>68</v>
      </c>
      <c r="BN132" s="37" t="s">
        <v>68</v>
      </c>
    </row>
    <row r="133" spans="1:66" hidden="1" x14ac:dyDescent="0.3">
      <c r="A133" s="9" t="s">
        <v>1460</v>
      </c>
      <c r="B133" s="9" t="s">
        <v>1461</v>
      </c>
      <c r="C133" s="9">
        <v>2016</v>
      </c>
      <c r="D133" s="9" t="s">
        <v>1462</v>
      </c>
      <c r="E133" s="9">
        <v>66</v>
      </c>
      <c r="F133" s="9" t="s">
        <v>1463</v>
      </c>
      <c r="G133" s="10" t="s">
        <v>1464</v>
      </c>
      <c r="H133" s="9" t="s">
        <v>1465</v>
      </c>
      <c r="I133" s="9" t="s">
        <v>1466</v>
      </c>
      <c r="J133" s="9" t="s">
        <v>1467</v>
      </c>
      <c r="K133" s="9" t="s">
        <v>1468</v>
      </c>
      <c r="L133" s="9" t="s">
        <v>61</v>
      </c>
      <c r="M133" s="9" t="s">
        <v>61</v>
      </c>
      <c r="N133" s="9" t="s">
        <v>272</v>
      </c>
      <c r="O133" s="9" t="s">
        <v>63</v>
      </c>
      <c r="P133" s="9" t="s">
        <v>83</v>
      </c>
      <c r="Q133" s="9" t="s">
        <v>63</v>
      </c>
      <c r="R133" s="9" t="s">
        <v>63</v>
      </c>
      <c r="S133" s="9" t="str">
        <f t="shared" si="28"/>
        <v>False</v>
      </c>
      <c r="T133" s="9">
        <f t="shared" si="29"/>
        <v>1</v>
      </c>
      <c r="U133" s="24" t="s">
        <v>273</v>
      </c>
      <c r="V133" s="25">
        <v>689</v>
      </c>
      <c r="W133" s="28" t="s">
        <v>21</v>
      </c>
      <c r="X133" s="27" t="s">
        <v>67</v>
      </c>
      <c r="Y133" s="28" t="s">
        <v>21</v>
      </c>
      <c r="Z133" s="40" t="s">
        <v>108</v>
      </c>
      <c r="AA133" s="39" t="s">
        <v>20</v>
      </c>
      <c r="AB133" s="40" t="s">
        <v>108</v>
      </c>
      <c r="AC133" s="39" t="s">
        <v>20</v>
      </c>
      <c r="AD133" s="27" t="s">
        <v>67</v>
      </c>
      <c r="AE133" s="30" t="s">
        <v>68</v>
      </c>
      <c r="AF133" s="30" t="s">
        <v>68</v>
      </c>
      <c r="AG133" s="30" t="s">
        <v>68</v>
      </c>
      <c r="AH133" s="30" t="s">
        <v>68</v>
      </c>
      <c r="AI133" s="17" t="str">
        <f t="shared" si="30"/>
        <v>Y</v>
      </c>
      <c r="AJ133" s="17" t="str">
        <f t="shared" si="31"/>
        <v>Y</v>
      </c>
      <c r="AK133" s="17" t="str">
        <f t="shared" si="32"/>
        <v>N</v>
      </c>
      <c r="AL133" s="30" t="s">
        <v>64</v>
      </c>
      <c r="AM133" s="30" t="s">
        <v>65</v>
      </c>
      <c r="AN133" s="30" t="s">
        <v>65</v>
      </c>
      <c r="AO133" s="30" t="s">
        <v>65</v>
      </c>
      <c r="AP133" s="30" t="s">
        <v>65</v>
      </c>
      <c r="AQ133" s="30" t="s">
        <v>65</v>
      </c>
      <c r="AR133" s="17" t="str">
        <f t="shared" si="33"/>
        <v>N</v>
      </c>
      <c r="AS133" s="25">
        <v>1</v>
      </c>
      <c r="AT133" s="30" t="s">
        <v>64</v>
      </c>
      <c r="AU133" s="30" t="s">
        <v>70</v>
      </c>
      <c r="AV133" s="30" t="s">
        <v>133</v>
      </c>
      <c r="AW133" s="30" t="s">
        <v>68</v>
      </c>
      <c r="AX133" s="30" t="s">
        <v>68</v>
      </c>
      <c r="AY133" s="30" t="s">
        <v>68</v>
      </c>
      <c r="AZ133" s="46">
        <v>2</v>
      </c>
      <c r="BA133" s="33">
        <v>1</v>
      </c>
      <c r="BB133" s="32">
        <v>0</v>
      </c>
      <c r="BC133" s="32">
        <v>0</v>
      </c>
      <c r="BD133" s="34">
        <v>0</v>
      </c>
      <c r="BE133" s="19" t="str">
        <f t="shared" si="34"/>
        <v>N</v>
      </c>
      <c r="BF133" s="36" t="s">
        <v>65</v>
      </c>
      <c r="BG133" s="35" t="s">
        <v>64</v>
      </c>
      <c r="BH133" s="36" t="s">
        <v>65</v>
      </c>
      <c r="BI133" s="36" t="s">
        <v>65</v>
      </c>
      <c r="BJ133" s="30" t="s">
        <v>72</v>
      </c>
      <c r="BK133" s="37" t="s">
        <v>68</v>
      </c>
      <c r="BL133" s="37" t="s">
        <v>68</v>
      </c>
      <c r="BM133" s="37" t="s">
        <v>68</v>
      </c>
      <c r="BN133" s="37" t="s">
        <v>68</v>
      </c>
    </row>
    <row r="134" spans="1:66" hidden="1" x14ac:dyDescent="0.3">
      <c r="A134" s="9" t="s">
        <v>1471</v>
      </c>
      <c r="B134" s="9" t="s">
        <v>1472</v>
      </c>
      <c r="C134" s="9">
        <v>2020</v>
      </c>
      <c r="D134" s="9" t="s">
        <v>1473</v>
      </c>
      <c r="E134" s="9">
        <v>1</v>
      </c>
      <c r="F134" s="9" t="s">
        <v>1474</v>
      </c>
      <c r="G134" s="10" t="s">
        <v>1475</v>
      </c>
      <c r="H134" s="9" t="s">
        <v>1476</v>
      </c>
      <c r="I134" s="9" t="s">
        <v>1477</v>
      </c>
      <c r="J134" s="9"/>
      <c r="K134" s="9" t="s">
        <v>1478</v>
      </c>
      <c r="L134" s="9" t="s">
        <v>168</v>
      </c>
      <c r="M134" s="9" t="s">
        <v>155</v>
      </c>
      <c r="N134" s="9" t="s">
        <v>1187</v>
      </c>
      <c r="O134" s="9" t="s">
        <v>63</v>
      </c>
      <c r="P134" s="9" t="s">
        <v>83</v>
      </c>
      <c r="Q134" s="9" t="s">
        <v>63</v>
      </c>
      <c r="R134" s="9" t="s">
        <v>63</v>
      </c>
      <c r="S134" s="9" t="str">
        <f t="shared" si="28"/>
        <v>False</v>
      </c>
      <c r="T134" s="9">
        <f t="shared" si="29"/>
        <v>1</v>
      </c>
      <c r="U134" s="38" t="s">
        <v>1188</v>
      </c>
      <c r="V134" s="42">
        <v>74</v>
      </c>
      <c r="W134" s="39" t="s">
        <v>20</v>
      </c>
      <c r="X134" s="29" t="s">
        <v>109</v>
      </c>
      <c r="Y134" s="39" t="s">
        <v>20</v>
      </c>
      <c r="Z134" s="27" t="s">
        <v>67</v>
      </c>
      <c r="AA134" s="28" t="s">
        <v>21</v>
      </c>
      <c r="AB134" s="27" t="s">
        <v>67</v>
      </c>
      <c r="AC134" s="43" t="s">
        <v>68</v>
      </c>
      <c r="AD134" s="43" t="s">
        <v>68</v>
      </c>
      <c r="AE134" s="43" t="s">
        <v>68</v>
      </c>
      <c r="AF134" s="43" t="s">
        <v>68</v>
      </c>
      <c r="AG134" s="43" t="s">
        <v>68</v>
      </c>
      <c r="AH134" s="43" t="s">
        <v>68</v>
      </c>
      <c r="AI134" s="17" t="str">
        <f t="shared" si="30"/>
        <v>Y</v>
      </c>
      <c r="AJ134" s="17" t="str">
        <f t="shared" si="31"/>
        <v>Y</v>
      </c>
      <c r="AK134" s="17" t="str">
        <f t="shared" si="32"/>
        <v>N</v>
      </c>
      <c r="AL134" s="43" t="s">
        <v>64</v>
      </c>
      <c r="AM134" s="43" t="s">
        <v>68</v>
      </c>
      <c r="AN134" s="43" t="s">
        <v>68</v>
      </c>
      <c r="AO134" s="43" t="s">
        <v>68</v>
      </c>
      <c r="AP134" s="43" t="s">
        <v>68</v>
      </c>
      <c r="AQ134" s="43" t="s">
        <v>68</v>
      </c>
      <c r="AR134" s="17" t="str">
        <f t="shared" si="33"/>
        <v>N</v>
      </c>
      <c r="AS134" s="43" t="s">
        <v>68</v>
      </c>
      <c r="AT134" s="43" t="s">
        <v>64</v>
      </c>
      <c r="AU134" s="43" t="s">
        <v>71</v>
      </c>
      <c r="AV134" s="43" t="s">
        <v>70</v>
      </c>
      <c r="AW134" s="43" t="s">
        <v>68</v>
      </c>
      <c r="AX134" s="43" t="s">
        <v>68</v>
      </c>
      <c r="AY134" s="43" t="s">
        <v>68</v>
      </c>
      <c r="AZ134" s="46">
        <v>2</v>
      </c>
      <c r="BA134" s="33">
        <v>1</v>
      </c>
      <c r="BB134" s="32">
        <v>0</v>
      </c>
      <c r="BC134" s="32">
        <v>0</v>
      </c>
      <c r="BD134" s="34">
        <v>0</v>
      </c>
      <c r="BE134" s="19" t="str">
        <f t="shared" si="34"/>
        <v>N</v>
      </c>
      <c r="BF134" s="37" t="s">
        <v>68</v>
      </c>
      <c r="BG134" s="35" t="s">
        <v>64</v>
      </c>
      <c r="BH134" s="37" t="s">
        <v>68</v>
      </c>
      <c r="BI134" s="37" t="s">
        <v>68</v>
      </c>
      <c r="BJ134" s="30" t="s">
        <v>72</v>
      </c>
      <c r="BK134" s="37" t="s">
        <v>68</v>
      </c>
      <c r="BL134" s="37" t="s">
        <v>68</v>
      </c>
      <c r="BM134" s="37" t="s">
        <v>68</v>
      </c>
      <c r="BN134" s="37" t="s">
        <v>68</v>
      </c>
    </row>
    <row r="135" spans="1:66" hidden="1" x14ac:dyDescent="0.3">
      <c r="A135" s="9" t="s">
        <v>1481</v>
      </c>
      <c r="B135" s="9" t="s">
        <v>1482</v>
      </c>
      <c r="C135" s="9">
        <v>2018</v>
      </c>
      <c r="D135" s="9" t="s">
        <v>1483</v>
      </c>
      <c r="E135" s="9">
        <v>5</v>
      </c>
      <c r="F135" s="9" t="s">
        <v>1484</v>
      </c>
      <c r="G135" s="10" t="s">
        <v>1485</v>
      </c>
      <c r="H135" s="9" t="s">
        <v>1486</v>
      </c>
      <c r="I135" s="9" t="s">
        <v>1487</v>
      </c>
      <c r="J135" s="9" t="s">
        <v>1488</v>
      </c>
      <c r="K135" s="9" t="s">
        <v>1489</v>
      </c>
      <c r="L135" s="9" t="s">
        <v>168</v>
      </c>
      <c r="M135" s="9" t="s">
        <v>169</v>
      </c>
      <c r="N135" s="9" t="s">
        <v>612</v>
      </c>
      <c r="O135" s="9" t="s">
        <v>63</v>
      </c>
      <c r="P135" s="9" t="s">
        <v>63</v>
      </c>
      <c r="Q135" s="9" t="s">
        <v>63</v>
      </c>
      <c r="R135" s="9" t="s">
        <v>63</v>
      </c>
      <c r="S135" s="9" t="str">
        <f t="shared" si="28"/>
        <v>False</v>
      </c>
      <c r="T135" s="9">
        <f t="shared" si="29"/>
        <v>0</v>
      </c>
      <c r="U135" s="38" t="s">
        <v>613</v>
      </c>
      <c r="V135" s="42">
        <v>608</v>
      </c>
      <c r="W135" s="39" t="s">
        <v>20</v>
      </c>
      <c r="X135" s="27" t="s">
        <v>67</v>
      </c>
      <c r="Y135" s="43" t="s">
        <v>68</v>
      </c>
      <c r="Z135" s="43" t="s">
        <v>68</v>
      </c>
      <c r="AA135" s="43" t="s">
        <v>68</v>
      </c>
      <c r="AB135" s="43" t="s">
        <v>68</v>
      </c>
      <c r="AC135" s="43" t="s">
        <v>68</v>
      </c>
      <c r="AD135" s="43" t="s">
        <v>68</v>
      </c>
      <c r="AE135" s="43" t="s">
        <v>68</v>
      </c>
      <c r="AF135" s="43" t="s">
        <v>68</v>
      </c>
      <c r="AG135" s="43" t="s">
        <v>68</v>
      </c>
      <c r="AH135" s="43" t="s">
        <v>68</v>
      </c>
      <c r="AI135" s="17" t="str">
        <f t="shared" si="30"/>
        <v>Y</v>
      </c>
      <c r="AJ135" s="17" t="str">
        <f t="shared" si="31"/>
        <v>Y</v>
      </c>
      <c r="AK135" s="17" t="str">
        <f t="shared" si="32"/>
        <v>N</v>
      </c>
      <c r="AL135" s="43" t="s">
        <v>64</v>
      </c>
      <c r="AM135" s="43" t="s">
        <v>68</v>
      </c>
      <c r="AN135" s="43" t="s">
        <v>68</v>
      </c>
      <c r="AO135" s="43" t="s">
        <v>68</v>
      </c>
      <c r="AP135" s="43" t="s">
        <v>68</v>
      </c>
      <c r="AQ135" s="43" t="s">
        <v>68</v>
      </c>
      <c r="AR135" s="17" t="str">
        <f t="shared" si="33"/>
        <v>N</v>
      </c>
      <c r="AS135" s="42">
        <v>1</v>
      </c>
      <c r="AT135" s="43" t="s">
        <v>64</v>
      </c>
      <c r="AU135" s="43" t="s">
        <v>70</v>
      </c>
      <c r="AV135" s="43" t="s">
        <v>71</v>
      </c>
      <c r="AW135" s="43" t="s">
        <v>68</v>
      </c>
      <c r="AX135" s="43" t="s">
        <v>68</v>
      </c>
      <c r="AY135" s="43" t="s">
        <v>68</v>
      </c>
      <c r="AZ135" s="46">
        <v>2</v>
      </c>
      <c r="BA135" s="33">
        <v>1</v>
      </c>
      <c r="BB135" s="32">
        <v>0</v>
      </c>
      <c r="BC135" s="32">
        <v>0</v>
      </c>
      <c r="BD135" s="34">
        <v>0</v>
      </c>
      <c r="BE135" s="19" t="str">
        <f t="shared" si="34"/>
        <v>N</v>
      </c>
      <c r="BF135" s="37" t="s">
        <v>68</v>
      </c>
      <c r="BG135" s="35" t="s">
        <v>64</v>
      </c>
      <c r="BH135" s="37" t="s">
        <v>68</v>
      </c>
      <c r="BI135" s="37" t="s">
        <v>68</v>
      </c>
      <c r="BJ135" s="30" t="s">
        <v>72</v>
      </c>
      <c r="BK135" s="37" t="s">
        <v>68</v>
      </c>
      <c r="BL135" s="37" t="s">
        <v>68</v>
      </c>
      <c r="BM135" s="37" t="s">
        <v>68</v>
      </c>
      <c r="BN135" s="37" t="s">
        <v>68</v>
      </c>
    </row>
    <row r="136" spans="1:66" hidden="1" x14ac:dyDescent="0.3">
      <c r="A136" s="9" t="s">
        <v>1492</v>
      </c>
      <c r="B136" s="9" t="s">
        <v>1493</v>
      </c>
      <c r="C136" s="9">
        <v>2023</v>
      </c>
      <c r="D136" s="9" t="s">
        <v>1494</v>
      </c>
      <c r="E136" s="9">
        <v>0</v>
      </c>
      <c r="F136" s="9" t="s">
        <v>1495</v>
      </c>
      <c r="G136" s="10" t="s">
        <v>1496</v>
      </c>
      <c r="H136" s="9" t="s">
        <v>1497</v>
      </c>
      <c r="I136" s="9" t="s">
        <v>1498</v>
      </c>
      <c r="J136" s="9"/>
      <c r="K136" s="9" t="s">
        <v>1499</v>
      </c>
      <c r="L136" s="9" t="s">
        <v>168</v>
      </c>
      <c r="M136" s="9" t="s">
        <v>169</v>
      </c>
      <c r="N136" s="9" t="s">
        <v>1840</v>
      </c>
      <c r="O136" s="9" t="s">
        <v>83</v>
      </c>
      <c r="P136" s="9" t="s">
        <v>63</v>
      </c>
      <c r="Q136" s="9" t="s">
        <v>83</v>
      </c>
      <c r="R136" s="9" t="s">
        <v>83</v>
      </c>
      <c r="S136" s="9" t="str">
        <f t="shared" si="28"/>
        <v>True</v>
      </c>
      <c r="T136" s="9">
        <f t="shared" si="29"/>
        <v>3</v>
      </c>
      <c r="U136" s="11" t="s">
        <v>1841</v>
      </c>
      <c r="V136" s="25">
        <v>1469</v>
      </c>
      <c r="W136" s="26" t="s">
        <v>19</v>
      </c>
      <c r="X136" s="27" t="s">
        <v>67</v>
      </c>
      <c r="Y136" s="28" t="s">
        <v>21</v>
      </c>
      <c r="Z136" s="27" t="s">
        <v>67</v>
      </c>
      <c r="AA136" s="30" t="s">
        <v>68</v>
      </c>
      <c r="AB136" s="30" t="s">
        <v>68</v>
      </c>
      <c r="AC136" s="30" t="s">
        <v>68</v>
      </c>
      <c r="AD136" s="30" t="s">
        <v>68</v>
      </c>
      <c r="AE136" s="30" t="s">
        <v>68</v>
      </c>
      <c r="AF136" s="30" t="s">
        <v>68</v>
      </c>
      <c r="AG136" s="30" t="s">
        <v>68</v>
      </c>
      <c r="AH136" s="30" t="s">
        <v>68</v>
      </c>
      <c r="AI136" s="17" t="str">
        <f t="shared" si="30"/>
        <v>N</v>
      </c>
      <c r="AJ136" s="17" t="str">
        <f t="shared" si="31"/>
        <v>N</v>
      </c>
      <c r="AK136" s="17" t="str">
        <f t="shared" si="32"/>
        <v>N</v>
      </c>
      <c r="AL136" s="30" t="s">
        <v>68</v>
      </c>
      <c r="AM136" s="30" t="s">
        <v>68</v>
      </c>
      <c r="AN136" s="30" t="s">
        <v>68</v>
      </c>
      <c r="AO136" s="30" t="s">
        <v>68</v>
      </c>
      <c r="AP136" s="30" t="s">
        <v>68</v>
      </c>
      <c r="AQ136" s="30" t="s">
        <v>68</v>
      </c>
      <c r="AR136" s="17" t="str">
        <f t="shared" si="33"/>
        <v>N</v>
      </c>
      <c r="AS136" s="25">
        <v>0</v>
      </c>
      <c r="AT136" s="30" t="s">
        <v>65</v>
      </c>
      <c r="AU136" s="30" t="s">
        <v>68</v>
      </c>
      <c r="AV136" s="30" t="s">
        <v>68</v>
      </c>
      <c r="AW136" s="30" t="s">
        <v>68</v>
      </c>
      <c r="AX136" s="30" t="s">
        <v>68</v>
      </c>
      <c r="AY136" s="30" t="s">
        <v>68</v>
      </c>
      <c r="AZ136" s="25">
        <v>0</v>
      </c>
      <c r="BA136" s="25">
        <v>0</v>
      </c>
      <c r="BB136" s="25">
        <v>0</v>
      </c>
      <c r="BC136" s="25">
        <v>0</v>
      </c>
      <c r="BD136" s="34">
        <v>0</v>
      </c>
      <c r="BE136" s="19" t="str">
        <f t="shared" si="34"/>
        <v>N</v>
      </c>
      <c r="BF136" s="35" t="s">
        <v>64</v>
      </c>
      <c r="BG136" s="36" t="s">
        <v>65</v>
      </c>
      <c r="BH136" s="36" t="s">
        <v>65</v>
      </c>
      <c r="BI136" s="36" t="s">
        <v>65</v>
      </c>
      <c r="BJ136" s="30" t="s">
        <v>72</v>
      </c>
      <c r="BK136" s="37" t="s">
        <v>68</v>
      </c>
      <c r="BL136" s="37" t="s">
        <v>68</v>
      </c>
      <c r="BM136" s="37" t="s">
        <v>68</v>
      </c>
      <c r="BN136" s="37" t="s">
        <v>68</v>
      </c>
    </row>
    <row r="137" spans="1:66" hidden="1" x14ac:dyDescent="0.3">
      <c r="A137" s="9" t="s">
        <v>1502</v>
      </c>
      <c r="B137" s="9" t="s">
        <v>1503</v>
      </c>
      <c r="C137" s="9">
        <v>2017</v>
      </c>
      <c r="D137" s="9" t="s">
        <v>1504</v>
      </c>
      <c r="E137" s="9">
        <v>15</v>
      </c>
      <c r="F137" s="9" t="s">
        <v>1505</v>
      </c>
      <c r="G137" s="10" t="s">
        <v>1506</v>
      </c>
      <c r="H137" s="9" t="s">
        <v>1507</v>
      </c>
      <c r="I137" s="9" t="s">
        <v>1508</v>
      </c>
      <c r="J137" s="9" t="s">
        <v>1509</v>
      </c>
      <c r="K137" s="9" t="s">
        <v>1510</v>
      </c>
      <c r="L137" s="9" t="s">
        <v>168</v>
      </c>
      <c r="M137" s="9" t="s">
        <v>169</v>
      </c>
      <c r="N137" s="9" t="s">
        <v>411</v>
      </c>
      <c r="O137" s="9" t="s">
        <v>83</v>
      </c>
      <c r="P137" s="9" t="s">
        <v>63</v>
      </c>
      <c r="Q137" s="9" t="s">
        <v>63</v>
      </c>
      <c r="R137" s="9" t="s">
        <v>63</v>
      </c>
      <c r="S137" s="9" t="str">
        <f t="shared" si="28"/>
        <v>False</v>
      </c>
      <c r="T137" s="9">
        <f t="shared" si="29"/>
        <v>1</v>
      </c>
      <c r="U137" s="38" t="s">
        <v>412</v>
      </c>
      <c r="V137" s="42">
        <v>501</v>
      </c>
      <c r="W137" s="39" t="s">
        <v>20</v>
      </c>
      <c r="X137" s="27" t="s">
        <v>67</v>
      </c>
      <c r="Y137" s="28" t="s">
        <v>21</v>
      </c>
      <c r="Z137" s="27" t="s">
        <v>67</v>
      </c>
      <c r="AA137" s="43" t="s">
        <v>68</v>
      </c>
      <c r="AB137" s="43" t="s">
        <v>68</v>
      </c>
      <c r="AC137" s="43" t="s">
        <v>68</v>
      </c>
      <c r="AD137" s="43" t="s">
        <v>68</v>
      </c>
      <c r="AE137" s="43" t="s">
        <v>68</v>
      </c>
      <c r="AF137" s="43" t="s">
        <v>68</v>
      </c>
      <c r="AG137" s="43" t="s">
        <v>68</v>
      </c>
      <c r="AH137" s="43" t="s">
        <v>68</v>
      </c>
      <c r="AI137" s="17" t="str">
        <f t="shared" si="30"/>
        <v>Y</v>
      </c>
      <c r="AJ137" s="17" t="str">
        <f t="shared" si="31"/>
        <v>Y</v>
      </c>
      <c r="AK137" s="17" t="str">
        <f t="shared" si="32"/>
        <v>N</v>
      </c>
      <c r="AL137" s="43" t="s">
        <v>64</v>
      </c>
      <c r="AM137" s="43" t="s">
        <v>68</v>
      </c>
      <c r="AN137" s="43" t="s">
        <v>65</v>
      </c>
      <c r="AO137" s="43" t="s">
        <v>68</v>
      </c>
      <c r="AP137" s="43" t="s">
        <v>68</v>
      </c>
      <c r="AQ137" s="43" t="s">
        <v>68</v>
      </c>
      <c r="AR137" s="17" t="str">
        <f t="shared" si="33"/>
        <v>N</v>
      </c>
      <c r="AS137" s="42">
        <v>3</v>
      </c>
      <c r="AT137" s="43" t="s">
        <v>65</v>
      </c>
      <c r="AU137" s="43" t="s">
        <v>70</v>
      </c>
      <c r="AV137" s="43" t="s">
        <v>68</v>
      </c>
      <c r="AW137" s="43" t="s">
        <v>68</v>
      </c>
      <c r="AX137" s="43" t="s">
        <v>68</v>
      </c>
      <c r="AY137" s="43" t="s">
        <v>68</v>
      </c>
      <c r="AZ137" s="31">
        <v>1</v>
      </c>
      <c r="BA137" s="33">
        <v>1</v>
      </c>
      <c r="BB137" s="32">
        <v>0</v>
      </c>
      <c r="BC137" s="32">
        <v>0</v>
      </c>
      <c r="BD137" s="34">
        <v>0</v>
      </c>
      <c r="BE137" s="19" t="str">
        <f t="shared" si="34"/>
        <v>N</v>
      </c>
      <c r="BF137" s="37" t="s">
        <v>68</v>
      </c>
      <c r="BG137" s="35" t="s">
        <v>64</v>
      </c>
      <c r="BH137" s="37" t="s">
        <v>68</v>
      </c>
      <c r="BI137" s="37" t="s">
        <v>68</v>
      </c>
      <c r="BJ137" s="30" t="s">
        <v>72</v>
      </c>
      <c r="BK137" s="37" t="s">
        <v>68</v>
      </c>
      <c r="BL137" s="37" t="s">
        <v>68</v>
      </c>
      <c r="BM137" s="37" t="s">
        <v>68</v>
      </c>
      <c r="BN137" s="37" t="s">
        <v>68</v>
      </c>
    </row>
    <row r="138" spans="1:66" hidden="1" x14ac:dyDescent="0.3">
      <c r="A138" s="9" t="s">
        <v>1513</v>
      </c>
      <c r="B138" s="9" t="s">
        <v>1514</v>
      </c>
      <c r="C138" s="9">
        <v>2023</v>
      </c>
      <c r="D138" s="9" t="s">
        <v>1515</v>
      </c>
      <c r="E138" s="9">
        <v>0</v>
      </c>
      <c r="F138" s="9" t="s">
        <v>1516</v>
      </c>
      <c r="G138" s="10" t="s">
        <v>1517</v>
      </c>
      <c r="H138" s="9" t="s">
        <v>1518</v>
      </c>
      <c r="I138" s="9" t="s">
        <v>1519</v>
      </c>
      <c r="J138" s="9" t="s">
        <v>1520</v>
      </c>
      <c r="K138" s="9" t="s">
        <v>1521</v>
      </c>
      <c r="L138" s="9" t="s">
        <v>168</v>
      </c>
      <c r="M138" s="9" t="s">
        <v>169</v>
      </c>
      <c r="N138" s="9" t="s">
        <v>1851</v>
      </c>
      <c r="O138" s="9" t="s">
        <v>63</v>
      </c>
      <c r="P138" s="9" t="s">
        <v>63</v>
      </c>
      <c r="Q138" s="9" t="s">
        <v>83</v>
      </c>
      <c r="R138" s="9" t="s">
        <v>63</v>
      </c>
      <c r="S138" s="9" t="str">
        <f t="shared" si="28"/>
        <v>True</v>
      </c>
      <c r="T138" s="9">
        <f t="shared" si="29"/>
        <v>1</v>
      </c>
      <c r="U138" s="41" t="s">
        <v>1852</v>
      </c>
      <c r="V138" s="25">
        <v>1751</v>
      </c>
      <c r="W138" s="28" t="s">
        <v>21</v>
      </c>
      <c r="X138" s="27" t="s">
        <v>67</v>
      </c>
      <c r="Y138" s="26" t="s">
        <v>19</v>
      </c>
      <c r="Z138" s="40" t="s">
        <v>108</v>
      </c>
      <c r="AA138" s="26" t="s">
        <v>19</v>
      </c>
      <c r="AB138" s="27" t="s">
        <v>67</v>
      </c>
      <c r="AC138" s="28" t="s">
        <v>21</v>
      </c>
      <c r="AD138" s="40" t="s">
        <v>108</v>
      </c>
      <c r="AE138" s="28" t="s">
        <v>21</v>
      </c>
      <c r="AF138" s="29" t="s">
        <v>109</v>
      </c>
      <c r="AG138" s="30" t="s">
        <v>68</v>
      </c>
      <c r="AH138" s="30" t="s">
        <v>68</v>
      </c>
      <c r="AI138" s="17" t="str">
        <f t="shared" si="30"/>
        <v>N</v>
      </c>
      <c r="AJ138" s="17" t="str">
        <f t="shared" si="31"/>
        <v>Y</v>
      </c>
      <c r="AK138" s="17" t="str">
        <f t="shared" si="32"/>
        <v>Y</v>
      </c>
      <c r="AL138" s="30" t="s">
        <v>68</v>
      </c>
      <c r="AM138" s="30" t="s">
        <v>68</v>
      </c>
      <c r="AN138" s="30" t="s">
        <v>68</v>
      </c>
      <c r="AO138" s="30" t="s">
        <v>68</v>
      </c>
      <c r="AP138" s="30" t="s">
        <v>68</v>
      </c>
      <c r="AQ138" s="30" t="s">
        <v>64</v>
      </c>
      <c r="AR138" s="17" t="str">
        <f t="shared" si="33"/>
        <v>N</v>
      </c>
      <c r="AS138" s="30" t="s">
        <v>68</v>
      </c>
      <c r="AT138" s="30" t="s">
        <v>68</v>
      </c>
      <c r="AU138" s="30" t="s">
        <v>71</v>
      </c>
      <c r="AV138" s="30" t="s">
        <v>68</v>
      </c>
      <c r="AW138" s="30" t="s">
        <v>68</v>
      </c>
      <c r="AX138" s="30" t="s">
        <v>68</v>
      </c>
      <c r="AY138" s="30" t="s">
        <v>68</v>
      </c>
      <c r="AZ138" s="31">
        <v>1</v>
      </c>
      <c r="BA138" s="25">
        <v>0</v>
      </c>
      <c r="BB138" s="25">
        <v>0</v>
      </c>
      <c r="BC138" s="45">
        <v>1</v>
      </c>
      <c r="BD138" s="25">
        <v>0</v>
      </c>
      <c r="BE138" s="19" t="str">
        <f t="shared" si="34"/>
        <v>N</v>
      </c>
      <c r="BF138" s="35" t="s">
        <v>64</v>
      </c>
      <c r="BG138" s="36" t="s">
        <v>65</v>
      </c>
      <c r="BH138" s="36" t="s">
        <v>65</v>
      </c>
      <c r="BI138" s="36" t="s">
        <v>65</v>
      </c>
      <c r="BJ138" s="30" t="s">
        <v>72</v>
      </c>
      <c r="BK138" s="37" t="s">
        <v>68</v>
      </c>
      <c r="BL138" s="37" t="s">
        <v>68</v>
      </c>
      <c r="BM138" s="37" t="s">
        <v>68</v>
      </c>
      <c r="BN138" s="37" t="s">
        <v>68</v>
      </c>
    </row>
    <row r="139" spans="1:66" hidden="1" x14ac:dyDescent="0.3">
      <c r="A139" s="9" t="s">
        <v>1524</v>
      </c>
      <c r="B139" s="9" t="s">
        <v>1525</v>
      </c>
      <c r="C139" s="9">
        <v>2015</v>
      </c>
      <c r="D139" s="9" t="s">
        <v>668</v>
      </c>
      <c r="E139" s="9">
        <v>20</v>
      </c>
      <c r="F139" s="9" t="s">
        <v>1526</v>
      </c>
      <c r="G139" s="10" t="s">
        <v>1527</v>
      </c>
      <c r="H139" s="9" t="s">
        <v>1528</v>
      </c>
      <c r="I139" s="9" t="s">
        <v>1529</v>
      </c>
      <c r="J139" s="9" t="s">
        <v>1530</v>
      </c>
      <c r="K139" s="9" t="s">
        <v>1531</v>
      </c>
      <c r="L139" s="9" t="s">
        <v>61</v>
      </c>
      <c r="M139" s="9" t="s">
        <v>61</v>
      </c>
      <c r="N139" s="9" t="s">
        <v>229</v>
      </c>
      <c r="O139" s="9" t="s">
        <v>83</v>
      </c>
      <c r="P139" s="9" t="s">
        <v>63</v>
      </c>
      <c r="Q139" s="9" t="s">
        <v>83</v>
      </c>
      <c r="R139" s="9" t="s">
        <v>63</v>
      </c>
      <c r="S139" s="9" t="str">
        <f t="shared" si="28"/>
        <v>True</v>
      </c>
      <c r="T139" s="9">
        <f t="shared" si="29"/>
        <v>2</v>
      </c>
      <c r="U139" s="24" t="s">
        <v>230</v>
      </c>
      <c r="V139" s="25">
        <v>902</v>
      </c>
      <c r="W139" s="26" t="s">
        <v>19</v>
      </c>
      <c r="X139" s="27" t="s">
        <v>67</v>
      </c>
      <c r="Y139" s="39" t="s">
        <v>20</v>
      </c>
      <c r="Z139" s="29" t="s">
        <v>109</v>
      </c>
      <c r="AA139" s="28" t="s">
        <v>21</v>
      </c>
      <c r="AB139" s="27" t="s">
        <v>67</v>
      </c>
      <c r="AC139" s="30" t="s">
        <v>68</v>
      </c>
      <c r="AD139" s="30" t="s">
        <v>68</v>
      </c>
      <c r="AE139" s="30" t="s">
        <v>68</v>
      </c>
      <c r="AF139" s="30" t="s">
        <v>68</v>
      </c>
      <c r="AG139" s="30" t="s">
        <v>68</v>
      </c>
      <c r="AH139" s="30" t="s">
        <v>68</v>
      </c>
      <c r="AI139" s="17" t="str">
        <f t="shared" si="30"/>
        <v>Y</v>
      </c>
      <c r="AJ139" s="17" t="str">
        <f t="shared" si="31"/>
        <v>N</v>
      </c>
      <c r="AK139" s="17" t="str">
        <f t="shared" si="32"/>
        <v>Y</v>
      </c>
      <c r="AL139" s="30" t="s">
        <v>65</v>
      </c>
      <c r="AM139" s="30" t="s">
        <v>65</v>
      </c>
      <c r="AN139" s="30" t="s">
        <v>65</v>
      </c>
      <c r="AO139" s="30" t="s">
        <v>65</v>
      </c>
      <c r="AP139" s="30" t="s">
        <v>64</v>
      </c>
      <c r="AQ139" s="30" t="s">
        <v>65</v>
      </c>
      <c r="AR139" s="17" t="str">
        <f t="shared" si="33"/>
        <v>N</v>
      </c>
      <c r="AS139" s="25">
        <v>1</v>
      </c>
      <c r="AT139" s="30" t="s">
        <v>65</v>
      </c>
      <c r="AU139" s="30" t="s">
        <v>70</v>
      </c>
      <c r="AV139" s="30" t="s">
        <v>71</v>
      </c>
      <c r="AW139" s="30" t="s">
        <v>68</v>
      </c>
      <c r="AX139" s="30" t="s">
        <v>68</v>
      </c>
      <c r="AY139" s="30" t="s">
        <v>68</v>
      </c>
      <c r="AZ139" s="46">
        <v>2</v>
      </c>
      <c r="BA139" s="32">
        <v>0</v>
      </c>
      <c r="BB139" s="33">
        <v>1</v>
      </c>
      <c r="BC139" s="32">
        <v>0</v>
      </c>
      <c r="BD139" s="34">
        <v>0</v>
      </c>
      <c r="BE139" s="19" t="str">
        <f t="shared" si="34"/>
        <v>N</v>
      </c>
      <c r="BF139" s="36" t="s">
        <v>65</v>
      </c>
      <c r="BG139" s="36" t="s">
        <v>65</v>
      </c>
      <c r="BH139" s="35" t="s">
        <v>64</v>
      </c>
      <c r="BI139" s="36" t="s">
        <v>65</v>
      </c>
      <c r="BJ139" s="30" t="s">
        <v>72</v>
      </c>
      <c r="BK139" s="37" t="s">
        <v>68</v>
      </c>
      <c r="BL139" s="37" t="s">
        <v>68</v>
      </c>
      <c r="BM139" s="37" t="s">
        <v>68</v>
      </c>
      <c r="BN139" s="37" t="s">
        <v>68</v>
      </c>
    </row>
    <row r="140" spans="1:66" hidden="1" x14ac:dyDescent="0.3">
      <c r="A140" s="9" t="s">
        <v>1534</v>
      </c>
      <c r="B140" s="9" t="s">
        <v>1535</v>
      </c>
      <c r="C140" s="9">
        <v>2021</v>
      </c>
      <c r="D140" s="9" t="s">
        <v>688</v>
      </c>
      <c r="E140" s="9">
        <v>11</v>
      </c>
      <c r="F140" s="9" t="s">
        <v>1536</v>
      </c>
      <c r="G140" s="10" t="s">
        <v>1537</v>
      </c>
      <c r="H140" s="9" t="s">
        <v>1538</v>
      </c>
      <c r="I140" s="9" t="s">
        <v>1539</v>
      </c>
      <c r="J140" s="9" t="s">
        <v>1540</v>
      </c>
      <c r="K140" s="9" t="s">
        <v>1541</v>
      </c>
      <c r="L140" s="9" t="s">
        <v>61</v>
      </c>
      <c r="M140" s="9" t="s">
        <v>61</v>
      </c>
      <c r="N140" s="9" t="s">
        <v>1269</v>
      </c>
      <c r="O140" s="9" t="s">
        <v>63</v>
      </c>
      <c r="P140" s="9" t="s">
        <v>63</v>
      </c>
      <c r="Q140" s="9" t="s">
        <v>63</v>
      </c>
      <c r="R140" s="9" t="s">
        <v>83</v>
      </c>
      <c r="S140" s="9" t="str">
        <f t="shared" si="28"/>
        <v>True</v>
      </c>
      <c r="T140" s="9">
        <f t="shared" si="29"/>
        <v>1</v>
      </c>
      <c r="U140" s="38" t="s">
        <v>1270</v>
      </c>
      <c r="V140" s="42">
        <v>899</v>
      </c>
      <c r="W140" s="26" t="s">
        <v>19</v>
      </c>
      <c r="X140" s="27" t="s">
        <v>67</v>
      </c>
      <c r="Y140" s="39" t="s">
        <v>20</v>
      </c>
      <c r="Z140" s="29" t="s">
        <v>109</v>
      </c>
      <c r="AA140" s="26" t="s">
        <v>19</v>
      </c>
      <c r="AB140" s="29" t="s">
        <v>109</v>
      </c>
      <c r="AC140" s="43" t="s">
        <v>68</v>
      </c>
      <c r="AD140" s="43" t="s">
        <v>68</v>
      </c>
      <c r="AE140" s="43" t="s">
        <v>68</v>
      </c>
      <c r="AF140" s="43" t="s">
        <v>68</v>
      </c>
      <c r="AG140" s="43" t="s">
        <v>68</v>
      </c>
      <c r="AH140" s="43" t="s">
        <v>68</v>
      </c>
      <c r="AI140" s="17" t="str">
        <f t="shared" si="30"/>
        <v>Y</v>
      </c>
      <c r="AJ140" s="17" t="str">
        <f t="shared" si="31"/>
        <v>N</v>
      </c>
      <c r="AK140" s="17" t="str">
        <f t="shared" si="32"/>
        <v>Y</v>
      </c>
      <c r="AL140" s="43" t="s">
        <v>68</v>
      </c>
      <c r="AM140" s="43" t="s">
        <v>68</v>
      </c>
      <c r="AN140" s="43" t="s">
        <v>68</v>
      </c>
      <c r="AO140" s="43" t="s">
        <v>68</v>
      </c>
      <c r="AP140" s="43" t="s">
        <v>64</v>
      </c>
      <c r="AQ140" s="43" t="s">
        <v>68</v>
      </c>
      <c r="AR140" s="17" t="str">
        <f t="shared" si="33"/>
        <v>N</v>
      </c>
      <c r="AS140" s="42">
        <v>5</v>
      </c>
      <c r="AT140" s="43" t="s">
        <v>68</v>
      </c>
      <c r="AU140" s="43" t="s">
        <v>71</v>
      </c>
      <c r="AV140" s="43" t="s">
        <v>68</v>
      </c>
      <c r="AW140" s="43" t="s">
        <v>68</v>
      </c>
      <c r="AX140" s="43" t="s">
        <v>68</v>
      </c>
      <c r="AY140" s="43" t="s">
        <v>68</v>
      </c>
      <c r="AZ140" s="31">
        <v>1</v>
      </c>
      <c r="BA140" s="32">
        <v>0</v>
      </c>
      <c r="BB140" s="33">
        <v>1</v>
      </c>
      <c r="BC140" s="32">
        <v>0</v>
      </c>
      <c r="BD140" s="34">
        <v>0</v>
      </c>
      <c r="BE140" s="19" t="str">
        <f t="shared" si="34"/>
        <v>N</v>
      </c>
      <c r="BF140" s="37" t="s">
        <v>68</v>
      </c>
      <c r="BG140" s="37" t="s">
        <v>68</v>
      </c>
      <c r="BH140" s="35" t="s">
        <v>64</v>
      </c>
      <c r="BI140" s="37" t="s">
        <v>68</v>
      </c>
      <c r="BJ140" s="37" t="s">
        <v>68</v>
      </c>
      <c r="BK140" s="37" t="s">
        <v>68</v>
      </c>
      <c r="BL140" s="37" t="s">
        <v>68</v>
      </c>
      <c r="BM140" s="37" t="s">
        <v>68</v>
      </c>
      <c r="BN140" s="37" t="s">
        <v>68</v>
      </c>
    </row>
    <row r="141" spans="1:66" hidden="1" x14ac:dyDescent="0.3">
      <c r="A141" s="9" t="s">
        <v>1544</v>
      </c>
      <c r="B141" s="9" t="s">
        <v>1545</v>
      </c>
      <c r="C141" s="9">
        <v>2019</v>
      </c>
      <c r="D141" s="9" t="s">
        <v>124</v>
      </c>
      <c r="E141" s="9">
        <v>15</v>
      </c>
      <c r="F141" s="9" t="s">
        <v>1546</v>
      </c>
      <c r="G141" s="10" t="s">
        <v>1547</v>
      </c>
      <c r="H141" s="9" t="s">
        <v>1548</v>
      </c>
      <c r="I141" s="9" t="s">
        <v>1549</v>
      </c>
      <c r="J141" s="9" t="s">
        <v>1550</v>
      </c>
      <c r="K141" s="9" t="s">
        <v>1551</v>
      </c>
      <c r="L141" s="9" t="s">
        <v>61</v>
      </c>
      <c r="M141" s="9" t="s">
        <v>61</v>
      </c>
      <c r="N141" s="9" t="s">
        <v>727</v>
      </c>
      <c r="O141" s="9" t="s">
        <v>63</v>
      </c>
      <c r="P141" s="9" t="s">
        <v>63</v>
      </c>
      <c r="Q141" s="9" t="s">
        <v>63</v>
      </c>
      <c r="R141" s="9" t="s">
        <v>63</v>
      </c>
      <c r="S141" s="9" t="str">
        <f t="shared" si="28"/>
        <v>False</v>
      </c>
      <c r="T141" s="9">
        <f t="shared" si="29"/>
        <v>0</v>
      </c>
      <c r="U141" s="11" t="s">
        <v>728</v>
      </c>
      <c r="V141" s="42">
        <v>1754</v>
      </c>
      <c r="W141" s="39" t="s">
        <v>20</v>
      </c>
      <c r="X141" s="40" t="s">
        <v>108</v>
      </c>
      <c r="Y141" s="26" t="s">
        <v>19</v>
      </c>
      <c r="Z141" s="40" t="s">
        <v>108</v>
      </c>
      <c r="AA141" s="39" t="s">
        <v>20</v>
      </c>
      <c r="AB141" s="29" t="s">
        <v>109</v>
      </c>
      <c r="AC141" s="43" t="s">
        <v>68</v>
      </c>
      <c r="AD141" s="43" t="s">
        <v>68</v>
      </c>
      <c r="AE141" s="43" t="s">
        <v>68</v>
      </c>
      <c r="AF141" s="43" t="s">
        <v>68</v>
      </c>
      <c r="AG141" s="43" t="s">
        <v>68</v>
      </c>
      <c r="AH141" s="43" t="s">
        <v>68</v>
      </c>
      <c r="AI141" s="17" t="str">
        <f t="shared" si="30"/>
        <v>Y</v>
      </c>
      <c r="AJ141" s="17" t="str">
        <f t="shared" si="31"/>
        <v>N</v>
      </c>
      <c r="AK141" s="17" t="str">
        <f t="shared" si="32"/>
        <v>Y</v>
      </c>
      <c r="AL141" s="43" t="s">
        <v>68</v>
      </c>
      <c r="AM141" s="43" t="s">
        <v>68</v>
      </c>
      <c r="AN141" s="43" t="s">
        <v>68</v>
      </c>
      <c r="AO141" s="43" t="s">
        <v>68</v>
      </c>
      <c r="AP141" s="43" t="s">
        <v>64</v>
      </c>
      <c r="AQ141" s="43" t="s">
        <v>68</v>
      </c>
      <c r="AR141" s="17" t="str">
        <f t="shared" si="33"/>
        <v>N</v>
      </c>
      <c r="AS141" s="42">
        <v>1</v>
      </c>
      <c r="AT141" s="43" t="s">
        <v>68</v>
      </c>
      <c r="AU141" s="43" t="s">
        <v>71</v>
      </c>
      <c r="AV141" s="43" t="s">
        <v>68</v>
      </c>
      <c r="AW141" s="43" t="s">
        <v>68</v>
      </c>
      <c r="AX141" s="43" t="s">
        <v>68</v>
      </c>
      <c r="AY141" s="43" t="s">
        <v>68</v>
      </c>
      <c r="AZ141" s="31">
        <v>1</v>
      </c>
      <c r="BA141" s="25">
        <v>0</v>
      </c>
      <c r="BB141" s="45">
        <v>1</v>
      </c>
      <c r="BC141" s="25">
        <v>0</v>
      </c>
      <c r="BD141" s="25">
        <v>0</v>
      </c>
      <c r="BE141" s="19" t="str">
        <f t="shared" si="34"/>
        <v>N</v>
      </c>
      <c r="BF141" s="36" t="s">
        <v>65</v>
      </c>
      <c r="BG141" s="36" t="s">
        <v>65</v>
      </c>
      <c r="BH141" s="35" t="s">
        <v>64</v>
      </c>
      <c r="BI141" s="36" t="s">
        <v>65</v>
      </c>
      <c r="BJ141" s="43" t="s">
        <v>72</v>
      </c>
      <c r="BK141" s="37" t="s">
        <v>68</v>
      </c>
      <c r="BL141" s="37" t="s">
        <v>68</v>
      </c>
      <c r="BM141" s="37" t="s">
        <v>68</v>
      </c>
      <c r="BN141" s="37" t="s">
        <v>68</v>
      </c>
    </row>
    <row r="142" spans="1:66" hidden="1" x14ac:dyDescent="0.3">
      <c r="A142" s="9" t="s">
        <v>1554</v>
      </c>
      <c r="B142" s="9" t="s">
        <v>1555</v>
      </c>
      <c r="C142" s="9">
        <v>2017</v>
      </c>
      <c r="D142" s="9" t="s">
        <v>1556</v>
      </c>
      <c r="E142" s="9">
        <v>9</v>
      </c>
      <c r="F142" s="9" t="s">
        <v>1557</v>
      </c>
      <c r="G142" s="10" t="s">
        <v>1558</v>
      </c>
      <c r="H142" s="9" t="s">
        <v>1559</v>
      </c>
      <c r="I142" s="9" t="s">
        <v>1560</v>
      </c>
      <c r="J142" s="9" t="s">
        <v>1561</v>
      </c>
      <c r="K142" s="9" t="s">
        <v>1562</v>
      </c>
      <c r="L142" s="9" t="s">
        <v>168</v>
      </c>
      <c r="M142" s="9" t="s">
        <v>155</v>
      </c>
      <c r="N142" s="9" t="s">
        <v>422</v>
      </c>
      <c r="O142" s="9" t="s">
        <v>63</v>
      </c>
      <c r="P142" s="9" t="s">
        <v>63</v>
      </c>
      <c r="Q142" s="9" t="s">
        <v>63</v>
      </c>
      <c r="R142" s="9" t="s">
        <v>63</v>
      </c>
      <c r="S142" s="9" t="str">
        <f t="shared" si="28"/>
        <v>False</v>
      </c>
      <c r="T142" s="9">
        <f t="shared" si="29"/>
        <v>0</v>
      </c>
      <c r="U142" s="41" t="s">
        <v>423</v>
      </c>
      <c r="V142" s="42">
        <v>1452</v>
      </c>
      <c r="W142" s="39" t="s">
        <v>20</v>
      </c>
      <c r="X142" s="29" t="s">
        <v>109</v>
      </c>
      <c r="Y142" s="39" t="s">
        <v>20</v>
      </c>
      <c r="Z142" s="27" t="s">
        <v>67</v>
      </c>
      <c r="AA142" s="28" t="s">
        <v>21</v>
      </c>
      <c r="AB142" s="27" t="s">
        <v>67</v>
      </c>
      <c r="AC142" s="43" t="s">
        <v>68</v>
      </c>
      <c r="AD142" s="43" t="s">
        <v>68</v>
      </c>
      <c r="AE142" s="43" t="s">
        <v>68</v>
      </c>
      <c r="AF142" s="43" t="s">
        <v>68</v>
      </c>
      <c r="AG142" s="43" t="s">
        <v>68</v>
      </c>
      <c r="AH142" s="43" t="s">
        <v>68</v>
      </c>
      <c r="AI142" s="17" t="str">
        <f t="shared" si="30"/>
        <v>Y</v>
      </c>
      <c r="AJ142" s="17" t="str">
        <f t="shared" si="31"/>
        <v>Y</v>
      </c>
      <c r="AK142" s="17" t="str">
        <f t="shared" si="32"/>
        <v>N</v>
      </c>
      <c r="AL142" s="43" t="s">
        <v>64</v>
      </c>
      <c r="AM142" s="43" t="s">
        <v>68</v>
      </c>
      <c r="AN142" s="43" t="s">
        <v>68</v>
      </c>
      <c r="AO142" s="43" t="s">
        <v>68</v>
      </c>
      <c r="AP142" s="43" t="s">
        <v>68</v>
      </c>
      <c r="AQ142" s="43" t="s">
        <v>68</v>
      </c>
      <c r="AR142" s="17" t="str">
        <f t="shared" si="33"/>
        <v>N</v>
      </c>
      <c r="AS142" s="42">
        <v>2</v>
      </c>
      <c r="AT142" s="43" t="s">
        <v>65</v>
      </c>
      <c r="AU142" s="43" t="s">
        <v>69</v>
      </c>
      <c r="AV142" s="43" t="s">
        <v>70</v>
      </c>
      <c r="AW142" s="43" t="s">
        <v>71</v>
      </c>
      <c r="AX142" s="43" t="s">
        <v>68</v>
      </c>
      <c r="AY142" s="43" t="s">
        <v>68</v>
      </c>
      <c r="AZ142" s="44">
        <v>3</v>
      </c>
      <c r="BA142" s="45">
        <v>1</v>
      </c>
      <c r="BB142" s="25">
        <v>0</v>
      </c>
      <c r="BC142" s="25">
        <v>0</v>
      </c>
      <c r="BD142" s="34">
        <v>0</v>
      </c>
      <c r="BE142" s="19" t="str">
        <f t="shared" si="34"/>
        <v>N</v>
      </c>
      <c r="BF142" s="36" t="s">
        <v>65</v>
      </c>
      <c r="BG142" s="35" t="s">
        <v>64</v>
      </c>
      <c r="BH142" s="36" t="s">
        <v>65</v>
      </c>
      <c r="BI142" s="36" t="s">
        <v>65</v>
      </c>
      <c r="BJ142" s="43" t="s">
        <v>72</v>
      </c>
      <c r="BK142" s="37" t="s">
        <v>68</v>
      </c>
      <c r="BL142" s="37" t="s">
        <v>68</v>
      </c>
      <c r="BM142" s="37" t="s">
        <v>68</v>
      </c>
      <c r="BN142" s="37" t="s">
        <v>68</v>
      </c>
    </row>
    <row r="143" spans="1:66" x14ac:dyDescent="0.3">
      <c r="A143" s="9" t="s">
        <v>1565</v>
      </c>
      <c r="B143" s="9" t="s">
        <v>1566</v>
      </c>
      <c r="C143" s="9">
        <v>2019</v>
      </c>
      <c r="D143" s="9" t="s">
        <v>1567</v>
      </c>
      <c r="E143" s="9">
        <v>3</v>
      </c>
      <c r="F143" s="9" t="s">
        <v>1568</v>
      </c>
      <c r="G143" s="10" t="s">
        <v>1569</v>
      </c>
      <c r="H143" s="9" t="s">
        <v>1570</v>
      </c>
      <c r="I143" s="9" t="s">
        <v>1571</v>
      </c>
      <c r="J143" s="9" t="s">
        <v>1572</v>
      </c>
      <c r="K143" s="9" t="s">
        <v>1573</v>
      </c>
      <c r="L143" s="9" t="s">
        <v>168</v>
      </c>
      <c r="M143" s="9" t="s">
        <v>169</v>
      </c>
      <c r="N143" s="9" t="s">
        <v>859</v>
      </c>
      <c r="O143" s="9" t="s">
        <v>63</v>
      </c>
      <c r="P143" s="9" t="s">
        <v>63</v>
      </c>
      <c r="Q143" s="9" t="s">
        <v>63</v>
      </c>
      <c r="R143" s="9" t="s">
        <v>63</v>
      </c>
      <c r="S143" s="9" t="str">
        <f t="shared" si="28"/>
        <v>False</v>
      </c>
      <c r="T143" s="9">
        <f t="shared" si="29"/>
        <v>0</v>
      </c>
      <c r="U143" s="24" t="s">
        <v>860</v>
      </c>
      <c r="V143" s="25">
        <v>466</v>
      </c>
      <c r="W143" s="26" t="s">
        <v>19</v>
      </c>
      <c r="X143" s="27" t="s">
        <v>67</v>
      </c>
      <c r="Y143" s="39" t="s">
        <v>20</v>
      </c>
      <c r="Z143" s="27" t="s">
        <v>67</v>
      </c>
      <c r="AA143" s="30" t="s">
        <v>68</v>
      </c>
      <c r="AB143" s="30" t="s">
        <v>68</v>
      </c>
      <c r="AC143" s="30" t="s">
        <v>68</v>
      </c>
      <c r="AD143" s="30" t="s">
        <v>68</v>
      </c>
      <c r="AE143" s="30" t="s">
        <v>68</v>
      </c>
      <c r="AF143" s="30" t="s">
        <v>68</v>
      </c>
      <c r="AG143" s="30" t="s">
        <v>68</v>
      </c>
      <c r="AH143" s="30" t="s">
        <v>68</v>
      </c>
      <c r="AI143" s="17" t="str">
        <f t="shared" si="30"/>
        <v>Y</v>
      </c>
      <c r="AJ143" s="17" t="str">
        <f t="shared" si="31"/>
        <v>Y</v>
      </c>
      <c r="AK143" s="17" t="str">
        <f t="shared" si="32"/>
        <v>Y</v>
      </c>
      <c r="AL143" s="30" t="s">
        <v>64</v>
      </c>
      <c r="AM143" s="30" t="s">
        <v>65</v>
      </c>
      <c r="AN143" s="30" t="s">
        <v>65</v>
      </c>
      <c r="AO143" s="30" t="s">
        <v>65</v>
      </c>
      <c r="AP143" s="30" t="s">
        <v>64</v>
      </c>
      <c r="AQ143" s="30" t="s">
        <v>65</v>
      </c>
      <c r="AR143" s="17" t="str">
        <f t="shared" si="33"/>
        <v>Y</v>
      </c>
      <c r="AS143" s="25">
        <v>1</v>
      </c>
      <c r="AT143" s="30" t="s">
        <v>65</v>
      </c>
      <c r="AU143" s="30" t="s">
        <v>71</v>
      </c>
      <c r="AV143" s="30" t="s">
        <v>68</v>
      </c>
      <c r="AW143" s="30" t="s">
        <v>68</v>
      </c>
      <c r="AX143" s="30" t="s">
        <v>68</v>
      </c>
      <c r="AY143" s="30" t="s">
        <v>68</v>
      </c>
      <c r="AZ143" s="31">
        <v>1</v>
      </c>
      <c r="BA143" s="33">
        <v>1</v>
      </c>
      <c r="BB143" s="33">
        <v>1</v>
      </c>
      <c r="BC143" s="32">
        <v>0</v>
      </c>
      <c r="BD143" s="34">
        <v>0</v>
      </c>
      <c r="BE143" s="19" t="str">
        <f t="shared" si="34"/>
        <v>Y</v>
      </c>
      <c r="BF143" s="36" t="s">
        <v>65</v>
      </c>
      <c r="BG143" s="35" t="s">
        <v>64</v>
      </c>
      <c r="BH143" s="35" t="s">
        <v>64</v>
      </c>
      <c r="BI143" s="35" t="s">
        <v>64</v>
      </c>
      <c r="BJ143" s="30" t="s">
        <v>72</v>
      </c>
      <c r="BK143" s="37" t="s">
        <v>68</v>
      </c>
      <c r="BL143" s="37" t="s">
        <v>68</v>
      </c>
      <c r="BM143" s="37" t="s">
        <v>68</v>
      </c>
      <c r="BN143" s="37" t="s">
        <v>68</v>
      </c>
    </row>
    <row r="144" spans="1:66" hidden="1" x14ac:dyDescent="0.3">
      <c r="A144" s="9" t="s">
        <v>1576</v>
      </c>
      <c r="B144" s="9" t="s">
        <v>1577</v>
      </c>
      <c r="C144" s="9">
        <v>2010</v>
      </c>
      <c r="D144" s="9" t="s">
        <v>1578</v>
      </c>
      <c r="E144" s="9">
        <v>36</v>
      </c>
      <c r="F144" s="9" t="s">
        <v>1579</v>
      </c>
      <c r="G144" s="10" t="s">
        <v>1580</v>
      </c>
      <c r="H144" s="9" t="s">
        <v>1581</v>
      </c>
      <c r="I144" s="9" t="s">
        <v>1582</v>
      </c>
      <c r="J144" s="9"/>
      <c r="K144" s="9" t="s">
        <v>1583</v>
      </c>
      <c r="L144" s="9" t="s">
        <v>168</v>
      </c>
      <c r="M144" s="9" t="s">
        <v>169</v>
      </c>
      <c r="N144" s="9" t="s">
        <v>82</v>
      </c>
      <c r="O144" s="9" t="s">
        <v>83</v>
      </c>
      <c r="P144" s="9" t="s">
        <v>83</v>
      </c>
      <c r="Q144" s="9" t="s">
        <v>63</v>
      </c>
      <c r="R144" s="9" t="s">
        <v>63</v>
      </c>
      <c r="S144" s="9" t="str">
        <f t="shared" si="28"/>
        <v>False</v>
      </c>
      <c r="T144" s="9">
        <f t="shared" si="29"/>
        <v>2</v>
      </c>
      <c r="U144" s="24" t="s">
        <v>84</v>
      </c>
      <c r="V144" s="25">
        <v>876</v>
      </c>
      <c r="W144" s="39" t="s">
        <v>20</v>
      </c>
      <c r="X144" s="27" t="s">
        <v>67</v>
      </c>
      <c r="Y144" s="28" t="s">
        <v>21</v>
      </c>
      <c r="Z144" s="27" t="s">
        <v>67</v>
      </c>
      <c r="AA144" s="30" t="s">
        <v>68</v>
      </c>
      <c r="AB144" s="30" t="s">
        <v>68</v>
      </c>
      <c r="AC144" s="30" t="s">
        <v>68</v>
      </c>
      <c r="AD144" s="30" t="s">
        <v>68</v>
      </c>
      <c r="AE144" s="30" t="s">
        <v>68</v>
      </c>
      <c r="AF144" s="30" t="s">
        <v>68</v>
      </c>
      <c r="AG144" s="30" t="s">
        <v>68</v>
      </c>
      <c r="AH144" s="30" t="s">
        <v>68</v>
      </c>
      <c r="AI144" s="17" t="str">
        <f t="shared" si="30"/>
        <v>Y</v>
      </c>
      <c r="AJ144" s="17" t="str">
        <f t="shared" si="31"/>
        <v>Y</v>
      </c>
      <c r="AK144" s="17" t="str">
        <f t="shared" si="32"/>
        <v>N</v>
      </c>
      <c r="AL144" s="30" t="s">
        <v>64</v>
      </c>
      <c r="AM144" s="30" t="s">
        <v>65</v>
      </c>
      <c r="AN144" s="30" t="s">
        <v>64</v>
      </c>
      <c r="AO144" s="30" t="s">
        <v>65</v>
      </c>
      <c r="AP144" s="30" t="s">
        <v>65</v>
      </c>
      <c r="AQ144" s="30" t="s">
        <v>65</v>
      </c>
      <c r="AR144" s="17" t="str">
        <f t="shared" si="33"/>
        <v>N</v>
      </c>
      <c r="AS144" s="25">
        <v>1</v>
      </c>
      <c r="AT144" s="30" t="s">
        <v>65</v>
      </c>
      <c r="AU144" s="30" t="s">
        <v>71</v>
      </c>
      <c r="AV144" s="30" t="s">
        <v>70</v>
      </c>
      <c r="AW144" s="30" t="s">
        <v>68</v>
      </c>
      <c r="AX144" s="30" t="s">
        <v>68</v>
      </c>
      <c r="AY144" s="30" t="s">
        <v>68</v>
      </c>
      <c r="AZ144" s="46">
        <v>2</v>
      </c>
      <c r="BA144" s="33">
        <v>1</v>
      </c>
      <c r="BB144" s="32">
        <v>0</v>
      </c>
      <c r="BC144" s="32">
        <v>0</v>
      </c>
      <c r="BD144" s="34">
        <v>0</v>
      </c>
      <c r="BE144" s="19" t="str">
        <f t="shared" si="34"/>
        <v>N</v>
      </c>
      <c r="BF144" s="36" t="s">
        <v>65</v>
      </c>
      <c r="BG144" s="35" t="s">
        <v>64</v>
      </c>
      <c r="BH144" s="36" t="s">
        <v>65</v>
      </c>
      <c r="BI144" s="36" t="s">
        <v>65</v>
      </c>
      <c r="BJ144" s="30" t="s">
        <v>85</v>
      </c>
      <c r="BK144" s="37" t="s">
        <v>68</v>
      </c>
      <c r="BL144" s="37" t="s">
        <v>68</v>
      </c>
      <c r="BM144" s="37" t="s">
        <v>68</v>
      </c>
      <c r="BN144" s="37" t="s">
        <v>68</v>
      </c>
    </row>
    <row r="145" spans="1:66" hidden="1" x14ac:dyDescent="0.3">
      <c r="A145" s="9" t="s">
        <v>1586</v>
      </c>
      <c r="B145" s="9" t="s">
        <v>1587</v>
      </c>
      <c r="C145" s="9">
        <v>2021</v>
      </c>
      <c r="D145" s="9" t="s">
        <v>1588</v>
      </c>
      <c r="E145" s="9">
        <v>4</v>
      </c>
      <c r="F145" s="9" t="s">
        <v>1589</v>
      </c>
      <c r="G145" s="10" t="s">
        <v>1590</v>
      </c>
      <c r="H145" s="9" t="s">
        <v>1591</v>
      </c>
      <c r="I145" s="9" t="s">
        <v>1592</v>
      </c>
      <c r="J145" s="9" t="s">
        <v>1593</v>
      </c>
      <c r="K145" s="9" t="s">
        <v>1594</v>
      </c>
      <c r="L145" s="9" t="s">
        <v>154</v>
      </c>
      <c r="M145" s="9" t="s">
        <v>155</v>
      </c>
      <c r="N145" s="9" t="s">
        <v>1352</v>
      </c>
      <c r="O145" s="9" t="s">
        <v>63</v>
      </c>
      <c r="P145" s="9" t="s">
        <v>63</v>
      </c>
      <c r="Q145" s="9" t="s">
        <v>63</v>
      </c>
      <c r="R145" s="9" t="s">
        <v>63</v>
      </c>
      <c r="S145" s="9" t="str">
        <f t="shared" si="28"/>
        <v>False</v>
      </c>
      <c r="T145" s="9">
        <f t="shared" si="29"/>
        <v>0</v>
      </c>
      <c r="U145" s="38" t="s">
        <v>1353</v>
      </c>
      <c r="V145" s="25">
        <v>1404</v>
      </c>
      <c r="W145" s="39" t="s">
        <v>20</v>
      </c>
      <c r="X145" s="29" t="s">
        <v>109</v>
      </c>
      <c r="Y145" s="28" t="s">
        <v>21</v>
      </c>
      <c r="Z145" s="27" t="s">
        <v>67</v>
      </c>
      <c r="AA145" s="39" t="s">
        <v>20</v>
      </c>
      <c r="AB145" s="27" t="s">
        <v>67</v>
      </c>
      <c r="AC145" s="30" t="s">
        <v>68</v>
      </c>
      <c r="AD145" s="30" t="s">
        <v>68</v>
      </c>
      <c r="AE145" s="30" t="s">
        <v>68</v>
      </c>
      <c r="AF145" s="30" t="s">
        <v>68</v>
      </c>
      <c r="AG145" s="30" t="s">
        <v>68</v>
      </c>
      <c r="AH145" s="30" t="s">
        <v>68</v>
      </c>
      <c r="AI145" s="17" t="str">
        <f t="shared" si="30"/>
        <v>Y</v>
      </c>
      <c r="AJ145" s="17" t="str">
        <f t="shared" si="31"/>
        <v>Y</v>
      </c>
      <c r="AK145" s="17" t="str">
        <f t="shared" si="32"/>
        <v>N</v>
      </c>
      <c r="AL145" s="30" t="s">
        <v>64</v>
      </c>
      <c r="AM145" s="30" t="s">
        <v>65</v>
      </c>
      <c r="AN145" s="30" t="s">
        <v>65</v>
      </c>
      <c r="AO145" s="30" t="s">
        <v>65</v>
      </c>
      <c r="AP145" s="30" t="s">
        <v>65</v>
      </c>
      <c r="AQ145" s="30" t="s">
        <v>65</v>
      </c>
      <c r="AR145" s="17" t="str">
        <f t="shared" si="33"/>
        <v>N</v>
      </c>
      <c r="AS145" s="25">
        <v>1</v>
      </c>
      <c r="AT145" s="30" t="s">
        <v>65</v>
      </c>
      <c r="AU145" s="30" t="s">
        <v>70</v>
      </c>
      <c r="AV145" s="30" t="s">
        <v>71</v>
      </c>
      <c r="AW145" s="30" t="s">
        <v>68</v>
      </c>
      <c r="AX145" s="30" t="s">
        <v>68</v>
      </c>
      <c r="AY145" s="30" t="s">
        <v>68</v>
      </c>
      <c r="AZ145" s="46">
        <v>2</v>
      </c>
      <c r="BA145" s="33">
        <v>1</v>
      </c>
      <c r="BB145" s="32">
        <v>0</v>
      </c>
      <c r="BC145" s="32">
        <v>0</v>
      </c>
      <c r="BD145" s="34">
        <v>0</v>
      </c>
      <c r="BE145" s="19" t="str">
        <f t="shared" si="34"/>
        <v>N</v>
      </c>
      <c r="BF145" s="36" t="s">
        <v>65</v>
      </c>
      <c r="BG145" s="35" t="s">
        <v>64</v>
      </c>
      <c r="BH145" s="36" t="s">
        <v>65</v>
      </c>
      <c r="BI145" s="36" t="s">
        <v>65</v>
      </c>
      <c r="BJ145" s="30" t="s">
        <v>85</v>
      </c>
      <c r="BK145" s="30" t="s">
        <v>72</v>
      </c>
      <c r="BL145" s="37" t="s">
        <v>68</v>
      </c>
      <c r="BM145" s="37" t="s">
        <v>68</v>
      </c>
      <c r="BN145" s="37" t="s">
        <v>68</v>
      </c>
    </row>
    <row r="146" spans="1:66" hidden="1" x14ac:dyDescent="0.3">
      <c r="A146" s="9" t="s">
        <v>1597</v>
      </c>
      <c r="B146" s="9" t="s">
        <v>1598</v>
      </c>
      <c r="C146" s="9">
        <v>2023</v>
      </c>
      <c r="D146" s="9" t="s">
        <v>1599</v>
      </c>
      <c r="E146" s="9">
        <v>0</v>
      </c>
      <c r="F146" s="9" t="s">
        <v>1600</v>
      </c>
      <c r="G146" s="10" t="s">
        <v>1601</v>
      </c>
      <c r="H146" s="9" t="s">
        <v>1602</v>
      </c>
      <c r="I146" s="9" t="s">
        <v>1603</v>
      </c>
      <c r="J146" s="9" t="s">
        <v>1604</v>
      </c>
      <c r="K146" s="9" t="s">
        <v>1605</v>
      </c>
      <c r="L146" s="9" t="s">
        <v>168</v>
      </c>
      <c r="M146" s="9" t="s">
        <v>169</v>
      </c>
      <c r="N146" s="9" t="s">
        <v>1862</v>
      </c>
      <c r="O146" s="9" t="s">
        <v>83</v>
      </c>
      <c r="P146" s="9" t="s">
        <v>83</v>
      </c>
      <c r="Q146" s="9" t="s">
        <v>63</v>
      </c>
      <c r="R146" s="9" t="s">
        <v>63</v>
      </c>
      <c r="S146" s="9" t="str">
        <f t="shared" si="28"/>
        <v>False</v>
      </c>
      <c r="T146" s="9">
        <f t="shared" si="29"/>
        <v>2</v>
      </c>
      <c r="U146" s="11" t="s">
        <v>1863</v>
      </c>
      <c r="V146" s="25">
        <v>1460</v>
      </c>
      <c r="W146" s="39" t="s">
        <v>20</v>
      </c>
      <c r="X146" s="40" t="s">
        <v>108</v>
      </c>
      <c r="Y146" s="28" t="s">
        <v>21</v>
      </c>
      <c r="Z146" s="30" t="s">
        <v>68</v>
      </c>
      <c r="AA146" s="28" t="s">
        <v>21</v>
      </c>
      <c r="AB146" s="27" t="s">
        <v>67</v>
      </c>
      <c r="AC146" s="30" t="s">
        <v>68</v>
      </c>
      <c r="AD146" s="30" t="s">
        <v>68</v>
      </c>
      <c r="AE146" s="30" t="s">
        <v>68</v>
      </c>
      <c r="AF146" s="30" t="s">
        <v>68</v>
      </c>
      <c r="AG146" s="30" t="s">
        <v>68</v>
      </c>
      <c r="AH146" s="30" t="s">
        <v>68</v>
      </c>
      <c r="AI146" s="17" t="str">
        <f t="shared" si="30"/>
        <v>Y</v>
      </c>
      <c r="AJ146" s="17" t="str">
        <f t="shared" si="31"/>
        <v>Y</v>
      </c>
      <c r="AK146" s="17" t="str">
        <f t="shared" si="32"/>
        <v>N</v>
      </c>
      <c r="AL146" s="30" t="s">
        <v>64</v>
      </c>
      <c r="AM146" s="30" t="s">
        <v>68</v>
      </c>
      <c r="AN146" s="30" t="s">
        <v>64</v>
      </c>
      <c r="AO146" s="30" t="s">
        <v>68</v>
      </c>
      <c r="AP146" s="30" t="s">
        <v>68</v>
      </c>
      <c r="AQ146" s="30" t="s">
        <v>68</v>
      </c>
      <c r="AR146" s="17" t="str">
        <f t="shared" si="33"/>
        <v>N</v>
      </c>
      <c r="AS146" s="25">
        <v>0</v>
      </c>
      <c r="AT146" s="30" t="s">
        <v>68</v>
      </c>
      <c r="AU146" s="30" t="s">
        <v>133</v>
      </c>
      <c r="AV146" s="30" t="s">
        <v>158</v>
      </c>
      <c r="AW146" s="30" t="s">
        <v>70</v>
      </c>
      <c r="AX146" s="30" t="s">
        <v>68</v>
      </c>
      <c r="AY146" s="30" t="s">
        <v>68</v>
      </c>
      <c r="AZ146" s="44">
        <v>3</v>
      </c>
      <c r="BA146" s="45">
        <v>1</v>
      </c>
      <c r="BB146" s="25">
        <v>0</v>
      </c>
      <c r="BC146" s="25">
        <v>0</v>
      </c>
      <c r="BD146" s="34">
        <v>0</v>
      </c>
      <c r="BE146" s="19" t="str">
        <f t="shared" si="34"/>
        <v>N</v>
      </c>
      <c r="BF146" s="36" t="s">
        <v>65</v>
      </c>
      <c r="BG146" s="35" t="s">
        <v>64</v>
      </c>
      <c r="BH146" s="36" t="s">
        <v>65</v>
      </c>
      <c r="BI146" s="36" t="s">
        <v>65</v>
      </c>
      <c r="BJ146" s="37" t="s">
        <v>68</v>
      </c>
      <c r="BK146" s="37" t="s">
        <v>68</v>
      </c>
      <c r="BL146" s="37" t="s">
        <v>68</v>
      </c>
      <c r="BM146" s="37" t="s">
        <v>68</v>
      </c>
      <c r="BN146" s="37" t="s">
        <v>68</v>
      </c>
    </row>
    <row r="147" spans="1:66" hidden="1" x14ac:dyDescent="0.3">
      <c r="A147" s="9" t="s">
        <v>1608</v>
      </c>
      <c r="B147" s="9" t="s">
        <v>1609</v>
      </c>
      <c r="C147" s="9">
        <v>2021</v>
      </c>
      <c r="D147" s="9" t="s">
        <v>1610</v>
      </c>
      <c r="E147" s="9">
        <v>13</v>
      </c>
      <c r="F147" s="9" t="s">
        <v>1611</v>
      </c>
      <c r="G147" s="10" t="s">
        <v>1612</v>
      </c>
      <c r="H147" s="9" t="s">
        <v>1613</v>
      </c>
      <c r="I147" s="9" t="s">
        <v>1614</v>
      </c>
      <c r="J147" s="9" t="s">
        <v>1615</v>
      </c>
      <c r="K147" s="9" t="s">
        <v>1616</v>
      </c>
      <c r="L147" s="9" t="s">
        <v>154</v>
      </c>
      <c r="M147" s="9" t="s">
        <v>169</v>
      </c>
      <c r="N147" s="9" t="s">
        <v>1259</v>
      </c>
      <c r="O147" s="9" t="s">
        <v>83</v>
      </c>
      <c r="P147" s="9" t="s">
        <v>63</v>
      </c>
      <c r="Q147" s="9" t="s">
        <v>83</v>
      </c>
      <c r="R147" s="9" t="s">
        <v>63</v>
      </c>
      <c r="S147" s="9" t="str">
        <f t="shared" si="28"/>
        <v>True</v>
      </c>
      <c r="T147" s="9">
        <f t="shared" si="29"/>
        <v>2</v>
      </c>
      <c r="U147" s="24" t="s">
        <v>1260</v>
      </c>
      <c r="V147" s="42">
        <v>1405</v>
      </c>
      <c r="W147" s="39" t="s">
        <v>20</v>
      </c>
      <c r="X147" s="29" t="s">
        <v>109</v>
      </c>
      <c r="Y147" s="39" t="s">
        <v>20</v>
      </c>
      <c r="Z147" s="27" t="s">
        <v>67</v>
      </c>
      <c r="AA147" s="43" t="s">
        <v>68</v>
      </c>
      <c r="AB147" s="43" t="s">
        <v>68</v>
      </c>
      <c r="AC147" s="43" t="s">
        <v>68</v>
      </c>
      <c r="AD147" s="43" t="s">
        <v>68</v>
      </c>
      <c r="AE147" s="43" t="s">
        <v>68</v>
      </c>
      <c r="AF147" s="43" t="s">
        <v>68</v>
      </c>
      <c r="AG147" s="43" t="s">
        <v>68</v>
      </c>
      <c r="AH147" s="43" t="s">
        <v>68</v>
      </c>
      <c r="AI147" s="17" t="str">
        <f t="shared" si="30"/>
        <v>Y</v>
      </c>
      <c r="AJ147" s="17" t="str">
        <f t="shared" si="31"/>
        <v>N</v>
      </c>
      <c r="AK147" s="17" t="str">
        <f t="shared" si="32"/>
        <v>Y</v>
      </c>
      <c r="AL147" s="43" t="s">
        <v>65</v>
      </c>
      <c r="AM147" s="43" t="s">
        <v>64</v>
      </c>
      <c r="AN147" s="43" t="s">
        <v>65</v>
      </c>
      <c r="AO147" s="43" t="s">
        <v>65</v>
      </c>
      <c r="AP147" s="43" t="s">
        <v>65</v>
      </c>
      <c r="AQ147" s="43" t="s">
        <v>65</v>
      </c>
      <c r="AR147" s="17" t="str">
        <f t="shared" si="33"/>
        <v>N</v>
      </c>
      <c r="AS147" s="42">
        <v>4</v>
      </c>
      <c r="AT147" s="43" t="s">
        <v>64</v>
      </c>
      <c r="AU147" s="43" t="s">
        <v>68</v>
      </c>
      <c r="AV147" s="43" t="s">
        <v>68</v>
      </c>
      <c r="AW147" s="43" t="s">
        <v>68</v>
      </c>
      <c r="AX147" s="43" t="s">
        <v>68</v>
      </c>
      <c r="AY147" s="43" t="s">
        <v>68</v>
      </c>
      <c r="AZ147" s="25">
        <v>0</v>
      </c>
      <c r="BA147" s="32">
        <v>0</v>
      </c>
      <c r="BB147" s="33">
        <v>1</v>
      </c>
      <c r="BC147" s="32">
        <v>0</v>
      </c>
      <c r="BD147" s="34">
        <v>0</v>
      </c>
      <c r="BE147" s="19" t="str">
        <f t="shared" si="34"/>
        <v>N</v>
      </c>
      <c r="BF147" s="36" t="s">
        <v>65</v>
      </c>
      <c r="BG147" s="36" t="s">
        <v>65</v>
      </c>
      <c r="BH147" s="35" t="s">
        <v>64</v>
      </c>
      <c r="BI147" s="36" t="s">
        <v>65</v>
      </c>
      <c r="BJ147" s="30" t="s">
        <v>72</v>
      </c>
      <c r="BK147" s="37" t="s">
        <v>68</v>
      </c>
      <c r="BL147" s="37" t="s">
        <v>68</v>
      </c>
      <c r="BM147" s="37" t="s">
        <v>68</v>
      </c>
      <c r="BN147" s="37" t="s">
        <v>68</v>
      </c>
    </row>
    <row r="148" spans="1:66" hidden="1" x14ac:dyDescent="0.3">
      <c r="A148" s="9" t="s">
        <v>1619</v>
      </c>
      <c r="B148" s="9" t="s">
        <v>1620</v>
      </c>
      <c r="C148" s="9">
        <v>2019</v>
      </c>
      <c r="D148" s="9" t="s">
        <v>542</v>
      </c>
      <c r="E148" s="9">
        <v>22</v>
      </c>
      <c r="F148" s="9" t="s">
        <v>1621</v>
      </c>
      <c r="G148" s="10" t="s">
        <v>1622</v>
      </c>
      <c r="H148" s="9" t="s">
        <v>1623</v>
      </c>
      <c r="I148" s="9" t="s">
        <v>1624</v>
      </c>
      <c r="J148" s="9" t="s">
        <v>1625</v>
      </c>
      <c r="K148" s="9" t="s">
        <v>1626</v>
      </c>
      <c r="L148" s="9" t="s">
        <v>61</v>
      </c>
      <c r="M148" s="9" t="s">
        <v>61</v>
      </c>
      <c r="N148" s="9" t="s">
        <v>675</v>
      </c>
      <c r="O148" s="9" t="s">
        <v>63</v>
      </c>
      <c r="P148" s="9" t="s">
        <v>63</v>
      </c>
      <c r="Q148" s="9" t="s">
        <v>83</v>
      </c>
      <c r="R148" s="9" t="s">
        <v>83</v>
      </c>
      <c r="S148" s="9" t="str">
        <f t="shared" si="28"/>
        <v>True</v>
      </c>
      <c r="T148" s="9">
        <f t="shared" si="29"/>
        <v>2</v>
      </c>
      <c r="U148" s="41" t="s">
        <v>676</v>
      </c>
      <c r="V148" s="42">
        <v>1802</v>
      </c>
      <c r="W148" s="39" t="s">
        <v>20</v>
      </c>
      <c r="X148" s="40" t="s">
        <v>108</v>
      </c>
      <c r="Y148" s="26" t="s">
        <v>19</v>
      </c>
      <c r="Z148" s="43" t="s">
        <v>68</v>
      </c>
      <c r="AA148" s="39" t="s">
        <v>20</v>
      </c>
      <c r="AB148" s="27" t="s">
        <v>67</v>
      </c>
      <c r="AC148" s="26" t="s">
        <v>19</v>
      </c>
      <c r="AD148" s="27" t="s">
        <v>67</v>
      </c>
      <c r="AE148" s="26" t="s">
        <v>19</v>
      </c>
      <c r="AF148" s="29" t="s">
        <v>109</v>
      </c>
      <c r="AG148" s="43" t="s">
        <v>68</v>
      </c>
      <c r="AH148" s="43" t="s">
        <v>68</v>
      </c>
      <c r="AI148" s="17" t="str">
        <f t="shared" si="30"/>
        <v>Y</v>
      </c>
      <c r="AJ148" s="17" t="str">
        <f t="shared" si="31"/>
        <v>N</v>
      </c>
      <c r="AK148" s="17" t="str">
        <f t="shared" si="32"/>
        <v>Y</v>
      </c>
      <c r="AL148" s="43" t="s">
        <v>68</v>
      </c>
      <c r="AM148" s="43" t="s">
        <v>64</v>
      </c>
      <c r="AN148" s="43" t="s">
        <v>68</v>
      </c>
      <c r="AO148" s="43" t="s">
        <v>68</v>
      </c>
      <c r="AP148" s="43" t="s">
        <v>68</v>
      </c>
      <c r="AQ148" s="43" t="s">
        <v>68</v>
      </c>
      <c r="AR148" s="17" t="str">
        <f t="shared" si="33"/>
        <v>N</v>
      </c>
      <c r="AS148" s="43" t="s">
        <v>68</v>
      </c>
      <c r="AT148" s="43" t="s">
        <v>68</v>
      </c>
      <c r="AU148" s="43" t="s">
        <v>68</v>
      </c>
      <c r="AV148" s="43" t="s">
        <v>68</v>
      </c>
      <c r="AW148" s="43" t="s">
        <v>68</v>
      </c>
      <c r="AX148" s="43" t="s">
        <v>68</v>
      </c>
      <c r="AY148" s="43" t="s">
        <v>68</v>
      </c>
      <c r="AZ148" s="42">
        <v>0</v>
      </c>
      <c r="BA148" s="42">
        <v>0</v>
      </c>
      <c r="BB148" s="42">
        <v>1</v>
      </c>
      <c r="BC148" s="42">
        <v>0</v>
      </c>
      <c r="BD148" s="42">
        <v>0</v>
      </c>
      <c r="BE148" s="19" t="str">
        <f t="shared" si="34"/>
        <v>N</v>
      </c>
      <c r="BF148" s="43" t="s">
        <v>65</v>
      </c>
      <c r="BG148" s="43" t="s">
        <v>65</v>
      </c>
      <c r="BH148" s="43" t="s">
        <v>64</v>
      </c>
      <c r="BI148" s="43" t="s">
        <v>65</v>
      </c>
      <c r="BJ148" s="43" t="s">
        <v>72</v>
      </c>
      <c r="BK148" s="43" t="s">
        <v>68</v>
      </c>
      <c r="BL148" s="43" t="s">
        <v>68</v>
      </c>
      <c r="BM148" s="43" t="s">
        <v>68</v>
      </c>
      <c r="BN148" s="43" t="s">
        <v>68</v>
      </c>
    </row>
    <row r="149" spans="1:66" hidden="1" x14ac:dyDescent="0.3">
      <c r="A149" s="9"/>
      <c r="B149" s="9" t="s">
        <v>1629</v>
      </c>
      <c r="C149" s="9">
        <v>2021</v>
      </c>
      <c r="D149" s="9" t="s">
        <v>1630</v>
      </c>
      <c r="E149" s="9">
        <v>0</v>
      </c>
      <c r="F149" s="9" t="s">
        <v>1631</v>
      </c>
      <c r="G149" s="10" t="s">
        <v>1632</v>
      </c>
      <c r="H149" s="9"/>
      <c r="I149" s="9" t="s">
        <v>1633</v>
      </c>
      <c r="J149" s="9" t="s">
        <v>1634</v>
      </c>
      <c r="K149" s="9" t="s">
        <v>60</v>
      </c>
      <c r="L149" s="9" t="s">
        <v>61</v>
      </c>
      <c r="M149" s="9" t="s">
        <v>61</v>
      </c>
      <c r="N149" s="9"/>
      <c r="O149" s="9" t="s">
        <v>83</v>
      </c>
      <c r="P149" s="9" t="s">
        <v>83</v>
      </c>
      <c r="Q149" s="9" t="s">
        <v>63</v>
      </c>
      <c r="R149" s="9" t="s">
        <v>83</v>
      </c>
      <c r="S149" s="9" t="str">
        <f t="shared" si="28"/>
        <v>True</v>
      </c>
      <c r="T149" s="9">
        <f t="shared" si="29"/>
        <v>3</v>
      </c>
      <c r="U149" s="41" t="s">
        <v>1449</v>
      </c>
      <c r="V149" s="25">
        <v>1768</v>
      </c>
      <c r="W149" s="28" t="s">
        <v>21</v>
      </c>
      <c r="X149" s="40" t="s">
        <v>108</v>
      </c>
      <c r="Y149" s="39" t="s">
        <v>20</v>
      </c>
      <c r="Z149" s="40" t="s">
        <v>108</v>
      </c>
      <c r="AA149" s="30" t="s">
        <v>68</v>
      </c>
      <c r="AB149" s="30" t="s">
        <v>68</v>
      </c>
      <c r="AC149" s="30" t="s">
        <v>68</v>
      </c>
      <c r="AD149" s="30" t="s">
        <v>68</v>
      </c>
      <c r="AE149" s="30" t="s">
        <v>68</v>
      </c>
      <c r="AF149" s="30" t="s">
        <v>68</v>
      </c>
      <c r="AG149" s="30" t="s">
        <v>68</v>
      </c>
      <c r="AH149" s="30" t="s">
        <v>68</v>
      </c>
      <c r="AI149" s="17" t="str">
        <f t="shared" si="30"/>
        <v>Y</v>
      </c>
      <c r="AJ149" s="17" t="str">
        <f t="shared" si="31"/>
        <v>Y</v>
      </c>
      <c r="AK149" s="17" t="str">
        <f t="shared" si="32"/>
        <v>N</v>
      </c>
      <c r="AL149" s="30" t="s">
        <v>64</v>
      </c>
      <c r="AM149" s="30" t="s">
        <v>68</v>
      </c>
      <c r="AN149" s="30" t="s">
        <v>68</v>
      </c>
      <c r="AO149" s="30" t="s">
        <v>68</v>
      </c>
      <c r="AP149" s="30" t="s">
        <v>68</v>
      </c>
      <c r="AQ149" s="30" t="s">
        <v>68</v>
      </c>
      <c r="AR149" s="17" t="str">
        <f t="shared" si="33"/>
        <v>N</v>
      </c>
      <c r="AS149" s="25">
        <v>1</v>
      </c>
      <c r="AT149" s="30" t="s">
        <v>68</v>
      </c>
      <c r="AU149" s="30" t="s">
        <v>70</v>
      </c>
      <c r="AV149" s="30" t="s">
        <v>68</v>
      </c>
      <c r="AW149" s="30" t="s">
        <v>68</v>
      </c>
      <c r="AX149" s="30" t="s">
        <v>68</v>
      </c>
      <c r="AY149" s="30" t="s">
        <v>68</v>
      </c>
      <c r="AZ149" s="31">
        <v>1</v>
      </c>
      <c r="BA149" s="45">
        <v>1</v>
      </c>
      <c r="BB149" s="25">
        <v>0</v>
      </c>
      <c r="BC149" s="25">
        <v>0</v>
      </c>
      <c r="BD149" s="25">
        <v>0</v>
      </c>
      <c r="BE149" s="19" t="str">
        <f t="shared" si="34"/>
        <v>N</v>
      </c>
      <c r="BF149" s="36" t="s">
        <v>65</v>
      </c>
      <c r="BG149" s="35" t="s">
        <v>64</v>
      </c>
      <c r="BH149" s="36" t="s">
        <v>65</v>
      </c>
      <c r="BI149" s="36" t="s">
        <v>65</v>
      </c>
      <c r="BJ149" s="37" t="s">
        <v>68</v>
      </c>
      <c r="BK149" s="37" t="s">
        <v>68</v>
      </c>
      <c r="BL149" s="37" t="s">
        <v>68</v>
      </c>
      <c r="BM149" s="37" t="s">
        <v>68</v>
      </c>
      <c r="BN149" s="37" t="s">
        <v>68</v>
      </c>
    </row>
    <row r="150" spans="1:66" hidden="1" x14ac:dyDescent="0.3">
      <c r="A150" s="9" t="s">
        <v>1637</v>
      </c>
      <c r="B150" s="9" t="s">
        <v>1638</v>
      </c>
      <c r="C150" s="9">
        <v>2020</v>
      </c>
      <c r="D150" s="9" t="s">
        <v>1273</v>
      </c>
      <c r="E150" s="9">
        <v>16</v>
      </c>
      <c r="F150" s="9" t="s">
        <v>1639</v>
      </c>
      <c r="G150" s="10" t="s">
        <v>1640</v>
      </c>
      <c r="H150" s="9" t="s">
        <v>1641</v>
      </c>
      <c r="I150" s="9" t="s">
        <v>1642</v>
      </c>
      <c r="J150" s="9" t="s">
        <v>1643</v>
      </c>
      <c r="K150" s="9" t="s">
        <v>1644</v>
      </c>
      <c r="L150" s="9" t="s">
        <v>168</v>
      </c>
      <c r="M150" s="9" t="s">
        <v>169</v>
      </c>
      <c r="N150" s="9" t="s">
        <v>997</v>
      </c>
      <c r="O150" s="9" t="s">
        <v>63</v>
      </c>
      <c r="P150" s="9" t="s">
        <v>63</v>
      </c>
      <c r="Q150" s="9" t="s">
        <v>63</v>
      </c>
      <c r="R150" s="9" t="s">
        <v>63</v>
      </c>
      <c r="S150" s="9" t="str">
        <f t="shared" si="28"/>
        <v>False</v>
      </c>
      <c r="T150" s="9">
        <f t="shared" si="29"/>
        <v>0</v>
      </c>
      <c r="U150" s="38" t="s">
        <v>998</v>
      </c>
      <c r="V150" s="42">
        <v>40</v>
      </c>
      <c r="W150" s="39" t="s">
        <v>20</v>
      </c>
      <c r="X150" s="27" t="s">
        <v>67</v>
      </c>
      <c r="Y150" s="28" t="s">
        <v>21</v>
      </c>
      <c r="Z150" s="29" t="s">
        <v>109</v>
      </c>
      <c r="AA150" s="43" t="s">
        <v>68</v>
      </c>
      <c r="AB150" s="43" t="s">
        <v>68</v>
      </c>
      <c r="AC150" s="43" t="s">
        <v>68</v>
      </c>
      <c r="AD150" s="43" t="s">
        <v>68</v>
      </c>
      <c r="AE150" s="43" t="s">
        <v>68</v>
      </c>
      <c r="AF150" s="43" t="s">
        <v>68</v>
      </c>
      <c r="AG150" s="43" t="s">
        <v>68</v>
      </c>
      <c r="AH150" s="43" t="s">
        <v>68</v>
      </c>
      <c r="AI150" s="17" t="str">
        <f t="shared" si="30"/>
        <v>Y</v>
      </c>
      <c r="AJ150" s="17" t="str">
        <f t="shared" si="31"/>
        <v>Y</v>
      </c>
      <c r="AK150" s="17" t="str">
        <f t="shared" si="32"/>
        <v>N</v>
      </c>
      <c r="AL150" s="43" t="s">
        <v>64</v>
      </c>
      <c r="AM150" s="43" t="s">
        <v>68</v>
      </c>
      <c r="AN150" s="43" t="s">
        <v>68</v>
      </c>
      <c r="AO150" s="43" t="s">
        <v>68</v>
      </c>
      <c r="AP150" s="43" t="s">
        <v>68</v>
      </c>
      <c r="AQ150" s="43" t="s">
        <v>68</v>
      </c>
      <c r="AR150" s="17" t="str">
        <f t="shared" si="33"/>
        <v>N</v>
      </c>
      <c r="AS150" s="42">
        <v>3</v>
      </c>
      <c r="AT150" s="43" t="s">
        <v>64</v>
      </c>
      <c r="AU150" s="43" t="s">
        <v>184</v>
      </c>
      <c r="AV150" s="43" t="s">
        <v>133</v>
      </c>
      <c r="AW150" s="43" t="s">
        <v>70</v>
      </c>
      <c r="AX150" s="43" t="s">
        <v>68</v>
      </c>
      <c r="AY150" s="43" t="s">
        <v>68</v>
      </c>
      <c r="AZ150" s="44">
        <v>3</v>
      </c>
      <c r="BA150" s="33">
        <v>1</v>
      </c>
      <c r="BB150" s="32">
        <v>0</v>
      </c>
      <c r="BC150" s="32">
        <v>0</v>
      </c>
      <c r="BD150" s="34">
        <v>0</v>
      </c>
      <c r="BE150" s="19" t="str">
        <f t="shared" si="34"/>
        <v>N</v>
      </c>
      <c r="BF150" s="37" t="s">
        <v>68</v>
      </c>
      <c r="BG150" s="35" t="s">
        <v>64</v>
      </c>
      <c r="BH150" s="37" t="s">
        <v>68</v>
      </c>
      <c r="BI150" s="37" t="s">
        <v>68</v>
      </c>
      <c r="BJ150" s="37" t="s">
        <v>68</v>
      </c>
      <c r="BK150" s="37" t="s">
        <v>68</v>
      </c>
      <c r="BL150" s="37" t="s">
        <v>68</v>
      </c>
      <c r="BM150" s="37" t="s">
        <v>68</v>
      </c>
      <c r="BN150" s="37" t="s">
        <v>68</v>
      </c>
    </row>
    <row r="151" spans="1:66" hidden="1" x14ac:dyDescent="0.3">
      <c r="A151" s="9" t="s">
        <v>1647</v>
      </c>
      <c r="B151" s="9" t="s">
        <v>1648</v>
      </c>
      <c r="C151" s="9">
        <v>2022</v>
      </c>
      <c r="D151" s="9" t="s">
        <v>1649</v>
      </c>
      <c r="E151" s="9">
        <v>0</v>
      </c>
      <c r="F151" s="9" t="s">
        <v>1650</v>
      </c>
      <c r="G151" s="10" t="s">
        <v>1651</v>
      </c>
      <c r="H151" s="9" t="s">
        <v>1652</v>
      </c>
      <c r="I151" s="9" t="s">
        <v>1653</v>
      </c>
      <c r="J151" s="9" t="s">
        <v>1654</v>
      </c>
      <c r="K151" s="9" t="s">
        <v>1655</v>
      </c>
      <c r="L151" s="9" t="s">
        <v>168</v>
      </c>
      <c r="M151" s="9" t="s">
        <v>169</v>
      </c>
      <c r="N151" s="9" t="s">
        <v>1707</v>
      </c>
      <c r="O151" s="9" t="s">
        <v>63</v>
      </c>
      <c r="P151" s="9" t="s">
        <v>63</v>
      </c>
      <c r="Q151" s="9" t="s">
        <v>63</v>
      </c>
      <c r="R151" s="9" t="s">
        <v>63</v>
      </c>
      <c r="S151" s="9" t="str">
        <f t="shared" si="28"/>
        <v>False</v>
      </c>
      <c r="T151" s="9">
        <f t="shared" si="29"/>
        <v>0</v>
      </c>
      <c r="U151" s="11" t="s">
        <v>1708</v>
      </c>
      <c r="V151" s="42">
        <v>1771</v>
      </c>
      <c r="W151" s="39" t="s">
        <v>20</v>
      </c>
      <c r="X151" s="27" t="s">
        <v>67</v>
      </c>
      <c r="Y151" s="28" t="s">
        <v>21</v>
      </c>
      <c r="Z151" s="29" t="s">
        <v>109</v>
      </c>
      <c r="AA151" s="43" t="s">
        <v>68</v>
      </c>
      <c r="AB151" s="43" t="s">
        <v>68</v>
      </c>
      <c r="AC151" s="43" t="s">
        <v>68</v>
      </c>
      <c r="AD151" s="43" t="s">
        <v>68</v>
      </c>
      <c r="AE151" s="43" t="s">
        <v>68</v>
      </c>
      <c r="AF151" s="43" t="s">
        <v>68</v>
      </c>
      <c r="AG151" s="43" t="s">
        <v>68</v>
      </c>
      <c r="AH151" s="43" t="s">
        <v>68</v>
      </c>
      <c r="AI151" s="17" t="str">
        <f t="shared" si="30"/>
        <v>Y</v>
      </c>
      <c r="AJ151" s="17" t="str">
        <f t="shared" si="31"/>
        <v>Y</v>
      </c>
      <c r="AK151" s="17" t="str">
        <f t="shared" si="32"/>
        <v>N</v>
      </c>
      <c r="AL151" s="43" t="s">
        <v>64</v>
      </c>
      <c r="AM151" s="43" t="s">
        <v>68</v>
      </c>
      <c r="AN151" s="43" t="s">
        <v>68</v>
      </c>
      <c r="AO151" s="43" t="s">
        <v>68</v>
      </c>
      <c r="AP151" s="43" t="s">
        <v>68</v>
      </c>
      <c r="AQ151" s="43" t="s">
        <v>68</v>
      </c>
      <c r="AR151" s="17" t="str">
        <f t="shared" si="33"/>
        <v>N</v>
      </c>
      <c r="AS151" s="43" t="s">
        <v>68</v>
      </c>
      <c r="AT151" s="43" t="s">
        <v>64</v>
      </c>
      <c r="AU151" s="43" t="s">
        <v>71</v>
      </c>
      <c r="AV151" s="43" t="s">
        <v>68</v>
      </c>
      <c r="AW151" s="43" t="s">
        <v>68</v>
      </c>
      <c r="AX151" s="43" t="s">
        <v>68</v>
      </c>
      <c r="AY151" s="43" t="s">
        <v>68</v>
      </c>
      <c r="AZ151" s="31">
        <v>1</v>
      </c>
      <c r="BA151" s="45">
        <v>1</v>
      </c>
      <c r="BB151" s="25">
        <v>0</v>
      </c>
      <c r="BC151" s="25">
        <v>0</v>
      </c>
      <c r="BD151" s="25">
        <v>0</v>
      </c>
      <c r="BE151" s="19" t="str">
        <f t="shared" si="34"/>
        <v>N</v>
      </c>
      <c r="BF151" s="36" t="s">
        <v>65</v>
      </c>
      <c r="BG151" s="35" t="s">
        <v>64</v>
      </c>
      <c r="BH151" s="36" t="s">
        <v>65</v>
      </c>
      <c r="BI151" s="36" t="s">
        <v>65</v>
      </c>
      <c r="BJ151" s="43" t="s">
        <v>72</v>
      </c>
      <c r="BK151" s="37" t="s">
        <v>68</v>
      </c>
      <c r="BL151" s="37" t="s">
        <v>68</v>
      </c>
      <c r="BM151" s="37" t="s">
        <v>68</v>
      </c>
      <c r="BN151" s="37" t="s">
        <v>68</v>
      </c>
    </row>
    <row r="152" spans="1:66" hidden="1" x14ac:dyDescent="0.3">
      <c r="A152" s="9" t="s">
        <v>1658</v>
      </c>
      <c r="B152" s="9" t="s">
        <v>1659</v>
      </c>
      <c r="C152" s="9">
        <v>2019</v>
      </c>
      <c r="D152" s="9" t="s">
        <v>1660</v>
      </c>
      <c r="E152" s="9">
        <v>19</v>
      </c>
      <c r="F152" s="9" t="s">
        <v>1661</v>
      </c>
      <c r="G152" s="10" t="s">
        <v>1662</v>
      </c>
      <c r="H152" s="9" t="s">
        <v>1663</v>
      </c>
      <c r="I152" s="9" t="s">
        <v>1664</v>
      </c>
      <c r="J152" s="9"/>
      <c r="K152" s="9" t="s">
        <v>1665</v>
      </c>
      <c r="L152" s="9" t="s">
        <v>154</v>
      </c>
      <c r="M152" s="9" t="s">
        <v>155</v>
      </c>
      <c r="N152" s="9" t="s">
        <v>684</v>
      </c>
      <c r="O152" s="9" t="s">
        <v>63</v>
      </c>
      <c r="P152" s="9" t="s">
        <v>83</v>
      </c>
      <c r="Q152" s="9" t="s">
        <v>83</v>
      </c>
      <c r="R152" s="9" t="s">
        <v>83</v>
      </c>
      <c r="S152" s="9" t="str">
        <f t="shared" si="28"/>
        <v>True</v>
      </c>
      <c r="T152" s="9">
        <f t="shared" si="29"/>
        <v>3</v>
      </c>
      <c r="U152" s="11" t="s">
        <v>685</v>
      </c>
      <c r="V152" s="25">
        <v>1803</v>
      </c>
      <c r="W152" s="39" t="s">
        <v>20</v>
      </c>
      <c r="X152" s="40" t="s">
        <v>108</v>
      </c>
      <c r="Y152" s="28" t="s">
        <v>21</v>
      </c>
      <c r="Z152" s="27" t="s">
        <v>67</v>
      </c>
      <c r="AA152" s="30" t="s">
        <v>68</v>
      </c>
      <c r="AB152" s="30" t="s">
        <v>68</v>
      </c>
      <c r="AC152" s="30" t="s">
        <v>68</v>
      </c>
      <c r="AD152" s="30" t="s">
        <v>68</v>
      </c>
      <c r="AE152" s="30" t="s">
        <v>68</v>
      </c>
      <c r="AF152" s="30" t="s">
        <v>68</v>
      </c>
      <c r="AG152" s="30" t="s">
        <v>68</v>
      </c>
      <c r="AH152" s="30" t="s">
        <v>68</v>
      </c>
      <c r="AI152" s="17" t="str">
        <f t="shared" si="30"/>
        <v>Y</v>
      </c>
      <c r="AJ152" s="17" t="str">
        <f t="shared" si="31"/>
        <v>Y</v>
      </c>
      <c r="AK152" s="17" t="str">
        <f t="shared" si="32"/>
        <v>N</v>
      </c>
      <c r="AL152" s="30" t="s">
        <v>64</v>
      </c>
      <c r="AM152" s="30" t="s">
        <v>65</v>
      </c>
      <c r="AN152" s="30" t="s">
        <v>65</v>
      </c>
      <c r="AO152" s="30" t="s">
        <v>65</v>
      </c>
      <c r="AP152" s="30" t="s">
        <v>65</v>
      </c>
      <c r="AQ152" s="30" t="s">
        <v>65</v>
      </c>
      <c r="AR152" s="17" t="str">
        <f t="shared" si="33"/>
        <v>N</v>
      </c>
      <c r="AS152" s="25">
        <v>1</v>
      </c>
      <c r="AT152" s="30" t="s">
        <v>65</v>
      </c>
      <c r="AU152" s="30" t="s">
        <v>70</v>
      </c>
      <c r="AV152" s="30" t="s">
        <v>68</v>
      </c>
      <c r="AW152" s="30" t="s">
        <v>68</v>
      </c>
      <c r="AX152" s="30" t="s">
        <v>68</v>
      </c>
      <c r="AY152" s="30" t="s">
        <v>68</v>
      </c>
      <c r="AZ152" s="25">
        <v>1</v>
      </c>
      <c r="BA152" s="25">
        <v>1</v>
      </c>
      <c r="BB152" s="25">
        <v>0</v>
      </c>
      <c r="BC152" s="25">
        <v>0</v>
      </c>
      <c r="BD152" s="25">
        <v>0</v>
      </c>
      <c r="BE152" s="19" t="str">
        <f t="shared" si="34"/>
        <v>N</v>
      </c>
      <c r="BF152" s="30" t="s">
        <v>65</v>
      </c>
      <c r="BG152" s="30" t="s">
        <v>64</v>
      </c>
      <c r="BH152" s="30" t="s">
        <v>65</v>
      </c>
      <c r="BI152" s="30" t="s">
        <v>65</v>
      </c>
      <c r="BJ152" s="30" t="s">
        <v>72</v>
      </c>
      <c r="BK152" s="30" t="s">
        <v>68</v>
      </c>
      <c r="BL152" s="30" t="s">
        <v>68</v>
      </c>
      <c r="BM152" s="30" t="s">
        <v>68</v>
      </c>
      <c r="BN152" s="30" t="s">
        <v>68</v>
      </c>
    </row>
    <row r="153" spans="1:66" hidden="1" x14ac:dyDescent="0.3">
      <c r="A153" s="9" t="s">
        <v>1668</v>
      </c>
      <c r="B153" s="9" t="s">
        <v>1669</v>
      </c>
      <c r="C153" s="9">
        <v>2020</v>
      </c>
      <c r="D153" s="9" t="s">
        <v>742</v>
      </c>
      <c r="E153" s="9">
        <v>9</v>
      </c>
      <c r="F153" s="9" t="s">
        <v>1670</v>
      </c>
      <c r="G153" s="10" t="s">
        <v>1671</v>
      </c>
      <c r="H153" s="9" t="s">
        <v>1672</v>
      </c>
      <c r="I153" s="9" t="s">
        <v>1673</v>
      </c>
      <c r="J153" s="9" t="s">
        <v>1674</v>
      </c>
      <c r="K153" s="9" t="s">
        <v>1675</v>
      </c>
      <c r="L153" s="9" t="s">
        <v>168</v>
      </c>
      <c r="M153" s="9" t="s">
        <v>155</v>
      </c>
      <c r="N153" s="9" t="s">
        <v>1101</v>
      </c>
      <c r="O153" s="9" t="s">
        <v>63</v>
      </c>
      <c r="P153" s="9" t="s">
        <v>63</v>
      </c>
      <c r="Q153" s="9" t="s">
        <v>63</v>
      </c>
      <c r="R153" s="9" t="s">
        <v>83</v>
      </c>
      <c r="S153" s="9" t="str">
        <f t="shared" si="28"/>
        <v>True</v>
      </c>
      <c r="T153" s="9">
        <f t="shared" si="29"/>
        <v>1</v>
      </c>
      <c r="U153" s="41" t="s">
        <v>1102</v>
      </c>
      <c r="V153" s="25">
        <v>1776</v>
      </c>
      <c r="W153" s="39" t="s">
        <v>20</v>
      </c>
      <c r="X153" s="30" t="s">
        <v>68</v>
      </c>
      <c r="Y153" s="26" t="s">
        <v>19</v>
      </c>
      <c r="Z153" s="40" t="s">
        <v>108</v>
      </c>
      <c r="AA153" s="30" t="s">
        <v>68</v>
      </c>
      <c r="AB153" s="30" t="s">
        <v>68</v>
      </c>
      <c r="AC153" s="30" t="s">
        <v>68</v>
      </c>
      <c r="AD153" s="30" t="s">
        <v>68</v>
      </c>
      <c r="AE153" s="30" t="s">
        <v>68</v>
      </c>
      <c r="AF153" s="30" t="s">
        <v>68</v>
      </c>
      <c r="AG153" s="30" t="s">
        <v>68</v>
      </c>
      <c r="AH153" s="30" t="s">
        <v>68</v>
      </c>
      <c r="AI153" s="17" t="str">
        <f t="shared" si="30"/>
        <v>Y</v>
      </c>
      <c r="AJ153" s="17" t="str">
        <f t="shared" si="31"/>
        <v>N</v>
      </c>
      <c r="AK153" s="17" t="str">
        <f t="shared" si="32"/>
        <v>Y</v>
      </c>
      <c r="AL153" s="30" t="s">
        <v>68</v>
      </c>
      <c r="AM153" s="30" t="s">
        <v>68</v>
      </c>
      <c r="AN153" s="30" t="s">
        <v>68</v>
      </c>
      <c r="AO153" s="30" t="s">
        <v>68</v>
      </c>
      <c r="AP153" s="30" t="s">
        <v>64</v>
      </c>
      <c r="AQ153" s="30" t="s">
        <v>68</v>
      </c>
      <c r="AR153" s="17" t="str">
        <f t="shared" si="33"/>
        <v>N</v>
      </c>
      <c r="AS153" s="25">
        <v>3</v>
      </c>
      <c r="AT153" s="30" t="s">
        <v>68</v>
      </c>
      <c r="AU153" s="30" t="s">
        <v>70</v>
      </c>
      <c r="AV153" s="30" t="s">
        <v>68</v>
      </c>
      <c r="AW153" s="30" t="s">
        <v>68</v>
      </c>
      <c r="AX153" s="30" t="s">
        <v>68</v>
      </c>
      <c r="AY153" s="30" t="s">
        <v>68</v>
      </c>
      <c r="AZ153" s="31">
        <v>1</v>
      </c>
      <c r="BA153" s="25">
        <v>0</v>
      </c>
      <c r="BB153" s="45">
        <v>1</v>
      </c>
      <c r="BC153" s="25">
        <v>0</v>
      </c>
      <c r="BD153" s="25">
        <v>0</v>
      </c>
      <c r="BE153" s="19" t="str">
        <f t="shared" si="34"/>
        <v>N</v>
      </c>
      <c r="BF153" s="36" t="s">
        <v>65</v>
      </c>
      <c r="BG153" s="36" t="s">
        <v>65</v>
      </c>
      <c r="BH153" s="35" t="s">
        <v>64</v>
      </c>
      <c r="BI153" s="36" t="s">
        <v>65</v>
      </c>
      <c r="BJ153" s="30" t="s">
        <v>72</v>
      </c>
      <c r="BK153" s="37" t="s">
        <v>68</v>
      </c>
      <c r="BL153" s="37" t="s">
        <v>68</v>
      </c>
      <c r="BM153" s="37" t="s">
        <v>68</v>
      </c>
      <c r="BN153" s="37" t="s">
        <v>68</v>
      </c>
    </row>
    <row r="154" spans="1:66" hidden="1" x14ac:dyDescent="0.3">
      <c r="A154" s="9" t="s">
        <v>1678</v>
      </c>
      <c r="B154" s="9" t="s">
        <v>1679</v>
      </c>
      <c r="C154" s="9">
        <v>2022</v>
      </c>
      <c r="D154" s="9" t="s">
        <v>786</v>
      </c>
      <c r="E154" s="9">
        <v>0</v>
      </c>
      <c r="F154" s="9" t="s">
        <v>1680</v>
      </c>
      <c r="G154" s="10" t="s">
        <v>1681</v>
      </c>
      <c r="H154" s="9" t="s">
        <v>1682</v>
      </c>
      <c r="I154" s="9" t="s">
        <v>1683</v>
      </c>
      <c r="J154" s="9" t="s">
        <v>1684</v>
      </c>
      <c r="K154" s="9" t="s">
        <v>1685</v>
      </c>
      <c r="L154" s="9" t="s">
        <v>168</v>
      </c>
      <c r="M154" s="9" t="s">
        <v>169</v>
      </c>
      <c r="N154" s="9" t="s">
        <v>1717</v>
      </c>
      <c r="O154" s="9" t="s">
        <v>83</v>
      </c>
      <c r="P154" s="9" t="s">
        <v>83</v>
      </c>
      <c r="Q154" s="9" t="s">
        <v>83</v>
      </c>
      <c r="R154" s="9" t="s">
        <v>63</v>
      </c>
      <c r="S154" s="9" t="str">
        <f t="shared" si="28"/>
        <v>True</v>
      </c>
      <c r="T154" s="9">
        <f t="shared" si="29"/>
        <v>3</v>
      </c>
      <c r="U154" s="38" t="s">
        <v>1718</v>
      </c>
      <c r="V154" s="25">
        <v>1420</v>
      </c>
      <c r="W154" s="39" t="s">
        <v>20</v>
      </c>
      <c r="X154" s="27" t="s">
        <v>67</v>
      </c>
      <c r="Y154" s="39" t="s">
        <v>20</v>
      </c>
      <c r="Z154" s="29" t="s">
        <v>109</v>
      </c>
      <c r="AA154" s="28" t="s">
        <v>21</v>
      </c>
      <c r="AB154" s="27" t="s">
        <v>67</v>
      </c>
      <c r="AC154" s="30" t="s">
        <v>68</v>
      </c>
      <c r="AD154" s="30" t="s">
        <v>68</v>
      </c>
      <c r="AE154" s="30" t="s">
        <v>68</v>
      </c>
      <c r="AF154" s="30" t="s">
        <v>68</v>
      </c>
      <c r="AG154" s="30" t="s">
        <v>68</v>
      </c>
      <c r="AH154" s="30" t="s">
        <v>68</v>
      </c>
      <c r="AI154" s="17" t="str">
        <f t="shared" si="30"/>
        <v>Y</v>
      </c>
      <c r="AJ154" s="17" t="str">
        <f t="shared" si="31"/>
        <v>Y</v>
      </c>
      <c r="AK154" s="17" t="str">
        <f t="shared" si="32"/>
        <v>N</v>
      </c>
      <c r="AL154" s="30" t="s">
        <v>64</v>
      </c>
      <c r="AM154" s="30" t="s">
        <v>65</v>
      </c>
      <c r="AN154" s="30" t="s">
        <v>65</v>
      </c>
      <c r="AO154" s="30" t="s">
        <v>65</v>
      </c>
      <c r="AP154" s="30" t="s">
        <v>65</v>
      </c>
      <c r="AQ154" s="30" t="s">
        <v>65</v>
      </c>
      <c r="AR154" s="17" t="str">
        <f t="shared" si="33"/>
        <v>N</v>
      </c>
      <c r="AS154" s="30" t="s">
        <v>64</v>
      </c>
      <c r="AT154" s="30" t="s">
        <v>64</v>
      </c>
      <c r="AU154" s="30" t="s">
        <v>68</v>
      </c>
      <c r="AV154" s="30" t="s">
        <v>68</v>
      </c>
      <c r="AW154" s="30" t="s">
        <v>68</v>
      </c>
      <c r="AX154" s="30" t="s">
        <v>68</v>
      </c>
      <c r="AY154" s="30" t="s">
        <v>68</v>
      </c>
      <c r="AZ154" s="25">
        <v>0</v>
      </c>
      <c r="BA154" s="33">
        <v>1</v>
      </c>
      <c r="BB154" s="32">
        <v>0</v>
      </c>
      <c r="BC154" s="32">
        <v>0</v>
      </c>
      <c r="BD154" s="34">
        <v>0</v>
      </c>
      <c r="BE154" s="19" t="str">
        <f t="shared" si="34"/>
        <v>N</v>
      </c>
      <c r="BF154" s="36" t="s">
        <v>65</v>
      </c>
      <c r="BG154" s="35" t="s">
        <v>64</v>
      </c>
      <c r="BH154" s="36" t="s">
        <v>65</v>
      </c>
      <c r="BI154" s="36" t="s">
        <v>65</v>
      </c>
      <c r="BJ154" s="37" t="s">
        <v>68</v>
      </c>
      <c r="BK154" s="37" t="s">
        <v>68</v>
      </c>
      <c r="BL154" s="37" t="s">
        <v>68</v>
      </c>
      <c r="BM154" s="37" t="s">
        <v>68</v>
      </c>
      <c r="BN154" s="37" t="s">
        <v>68</v>
      </c>
    </row>
    <row r="155" spans="1:66" hidden="1" x14ac:dyDescent="0.3">
      <c r="A155" s="9" t="s">
        <v>1688</v>
      </c>
      <c r="B155" s="9" t="s">
        <v>1689</v>
      </c>
      <c r="C155" s="9">
        <v>2021</v>
      </c>
      <c r="D155" s="9" t="s">
        <v>1690</v>
      </c>
      <c r="E155" s="9">
        <v>2</v>
      </c>
      <c r="F155" s="9" t="s">
        <v>1691</v>
      </c>
      <c r="G155" s="10" t="s">
        <v>1692</v>
      </c>
      <c r="H155" s="9" t="s">
        <v>1693</v>
      </c>
      <c r="I155" s="9" t="s">
        <v>1694</v>
      </c>
      <c r="J155" s="9" t="s">
        <v>1695</v>
      </c>
      <c r="K155" s="9" t="s">
        <v>1696</v>
      </c>
      <c r="L155" s="9" t="s">
        <v>168</v>
      </c>
      <c r="M155" s="9" t="s">
        <v>155</v>
      </c>
      <c r="N155" s="9" t="s">
        <v>1393</v>
      </c>
      <c r="O155" s="9" t="s">
        <v>83</v>
      </c>
      <c r="P155" s="9" t="s">
        <v>83</v>
      </c>
      <c r="Q155" s="9" t="s">
        <v>63</v>
      </c>
      <c r="R155" s="9" t="s">
        <v>63</v>
      </c>
      <c r="S155" s="9" t="str">
        <f t="shared" si="28"/>
        <v>False</v>
      </c>
      <c r="T155" s="9">
        <f t="shared" si="29"/>
        <v>2</v>
      </c>
      <c r="U155" s="24" t="s">
        <v>1394</v>
      </c>
      <c r="V155" s="42">
        <v>1421</v>
      </c>
      <c r="W155" s="39" t="s">
        <v>20</v>
      </c>
      <c r="X155" s="27" t="s">
        <v>67</v>
      </c>
      <c r="Y155" s="28" t="s">
        <v>21</v>
      </c>
      <c r="Z155" s="27" t="s">
        <v>67</v>
      </c>
      <c r="AA155" s="39" t="s">
        <v>20</v>
      </c>
      <c r="AB155" s="40" t="s">
        <v>108</v>
      </c>
      <c r="AC155" s="43" t="s">
        <v>68</v>
      </c>
      <c r="AD155" s="43" t="s">
        <v>68</v>
      </c>
      <c r="AE155" s="43" t="s">
        <v>68</v>
      </c>
      <c r="AF155" s="43" t="s">
        <v>68</v>
      </c>
      <c r="AG155" s="43" t="s">
        <v>68</v>
      </c>
      <c r="AH155" s="43" t="s">
        <v>68</v>
      </c>
      <c r="AI155" s="17" t="str">
        <f t="shared" si="30"/>
        <v>Y</v>
      </c>
      <c r="AJ155" s="17" t="str">
        <f t="shared" si="31"/>
        <v>Y</v>
      </c>
      <c r="AK155" s="17" t="str">
        <f t="shared" si="32"/>
        <v>N</v>
      </c>
      <c r="AL155" s="43" t="s">
        <v>64</v>
      </c>
      <c r="AM155" s="43" t="s">
        <v>65</v>
      </c>
      <c r="AN155" s="43" t="s">
        <v>65</v>
      </c>
      <c r="AO155" s="43" t="s">
        <v>65</v>
      </c>
      <c r="AP155" s="43" t="s">
        <v>65</v>
      </c>
      <c r="AQ155" s="43" t="s">
        <v>65</v>
      </c>
      <c r="AR155" s="17" t="str">
        <f t="shared" si="33"/>
        <v>N</v>
      </c>
      <c r="AS155" s="42">
        <v>1</v>
      </c>
      <c r="AT155" s="43" t="s">
        <v>64</v>
      </c>
      <c r="AU155" s="43" t="s">
        <v>68</v>
      </c>
      <c r="AV155" s="43" t="s">
        <v>68</v>
      </c>
      <c r="AW155" s="43" t="s">
        <v>68</v>
      </c>
      <c r="AX155" s="43" t="s">
        <v>68</v>
      </c>
      <c r="AY155" s="43" t="s">
        <v>68</v>
      </c>
      <c r="AZ155" s="25">
        <v>0</v>
      </c>
      <c r="BA155" s="33">
        <v>1</v>
      </c>
      <c r="BB155" s="32">
        <v>0</v>
      </c>
      <c r="BC155" s="32">
        <v>0</v>
      </c>
      <c r="BD155" s="34">
        <v>0</v>
      </c>
      <c r="BE155" s="19" t="str">
        <f t="shared" si="34"/>
        <v>N</v>
      </c>
      <c r="BF155" s="36" t="s">
        <v>65</v>
      </c>
      <c r="BG155" s="35" t="s">
        <v>64</v>
      </c>
      <c r="BH155" s="36" t="s">
        <v>65</v>
      </c>
      <c r="BI155" s="36" t="s">
        <v>65</v>
      </c>
      <c r="BJ155" s="37" t="s">
        <v>68</v>
      </c>
      <c r="BK155" s="37" t="s">
        <v>68</v>
      </c>
      <c r="BL155" s="37" t="s">
        <v>68</v>
      </c>
      <c r="BM155" s="37" t="s">
        <v>68</v>
      </c>
      <c r="BN155" s="37" t="s">
        <v>68</v>
      </c>
    </row>
    <row r="156" spans="1:66" hidden="1" x14ac:dyDescent="0.3">
      <c r="A156" s="9" t="s">
        <v>1699</v>
      </c>
      <c r="B156" s="9" t="s">
        <v>1700</v>
      </c>
      <c r="C156" s="9">
        <v>2019</v>
      </c>
      <c r="D156" s="9" t="s">
        <v>187</v>
      </c>
      <c r="E156" s="9">
        <v>2</v>
      </c>
      <c r="F156" s="9" t="s">
        <v>1701</v>
      </c>
      <c r="G156" s="10" t="s">
        <v>1702</v>
      </c>
      <c r="H156" s="9" t="s">
        <v>1703</v>
      </c>
      <c r="I156" s="9" t="s">
        <v>1704</v>
      </c>
      <c r="J156" s="9" t="s">
        <v>1705</v>
      </c>
      <c r="K156" s="9" t="s">
        <v>1706</v>
      </c>
      <c r="L156" s="9" t="s">
        <v>168</v>
      </c>
      <c r="M156" s="9" t="s">
        <v>155</v>
      </c>
      <c r="N156" s="9" t="s">
        <v>913</v>
      </c>
      <c r="O156" s="9" t="s">
        <v>83</v>
      </c>
      <c r="P156" s="9" t="s">
        <v>63</v>
      </c>
      <c r="Q156" s="9" t="s">
        <v>63</v>
      </c>
      <c r="R156" s="9" t="s">
        <v>63</v>
      </c>
      <c r="S156" s="9" t="str">
        <f t="shared" si="28"/>
        <v>False</v>
      </c>
      <c r="T156" s="9">
        <f t="shared" si="29"/>
        <v>1</v>
      </c>
      <c r="U156" s="24" t="s">
        <v>914</v>
      </c>
      <c r="V156" s="25">
        <v>150</v>
      </c>
      <c r="W156" s="28" t="s">
        <v>21</v>
      </c>
      <c r="X156" s="27" t="s">
        <v>67</v>
      </c>
      <c r="Y156" s="28" t="s">
        <v>21</v>
      </c>
      <c r="Z156" s="29" t="s">
        <v>109</v>
      </c>
      <c r="AA156" s="39" t="s">
        <v>20</v>
      </c>
      <c r="AB156" s="29" t="s">
        <v>109</v>
      </c>
      <c r="AC156" s="30" t="s">
        <v>68</v>
      </c>
      <c r="AD156" s="30" t="s">
        <v>68</v>
      </c>
      <c r="AE156" s="30" t="s">
        <v>68</v>
      </c>
      <c r="AF156" s="30" t="s">
        <v>68</v>
      </c>
      <c r="AG156" s="30" t="s">
        <v>68</v>
      </c>
      <c r="AH156" s="30" t="s">
        <v>68</v>
      </c>
      <c r="AI156" s="17" t="str">
        <f t="shared" si="30"/>
        <v>Y</v>
      </c>
      <c r="AJ156" s="17" t="str">
        <f t="shared" si="31"/>
        <v>Y</v>
      </c>
      <c r="AK156" s="17" t="str">
        <f t="shared" si="32"/>
        <v>N</v>
      </c>
      <c r="AL156" s="30" t="s">
        <v>65</v>
      </c>
      <c r="AM156" s="30" t="s">
        <v>65</v>
      </c>
      <c r="AN156" s="30" t="s">
        <v>64</v>
      </c>
      <c r="AO156" s="30" t="s">
        <v>65</v>
      </c>
      <c r="AP156" s="30" t="s">
        <v>65</v>
      </c>
      <c r="AQ156" s="30" t="s">
        <v>65</v>
      </c>
      <c r="AR156" s="17" t="str">
        <f t="shared" si="33"/>
        <v>N</v>
      </c>
      <c r="AS156" s="25">
        <v>1</v>
      </c>
      <c r="AT156" s="30" t="s">
        <v>65</v>
      </c>
      <c r="AU156" s="30" t="s">
        <v>70</v>
      </c>
      <c r="AV156" s="30" t="s">
        <v>133</v>
      </c>
      <c r="AW156" s="30" t="s">
        <v>71</v>
      </c>
      <c r="AX156" s="30" t="s">
        <v>68</v>
      </c>
      <c r="AY156" s="30" t="s">
        <v>68</v>
      </c>
      <c r="AZ156" s="44">
        <v>3</v>
      </c>
      <c r="BA156" s="33">
        <v>1</v>
      </c>
      <c r="BB156" s="32">
        <v>0</v>
      </c>
      <c r="BC156" s="32">
        <v>0</v>
      </c>
      <c r="BD156" s="34">
        <v>0</v>
      </c>
      <c r="BE156" s="19" t="str">
        <f t="shared" si="34"/>
        <v>N</v>
      </c>
      <c r="BF156" s="36" t="s">
        <v>65</v>
      </c>
      <c r="BG156" s="35" t="s">
        <v>64</v>
      </c>
      <c r="BH156" s="36" t="s">
        <v>65</v>
      </c>
      <c r="BI156" s="36" t="s">
        <v>65</v>
      </c>
      <c r="BJ156" s="30" t="s">
        <v>915</v>
      </c>
      <c r="BK156" s="30" t="s">
        <v>72</v>
      </c>
      <c r="BL156" s="37" t="s">
        <v>68</v>
      </c>
      <c r="BM156" s="37" t="s">
        <v>68</v>
      </c>
      <c r="BN156" s="37" t="s">
        <v>68</v>
      </c>
    </row>
    <row r="157" spans="1:66" hidden="1" x14ac:dyDescent="0.3">
      <c r="A157" s="9" t="s">
        <v>1709</v>
      </c>
      <c r="B157" s="9" t="s">
        <v>1710</v>
      </c>
      <c r="C157" s="9">
        <v>2022</v>
      </c>
      <c r="D157" s="9" t="s">
        <v>786</v>
      </c>
      <c r="E157" s="9">
        <v>1</v>
      </c>
      <c r="F157" s="9" t="s">
        <v>1711</v>
      </c>
      <c r="G157" s="10" t="s">
        <v>1712</v>
      </c>
      <c r="H157" s="9" t="s">
        <v>1713</v>
      </c>
      <c r="I157" s="9" t="s">
        <v>1714</v>
      </c>
      <c r="J157" s="9" t="s">
        <v>1715</v>
      </c>
      <c r="K157" s="9" t="s">
        <v>1716</v>
      </c>
      <c r="L157" s="9" t="s">
        <v>168</v>
      </c>
      <c r="M157" s="9" t="s">
        <v>169</v>
      </c>
      <c r="N157" s="9" t="s">
        <v>1656</v>
      </c>
      <c r="O157" s="9" t="s">
        <v>83</v>
      </c>
      <c r="P157" s="9" t="s">
        <v>83</v>
      </c>
      <c r="Q157" s="9" t="s">
        <v>63</v>
      </c>
      <c r="R157" s="9" t="s">
        <v>63</v>
      </c>
      <c r="S157" s="9" t="str">
        <f t="shared" si="28"/>
        <v>False</v>
      </c>
      <c r="T157" s="9">
        <f t="shared" si="29"/>
        <v>2</v>
      </c>
      <c r="U157" s="38" t="s">
        <v>1657</v>
      </c>
      <c r="V157" s="25">
        <v>1424</v>
      </c>
      <c r="W157" s="28" t="s">
        <v>21</v>
      </c>
      <c r="X157" s="27" t="s">
        <v>67</v>
      </c>
      <c r="Y157" s="39" t="s">
        <v>20</v>
      </c>
      <c r="Z157" s="30" t="s">
        <v>68</v>
      </c>
      <c r="AA157" s="30" t="s">
        <v>68</v>
      </c>
      <c r="AB157" s="30" t="s">
        <v>68</v>
      </c>
      <c r="AC157" s="30" t="s">
        <v>68</v>
      </c>
      <c r="AD157" s="30" t="s">
        <v>68</v>
      </c>
      <c r="AE157" s="30" t="s">
        <v>68</v>
      </c>
      <c r="AF157" s="30" t="s">
        <v>68</v>
      </c>
      <c r="AG157" s="30" t="s">
        <v>68</v>
      </c>
      <c r="AH157" s="30" t="s">
        <v>68</v>
      </c>
      <c r="AI157" s="17" t="str">
        <f t="shared" si="30"/>
        <v>Y</v>
      </c>
      <c r="AJ157" s="17" t="str">
        <f t="shared" si="31"/>
        <v>Y</v>
      </c>
      <c r="AK157" s="17" t="str">
        <f t="shared" si="32"/>
        <v>N</v>
      </c>
      <c r="AL157" s="30" t="s">
        <v>68</v>
      </c>
      <c r="AM157" s="30" t="s">
        <v>68</v>
      </c>
      <c r="AN157" s="30" t="s">
        <v>64</v>
      </c>
      <c r="AO157" s="30" t="s">
        <v>68</v>
      </c>
      <c r="AP157" s="30" t="s">
        <v>68</v>
      </c>
      <c r="AQ157" s="30" t="s">
        <v>68</v>
      </c>
      <c r="AR157" s="17" t="str">
        <f t="shared" si="33"/>
        <v>N</v>
      </c>
      <c r="AS157" s="25">
        <v>1</v>
      </c>
      <c r="AT157" s="30" t="s">
        <v>68</v>
      </c>
      <c r="AU157" s="30" t="s">
        <v>69</v>
      </c>
      <c r="AV157" s="30" t="s">
        <v>70</v>
      </c>
      <c r="AW157" s="30" t="s">
        <v>158</v>
      </c>
      <c r="AX157" s="30" t="s">
        <v>68</v>
      </c>
      <c r="AY157" s="30" t="s">
        <v>68</v>
      </c>
      <c r="AZ157" s="44">
        <v>3</v>
      </c>
      <c r="BA157" s="33">
        <v>1</v>
      </c>
      <c r="BB157" s="32">
        <v>0</v>
      </c>
      <c r="BC157" s="32">
        <v>0</v>
      </c>
      <c r="BD157" s="34">
        <v>0</v>
      </c>
      <c r="BE157" s="19" t="str">
        <f t="shared" si="34"/>
        <v>N</v>
      </c>
      <c r="BF157" s="36" t="s">
        <v>65</v>
      </c>
      <c r="BG157" s="35" t="s">
        <v>64</v>
      </c>
      <c r="BH157" s="36" t="s">
        <v>65</v>
      </c>
      <c r="BI157" s="36" t="s">
        <v>65</v>
      </c>
      <c r="BJ157" s="30" t="s">
        <v>196</v>
      </c>
      <c r="BK157" s="37" t="s">
        <v>68</v>
      </c>
      <c r="BL157" s="37" t="s">
        <v>68</v>
      </c>
      <c r="BM157" s="37" t="s">
        <v>68</v>
      </c>
      <c r="BN157" s="37" t="s">
        <v>68</v>
      </c>
    </row>
    <row r="158" spans="1:66" hidden="1" x14ac:dyDescent="0.3">
      <c r="A158" s="9" t="s">
        <v>1719</v>
      </c>
      <c r="B158" s="9" t="s">
        <v>1720</v>
      </c>
      <c r="C158" s="9">
        <v>2022</v>
      </c>
      <c r="D158" s="9" t="s">
        <v>1721</v>
      </c>
      <c r="E158" s="9">
        <v>4</v>
      </c>
      <c r="F158" s="9" t="s">
        <v>1722</v>
      </c>
      <c r="G158" s="10" t="s">
        <v>1723</v>
      </c>
      <c r="H158" s="9" t="s">
        <v>1724</v>
      </c>
      <c r="I158" s="9" t="s">
        <v>1725</v>
      </c>
      <c r="J158" s="9" t="s">
        <v>1726</v>
      </c>
      <c r="K158" s="9" t="s">
        <v>1727</v>
      </c>
      <c r="L158" s="9" t="s">
        <v>168</v>
      </c>
      <c r="M158" s="9" t="s">
        <v>169</v>
      </c>
      <c r="N158" s="9" t="s">
        <v>1522</v>
      </c>
      <c r="O158" s="9" t="s">
        <v>63</v>
      </c>
      <c r="P158" s="9" t="s">
        <v>83</v>
      </c>
      <c r="Q158" s="9" t="s">
        <v>63</v>
      </c>
      <c r="R158" s="9" t="s">
        <v>63</v>
      </c>
      <c r="S158" s="9" t="str">
        <f t="shared" si="28"/>
        <v>False</v>
      </c>
      <c r="T158" s="9">
        <f t="shared" si="29"/>
        <v>1</v>
      </c>
      <c r="U158" s="24" t="s">
        <v>1523</v>
      </c>
      <c r="V158" s="42">
        <v>1426</v>
      </c>
      <c r="W158" s="28" t="s">
        <v>21</v>
      </c>
      <c r="X158" s="40" t="s">
        <v>108</v>
      </c>
      <c r="Y158" s="28" t="s">
        <v>21</v>
      </c>
      <c r="Z158" s="27" t="s">
        <v>67</v>
      </c>
      <c r="AA158" s="39" t="s">
        <v>20</v>
      </c>
      <c r="AB158" s="27" t="s">
        <v>67</v>
      </c>
      <c r="AC158" s="43" t="s">
        <v>68</v>
      </c>
      <c r="AD158" s="43" t="s">
        <v>68</v>
      </c>
      <c r="AE158" s="43" t="s">
        <v>68</v>
      </c>
      <c r="AF158" s="43" t="s">
        <v>68</v>
      </c>
      <c r="AG158" s="43" t="s">
        <v>68</v>
      </c>
      <c r="AH158" s="43" t="s">
        <v>68</v>
      </c>
      <c r="AI158" s="17" t="str">
        <f t="shared" si="30"/>
        <v>Y</v>
      </c>
      <c r="AJ158" s="17" t="str">
        <f t="shared" si="31"/>
        <v>Y</v>
      </c>
      <c r="AK158" s="17" t="str">
        <f t="shared" si="32"/>
        <v>N</v>
      </c>
      <c r="AL158" s="43" t="s">
        <v>64</v>
      </c>
      <c r="AM158" s="43" t="s">
        <v>65</v>
      </c>
      <c r="AN158" s="43" t="s">
        <v>65</v>
      </c>
      <c r="AO158" s="43" t="s">
        <v>65</v>
      </c>
      <c r="AP158" s="43" t="s">
        <v>65</v>
      </c>
      <c r="AQ158" s="43" t="s">
        <v>65</v>
      </c>
      <c r="AR158" s="17" t="str">
        <f t="shared" si="33"/>
        <v>N</v>
      </c>
      <c r="AS158" s="42">
        <v>1</v>
      </c>
      <c r="AT158" s="43" t="s">
        <v>65</v>
      </c>
      <c r="AU158" s="43" t="s">
        <v>68</v>
      </c>
      <c r="AV158" s="43" t="s">
        <v>68</v>
      </c>
      <c r="AW158" s="43" t="s">
        <v>68</v>
      </c>
      <c r="AX158" s="43" t="s">
        <v>68</v>
      </c>
      <c r="AY158" s="43" t="s">
        <v>68</v>
      </c>
      <c r="AZ158" s="25">
        <v>0</v>
      </c>
      <c r="BA158" s="33">
        <v>1</v>
      </c>
      <c r="BB158" s="32">
        <v>0</v>
      </c>
      <c r="BC158" s="32">
        <v>0</v>
      </c>
      <c r="BD158" s="34">
        <v>0</v>
      </c>
      <c r="BE158" s="19" t="str">
        <f t="shared" si="34"/>
        <v>N</v>
      </c>
      <c r="BF158" s="36" t="s">
        <v>65</v>
      </c>
      <c r="BG158" s="35" t="s">
        <v>64</v>
      </c>
      <c r="BH158" s="36" t="s">
        <v>65</v>
      </c>
      <c r="BI158" s="36" t="s">
        <v>65</v>
      </c>
      <c r="BJ158" s="37" t="s">
        <v>68</v>
      </c>
      <c r="BK158" s="37" t="s">
        <v>68</v>
      </c>
      <c r="BL158" s="37" t="s">
        <v>68</v>
      </c>
      <c r="BM158" s="37" t="s">
        <v>68</v>
      </c>
      <c r="BN158" s="37" t="s">
        <v>68</v>
      </c>
    </row>
    <row r="159" spans="1:66" hidden="1" x14ac:dyDescent="0.3">
      <c r="A159" s="9" t="s">
        <v>1730</v>
      </c>
      <c r="B159" s="9" t="s">
        <v>1731</v>
      </c>
      <c r="C159" s="9">
        <v>2020</v>
      </c>
      <c r="D159" s="9" t="s">
        <v>1732</v>
      </c>
      <c r="E159" s="9">
        <v>6</v>
      </c>
      <c r="F159" s="9" t="s">
        <v>1733</v>
      </c>
      <c r="G159" s="10" t="s">
        <v>1734</v>
      </c>
      <c r="H159" s="9" t="s">
        <v>1735</v>
      </c>
      <c r="I159" s="9" t="s">
        <v>1736</v>
      </c>
      <c r="J159" s="9" t="s">
        <v>1737</v>
      </c>
      <c r="K159" s="9" t="s">
        <v>1738</v>
      </c>
      <c r="L159" s="9" t="s">
        <v>154</v>
      </c>
      <c r="M159" s="9" t="s">
        <v>169</v>
      </c>
      <c r="N159" s="9" t="s">
        <v>1144</v>
      </c>
      <c r="O159" s="9" t="s">
        <v>83</v>
      </c>
      <c r="P159" s="9" t="s">
        <v>63</v>
      </c>
      <c r="Q159" s="9" t="s">
        <v>83</v>
      </c>
      <c r="R159" s="9" t="s">
        <v>63</v>
      </c>
      <c r="S159" s="9" t="str">
        <f t="shared" si="28"/>
        <v>True</v>
      </c>
      <c r="T159" s="9">
        <f t="shared" si="29"/>
        <v>2</v>
      </c>
      <c r="U159" s="24" t="s">
        <v>1145</v>
      </c>
      <c r="V159" s="25">
        <v>30</v>
      </c>
      <c r="W159" s="39" t="s">
        <v>20</v>
      </c>
      <c r="X159" s="40" t="s">
        <v>108</v>
      </c>
      <c r="Y159" s="28" t="s">
        <v>21</v>
      </c>
      <c r="Z159" s="27" t="s">
        <v>67</v>
      </c>
      <c r="AA159" s="30" t="s">
        <v>68</v>
      </c>
      <c r="AB159" s="30" t="s">
        <v>68</v>
      </c>
      <c r="AC159" s="30" t="s">
        <v>68</v>
      </c>
      <c r="AD159" s="30" t="s">
        <v>68</v>
      </c>
      <c r="AE159" s="30" t="s">
        <v>68</v>
      </c>
      <c r="AF159" s="30" t="s">
        <v>68</v>
      </c>
      <c r="AG159" s="30" t="s">
        <v>68</v>
      </c>
      <c r="AH159" s="30" t="s">
        <v>68</v>
      </c>
      <c r="AI159" s="17" t="str">
        <f t="shared" si="30"/>
        <v>Y</v>
      </c>
      <c r="AJ159" s="17" t="str">
        <f t="shared" si="31"/>
        <v>Y</v>
      </c>
      <c r="AK159" s="17" t="str">
        <f t="shared" si="32"/>
        <v>N</v>
      </c>
      <c r="AL159" s="30" t="s">
        <v>64</v>
      </c>
      <c r="AM159" s="30" t="s">
        <v>65</v>
      </c>
      <c r="AN159" s="30" t="s">
        <v>65</v>
      </c>
      <c r="AO159" s="30" t="s">
        <v>65</v>
      </c>
      <c r="AP159" s="30" t="s">
        <v>65</v>
      </c>
      <c r="AQ159" s="30" t="s">
        <v>65</v>
      </c>
      <c r="AR159" s="17" t="str">
        <f t="shared" si="33"/>
        <v>N</v>
      </c>
      <c r="AS159" s="25">
        <v>0</v>
      </c>
      <c r="AT159" s="30" t="s">
        <v>65</v>
      </c>
      <c r="AU159" s="30" t="s">
        <v>69</v>
      </c>
      <c r="AV159" s="30" t="s">
        <v>158</v>
      </c>
      <c r="AW159" s="30" t="s">
        <v>68</v>
      </c>
      <c r="AX159" s="30" t="s">
        <v>68</v>
      </c>
      <c r="AY159" s="30" t="s">
        <v>68</v>
      </c>
      <c r="AZ159" s="46">
        <v>2</v>
      </c>
      <c r="BA159" s="33">
        <v>1</v>
      </c>
      <c r="BB159" s="32">
        <v>0</v>
      </c>
      <c r="BC159" s="32">
        <v>0</v>
      </c>
      <c r="BD159" s="34">
        <v>0</v>
      </c>
      <c r="BE159" s="19" t="str">
        <f t="shared" si="34"/>
        <v>N</v>
      </c>
      <c r="BF159" s="37" t="s">
        <v>68</v>
      </c>
      <c r="BG159" s="48" t="s">
        <v>96</v>
      </c>
      <c r="BH159" s="37" t="s">
        <v>68</v>
      </c>
      <c r="BI159" s="37" t="s">
        <v>68</v>
      </c>
      <c r="BJ159" s="30" t="s">
        <v>72</v>
      </c>
      <c r="BK159" s="37" t="s">
        <v>68</v>
      </c>
      <c r="BL159" s="37" t="s">
        <v>68</v>
      </c>
      <c r="BM159" s="37" t="s">
        <v>68</v>
      </c>
      <c r="BN159" s="37" t="s">
        <v>68</v>
      </c>
    </row>
    <row r="160" spans="1:66" hidden="1" x14ac:dyDescent="0.3">
      <c r="A160" s="9" t="s">
        <v>1741</v>
      </c>
      <c r="B160" s="9" t="s">
        <v>1742</v>
      </c>
      <c r="C160" s="9">
        <v>2019</v>
      </c>
      <c r="D160" s="9" t="s">
        <v>187</v>
      </c>
      <c r="E160" s="9">
        <v>14</v>
      </c>
      <c r="F160" s="9" t="s">
        <v>1743</v>
      </c>
      <c r="G160" s="10" t="s">
        <v>1744</v>
      </c>
      <c r="H160" s="9" t="s">
        <v>1745</v>
      </c>
      <c r="I160" s="9" t="s">
        <v>1746</v>
      </c>
      <c r="J160" s="9" t="s">
        <v>1747</v>
      </c>
      <c r="K160" s="9" t="s">
        <v>1748</v>
      </c>
      <c r="L160" s="9" t="s">
        <v>168</v>
      </c>
      <c r="M160" s="9" t="s">
        <v>155</v>
      </c>
      <c r="N160" s="9" t="s">
        <v>738</v>
      </c>
      <c r="O160" s="9" t="s">
        <v>63</v>
      </c>
      <c r="P160" s="9" t="s">
        <v>83</v>
      </c>
      <c r="Q160" s="9" t="s">
        <v>63</v>
      </c>
      <c r="R160" s="9" t="s">
        <v>63</v>
      </c>
      <c r="S160" s="9" t="str">
        <f t="shared" si="28"/>
        <v>False</v>
      </c>
      <c r="T160" s="9">
        <f t="shared" si="29"/>
        <v>1</v>
      </c>
      <c r="U160" s="38" t="s">
        <v>739</v>
      </c>
      <c r="V160" s="42">
        <v>895</v>
      </c>
      <c r="W160" s="28" t="s">
        <v>21</v>
      </c>
      <c r="X160" s="27" t="s">
        <v>67</v>
      </c>
      <c r="Y160" s="39" t="s">
        <v>20</v>
      </c>
      <c r="Z160" s="40" t="s">
        <v>108</v>
      </c>
      <c r="AA160" s="39" t="s">
        <v>20</v>
      </c>
      <c r="AB160" s="29" t="s">
        <v>109</v>
      </c>
      <c r="AC160" s="39" t="s">
        <v>20</v>
      </c>
      <c r="AD160" s="27" t="s">
        <v>67</v>
      </c>
      <c r="AE160" s="43" t="s">
        <v>68</v>
      </c>
      <c r="AF160" s="43" t="s">
        <v>68</v>
      </c>
      <c r="AG160" s="43" t="s">
        <v>68</v>
      </c>
      <c r="AH160" s="43" t="s">
        <v>68</v>
      </c>
      <c r="AI160" s="17" t="str">
        <f t="shared" si="30"/>
        <v>Y</v>
      </c>
      <c r="AJ160" s="17" t="str">
        <f t="shared" si="31"/>
        <v>Y</v>
      </c>
      <c r="AK160" s="17" t="str">
        <f t="shared" si="32"/>
        <v>N</v>
      </c>
      <c r="AL160" s="43" t="s">
        <v>64</v>
      </c>
      <c r="AM160" s="43" t="s">
        <v>65</v>
      </c>
      <c r="AN160" s="43" t="s">
        <v>65</v>
      </c>
      <c r="AO160" s="43" t="s">
        <v>65</v>
      </c>
      <c r="AP160" s="43" t="s">
        <v>65</v>
      </c>
      <c r="AQ160" s="43" t="s">
        <v>65</v>
      </c>
      <c r="AR160" s="17" t="str">
        <f t="shared" si="33"/>
        <v>N</v>
      </c>
      <c r="AS160" s="42">
        <v>1</v>
      </c>
      <c r="AT160" s="43" t="s">
        <v>64</v>
      </c>
      <c r="AU160" s="43" t="s">
        <v>158</v>
      </c>
      <c r="AV160" s="43" t="s">
        <v>184</v>
      </c>
      <c r="AW160" s="43" t="s">
        <v>68</v>
      </c>
      <c r="AX160" s="43" t="s">
        <v>68</v>
      </c>
      <c r="AY160" s="43" t="s">
        <v>68</v>
      </c>
      <c r="AZ160" s="46">
        <v>2</v>
      </c>
      <c r="BA160" s="33">
        <v>1</v>
      </c>
      <c r="BB160" s="32">
        <v>0</v>
      </c>
      <c r="BC160" s="32">
        <v>0</v>
      </c>
      <c r="BD160" s="34">
        <v>0</v>
      </c>
      <c r="BE160" s="19" t="str">
        <f t="shared" si="34"/>
        <v>N</v>
      </c>
      <c r="BF160" s="36" t="s">
        <v>65</v>
      </c>
      <c r="BG160" s="35" t="s">
        <v>64</v>
      </c>
      <c r="BH160" s="36" t="s">
        <v>65</v>
      </c>
      <c r="BI160" s="36" t="s">
        <v>65</v>
      </c>
      <c r="BJ160" s="30" t="s">
        <v>110</v>
      </c>
      <c r="BK160" s="30" t="s">
        <v>72</v>
      </c>
      <c r="BL160" s="37" t="s">
        <v>68</v>
      </c>
      <c r="BM160" s="37" t="s">
        <v>68</v>
      </c>
      <c r="BN160" s="37" t="s">
        <v>68</v>
      </c>
    </row>
    <row r="161" spans="1:66" hidden="1" x14ac:dyDescent="0.3">
      <c r="A161" s="9" t="s">
        <v>1751</v>
      </c>
      <c r="B161" s="9" t="s">
        <v>1752</v>
      </c>
      <c r="C161" s="9">
        <v>2019</v>
      </c>
      <c r="D161" s="9" t="s">
        <v>1660</v>
      </c>
      <c r="E161" s="9">
        <v>7</v>
      </c>
      <c r="F161" s="9" t="s">
        <v>1753</v>
      </c>
      <c r="G161" s="10" t="s">
        <v>1754</v>
      </c>
      <c r="H161" s="9" t="s">
        <v>1755</v>
      </c>
      <c r="I161" s="9" t="s">
        <v>1756</v>
      </c>
      <c r="J161" s="9" t="s">
        <v>1757</v>
      </c>
      <c r="K161" s="9" t="s">
        <v>1758</v>
      </c>
      <c r="L161" s="9" t="s">
        <v>154</v>
      </c>
      <c r="M161" s="9" t="s">
        <v>155</v>
      </c>
      <c r="N161" s="9" t="s">
        <v>826</v>
      </c>
      <c r="O161" s="9" t="s">
        <v>63</v>
      </c>
      <c r="P161" s="9" t="s">
        <v>83</v>
      </c>
      <c r="Q161" s="9" t="s">
        <v>63</v>
      </c>
      <c r="R161" s="9" t="s">
        <v>63</v>
      </c>
      <c r="S161" s="9" t="str">
        <f t="shared" si="28"/>
        <v>False</v>
      </c>
      <c r="T161" s="9">
        <f t="shared" si="29"/>
        <v>1</v>
      </c>
      <c r="U161" s="38" t="s">
        <v>827</v>
      </c>
      <c r="V161" s="42">
        <v>755</v>
      </c>
      <c r="W161" s="28" t="s">
        <v>21</v>
      </c>
      <c r="X161" s="27" t="s">
        <v>67</v>
      </c>
      <c r="Y161" s="39" t="s">
        <v>20</v>
      </c>
      <c r="Z161" s="40" t="s">
        <v>108</v>
      </c>
      <c r="AA161" s="43" t="s">
        <v>68</v>
      </c>
      <c r="AB161" s="43" t="s">
        <v>68</v>
      </c>
      <c r="AC161" s="43" t="s">
        <v>68</v>
      </c>
      <c r="AD161" s="43" t="s">
        <v>68</v>
      </c>
      <c r="AE161" s="43" t="s">
        <v>68</v>
      </c>
      <c r="AF161" s="43" t="s">
        <v>68</v>
      </c>
      <c r="AG161" s="43" t="s">
        <v>68</v>
      </c>
      <c r="AH161" s="43" t="s">
        <v>68</v>
      </c>
      <c r="AI161" s="17" t="str">
        <f t="shared" si="30"/>
        <v>Y</v>
      </c>
      <c r="AJ161" s="17" t="str">
        <f t="shared" si="31"/>
        <v>Y</v>
      </c>
      <c r="AK161" s="17" t="str">
        <f t="shared" si="32"/>
        <v>N</v>
      </c>
      <c r="AL161" s="43" t="s">
        <v>64</v>
      </c>
      <c r="AM161" s="43" t="s">
        <v>68</v>
      </c>
      <c r="AN161" s="43" t="s">
        <v>68</v>
      </c>
      <c r="AO161" s="43" t="s">
        <v>68</v>
      </c>
      <c r="AP161" s="43" t="s">
        <v>68</v>
      </c>
      <c r="AQ161" s="43" t="s">
        <v>68</v>
      </c>
      <c r="AR161" s="17" t="str">
        <f t="shared" si="33"/>
        <v>N</v>
      </c>
      <c r="AS161" s="42">
        <v>1</v>
      </c>
      <c r="AT161" s="43" t="s">
        <v>68</v>
      </c>
      <c r="AU161" s="43" t="s">
        <v>69</v>
      </c>
      <c r="AV161" s="43" t="s">
        <v>71</v>
      </c>
      <c r="AW161" s="43" t="s">
        <v>70</v>
      </c>
      <c r="AX161" s="43" t="s">
        <v>68</v>
      </c>
      <c r="AY161" s="43" t="s">
        <v>68</v>
      </c>
      <c r="AZ161" s="44">
        <v>3</v>
      </c>
      <c r="BA161" s="33">
        <v>1</v>
      </c>
      <c r="BB161" s="32">
        <v>0</v>
      </c>
      <c r="BC161" s="32">
        <v>0</v>
      </c>
      <c r="BD161" s="34">
        <v>0</v>
      </c>
      <c r="BE161" s="19" t="str">
        <f t="shared" si="34"/>
        <v>N</v>
      </c>
      <c r="BF161" s="37" t="s">
        <v>68</v>
      </c>
      <c r="BG161" s="35" t="s">
        <v>64</v>
      </c>
      <c r="BH161" s="37" t="s">
        <v>68</v>
      </c>
      <c r="BI161" s="37" t="s">
        <v>68</v>
      </c>
      <c r="BJ161" s="30" t="s">
        <v>72</v>
      </c>
      <c r="BK161" s="37" t="s">
        <v>68</v>
      </c>
      <c r="BL161" s="37" t="s">
        <v>68</v>
      </c>
      <c r="BM161" s="37" t="s">
        <v>68</v>
      </c>
      <c r="BN161" s="37" t="s">
        <v>68</v>
      </c>
    </row>
    <row r="162" spans="1:66" x14ac:dyDescent="0.3">
      <c r="A162" s="9" t="s">
        <v>1761</v>
      </c>
      <c r="B162" s="9" t="s">
        <v>1762</v>
      </c>
      <c r="C162" s="9">
        <v>2021</v>
      </c>
      <c r="D162" s="9" t="s">
        <v>1690</v>
      </c>
      <c r="E162" s="9">
        <v>2</v>
      </c>
      <c r="F162" s="9" t="s">
        <v>1763</v>
      </c>
      <c r="G162" s="10" t="s">
        <v>1764</v>
      </c>
      <c r="H162" s="9" t="s">
        <v>1765</v>
      </c>
      <c r="I162" s="9" t="s">
        <v>1766</v>
      </c>
      <c r="J162" s="9" t="s">
        <v>1767</v>
      </c>
      <c r="K162" s="9" t="s">
        <v>1768</v>
      </c>
      <c r="L162" s="9" t="s">
        <v>168</v>
      </c>
      <c r="M162" s="9" t="s">
        <v>155</v>
      </c>
      <c r="N162" s="9" t="s">
        <v>1401</v>
      </c>
      <c r="O162" s="9" t="s">
        <v>63</v>
      </c>
      <c r="P162" s="9" t="s">
        <v>83</v>
      </c>
      <c r="Q162" s="9" t="s">
        <v>63</v>
      </c>
      <c r="R162" s="9" t="s">
        <v>63</v>
      </c>
      <c r="S162" s="9" t="str">
        <f t="shared" ref="S162:S172" si="35">IF(OR(Q162="True",R162="True"),"True","False")</f>
        <v>False</v>
      </c>
      <c r="T162" s="9">
        <f t="shared" ref="T162:T172" si="36">COUNTIF(O162:R162,"True")</f>
        <v>1</v>
      </c>
      <c r="U162" s="38" t="s">
        <v>1402</v>
      </c>
      <c r="V162" s="25">
        <v>1429</v>
      </c>
      <c r="W162" s="39" t="s">
        <v>20</v>
      </c>
      <c r="X162" s="29" t="s">
        <v>109</v>
      </c>
      <c r="Y162" s="28" t="s">
        <v>21</v>
      </c>
      <c r="Z162" s="27" t="s">
        <v>67</v>
      </c>
      <c r="AA162" s="39" t="s">
        <v>20</v>
      </c>
      <c r="AB162" s="40" t="s">
        <v>108</v>
      </c>
      <c r="AC162" s="30" t="s">
        <v>68</v>
      </c>
      <c r="AD162" s="30" t="s">
        <v>68</v>
      </c>
      <c r="AE162" s="30" t="s">
        <v>68</v>
      </c>
      <c r="AF162" s="30" t="s">
        <v>68</v>
      </c>
      <c r="AG162" s="30" t="s">
        <v>68</v>
      </c>
      <c r="AH162" s="30" t="s">
        <v>68</v>
      </c>
      <c r="AI162" s="17" t="str">
        <f t="shared" ref="AI162:AI172" si="37">IF(OR(AL162="Y",AM162="Y",AN162="Y",AP162="Y"),"Y","N")</f>
        <v>Y</v>
      </c>
      <c r="AJ162" s="17" t="str">
        <f t="shared" ref="AJ162:AJ172" si="38">IF(OR(AL162="Y",AN162="Y",AO162="Y",AQ162="Y"),"Y","N")</f>
        <v>Y</v>
      </c>
      <c r="AK162" s="17" t="str">
        <f t="shared" ref="AK162:AK172" si="39">IF(OR(AM162="Y",AO162="Y",AP162="Y",AQ162="Y"),"Y","N")</f>
        <v>Y</v>
      </c>
      <c r="AL162" s="30" t="s">
        <v>64</v>
      </c>
      <c r="AM162" s="30" t="s">
        <v>65</v>
      </c>
      <c r="AN162" s="30" t="s">
        <v>65</v>
      </c>
      <c r="AO162" s="30" t="s">
        <v>65</v>
      </c>
      <c r="AP162" s="30" t="s">
        <v>64</v>
      </c>
      <c r="AQ162" s="30" t="s">
        <v>65</v>
      </c>
      <c r="AR162" s="17" t="str">
        <f t="shared" ref="AR162:AR172" si="40">IF(AND(AI162="Y",AJ162="Y",AK162="Y"),"Y","N")</f>
        <v>Y</v>
      </c>
      <c r="AS162" s="30" t="s">
        <v>64</v>
      </c>
      <c r="AT162" s="30" t="s">
        <v>68</v>
      </c>
      <c r="AU162" s="30" t="s">
        <v>68</v>
      </c>
      <c r="AV162" s="30" t="s">
        <v>68</v>
      </c>
      <c r="AW162" s="30" t="s">
        <v>68</v>
      </c>
      <c r="AX162" s="30" t="s">
        <v>68</v>
      </c>
      <c r="AY162" s="30" t="s">
        <v>68</v>
      </c>
      <c r="AZ162" s="25">
        <v>0</v>
      </c>
      <c r="BA162" s="33">
        <v>1</v>
      </c>
      <c r="BB162" s="33">
        <v>1</v>
      </c>
      <c r="BC162" s="32">
        <v>0</v>
      </c>
      <c r="BD162" s="34">
        <v>0</v>
      </c>
      <c r="BE162" s="19" t="str">
        <f t="shared" ref="BE162:BE172" si="41">IF(AND(BA162=1,BB162=1),"Y",IF(AND(BB162=1,BC162=1),"Y",IF(AND(BA162=1,BC162=1),"Y","N")))</f>
        <v>Y</v>
      </c>
      <c r="BF162" s="36" t="s">
        <v>65</v>
      </c>
      <c r="BG162" s="35" t="s">
        <v>64</v>
      </c>
      <c r="BH162" s="36" t="s">
        <v>65</v>
      </c>
      <c r="BI162" s="36" t="s">
        <v>65</v>
      </c>
      <c r="BJ162" s="37" t="s">
        <v>68</v>
      </c>
      <c r="BK162" s="37" t="s">
        <v>68</v>
      </c>
      <c r="BL162" s="37" t="s">
        <v>68</v>
      </c>
      <c r="BM162" s="37" t="s">
        <v>68</v>
      </c>
      <c r="BN162" s="37" t="s">
        <v>68</v>
      </c>
    </row>
    <row r="163" spans="1:66" hidden="1" x14ac:dyDescent="0.3">
      <c r="A163" s="9" t="s">
        <v>1771</v>
      </c>
      <c r="B163" s="9" t="s">
        <v>1772</v>
      </c>
      <c r="C163" s="9">
        <v>2018</v>
      </c>
      <c r="D163" s="9" t="s">
        <v>886</v>
      </c>
      <c r="E163" s="9">
        <v>10</v>
      </c>
      <c r="F163" s="9" t="s">
        <v>1773</v>
      </c>
      <c r="G163" s="10" t="s">
        <v>1774</v>
      </c>
      <c r="H163" s="9" t="s">
        <v>1775</v>
      </c>
      <c r="I163" s="9" t="s">
        <v>1776</v>
      </c>
      <c r="J163" s="9" t="s">
        <v>1777</v>
      </c>
      <c r="K163" s="9" t="s">
        <v>1778</v>
      </c>
      <c r="L163" s="9" t="s">
        <v>168</v>
      </c>
      <c r="M163" s="9" t="s">
        <v>169</v>
      </c>
      <c r="N163" s="9" t="s">
        <v>549</v>
      </c>
      <c r="O163" s="9" t="s">
        <v>83</v>
      </c>
      <c r="P163" s="9" t="s">
        <v>83</v>
      </c>
      <c r="Q163" s="9" t="s">
        <v>63</v>
      </c>
      <c r="R163" s="9" t="s">
        <v>63</v>
      </c>
      <c r="S163" s="9" t="str">
        <f t="shared" si="35"/>
        <v>False</v>
      </c>
      <c r="T163" s="9">
        <f t="shared" si="36"/>
        <v>2</v>
      </c>
      <c r="U163" s="24" t="s">
        <v>550</v>
      </c>
      <c r="V163" s="25">
        <v>20</v>
      </c>
      <c r="W163" s="39" t="s">
        <v>20</v>
      </c>
      <c r="X163" s="29" t="s">
        <v>109</v>
      </c>
      <c r="Y163" s="30" t="s">
        <v>68</v>
      </c>
      <c r="Z163" s="30" t="s">
        <v>68</v>
      </c>
      <c r="AA163" s="39" t="s">
        <v>20</v>
      </c>
      <c r="AB163" s="40" t="s">
        <v>108</v>
      </c>
      <c r="AC163" s="28" t="s">
        <v>21</v>
      </c>
      <c r="AD163" s="27" t="s">
        <v>67</v>
      </c>
      <c r="AE163" s="39" t="s">
        <v>20</v>
      </c>
      <c r="AF163" s="27" t="s">
        <v>67</v>
      </c>
      <c r="AG163" s="30" t="s">
        <v>68</v>
      </c>
      <c r="AH163" s="30" t="s">
        <v>68</v>
      </c>
      <c r="AI163" s="17" t="str">
        <f t="shared" si="37"/>
        <v>Y</v>
      </c>
      <c r="AJ163" s="17" t="str">
        <f t="shared" si="38"/>
        <v>Y</v>
      </c>
      <c r="AK163" s="17" t="str">
        <f t="shared" si="39"/>
        <v>N</v>
      </c>
      <c r="AL163" s="30" t="s">
        <v>64</v>
      </c>
      <c r="AM163" s="30" t="s">
        <v>65</v>
      </c>
      <c r="AN163" s="30" t="s">
        <v>64</v>
      </c>
      <c r="AO163" s="30" t="s">
        <v>65</v>
      </c>
      <c r="AP163" s="30" t="s">
        <v>65</v>
      </c>
      <c r="AQ163" s="30" t="s">
        <v>65</v>
      </c>
      <c r="AR163" s="17" t="str">
        <f t="shared" si="40"/>
        <v>N</v>
      </c>
      <c r="AS163" s="25">
        <v>1</v>
      </c>
      <c r="AT163" s="30" t="s">
        <v>64</v>
      </c>
      <c r="AU163" s="30" t="s">
        <v>70</v>
      </c>
      <c r="AV163" s="30" t="s">
        <v>158</v>
      </c>
      <c r="AW163" s="30" t="s">
        <v>69</v>
      </c>
      <c r="AX163" s="30" t="s">
        <v>133</v>
      </c>
      <c r="AY163" s="30" t="s">
        <v>68</v>
      </c>
      <c r="AZ163" s="44">
        <v>4</v>
      </c>
      <c r="BA163" s="33">
        <v>1</v>
      </c>
      <c r="BB163" s="32">
        <v>0</v>
      </c>
      <c r="BC163" s="32">
        <v>0</v>
      </c>
      <c r="BD163" s="34">
        <v>0</v>
      </c>
      <c r="BE163" s="19" t="str">
        <f t="shared" si="41"/>
        <v>N</v>
      </c>
      <c r="BF163" s="36" t="s">
        <v>65</v>
      </c>
      <c r="BG163" s="35" t="s">
        <v>64</v>
      </c>
      <c r="BH163" s="36" t="s">
        <v>65</v>
      </c>
      <c r="BI163" s="36" t="s">
        <v>65</v>
      </c>
      <c r="BJ163" s="30" t="s">
        <v>72</v>
      </c>
      <c r="BK163" s="37" t="s">
        <v>68</v>
      </c>
      <c r="BL163" s="37" t="s">
        <v>68</v>
      </c>
      <c r="BM163" s="37" t="s">
        <v>68</v>
      </c>
      <c r="BN163" s="37" t="s">
        <v>68</v>
      </c>
    </row>
    <row r="164" spans="1:66" hidden="1" x14ac:dyDescent="0.3">
      <c r="A164" s="9" t="s">
        <v>1781</v>
      </c>
      <c r="B164" s="9" t="s">
        <v>1782</v>
      </c>
      <c r="C164" s="9">
        <v>2022</v>
      </c>
      <c r="D164" s="9" t="s">
        <v>1783</v>
      </c>
      <c r="E164" s="9">
        <v>1</v>
      </c>
      <c r="F164" s="9" t="s">
        <v>1784</v>
      </c>
      <c r="G164" s="10" t="s">
        <v>1785</v>
      </c>
      <c r="H164" s="9" t="s">
        <v>1786</v>
      </c>
      <c r="I164" s="9" t="s">
        <v>1787</v>
      </c>
      <c r="J164" s="9" t="s">
        <v>1788</v>
      </c>
      <c r="K164" s="9" t="s">
        <v>1789</v>
      </c>
      <c r="L164" s="9" t="s">
        <v>168</v>
      </c>
      <c r="M164" s="9" t="s">
        <v>169</v>
      </c>
      <c r="N164" s="9" t="s">
        <v>1666</v>
      </c>
      <c r="O164" s="9" t="s">
        <v>83</v>
      </c>
      <c r="P164" s="9" t="s">
        <v>83</v>
      </c>
      <c r="Q164" s="9" t="s">
        <v>63</v>
      </c>
      <c r="R164" s="9" t="s">
        <v>83</v>
      </c>
      <c r="S164" s="9" t="str">
        <f t="shared" si="35"/>
        <v>True</v>
      </c>
      <c r="T164" s="9">
        <f t="shared" si="36"/>
        <v>3</v>
      </c>
      <c r="U164" s="41" t="s">
        <v>1667</v>
      </c>
      <c r="V164" s="42">
        <v>1560</v>
      </c>
      <c r="W164" s="39" t="s">
        <v>20</v>
      </c>
      <c r="X164" s="40" t="s">
        <v>108</v>
      </c>
      <c r="Y164" s="28" t="s">
        <v>21</v>
      </c>
      <c r="Z164" s="27" t="s">
        <v>67</v>
      </c>
      <c r="AA164" s="39" t="s">
        <v>20</v>
      </c>
      <c r="AB164" s="27" t="s">
        <v>67</v>
      </c>
      <c r="AC164" s="43" t="s">
        <v>68</v>
      </c>
      <c r="AD164" s="43" t="s">
        <v>68</v>
      </c>
      <c r="AE164" s="43" t="s">
        <v>68</v>
      </c>
      <c r="AF164" s="43" t="s">
        <v>68</v>
      </c>
      <c r="AG164" s="43" t="s">
        <v>68</v>
      </c>
      <c r="AH164" s="43" t="s">
        <v>68</v>
      </c>
      <c r="AI164" s="17" t="str">
        <f t="shared" si="37"/>
        <v>Y</v>
      </c>
      <c r="AJ164" s="17" t="str">
        <f t="shared" si="38"/>
        <v>Y</v>
      </c>
      <c r="AK164" s="17" t="str">
        <f t="shared" si="39"/>
        <v>N</v>
      </c>
      <c r="AL164" s="43" t="s">
        <v>64</v>
      </c>
      <c r="AM164" s="43" t="s">
        <v>65</v>
      </c>
      <c r="AN164" s="43" t="s">
        <v>65</v>
      </c>
      <c r="AO164" s="43" t="s">
        <v>65</v>
      </c>
      <c r="AP164" s="43" t="s">
        <v>65</v>
      </c>
      <c r="AQ164" s="43" t="s">
        <v>65</v>
      </c>
      <c r="AR164" s="17" t="str">
        <f t="shared" si="40"/>
        <v>N</v>
      </c>
      <c r="AS164" s="42">
        <v>1</v>
      </c>
      <c r="AT164" s="43" t="s">
        <v>68</v>
      </c>
      <c r="AU164" s="43" t="s">
        <v>69</v>
      </c>
      <c r="AV164" s="43" t="s">
        <v>70</v>
      </c>
      <c r="AW164" s="43" t="s">
        <v>71</v>
      </c>
      <c r="AX164" s="43" t="s">
        <v>68</v>
      </c>
      <c r="AY164" s="43" t="s">
        <v>68</v>
      </c>
      <c r="AZ164" s="42">
        <v>3</v>
      </c>
      <c r="BA164" s="42">
        <v>1</v>
      </c>
      <c r="BB164" s="42">
        <v>0</v>
      </c>
      <c r="BC164" s="42">
        <v>0</v>
      </c>
      <c r="BD164" s="42">
        <v>0</v>
      </c>
      <c r="BE164" s="19" t="str">
        <f t="shared" si="41"/>
        <v>N</v>
      </c>
      <c r="BF164" s="43" t="s">
        <v>65</v>
      </c>
      <c r="BG164" s="43" t="s">
        <v>64</v>
      </c>
      <c r="BH164" s="43" t="s">
        <v>65</v>
      </c>
      <c r="BI164" s="43" t="s">
        <v>65</v>
      </c>
      <c r="BJ164" s="43" t="s">
        <v>72</v>
      </c>
      <c r="BK164" s="43" t="s">
        <v>68</v>
      </c>
      <c r="BL164" s="43" t="s">
        <v>68</v>
      </c>
      <c r="BM164" s="43" t="s">
        <v>68</v>
      </c>
      <c r="BN164" s="43" t="s">
        <v>68</v>
      </c>
    </row>
    <row r="165" spans="1:66" hidden="1" x14ac:dyDescent="0.3">
      <c r="A165" s="9" t="s">
        <v>1792</v>
      </c>
      <c r="B165" s="9" t="s">
        <v>1793</v>
      </c>
      <c r="C165" s="9">
        <v>2020</v>
      </c>
      <c r="D165" s="9" t="s">
        <v>742</v>
      </c>
      <c r="E165" s="9">
        <v>7</v>
      </c>
      <c r="F165" s="9" t="s">
        <v>1794</v>
      </c>
      <c r="G165" s="10" t="s">
        <v>1795</v>
      </c>
      <c r="H165" s="9" t="s">
        <v>1796</v>
      </c>
      <c r="I165" s="9" t="s">
        <v>1797</v>
      </c>
      <c r="J165" s="9" t="s">
        <v>1798</v>
      </c>
      <c r="K165" s="9" t="s">
        <v>1799</v>
      </c>
      <c r="L165" s="9" t="s">
        <v>168</v>
      </c>
      <c r="M165" s="9" t="s">
        <v>155</v>
      </c>
      <c r="N165" s="9" t="s">
        <v>1132</v>
      </c>
      <c r="O165" s="9" t="s">
        <v>83</v>
      </c>
      <c r="P165" s="9" t="s">
        <v>83</v>
      </c>
      <c r="Q165" s="9" t="s">
        <v>63</v>
      </c>
      <c r="R165" s="9" t="s">
        <v>83</v>
      </c>
      <c r="S165" s="9" t="str">
        <f t="shared" si="35"/>
        <v>True</v>
      </c>
      <c r="T165" s="9">
        <f t="shared" si="36"/>
        <v>3</v>
      </c>
      <c r="U165" s="41" t="s">
        <v>1133</v>
      </c>
      <c r="V165" s="42">
        <v>109</v>
      </c>
      <c r="W165" s="28" t="s">
        <v>21</v>
      </c>
      <c r="X165" s="27" t="s">
        <v>67</v>
      </c>
      <c r="Y165" s="39" t="s">
        <v>20</v>
      </c>
      <c r="Z165" s="40" t="s">
        <v>108</v>
      </c>
      <c r="AA165" s="43" t="s">
        <v>68</v>
      </c>
      <c r="AB165" s="43" t="s">
        <v>68</v>
      </c>
      <c r="AC165" s="43" t="s">
        <v>68</v>
      </c>
      <c r="AD165" s="43" t="s">
        <v>68</v>
      </c>
      <c r="AE165" s="43" t="s">
        <v>68</v>
      </c>
      <c r="AF165" s="43" t="s">
        <v>68</v>
      </c>
      <c r="AG165" s="43" t="s">
        <v>68</v>
      </c>
      <c r="AH165" s="43" t="s">
        <v>68</v>
      </c>
      <c r="AI165" s="17" t="str">
        <f t="shared" si="37"/>
        <v>Y</v>
      </c>
      <c r="AJ165" s="17" t="str">
        <f t="shared" si="38"/>
        <v>Y</v>
      </c>
      <c r="AK165" s="17" t="str">
        <f t="shared" si="39"/>
        <v>N</v>
      </c>
      <c r="AL165" s="43" t="s">
        <v>64</v>
      </c>
      <c r="AM165" s="43" t="s">
        <v>68</v>
      </c>
      <c r="AN165" s="43" t="s">
        <v>64</v>
      </c>
      <c r="AO165" s="43" t="s">
        <v>68</v>
      </c>
      <c r="AP165" s="43" t="s">
        <v>68</v>
      </c>
      <c r="AQ165" s="43" t="s">
        <v>68</v>
      </c>
      <c r="AR165" s="17" t="str">
        <f t="shared" si="40"/>
        <v>N</v>
      </c>
      <c r="AS165" s="42">
        <v>1</v>
      </c>
      <c r="AT165" s="43" t="s">
        <v>65</v>
      </c>
      <c r="AU165" s="43" t="s">
        <v>70</v>
      </c>
      <c r="AV165" s="43" t="s">
        <v>133</v>
      </c>
      <c r="AW165" s="43" t="s">
        <v>68</v>
      </c>
      <c r="AX165" s="43" t="s">
        <v>68</v>
      </c>
      <c r="AY165" s="43" t="s">
        <v>68</v>
      </c>
      <c r="AZ165" s="46">
        <v>2</v>
      </c>
      <c r="BA165" s="33">
        <v>1</v>
      </c>
      <c r="BB165" s="32">
        <v>0</v>
      </c>
      <c r="BC165" s="32">
        <v>0</v>
      </c>
      <c r="BD165" s="34">
        <v>0</v>
      </c>
      <c r="BE165" s="19" t="str">
        <f t="shared" si="41"/>
        <v>N</v>
      </c>
      <c r="BF165" s="36" t="s">
        <v>65</v>
      </c>
      <c r="BG165" s="35" t="s">
        <v>64</v>
      </c>
      <c r="BH165" s="36" t="s">
        <v>65</v>
      </c>
      <c r="BI165" s="36" t="s">
        <v>65</v>
      </c>
      <c r="BJ165" s="30" t="s">
        <v>1134</v>
      </c>
      <c r="BK165" s="37" t="s">
        <v>68</v>
      </c>
      <c r="BL165" s="37" t="s">
        <v>68</v>
      </c>
      <c r="BM165" s="37" t="s">
        <v>68</v>
      </c>
      <c r="BN165" s="37" t="s">
        <v>68</v>
      </c>
    </row>
    <row r="166" spans="1:66" hidden="1" x14ac:dyDescent="0.3">
      <c r="A166" s="9" t="s">
        <v>1802</v>
      </c>
      <c r="B166" s="9" t="s">
        <v>1803</v>
      </c>
      <c r="C166" s="9">
        <v>2020</v>
      </c>
      <c r="D166" s="9" t="s">
        <v>742</v>
      </c>
      <c r="E166" s="9">
        <v>12</v>
      </c>
      <c r="F166" s="9" t="s">
        <v>1804</v>
      </c>
      <c r="G166" s="10" t="s">
        <v>1805</v>
      </c>
      <c r="H166" s="9" t="s">
        <v>1806</v>
      </c>
      <c r="I166" s="9" t="s">
        <v>1807</v>
      </c>
      <c r="J166" s="9"/>
      <c r="K166" s="9" t="s">
        <v>1808</v>
      </c>
      <c r="L166" s="9" t="s">
        <v>168</v>
      </c>
      <c r="M166" s="9" t="s">
        <v>155</v>
      </c>
      <c r="N166" s="9" t="s">
        <v>1060</v>
      </c>
      <c r="O166" s="9" t="s">
        <v>83</v>
      </c>
      <c r="P166" s="9" t="s">
        <v>83</v>
      </c>
      <c r="Q166" s="9" t="s">
        <v>63</v>
      </c>
      <c r="R166" s="9" t="s">
        <v>63</v>
      </c>
      <c r="S166" s="9" t="str">
        <f t="shared" si="35"/>
        <v>False</v>
      </c>
      <c r="T166" s="9">
        <f t="shared" si="36"/>
        <v>2</v>
      </c>
      <c r="U166" s="24" t="s">
        <v>1061</v>
      </c>
      <c r="V166" s="25">
        <v>423</v>
      </c>
      <c r="W166" s="39" t="s">
        <v>20</v>
      </c>
      <c r="X166" s="27" t="s">
        <v>67</v>
      </c>
      <c r="Y166" s="28" t="s">
        <v>21</v>
      </c>
      <c r="Z166" s="27" t="s">
        <v>67</v>
      </c>
      <c r="AA166" s="39" t="s">
        <v>20</v>
      </c>
      <c r="AB166" s="40" t="s">
        <v>108</v>
      </c>
      <c r="AC166" s="30"/>
      <c r="AD166" s="30" t="s">
        <v>68</v>
      </c>
      <c r="AE166" s="30" t="s">
        <v>68</v>
      </c>
      <c r="AF166" s="30" t="s">
        <v>68</v>
      </c>
      <c r="AG166" s="30" t="s">
        <v>68</v>
      </c>
      <c r="AH166" s="30" t="s">
        <v>68</v>
      </c>
      <c r="AI166" s="17" t="str">
        <f t="shared" si="37"/>
        <v>Y</v>
      </c>
      <c r="AJ166" s="17" t="str">
        <f t="shared" si="38"/>
        <v>Y</v>
      </c>
      <c r="AK166" s="17" t="str">
        <f t="shared" si="39"/>
        <v>N</v>
      </c>
      <c r="AL166" s="30" t="s">
        <v>64</v>
      </c>
      <c r="AM166" s="30" t="s">
        <v>68</v>
      </c>
      <c r="AN166" s="30" t="s">
        <v>64</v>
      </c>
      <c r="AO166" s="30" t="s">
        <v>68</v>
      </c>
      <c r="AP166" s="30" t="s">
        <v>68</v>
      </c>
      <c r="AQ166" s="30" t="s">
        <v>68</v>
      </c>
      <c r="AR166" s="17" t="str">
        <f t="shared" si="40"/>
        <v>N</v>
      </c>
      <c r="AS166" s="25">
        <v>1</v>
      </c>
      <c r="AT166" s="30" t="s">
        <v>64</v>
      </c>
      <c r="AU166" s="30" t="s">
        <v>69</v>
      </c>
      <c r="AV166" s="30" t="s">
        <v>70</v>
      </c>
      <c r="AW166" s="30" t="s">
        <v>133</v>
      </c>
      <c r="AX166" s="30" t="s">
        <v>71</v>
      </c>
      <c r="AY166" s="30" t="s">
        <v>158</v>
      </c>
      <c r="AZ166" s="45">
        <v>5</v>
      </c>
      <c r="BA166" s="33">
        <v>1</v>
      </c>
      <c r="BB166" s="32">
        <v>0</v>
      </c>
      <c r="BC166" s="32">
        <v>0</v>
      </c>
      <c r="BD166" s="34">
        <v>0</v>
      </c>
      <c r="BE166" s="19" t="str">
        <f t="shared" si="41"/>
        <v>N</v>
      </c>
      <c r="BF166" s="37" t="s">
        <v>68</v>
      </c>
      <c r="BG166" s="35" t="s">
        <v>64</v>
      </c>
      <c r="BH166" s="37" t="s">
        <v>68</v>
      </c>
      <c r="BI166" s="36" t="s">
        <v>65</v>
      </c>
      <c r="BJ166" s="30" t="s">
        <v>72</v>
      </c>
      <c r="BK166" s="37" t="s">
        <v>68</v>
      </c>
      <c r="BL166" s="37" t="s">
        <v>68</v>
      </c>
      <c r="BM166" s="37" t="s">
        <v>68</v>
      </c>
      <c r="BN166" s="37" t="s">
        <v>68</v>
      </c>
    </row>
    <row r="167" spans="1:66" hidden="1" x14ac:dyDescent="0.3">
      <c r="A167" s="9" t="s">
        <v>1811</v>
      </c>
      <c r="B167" s="9" t="s">
        <v>1812</v>
      </c>
      <c r="C167" s="9">
        <v>2022</v>
      </c>
      <c r="D167" s="9" t="s">
        <v>1813</v>
      </c>
      <c r="E167" s="9">
        <v>4</v>
      </c>
      <c r="F167" s="9" t="s">
        <v>1814</v>
      </c>
      <c r="G167" s="10" t="s">
        <v>1815</v>
      </c>
      <c r="H167" s="9" t="s">
        <v>1816</v>
      </c>
      <c r="I167" s="9" t="s">
        <v>1817</v>
      </c>
      <c r="J167" s="9" t="s">
        <v>1818</v>
      </c>
      <c r="K167" s="9" t="s">
        <v>1819</v>
      </c>
      <c r="L167" s="9" t="s">
        <v>154</v>
      </c>
      <c r="M167" s="9" t="s">
        <v>169</v>
      </c>
      <c r="N167" s="9" t="s">
        <v>1532</v>
      </c>
      <c r="O167" s="9" t="s">
        <v>83</v>
      </c>
      <c r="P167" s="9" t="s">
        <v>63</v>
      </c>
      <c r="Q167" s="9" t="s">
        <v>63</v>
      </c>
      <c r="R167" s="9" t="s">
        <v>63</v>
      </c>
      <c r="S167" s="9" t="str">
        <f t="shared" si="35"/>
        <v>False</v>
      </c>
      <c r="T167" s="9">
        <f t="shared" si="36"/>
        <v>1</v>
      </c>
      <c r="U167" s="24" t="s">
        <v>1533</v>
      </c>
      <c r="V167" s="42">
        <v>1441</v>
      </c>
      <c r="W167" s="39" t="s">
        <v>20</v>
      </c>
      <c r="X167" s="27" t="s">
        <v>67</v>
      </c>
      <c r="Y167" s="28" t="s">
        <v>21</v>
      </c>
      <c r="Z167" s="43" t="s">
        <v>68</v>
      </c>
      <c r="AA167" s="28" t="s">
        <v>21</v>
      </c>
      <c r="AB167" s="27" t="s">
        <v>67</v>
      </c>
      <c r="AC167" s="43" t="s">
        <v>68</v>
      </c>
      <c r="AD167" s="43" t="s">
        <v>68</v>
      </c>
      <c r="AE167" s="43" t="s">
        <v>68</v>
      </c>
      <c r="AF167" s="43" t="s">
        <v>68</v>
      </c>
      <c r="AG167" s="43" t="s">
        <v>68</v>
      </c>
      <c r="AH167" s="43" t="s">
        <v>68</v>
      </c>
      <c r="AI167" s="17" t="str">
        <f t="shared" si="37"/>
        <v>Y</v>
      </c>
      <c r="AJ167" s="17" t="str">
        <f t="shared" si="38"/>
        <v>Y</v>
      </c>
      <c r="AK167" s="17" t="str">
        <f t="shared" si="39"/>
        <v>N</v>
      </c>
      <c r="AL167" s="43" t="s">
        <v>64</v>
      </c>
      <c r="AM167" s="43" t="s">
        <v>65</v>
      </c>
      <c r="AN167" s="43" t="s">
        <v>65</v>
      </c>
      <c r="AO167" s="43" t="s">
        <v>65</v>
      </c>
      <c r="AP167" s="43" t="s">
        <v>65</v>
      </c>
      <c r="AQ167" s="43" t="s">
        <v>65</v>
      </c>
      <c r="AR167" s="17" t="str">
        <f t="shared" si="40"/>
        <v>N</v>
      </c>
      <c r="AS167" s="43" t="s">
        <v>64</v>
      </c>
      <c r="AT167" s="43" t="s">
        <v>65</v>
      </c>
      <c r="AU167" s="43" t="s">
        <v>70</v>
      </c>
      <c r="AV167" s="43" t="s">
        <v>68</v>
      </c>
      <c r="AW167" s="43" t="s">
        <v>68</v>
      </c>
      <c r="AX167" s="43" t="s">
        <v>68</v>
      </c>
      <c r="AY167" s="43" t="s">
        <v>68</v>
      </c>
      <c r="AZ167" s="31">
        <v>1</v>
      </c>
      <c r="BA167" s="33">
        <v>1</v>
      </c>
      <c r="BB167" s="32">
        <v>0</v>
      </c>
      <c r="BC167" s="32">
        <v>0</v>
      </c>
      <c r="BD167" s="34">
        <v>0</v>
      </c>
      <c r="BE167" s="19" t="str">
        <f t="shared" si="41"/>
        <v>N</v>
      </c>
      <c r="BF167" s="36" t="s">
        <v>65</v>
      </c>
      <c r="BG167" s="35" t="s">
        <v>64</v>
      </c>
      <c r="BH167" s="36" t="s">
        <v>65</v>
      </c>
      <c r="BI167" s="36" t="s">
        <v>65</v>
      </c>
      <c r="BJ167" s="30" t="s">
        <v>110</v>
      </c>
      <c r="BK167" s="37" t="s">
        <v>68</v>
      </c>
      <c r="BL167" s="37" t="s">
        <v>68</v>
      </c>
      <c r="BM167" s="37" t="s">
        <v>68</v>
      </c>
      <c r="BN167" s="37" t="s">
        <v>68</v>
      </c>
    </row>
    <row r="168" spans="1:66" hidden="1" x14ac:dyDescent="0.3">
      <c r="A168" s="9" t="s">
        <v>1822</v>
      </c>
      <c r="B168" s="9" t="s">
        <v>1823</v>
      </c>
      <c r="C168" s="9">
        <v>2022</v>
      </c>
      <c r="D168" s="9" t="s">
        <v>542</v>
      </c>
      <c r="E168" s="9">
        <v>2</v>
      </c>
      <c r="F168" s="9" t="s">
        <v>1824</v>
      </c>
      <c r="G168" s="10" t="s">
        <v>1825</v>
      </c>
      <c r="H168" s="9" t="s">
        <v>1826</v>
      </c>
      <c r="I168" s="9" t="s">
        <v>1827</v>
      </c>
      <c r="J168" s="9" t="s">
        <v>1828</v>
      </c>
      <c r="K168" s="9" t="s">
        <v>1829</v>
      </c>
      <c r="L168" s="9" t="s">
        <v>61</v>
      </c>
      <c r="M168" s="9" t="s">
        <v>61</v>
      </c>
      <c r="N168" s="9" t="s">
        <v>1595</v>
      </c>
      <c r="O168" s="9" t="s">
        <v>83</v>
      </c>
      <c r="P168" s="9" t="s">
        <v>83</v>
      </c>
      <c r="Q168" s="9" t="s">
        <v>63</v>
      </c>
      <c r="R168" s="9" t="s">
        <v>63</v>
      </c>
      <c r="S168" s="9" t="str">
        <f t="shared" si="35"/>
        <v>False</v>
      </c>
      <c r="T168" s="9">
        <f t="shared" si="36"/>
        <v>2</v>
      </c>
      <c r="U168" s="38" t="s">
        <v>1596</v>
      </c>
      <c r="V168" s="25">
        <v>1444</v>
      </c>
      <c r="W168" s="28" t="s">
        <v>21</v>
      </c>
      <c r="X168" s="27" t="s">
        <v>67</v>
      </c>
      <c r="Y168" s="39" t="s">
        <v>20</v>
      </c>
      <c r="Z168" s="30" t="s">
        <v>68</v>
      </c>
      <c r="AA168" s="28" t="s">
        <v>21</v>
      </c>
      <c r="AB168" s="40" t="s">
        <v>108</v>
      </c>
      <c r="AC168" s="30" t="s">
        <v>68</v>
      </c>
      <c r="AD168" s="30" t="s">
        <v>68</v>
      </c>
      <c r="AE168" s="30" t="s">
        <v>68</v>
      </c>
      <c r="AF168" s="30" t="s">
        <v>68</v>
      </c>
      <c r="AG168" s="30" t="s">
        <v>68</v>
      </c>
      <c r="AH168" s="30" t="s">
        <v>68</v>
      </c>
      <c r="AI168" s="17" t="str">
        <f t="shared" si="37"/>
        <v>Y</v>
      </c>
      <c r="AJ168" s="17" t="str">
        <f t="shared" si="38"/>
        <v>Y</v>
      </c>
      <c r="AK168" s="17" t="str">
        <f t="shared" si="39"/>
        <v>N</v>
      </c>
      <c r="AL168" s="30" t="s">
        <v>68</v>
      </c>
      <c r="AM168" s="30" t="s">
        <v>68</v>
      </c>
      <c r="AN168" s="30" t="s">
        <v>64</v>
      </c>
      <c r="AO168" s="30" t="s">
        <v>68</v>
      </c>
      <c r="AP168" s="30" t="s">
        <v>68</v>
      </c>
      <c r="AQ168" s="30" t="s">
        <v>68</v>
      </c>
      <c r="AR168" s="17" t="str">
        <f t="shared" si="40"/>
        <v>N</v>
      </c>
      <c r="AS168" s="30" t="s">
        <v>68</v>
      </c>
      <c r="AT168" s="30" t="s">
        <v>68</v>
      </c>
      <c r="AU168" s="30" t="s">
        <v>70</v>
      </c>
      <c r="AV168" s="30" t="s">
        <v>68</v>
      </c>
      <c r="AW168" s="30" t="s">
        <v>68</v>
      </c>
      <c r="AX168" s="30" t="s">
        <v>68</v>
      </c>
      <c r="AY168" s="30" t="s">
        <v>68</v>
      </c>
      <c r="AZ168" s="31">
        <v>1</v>
      </c>
      <c r="BA168" s="33">
        <v>1</v>
      </c>
      <c r="BB168" s="32">
        <v>0</v>
      </c>
      <c r="BC168" s="32">
        <v>0</v>
      </c>
      <c r="BD168" s="34">
        <v>0</v>
      </c>
      <c r="BE168" s="19" t="str">
        <f t="shared" si="41"/>
        <v>N</v>
      </c>
      <c r="BF168" s="36" t="s">
        <v>65</v>
      </c>
      <c r="BG168" s="35" t="s">
        <v>64</v>
      </c>
      <c r="BH168" s="36" t="s">
        <v>65</v>
      </c>
      <c r="BI168" s="36" t="s">
        <v>65</v>
      </c>
      <c r="BJ168" s="30" t="s">
        <v>72</v>
      </c>
      <c r="BK168" s="37" t="s">
        <v>68</v>
      </c>
      <c r="BL168" s="37" t="s">
        <v>68</v>
      </c>
      <c r="BM168" s="37" t="s">
        <v>68</v>
      </c>
      <c r="BN168" s="37" t="s">
        <v>68</v>
      </c>
    </row>
    <row r="169" spans="1:66" hidden="1" x14ac:dyDescent="0.3">
      <c r="A169" s="9" t="s">
        <v>1831</v>
      </c>
      <c r="B169" s="9" t="s">
        <v>1832</v>
      </c>
      <c r="C169" s="9">
        <v>2020</v>
      </c>
      <c r="D169" s="9" t="s">
        <v>1833</v>
      </c>
      <c r="E169" s="9">
        <v>1</v>
      </c>
      <c r="F169" s="9" t="s">
        <v>1834</v>
      </c>
      <c r="G169" s="10" t="s">
        <v>1835</v>
      </c>
      <c r="H169" s="9" t="s">
        <v>1836</v>
      </c>
      <c r="I169" s="9" t="s">
        <v>1837</v>
      </c>
      <c r="J169" s="9" t="s">
        <v>1838</v>
      </c>
      <c r="K169" s="9" t="s">
        <v>1839</v>
      </c>
      <c r="L169" s="9" t="s">
        <v>168</v>
      </c>
      <c r="M169" s="9" t="s">
        <v>169</v>
      </c>
      <c r="N169" s="9" t="s">
        <v>1197</v>
      </c>
      <c r="O169" s="9" t="s">
        <v>83</v>
      </c>
      <c r="P169" s="9" t="s">
        <v>83</v>
      </c>
      <c r="Q169" s="9" t="s">
        <v>63</v>
      </c>
      <c r="R169" s="9" t="s">
        <v>63</v>
      </c>
      <c r="S169" s="9" t="str">
        <f t="shared" si="35"/>
        <v>False</v>
      </c>
      <c r="T169" s="9">
        <f t="shared" si="36"/>
        <v>2</v>
      </c>
      <c r="U169" s="38" t="s">
        <v>1198</v>
      </c>
      <c r="V169" s="42">
        <v>439</v>
      </c>
      <c r="W169" s="39" t="s">
        <v>20</v>
      </c>
      <c r="X169" s="27" t="s">
        <v>67</v>
      </c>
      <c r="Y169" s="28" t="s">
        <v>21</v>
      </c>
      <c r="Z169" s="27" t="s">
        <v>67</v>
      </c>
      <c r="AA169" s="43" t="s">
        <v>68</v>
      </c>
      <c r="AB169" s="43" t="s">
        <v>68</v>
      </c>
      <c r="AC169" s="43" t="s">
        <v>68</v>
      </c>
      <c r="AD169" s="43" t="s">
        <v>68</v>
      </c>
      <c r="AE169" s="43" t="s">
        <v>68</v>
      </c>
      <c r="AF169" s="43" t="s">
        <v>68</v>
      </c>
      <c r="AG169" s="43" t="s">
        <v>68</v>
      </c>
      <c r="AH169" s="43" t="s">
        <v>68</v>
      </c>
      <c r="AI169" s="17" t="str">
        <f t="shared" si="37"/>
        <v>Y</v>
      </c>
      <c r="AJ169" s="17" t="str">
        <f t="shared" si="38"/>
        <v>Y</v>
      </c>
      <c r="AK169" s="17" t="str">
        <f t="shared" si="39"/>
        <v>N</v>
      </c>
      <c r="AL169" s="43" t="s">
        <v>64</v>
      </c>
      <c r="AM169" s="43" t="s">
        <v>65</v>
      </c>
      <c r="AN169" s="43" t="s">
        <v>65</v>
      </c>
      <c r="AO169" s="43" t="s">
        <v>65</v>
      </c>
      <c r="AP169" s="43" t="s">
        <v>65</v>
      </c>
      <c r="AQ169" s="43" t="s">
        <v>65</v>
      </c>
      <c r="AR169" s="17" t="str">
        <f t="shared" si="40"/>
        <v>N</v>
      </c>
      <c r="AS169" s="42">
        <v>2</v>
      </c>
      <c r="AT169" s="43" t="s">
        <v>64</v>
      </c>
      <c r="AU169" s="43" t="s">
        <v>71</v>
      </c>
      <c r="AV169" s="43" t="s">
        <v>70</v>
      </c>
      <c r="AW169" s="43" t="s">
        <v>68</v>
      </c>
      <c r="AX169" s="43" t="s">
        <v>68</v>
      </c>
      <c r="AY169" s="43" t="s">
        <v>68</v>
      </c>
      <c r="AZ169" s="46">
        <v>2</v>
      </c>
      <c r="BA169" s="33">
        <v>1</v>
      </c>
      <c r="BB169" s="32">
        <v>0</v>
      </c>
      <c r="BC169" s="32">
        <v>0</v>
      </c>
      <c r="BD169" s="34">
        <v>0</v>
      </c>
      <c r="BE169" s="19" t="str">
        <f t="shared" si="41"/>
        <v>N</v>
      </c>
      <c r="BF169" s="37" t="s">
        <v>68</v>
      </c>
      <c r="BG169" s="35" t="s">
        <v>64</v>
      </c>
      <c r="BH169" s="37" t="s">
        <v>68</v>
      </c>
      <c r="BI169" s="37" t="s">
        <v>68</v>
      </c>
      <c r="BJ169" s="30" t="s">
        <v>72</v>
      </c>
      <c r="BK169" s="37" t="s">
        <v>68</v>
      </c>
      <c r="BL169" s="37" t="s">
        <v>68</v>
      </c>
      <c r="BM169" s="37" t="s">
        <v>68</v>
      </c>
      <c r="BN169" s="37" t="s">
        <v>68</v>
      </c>
    </row>
    <row r="170" spans="1:66" hidden="1" x14ac:dyDescent="0.3">
      <c r="A170" s="9" t="s">
        <v>1842</v>
      </c>
      <c r="B170" s="9" t="s">
        <v>1843</v>
      </c>
      <c r="C170" s="9">
        <v>2021</v>
      </c>
      <c r="D170" s="9" t="s">
        <v>1844</v>
      </c>
      <c r="E170" s="9">
        <v>8</v>
      </c>
      <c r="F170" s="9" t="s">
        <v>1845</v>
      </c>
      <c r="G170" s="10" t="s">
        <v>1846</v>
      </c>
      <c r="H170" s="9" t="s">
        <v>1847</v>
      </c>
      <c r="I170" s="9" t="s">
        <v>1848</v>
      </c>
      <c r="J170" s="9" t="s">
        <v>1849</v>
      </c>
      <c r="K170" s="9" t="s">
        <v>1850</v>
      </c>
      <c r="L170" s="9" t="s">
        <v>168</v>
      </c>
      <c r="M170" s="9" t="s">
        <v>169</v>
      </c>
      <c r="N170" s="9" t="s">
        <v>1321</v>
      </c>
      <c r="O170" s="9" t="s">
        <v>83</v>
      </c>
      <c r="P170" s="9" t="s">
        <v>83</v>
      </c>
      <c r="Q170" s="9" t="s">
        <v>63</v>
      </c>
      <c r="R170" s="9" t="s">
        <v>63</v>
      </c>
      <c r="S170" s="9" t="str">
        <f t="shared" si="35"/>
        <v>False</v>
      </c>
      <c r="T170" s="9">
        <f t="shared" si="36"/>
        <v>2</v>
      </c>
      <c r="U170" s="24" t="s">
        <v>1322</v>
      </c>
      <c r="V170" s="42">
        <v>1447</v>
      </c>
      <c r="W170" s="26" t="s">
        <v>19</v>
      </c>
      <c r="X170" s="27" t="s">
        <v>67</v>
      </c>
      <c r="Y170" s="28" t="s">
        <v>21</v>
      </c>
      <c r="Z170" s="29" t="s">
        <v>109</v>
      </c>
      <c r="AA170" s="26" t="s">
        <v>19</v>
      </c>
      <c r="AB170" s="40" t="s">
        <v>108</v>
      </c>
      <c r="AC170" s="39" t="s">
        <v>20</v>
      </c>
      <c r="AD170" s="40" t="s">
        <v>108</v>
      </c>
      <c r="AE170" s="43" t="s">
        <v>68</v>
      </c>
      <c r="AF170" s="43" t="s">
        <v>68</v>
      </c>
      <c r="AG170" s="43" t="s">
        <v>68</v>
      </c>
      <c r="AH170" s="43" t="s">
        <v>68</v>
      </c>
      <c r="AI170" s="17" t="str">
        <f t="shared" si="37"/>
        <v>N</v>
      </c>
      <c r="AJ170" s="17" t="str">
        <f t="shared" si="38"/>
        <v>Y</v>
      </c>
      <c r="AK170" s="17" t="str">
        <f t="shared" si="39"/>
        <v>Y</v>
      </c>
      <c r="AL170" s="43" t="s">
        <v>65</v>
      </c>
      <c r="AM170" s="43" t="s">
        <v>65</v>
      </c>
      <c r="AN170" s="43" t="s">
        <v>65</v>
      </c>
      <c r="AO170" s="43" t="s">
        <v>65</v>
      </c>
      <c r="AP170" s="43" t="s">
        <v>65</v>
      </c>
      <c r="AQ170" s="43" t="s">
        <v>64</v>
      </c>
      <c r="AR170" s="17" t="str">
        <f t="shared" si="40"/>
        <v>N</v>
      </c>
      <c r="AS170" s="42">
        <v>2</v>
      </c>
      <c r="AT170" s="43" t="s">
        <v>65</v>
      </c>
      <c r="AU170" s="43" t="s">
        <v>71</v>
      </c>
      <c r="AV170" s="43" t="s">
        <v>69</v>
      </c>
      <c r="AW170" s="43" t="s">
        <v>70</v>
      </c>
      <c r="AX170" s="43" t="s">
        <v>158</v>
      </c>
      <c r="AY170" s="43" t="s">
        <v>68</v>
      </c>
      <c r="AZ170" s="50">
        <v>4</v>
      </c>
      <c r="BA170" s="32">
        <v>0</v>
      </c>
      <c r="BB170" s="32">
        <v>0</v>
      </c>
      <c r="BC170" s="33">
        <v>1</v>
      </c>
      <c r="BD170" s="34">
        <v>0</v>
      </c>
      <c r="BE170" s="19" t="str">
        <f t="shared" si="41"/>
        <v>N</v>
      </c>
      <c r="BF170" s="35" t="s">
        <v>64</v>
      </c>
      <c r="BG170" s="36" t="s">
        <v>65</v>
      </c>
      <c r="BH170" s="36" t="s">
        <v>65</v>
      </c>
      <c r="BI170" s="48" t="s">
        <v>96</v>
      </c>
      <c r="BJ170" s="30" t="s">
        <v>1323</v>
      </c>
      <c r="BK170" s="30" t="s">
        <v>85</v>
      </c>
      <c r="BL170" s="30" t="s">
        <v>72</v>
      </c>
      <c r="BM170" s="37" t="s">
        <v>68</v>
      </c>
      <c r="BN170" s="37" t="s">
        <v>68</v>
      </c>
    </row>
    <row r="171" spans="1:66" x14ac:dyDescent="0.3">
      <c r="A171" s="9" t="s">
        <v>1853</v>
      </c>
      <c r="B171" s="9" t="s">
        <v>1854</v>
      </c>
      <c r="C171" s="9">
        <v>2019</v>
      </c>
      <c r="D171" s="9" t="s">
        <v>1855</v>
      </c>
      <c r="E171" s="9">
        <v>3</v>
      </c>
      <c r="F171" s="9" t="s">
        <v>1856</v>
      </c>
      <c r="G171" s="10" t="s">
        <v>1857</v>
      </c>
      <c r="H171" s="9" t="s">
        <v>1858</v>
      </c>
      <c r="I171" s="9" t="s">
        <v>1859</v>
      </c>
      <c r="J171" s="9" t="s">
        <v>1860</v>
      </c>
      <c r="K171" s="9" t="s">
        <v>1861</v>
      </c>
      <c r="L171" s="9" t="s">
        <v>61</v>
      </c>
      <c r="M171" s="9" t="s">
        <v>61</v>
      </c>
      <c r="N171" s="9" t="s">
        <v>871</v>
      </c>
      <c r="O171" s="9" t="s">
        <v>63</v>
      </c>
      <c r="P171" s="9" t="s">
        <v>63</v>
      </c>
      <c r="Q171" s="9" t="s">
        <v>83</v>
      </c>
      <c r="R171" s="9" t="s">
        <v>63</v>
      </c>
      <c r="S171" s="9" t="str">
        <f t="shared" si="35"/>
        <v>True</v>
      </c>
      <c r="T171" s="9">
        <f t="shared" si="36"/>
        <v>1</v>
      </c>
      <c r="U171" s="24" t="s">
        <v>872</v>
      </c>
      <c r="V171" s="25">
        <v>85</v>
      </c>
      <c r="W171" s="39" t="s">
        <v>20</v>
      </c>
      <c r="X171" s="27" t="s">
        <v>67</v>
      </c>
      <c r="Y171" s="26" t="s">
        <v>19</v>
      </c>
      <c r="Z171" s="27" t="s">
        <v>67</v>
      </c>
      <c r="AA171" s="28" t="s">
        <v>21</v>
      </c>
      <c r="AB171" s="27" t="s">
        <v>67</v>
      </c>
      <c r="AC171" s="30" t="s">
        <v>68</v>
      </c>
      <c r="AD171" s="30" t="s">
        <v>68</v>
      </c>
      <c r="AE171" s="30" t="s">
        <v>68</v>
      </c>
      <c r="AF171" s="30" t="s">
        <v>68</v>
      </c>
      <c r="AG171" s="30" t="s">
        <v>68</v>
      </c>
      <c r="AH171" s="30" t="s">
        <v>68</v>
      </c>
      <c r="AI171" s="17" t="str">
        <f t="shared" si="37"/>
        <v>Y</v>
      </c>
      <c r="AJ171" s="17" t="str">
        <f t="shared" si="38"/>
        <v>Y</v>
      </c>
      <c r="AK171" s="17" t="str">
        <f t="shared" si="39"/>
        <v>Y</v>
      </c>
      <c r="AL171" s="30" t="s">
        <v>64</v>
      </c>
      <c r="AM171" s="30" t="s">
        <v>64</v>
      </c>
      <c r="AN171" s="30" t="s">
        <v>65</v>
      </c>
      <c r="AO171" s="30" t="s">
        <v>65</v>
      </c>
      <c r="AP171" s="30" t="s">
        <v>65</v>
      </c>
      <c r="AQ171" s="30" t="s">
        <v>65</v>
      </c>
      <c r="AR171" s="17" t="str">
        <f t="shared" si="40"/>
        <v>Y</v>
      </c>
      <c r="AS171" s="25">
        <v>3</v>
      </c>
      <c r="AT171" s="30" t="s">
        <v>64</v>
      </c>
      <c r="AU171" s="30" t="s">
        <v>70</v>
      </c>
      <c r="AV171" s="30" t="s">
        <v>184</v>
      </c>
      <c r="AW171" s="30" t="s">
        <v>158</v>
      </c>
      <c r="AX171" s="30" t="s">
        <v>68</v>
      </c>
      <c r="AY171" s="30" t="s">
        <v>68</v>
      </c>
      <c r="AZ171" s="44">
        <v>3</v>
      </c>
      <c r="BA171" s="33">
        <v>1</v>
      </c>
      <c r="BB171" s="33">
        <v>1</v>
      </c>
      <c r="BC171" s="32">
        <v>0</v>
      </c>
      <c r="BD171" s="34">
        <v>0</v>
      </c>
      <c r="BE171" s="19" t="str">
        <f t="shared" si="41"/>
        <v>Y</v>
      </c>
      <c r="BF171" s="36" t="s">
        <v>65</v>
      </c>
      <c r="BG171" s="35" t="s">
        <v>64</v>
      </c>
      <c r="BH171" s="35" t="s">
        <v>64</v>
      </c>
      <c r="BI171" s="35" t="s">
        <v>64</v>
      </c>
      <c r="BJ171" s="30" t="s">
        <v>72</v>
      </c>
      <c r="BK171" s="37" t="s">
        <v>68</v>
      </c>
      <c r="BL171" s="37" t="s">
        <v>68</v>
      </c>
      <c r="BM171" s="37" t="s">
        <v>68</v>
      </c>
      <c r="BN171" s="37" t="s">
        <v>68</v>
      </c>
    </row>
    <row r="172" spans="1:66" x14ac:dyDescent="0.3">
      <c r="A172" s="9" t="s">
        <v>1864</v>
      </c>
      <c r="B172" s="9" t="s">
        <v>1865</v>
      </c>
      <c r="C172" s="9">
        <v>2019</v>
      </c>
      <c r="D172" s="9" t="s">
        <v>187</v>
      </c>
      <c r="E172" s="9">
        <v>6</v>
      </c>
      <c r="F172" s="9" t="s">
        <v>1866</v>
      </c>
      <c r="G172" s="10" t="s">
        <v>1867</v>
      </c>
      <c r="H172" s="9" t="s">
        <v>1868</v>
      </c>
      <c r="I172" s="9" t="s">
        <v>1869</v>
      </c>
      <c r="J172" s="9" t="s">
        <v>1870</v>
      </c>
      <c r="K172" s="9" t="s">
        <v>1871</v>
      </c>
      <c r="L172" s="9" t="s">
        <v>168</v>
      </c>
      <c r="M172" s="9" t="s">
        <v>155</v>
      </c>
      <c r="N172" s="9" t="s">
        <v>837</v>
      </c>
      <c r="O172" s="9" t="s">
        <v>63</v>
      </c>
      <c r="P172" s="9" t="s">
        <v>83</v>
      </c>
      <c r="Q172" s="9" t="s">
        <v>83</v>
      </c>
      <c r="R172" s="9" t="s">
        <v>63</v>
      </c>
      <c r="S172" s="9" t="str">
        <f t="shared" si="35"/>
        <v>True</v>
      </c>
      <c r="T172" s="9">
        <f t="shared" si="36"/>
        <v>2</v>
      </c>
      <c r="U172" s="24" t="s">
        <v>838</v>
      </c>
      <c r="V172" s="25">
        <v>768</v>
      </c>
      <c r="W172" s="39" t="s">
        <v>20</v>
      </c>
      <c r="X172" s="27" t="s">
        <v>67</v>
      </c>
      <c r="Y172" s="26" t="s">
        <v>19</v>
      </c>
      <c r="Z172" s="27" t="s">
        <v>67</v>
      </c>
      <c r="AA172" s="39" t="s">
        <v>20</v>
      </c>
      <c r="AB172" s="40" t="s">
        <v>108</v>
      </c>
      <c r="AC172" s="26" t="s">
        <v>19</v>
      </c>
      <c r="AD172" s="29" t="s">
        <v>109</v>
      </c>
      <c r="AE172" s="28" t="s">
        <v>21</v>
      </c>
      <c r="AF172" s="27" t="s">
        <v>67</v>
      </c>
      <c r="AG172" s="30" t="s">
        <v>68</v>
      </c>
      <c r="AH172" s="30" t="s">
        <v>68</v>
      </c>
      <c r="AI172" s="17" t="str">
        <f t="shared" si="37"/>
        <v>Y</v>
      </c>
      <c r="AJ172" s="17" t="str">
        <f t="shared" si="38"/>
        <v>Y</v>
      </c>
      <c r="AK172" s="17" t="str">
        <f t="shared" si="39"/>
        <v>Y</v>
      </c>
      <c r="AL172" s="30" t="s">
        <v>65</v>
      </c>
      <c r="AM172" s="30" t="s">
        <v>64</v>
      </c>
      <c r="AN172" s="30" t="s">
        <v>65</v>
      </c>
      <c r="AO172" s="30" t="s">
        <v>65</v>
      </c>
      <c r="AP172" s="30" t="s">
        <v>65</v>
      </c>
      <c r="AQ172" s="30" t="s">
        <v>64</v>
      </c>
      <c r="AR172" s="17" t="str">
        <f t="shared" si="40"/>
        <v>Y</v>
      </c>
      <c r="AS172" s="25">
        <v>2</v>
      </c>
      <c r="AT172" s="30" t="s">
        <v>65</v>
      </c>
      <c r="AU172" s="30" t="s">
        <v>70</v>
      </c>
      <c r="AV172" s="30" t="s">
        <v>133</v>
      </c>
      <c r="AW172" s="30" t="s">
        <v>68</v>
      </c>
      <c r="AX172" s="30" t="s">
        <v>68</v>
      </c>
      <c r="AY172" s="30" t="s">
        <v>68</v>
      </c>
      <c r="AZ172" s="46">
        <v>2</v>
      </c>
      <c r="BA172" s="32">
        <v>0</v>
      </c>
      <c r="BB172" s="33">
        <v>1</v>
      </c>
      <c r="BC172" s="33">
        <v>1</v>
      </c>
      <c r="BD172" s="34">
        <v>0</v>
      </c>
      <c r="BE172" s="25" t="str">
        <f t="shared" si="41"/>
        <v>Y</v>
      </c>
      <c r="BF172" s="35" t="s">
        <v>64</v>
      </c>
      <c r="BG172" s="36" t="s">
        <v>65</v>
      </c>
      <c r="BH172" s="35" t="s">
        <v>64</v>
      </c>
      <c r="BI172" s="35" t="s">
        <v>64</v>
      </c>
      <c r="BJ172" s="30" t="s">
        <v>72</v>
      </c>
      <c r="BK172" s="37" t="s">
        <v>68</v>
      </c>
      <c r="BL172" s="37" t="s">
        <v>68</v>
      </c>
      <c r="BM172" s="37" t="s">
        <v>68</v>
      </c>
      <c r="BN172" s="37" t="s">
        <v>68</v>
      </c>
    </row>
    <row r="173" spans="1:66" x14ac:dyDescent="0.3">
      <c r="O173">
        <f>COUNTIF(O2:O172,"True")</f>
        <v>78</v>
      </c>
      <c r="P173">
        <f>COUNTIF(P2:P172,"True")</f>
        <v>70</v>
      </c>
      <c r="Q173">
        <f>COUNTIF(Q2:Q172,"True")</f>
        <v>68</v>
      </c>
      <c r="R173">
        <f>COUNTIF(R2:R172,"True")</f>
        <v>46</v>
      </c>
      <c r="S173">
        <f>COUNTIF(S2:S172,"True")</f>
        <v>89</v>
      </c>
      <c r="U173" s="54"/>
      <c r="AI173">
        <f t="shared" ref="AI173:AR173" si="42">COUNTIF(AI2:AI172,"Y")</f>
        <v>146</v>
      </c>
      <c r="AJ173">
        <f t="shared" si="42"/>
        <v>137</v>
      </c>
      <c r="AK173">
        <f t="shared" si="42"/>
        <v>75</v>
      </c>
      <c r="AL173">
        <f t="shared" si="42"/>
        <v>105</v>
      </c>
      <c r="AM173">
        <f t="shared" si="42"/>
        <v>25</v>
      </c>
      <c r="AN173">
        <f t="shared" si="42"/>
        <v>22</v>
      </c>
      <c r="AO173">
        <f t="shared" si="42"/>
        <v>11</v>
      </c>
      <c r="AP173">
        <f t="shared" si="42"/>
        <v>26</v>
      </c>
      <c r="AQ173">
        <f t="shared" si="42"/>
        <v>22</v>
      </c>
      <c r="AR173" s="59">
        <f t="shared" si="42"/>
        <v>20</v>
      </c>
      <c r="AT173">
        <f>COUNTIF(AT2:AT172,"Y")</f>
        <v>73</v>
      </c>
      <c r="BA173">
        <f>COUNTIF(BA2:BA172,"1")</f>
        <v>113</v>
      </c>
      <c r="BB173">
        <f>COUNTIF(BB2:BB172,"1")</f>
        <v>49</v>
      </c>
      <c r="BC173">
        <f>COUNTIF(BC2:BC172,"1")</f>
        <v>32</v>
      </c>
      <c r="BD173">
        <f>COUNTIF(BD2:BD172,"1")</f>
        <v>5</v>
      </c>
      <c r="BE173" s="55">
        <f>COUNTIF(BE2:BE172,"Y")</f>
        <v>20</v>
      </c>
      <c r="BF173">
        <f>COUNTIF(BF2:BF172,"Y")</f>
        <v>29</v>
      </c>
      <c r="BG173">
        <f>COUNTIF($BG$2:$BG$172,"Y")</f>
        <v>105</v>
      </c>
      <c r="BH173">
        <f>COUNTIF($BH$2:$BH$172,"Y")</f>
        <v>48</v>
      </c>
      <c r="BI173">
        <f>COUNTIF($BI$2:$BI$172,"Y")</f>
        <v>17</v>
      </c>
    </row>
    <row r="174" spans="1:66" x14ac:dyDescent="0.3">
      <c r="S174" s="9"/>
      <c r="U174" s="54"/>
      <c r="AI174">
        <v>172</v>
      </c>
      <c r="AJ174">
        <v>172</v>
      </c>
      <c r="AK174">
        <v>172</v>
      </c>
      <c r="AL174">
        <v>172</v>
      </c>
      <c r="AM174">
        <v>172</v>
      </c>
      <c r="AN174">
        <v>172</v>
      </c>
      <c r="AO174">
        <v>172</v>
      </c>
      <c r="AP174">
        <v>172</v>
      </c>
      <c r="AQ174">
        <v>172</v>
      </c>
      <c r="AR174">
        <v>172</v>
      </c>
      <c r="BF174">
        <f>COUNTIF($BF$2:$BF$172,"N")</f>
        <v>102</v>
      </c>
    </row>
    <row r="175" spans="1:66" x14ac:dyDescent="0.3">
      <c r="U175" s="54"/>
      <c r="AI175" s="56">
        <f t="shared" ref="AI175:AR175" si="43">(AI173/172)*100</f>
        <v>84.883720930232556</v>
      </c>
      <c r="AJ175" s="56">
        <f t="shared" si="43"/>
        <v>79.651162790697668</v>
      </c>
      <c r="AK175" s="56">
        <f t="shared" si="43"/>
        <v>43.604651162790695</v>
      </c>
      <c r="AL175" s="56">
        <f t="shared" si="43"/>
        <v>61.046511627906973</v>
      </c>
      <c r="AM175" s="56">
        <f t="shared" si="43"/>
        <v>14.534883720930234</v>
      </c>
      <c r="AN175" s="56">
        <f t="shared" si="43"/>
        <v>12.790697674418606</v>
      </c>
      <c r="AO175" s="56">
        <f t="shared" si="43"/>
        <v>6.395348837209303</v>
      </c>
      <c r="AP175" s="56">
        <f t="shared" si="43"/>
        <v>15.11627906976744</v>
      </c>
      <c r="AQ175" s="56">
        <f t="shared" si="43"/>
        <v>12.790697674418606</v>
      </c>
      <c r="AR175" s="56">
        <f t="shared" si="43"/>
        <v>11.627906976744185</v>
      </c>
      <c r="BF175">
        <f>COUNTIF($BF$2:$BF$172,"n.a.")</f>
        <v>33</v>
      </c>
    </row>
    <row r="176" spans="1:66" x14ac:dyDescent="0.3">
      <c r="U176" s="54"/>
      <c r="AR176" s="9"/>
      <c r="BF176">
        <f>COUNTIF($BF$2:$BF$172,"Partially")</f>
        <v>4</v>
      </c>
    </row>
  </sheetData>
  <autoFilter ref="A1:BN176" xr:uid="{1E95313B-0D8E-4E47-A618-88B0873051D0}">
    <filterColumn colId="43">
      <filters blank="1">
        <filter val="11.63"/>
        <filter val="172"/>
        <filter val="20"/>
        <filter val="Y"/>
      </filters>
    </filterColumn>
  </autoFilter>
  <hyperlinks>
    <hyperlink ref="G3" r:id="rId1" xr:uid="{0C9E439C-47A2-4DD8-8812-446310726516}"/>
    <hyperlink ref="G4" r:id="rId2" xr:uid="{FB944140-54B4-4B97-9D57-134C4FE0E54A}"/>
    <hyperlink ref="G5" r:id="rId3" xr:uid="{EA93DE3A-05C3-4EAE-A3A5-000C2FC1176F}"/>
    <hyperlink ref="G6" r:id="rId4" xr:uid="{F2ECC88E-12A9-4588-BD20-1BE5D840DE89}"/>
    <hyperlink ref="G7" r:id="rId5" xr:uid="{8C3D6C61-4845-4D47-838A-DE2A38C9E697}"/>
    <hyperlink ref="G8" r:id="rId6" xr:uid="{243E9E37-5EFE-450F-AF21-9140C7BA71AC}"/>
    <hyperlink ref="G9" r:id="rId7" xr:uid="{FDD750CE-BC1A-425D-9388-BD335654C40C}"/>
    <hyperlink ref="G10" r:id="rId8" xr:uid="{BFF51D5F-93CE-4EC1-9A42-A6D295B439B8}"/>
    <hyperlink ref="G11" r:id="rId9" xr:uid="{8CC0DFFE-9B1E-4A9B-ABC7-E27A31BC2EA5}"/>
    <hyperlink ref="G12" r:id="rId10" xr:uid="{21973371-9A69-46E6-AF14-8BEB08DDDF3E}"/>
    <hyperlink ref="G13" r:id="rId11" xr:uid="{81FEB98F-7812-40AA-823F-681AD704A5E6}"/>
    <hyperlink ref="G14" r:id="rId12" xr:uid="{43D2ABFB-39D0-497C-A392-73454F79549C}"/>
    <hyperlink ref="G15" r:id="rId13" xr:uid="{400FB0D8-CA95-4A2E-BE46-51409C3151E3}"/>
    <hyperlink ref="G16" r:id="rId14" xr:uid="{C5EA6950-5CAE-4CA7-85BB-34A80020E3F1}"/>
    <hyperlink ref="G17" r:id="rId15" xr:uid="{3EFA48D8-F3A0-4BD7-99D3-DFCEC4941A25}"/>
    <hyperlink ref="G18" r:id="rId16" xr:uid="{0141B81B-D0E5-46ED-8696-E66593405227}"/>
    <hyperlink ref="G20" r:id="rId17" xr:uid="{DD706920-35D1-4B0D-AECD-885D404D7DD4}"/>
    <hyperlink ref="G21" r:id="rId18" xr:uid="{50F530E4-7B4E-4887-9754-40C5AB8BE529}"/>
    <hyperlink ref="G22" r:id="rId19" xr:uid="{B85126B7-6706-4A03-A5CC-D1EEE6D390BD}"/>
    <hyperlink ref="G23" r:id="rId20" xr:uid="{51BE17ED-E3C2-4264-84A7-554F2260454C}"/>
    <hyperlink ref="G24" r:id="rId21" xr:uid="{3707C12D-5A66-437C-BD12-7E2D58BE3641}"/>
    <hyperlink ref="G25" r:id="rId22" xr:uid="{FDAF8423-B176-486E-8B32-02DE3C8086A0}"/>
    <hyperlink ref="G26" r:id="rId23" xr:uid="{5B6AC530-1F59-4366-9B2F-A80B2DB1C979}"/>
    <hyperlink ref="G27" r:id="rId24" xr:uid="{AE03D8C9-F790-4C98-BC38-7EF771F5B7F7}"/>
    <hyperlink ref="G28" r:id="rId25" xr:uid="{8294029A-346C-42F7-9361-829C4774B368}"/>
    <hyperlink ref="G29" r:id="rId26" xr:uid="{9C148EFB-00AA-4286-A472-C795F31EA959}"/>
    <hyperlink ref="G30" r:id="rId27" xr:uid="{B21931C2-7584-43EF-B7A1-5DBAF8E00B26}"/>
    <hyperlink ref="G31" r:id="rId28" xr:uid="{56D17689-8D33-4B62-B886-F08ED1B1DC88}"/>
    <hyperlink ref="G32" r:id="rId29" xr:uid="{4E649B6E-6F11-46D3-B715-684DADEC0201}"/>
    <hyperlink ref="G33" r:id="rId30" xr:uid="{E88504D2-1CA8-4254-97E7-4FB5F23FAA52}"/>
    <hyperlink ref="G35" r:id="rId31" xr:uid="{20936FB0-96C8-4BEC-86A1-D0034F88E148}"/>
    <hyperlink ref="G36" r:id="rId32" xr:uid="{1422DB89-7581-44D1-91DF-7BB935F0B577}"/>
    <hyperlink ref="G37" r:id="rId33" xr:uid="{D9F4AE63-9101-435A-8826-C73D78B2360B}"/>
    <hyperlink ref="G39" r:id="rId34" xr:uid="{6181A207-D64E-424C-AB1F-1084307E2092}"/>
    <hyperlink ref="G40" r:id="rId35" xr:uid="{45F2DDDE-74D5-4960-B5FD-8BF0B76F842B}"/>
    <hyperlink ref="G41" r:id="rId36" xr:uid="{BB20FBD5-DFCF-4C94-906A-27D69A7FD643}"/>
    <hyperlink ref="G42" r:id="rId37" xr:uid="{E0ECEDE8-3ACB-49D1-A3EF-B5D45D26ADE8}"/>
    <hyperlink ref="G43" r:id="rId38" xr:uid="{9A8156ED-7D2A-4141-8E8F-E468C2093D78}"/>
    <hyperlink ref="G44" r:id="rId39" xr:uid="{3ECF18D7-D80F-4775-B078-D55DE0B8A1D4}"/>
    <hyperlink ref="G45" r:id="rId40" xr:uid="{C78AEF43-DBE5-4B7F-8CB2-2EDD077E470B}"/>
    <hyperlink ref="G47" r:id="rId41" xr:uid="{1A3FDA95-87A1-4FA9-BBF3-E340C865C9BB}"/>
    <hyperlink ref="G48" r:id="rId42" xr:uid="{B927D909-03A0-45B2-B9F8-13DC3BB1A079}"/>
    <hyperlink ref="G49" r:id="rId43" xr:uid="{AED4DB2C-CFBE-424E-801A-D6BC3158D3F7}"/>
    <hyperlink ref="G50" r:id="rId44" xr:uid="{313F5A91-12DD-4360-AA8A-ED7B820E495F}"/>
    <hyperlink ref="G51" r:id="rId45" xr:uid="{CCC68E3D-1477-4C6B-B3E9-53CBEEABB2EF}"/>
    <hyperlink ref="G52" r:id="rId46" xr:uid="{3F3C44A5-B778-4EC0-A373-E92F804DECE4}"/>
    <hyperlink ref="G53" r:id="rId47" xr:uid="{3FDBC7E9-DBF9-488D-99D3-1CD14AE13D6A}"/>
    <hyperlink ref="G54" r:id="rId48" xr:uid="{B12DDADC-8209-4361-B567-78095C64B80E}"/>
    <hyperlink ref="G55" r:id="rId49" xr:uid="{24E9E1DF-A7D1-4E62-913D-979A78C9945A}"/>
    <hyperlink ref="G56" r:id="rId50" xr:uid="{98EC26A7-B796-486F-AE5D-8006AA227FC7}"/>
    <hyperlink ref="G57" r:id="rId51" xr:uid="{D262910F-DEB8-4794-9F11-7AD82C787483}"/>
    <hyperlink ref="G58" r:id="rId52" xr:uid="{45610401-8371-44CD-BC44-851ECA2124F2}"/>
    <hyperlink ref="G59" r:id="rId53" xr:uid="{DDD129F2-4A8E-4FF1-91A5-B86AD8389DB0}"/>
    <hyperlink ref="G60" r:id="rId54" xr:uid="{2736DA54-9BA4-4AA1-A59A-6011B53F9258}"/>
    <hyperlink ref="G61" r:id="rId55" xr:uid="{3E2C1551-0516-49BF-A70A-5BD4B3F6EE56}"/>
    <hyperlink ref="G62" r:id="rId56" xr:uid="{31E92F8F-0253-4143-B1BD-EF7376F45880}"/>
    <hyperlink ref="G63" r:id="rId57" xr:uid="{DA523095-C004-44C2-9AA1-40A0C68E6DDA}"/>
    <hyperlink ref="G64" r:id="rId58" xr:uid="{575C0586-4BE4-4B3B-9F57-784B04032EE1}"/>
    <hyperlink ref="G65" r:id="rId59" xr:uid="{4F662116-06B0-43A4-B9D5-06AEFB92AE91}"/>
    <hyperlink ref="G66" r:id="rId60" xr:uid="{09D1B9A0-1FC0-4205-8E90-CA0D0C84E7DB}"/>
    <hyperlink ref="G67" r:id="rId61" xr:uid="{8E0377AA-4D29-4A98-83C5-F14C33559835}"/>
    <hyperlink ref="G68" r:id="rId62" xr:uid="{56F3DC4F-155F-4863-A697-74996E77AD34}"/>
    <hyperlink ref="G69" r:id="rId63" xr:uid="{F7572060-211E-4755-AC40-B6F6A70C8BE0}"/>
    <hyperlink ref="G70" r:id="rId64" xr:uid="{7BE7D0F7-0782-4EAF-80BF-AF1BEDB49379}"/>
    <hyperlink ref="G71" r:id="rId65" xr:uid="{F721B549-09EE-4FD3-9BE6-254ADBE3A121}"/>
    <hyperlink ref="G72" r:id="rId66" xr:uid="{FEDBD6C8-354A-45CC-87DB-9D6A7EEDCA2C}"/>
    <hyperlink ref="G73" r:id="rId67" xr:uid="{6E43A92B-BF9E-4711-B1B4-3019A296402F}"/>
    <hyperlink ref="G74" r:id="rId68" xr:uid="{89C6AF14-D18B-4957-B7D9-0F2BE305CEC5}"/>
    <hyperlink ref="G75" r:id="rId69" xr:uid="{B8A986D6-B8CB-48AA-8B3A-97DA7AAE966C}"/>
    <hyperlink ref="G76" r:id="rId70" xr:uid="{155FEC62-314F-4120-9538-255A8662EFFE}"/>
    <hyperlink ref="G77" r:id="rId71" xr:uid="{ADD258A0-9390-413E-87EB-6166E02EBAE9}"/>
    <hyperlink ref="G78" r:id="rId72" xr:uid="{BC132DD3-1B3C-4460-B7A8-41FB71794588}"/>
    <hyperlink ref="G79" r:id="rId73" xr:uid="{F0044C89-158F-4CC2-897D-9FDCBE52EE64}"/>
    <hyperlink ref="G80" r:id="rId74" xr:uid="{D1296B20-5159-443B-B775-4D3599A5BA5D}"/>
    <hyperlink ref="G81" r:id="rId75" xr:uid="{28592F34-9E7B-41C4-9905-FFD7BA3988DF}"/>
    <hyperlink ref="G82" r:id="rId76" xr:uid="{C47E167C-9344-4512-9678-C3AC3F20B084}"/>
    <hyperlink ref="G83" r:id="rId77" xr:uid="{9E44647D-C6A1-4A0A-8582-E96551A6BEFA}"/>
    <hyperlink ref="G85" r:id="rId78" xr:uid="{880407E9-C211-4A62-933D-D5DDC7DBBCA2}"/>
    <hyperlink ref="G86" r:id="rId79" xr:uid="{8D665261-A153-4B4E-9C7A-FC8058000CEC}"/>
    <hyperlink ref="G87" r:id="rId80" xr:uid="{238843CD-6846-432E-89B2-19938E8D85ED}"/>
    <hyperlink ref="G88" r:id="rId81" xr:uid="{B9956EE8-C301-436A-A042-C92E6621C940}"/>
    <hyperlink ref="G89" r:id="rId82" xr:uid="{BF406836-FE3B-4743-B614-6A820353EF55}"/>
    <hyperlink ref="G90" r:id="rId83" xr:uid="{08D5235A-9329-46C1-B196-D1449E0A2978}"/>
    <hyperlink ref="G92" r:id="rId84" xr:uid="{A57DE1CE-FBEC-4035-8A06-5F87FB6F7006}"/>
    <hyperlink ref="G93" r:id="rId85" xr:uid="{EB0B5AB0-ADA4-44F6-8AB8-A4FC9CF1B761}"/>
    <hyperlink ref="G94" r:id="rId86" xr:uid="{1C205615-9B18-4CFF-8A15-3062B9FC0A7D}"/>
    <hyperlink ref="G95" r:id="rId87" xr:uid="{A0A4D895-DAE9-416A-82AA-13AE37C8719B}"/>
    <hyperlink ref="G96" r:id="rId88" xr:uid="{5549ACAC-27A3-4AFE-95DA-18C734978FB3}"/>
    <hyperlink ref="G97" r:id="rId89" xr:uid="{13DBABAB-D5D7-48D8-AB93-E6D6F3F46262}"/>
    <hyperlink ref="G98" r:id="rId90" xr:uid="{A1FD2C10-BD1F-4CB3-9104-C0366EFBD7A3}"/>
    <hyperlink ref="G99" r:id="rId91" xr:uid="{DC1EE204-A07E-4028-9D8B-26B560FA5096}"/>
    <hyperlink ref="G100" r:id="rId92" xr:uid="{73382388-0E0A-44A0-8F0B-E2FCBE44BF67}"/>
    <hyperlink ref="G101" r:id="rId93" xr:uid="{4963396A-6164-414B-9A7B-7AE1BB266D85}"/>
    <hyperlink ref="G102" r:id="rId94" xr:uid="{B0C30DB4-1110-427A-A0F6-ABEC7DFCEEC2}"/>
    <hyperlink ref="G103" r:id="rId95" xr:uid="{F85F021F-6623-4031-86E7-4EAA16ABD47F}"/>
    <hyperlink ref="G104" r:id="rId96" xr:uid="{53425BF4-BC70-4811-97CA-2429D0CCF192}"/>
    <hyperlink ref="G105" r:id="rId97" xr:uid="{32B943B3-A5F8-4136-9AF2-4ED9A206929F}"/>
    <hyperlink ref="G106" r:id="rId98" xr:uid="{F9EE029A-B9B4-4D3F-BC95-009FA4F2908F}"/>
    <hyperlink ref="G107" r:id="rId99" xr:uid="{E66CACBB-C1F9-42BD-9F1C-BD83F4F4AB44}"/>
    <hyperlink ref="G108" r:id="rId100" xr:uid="{014EE5EC-CA2E-401A-9D27-009B46A6A64F}"/>
    <hyperlink ref="G110" r:id="rId101" xr:uid="{F19EEDED-F9F8-41B7-946E-C55804AB460D}"/>
    <hyperlink ref="G111" r:id="rId102" xr:uid="{CC76511D-F1E9-4668-9C30-9FBDE4897B9A}"/>
    <hyperlink ref="G112" r:id="rId103" xr:uid="{27DCC1B9-7FA4-4D7A-84F7-5237301886DC}"/>
    <hyperlink ref="G113" r:id="rId104" xr:uid="{93298FD1-1327-445F-A3F1-5B85DAD564CA}"/>
    <hyperlink ref="G114" r:id="rId105" xr:uid="{D0E54ED2-8715-4DCD-BAE3-043D8D73204C}"/>
    <hyperlink ref="G115" r:id="rId106" xr:uid="{34FF9923-2097-449A-897A-1228D1821BBC}"/>
    <hyperlink ref="G116" r:id="rId107" xr:uid="{45631A19-78F7-4006-924A-271B9A6F081B}"/>
    <hyperlink ref="G117" r:id="rId108" xr:uid="{EB2D942B-0083-4F87-BFBD-8B3B94AE52BF}"/>
    <hyperlink ref="G118" r:id="rId109" xr:uid="{244CB180-16C5-4833-9E64-4EEE84DD572C}"/>
    <hyperlink ref="G119" r:id="rId110" xr:uid="{124B5226-FBA8-4FE0-B909-E5045F076B2B}"/>
    <hyperlink ref="G120" r:id="rId111" xr:uid="{766681E0-DD00-4CF4-AC07-AAF42C2DDE9A}"/>
    <hyperlink ref="G121" r:id="rId112" xr:uid="{70AD24FE-9017-40F9-BFC0-BB525DC7E67C}"/>
    <hyperlink ref="G122" r:id="rId113" xr:uid="{A7FD544B-4147-4F35-A441-829DED6E32EE}"/>
    <hyperlink ref="G123" r:id="rId114" xr:uid="{F8EC2B12-3C17-4C3B-A2E2-C12B0DC0492A}"/>
    <hyperlink ref="G124" r:id="rId115" xr:uid="{6B583CC9-6D23-4754-8E89-7CA4BC4C777E}"/>
    <hyperlink ref="G125" r:id="rId116" xr:uid="{37CD24E6-C9BD-4831-AFA9-ADF4CDB26A16}"/>
    <hyperlink ref="G127" r:id="rId117" xr:uid="{E5B01AE6-30D7-4CD6-99AD-BFA8E38BA3D8}"/>
    <hyperlink ref="G129" r:id="rId118" xr:uid="{FE82B6FE-F3FA-4106-849F-6B0A45EE573A}"/>
    <hyperlink ref="G130" r:id="rId119" xr:uid="{37205EE9-542B-4E13-9A32-5C3AE88AD702}"/>
    <hyperlink ref="G131" r:id="rId120" xr:uid="{C64DB8B7-2F2F-452E-9EC0-9A18BEBFD6C4}"/>
    <hyperlink ref="G133" r:id="rId121" xr:uid="{822572A8-B5C8-4306-9083-C932695D0508}"/>
    <hyperlink ref="G134" r:id="rId122" xr:uid="{33AF94BB-3A27-4C37-9898-85CFB56BA07C}"/>
    <hyperlink ref="G135" r:id="rId123" xr:uid="{D282BDC7-1944-46E5-8B92-2B02B10E80EF}"/>
    <hyperlink ref="G136" r:id="rId124" xr:uid="{5B236D5D-3EE3-4D39-B82A-47089B7C5828}"/>
    <hyperlink ref="G137" r:id="rId125" xr:uid="{93D2C90A-F252-4375-82BC-8CE5F9DDEBAF}"/>
    <hyperlink ref="G138" r:id="rId126" xr:uid="{BE3ACBBD-FB97-4568-A9CA-B44D6EC3400E}"/>
    <hyperlink ref="G139" r:id="rId127" xr:uid="{127F14D2-C58F-436F-8A9C-B378594ACD01}"/>
    <hyperlink ref="G140" r:id="rId128" xr:uid="{EBD8AB14-C80D-42F3-A944-61E2EFBCA004}"/>
    <hyperlink ref="G141" r:id="rId129" xr:uid="{04BAA9C0-4DCD-4087-A926-C961D9C481AE}"/>
    <hyperlink ref="G142" r:id="rId130" xr:uid="{D77B6B8E-9324-4425-BDA1-C7B1842AAF75}"/>
    <hyperlink ref="G143" r:id="rId131" xr:uid="{D3FAE3EF-23F9-4C7E-9398-050D5BFA7B7B}"/>
    <hyperlink ref="G144" r:id="rId132" xr:uid="{AA756C73-AD57-4C45-8607-D107136DDCC2}"/>
    <hyperlink ref="G145" r:id="rId133" xr:uid="{670FC6DB-0425-4742-A9A7-077B578768FB}"/>
    <hyperlink ref="G146" r:id="rId134" xr:uid="{43D634D8-1A87-4604-AD80-E00C2A431BED}"/>
    <hyperlink ref="G147" r:id="rId135" xr:uid="{9F0331AE-FB63-4D76-8913-EE5ED627F1DE}"/>
    <hyperlink ref="G148" r:id="rId136" xr:uid="{E20C0D92-8D06-4B5C-A4B7-C1B11934BBCA}"/>
    <hyperlink ref="G150" r:id="rId137" xr:uid="{E51FF1DE-CC32-42ED-8EBF-513A55ED00F1}"/>
    <hyperlink ref="G151" r:id="rId138" xr:uid="{387A7796-E1F6-4A44-992A-30097AB9E7A7}"/>
    <hyperlink ref="G153" r:id="rId139" xr:uid="{49BDE1E5-5E63-4A11-A7D8-C98373CF6E18}"/>
    <hyperlink ref="G154" r:id="rId140" xr:uid="{2265E478-4141-43DF-852C-B581371E736C}"/>
    <hyperlink ref="G155" r:id="rId141" xr:uid="{96DE9891-05DF-4DC4-A0AE-35A356899D7C}"/>
    <hyperlink ref="G156" r:id="rId142" xr:uid="{33416563-0C11-4FEF-BB1D-97F60D669C48}"/>
    <hyperlink ref="G157" r:id="rId143" xr:uid="{20CAEF47-9807-4942-877D-0C8804460EC5}"/>
    <hyperlink ref="G159" r:id="rId144" xr:uid="{4009AFE2-5458-4114-947C-C109147FF6E1}"/>
    <hyperlink ref="G160" r:id="rId145" xr:uid="{562FD0BC-C15B-48F0-9AE9-DE758CE25C9A}"/>
    <hyperlink ref="G161" r:id="rId146" xr:uid="{79520862-6AE9-4A02-9916-383AA902AFA1}"/>
    <hyperlink ref="G162" r:id="rId147" xr:uid="{14D5A45F-12E7-4D81-8174-6E8E0E5B9FC7}"/>
    <hyperlink ref="G163" r:id="rId148" xr:uid="{0D4F6B1B-4667-4453-B784-2EE1CD851893}"/>
    <hyperlink ref="G164" r:id="rId149" xr:uid="{8BCE4F6F-6A4D-4E7C-9F23-99292AFACCEC}"/>
    <hyperlink ref="G165" r:id="rId150" xr:uid="{AC180E30-CE06-4E3D-999F-D05B9188F8D2}"/>
    <hyperlink ref="G166" r:id="rId151" xr:uid="{499583EC-EAC1-4555-BBE0-2E8B50AAC885}"/>
    <hyperlink ref="G167" r:id="rId152" xr:uid="{BE04A89C-8CC4-43E8-95AC-2C8D8D3DACDC}"/>
    <hyperlink ref="G168" r:id="rId153" xr:uid="{019BC4D3-9DEF-429B-AF74-A8354A9CFDC7}"/>
    <hyperlink ref="G169" r:id="rId154" xr:uid="{01A8A092-36D1-4F29-9675-4E59E6B9DAF4}"/>
    <hyperlink ref="G170" r:id="rId155" xr:uid="{420ED4AA-0606-4875-8428-53C804DBD771}"/>
    <hyperlink ref="G171" r:id="rId156" xr:uid="{BD795AB9-52AF-43F6-9BF8-D3F185197E53}"/>
    <hyperlink ref="G172" r:id="rId157" xr:uid="{804236F5-8F06-4A9B-B689-894EE60315AA}"/>
    <hyperlink ref="G19" r:id="rId158" xr:uid="{52DB4FD7-555B-435C-8D3F-A6471FB8DB0A}"/>
    <hyperlink ref="G46" r:id="rId159" xr:uid="{DF5DDF31-8E01-4564-AC6D-05751B079AF0}"/>
    <hyperlink ref="G91" r:id="rId160" xr:uid="{DBD98063-2FA8-47ED-A48F-FD96A91109FE}"/>
    <hyperlink ref="G109" r:id="rId161" xr:uid="{BF5ACE46-1DAE-48F0-AA14-EF146F0434B2}"/>
    <hyperlink ref="G132" r:id="rId162" xr:uid="{7335A74B-F6DB-4BC2-95E7-7F4792BAF48C}"/>
    <hyperlink ref="G152" r:id="rId163" xr:uid="{7880E12D-0759-405F-B49C-22853BFD49BD}"/>
    <hyperlink ref="G158" r:id="rId164" xr:uid="{5AC24FA1-D671-4A7C-94C0-C7C33CB13BD2}"/>
    <hyperlink ref="G126" r:id="rId165" xr:uid="{CAA7F534-6F1B-43BC-8436-250DF50E7F22}"/>
    <hyperlink ref="G2" r:id="rId166" xr:uid="{FA092917-2D29-4C89-B632-405331BAEAC8}"/>
    <hyperlink ref="G128" r:id="rId167" xr:uid="{CDD06445-10AD-4A1D-A5A8-0934103602DB}"/>
    <hyperlink ref="G149" r:id="rId168" xr:uid="{1C2FBA35-993C-4C32-9839-EB8636F1F886}"/>
    <hyperlink ref="U25" r:id="rId169" display="https://docs.google.com/spreadsheets/d/1-WpZ9yK8G2_plZtmOovpWl-cXnsMc88BeEvdHcj9-R8?authuser=luca.berardinelli.jku%40gmail.com&amp;usp=drive_fs" xr:uid="{FF16B68B-B532-40FB-8CA4-CD5BD6043333}"/>
    <hyperlink ref="U165" r:id="rId170" location="gid=1868231115" display="https://docs.google.com/spreadsheets/d/1A54rwSIIDZzWqQhjGyCn4eRqjB0xdcjx38GnqYEvImI/edit - gid=1868231115" xr:uid="{32496B1D-A09C-4F2A-8FC3-9C79EF840D56}"/>
    <hyperlink ref="U80" r:id="rId171" xr:uid="{D9AF17DB-20EE-4938-8CA8-F1946883ED0C}"/>
    <hyperlink ref="U51" r:id="rId172" xr:uid="{71EAD7A0-6E4A-46D1-81BB-2A2919430F5E}"/>
    <hyperlink ref="U22" r:id="rId173" xr:uid="{B0ED7EE6-34FD-49EB-BAE5-F6656F8E8E10}"/>
    <hyperlink ref="U142" r:id="rId174" xr:uid="{C9106DF5-F4BC-4F45-A56B-4638603BE011}"/>
    <hyperlink ref="U146" r:id="rId175" xr:uid="{5C5D9F28-9B44-4A3A-8B27-E003075C8838}"/>
    <hyperlink ref="U73" r:id="rId176" xr:uid="{D7D7D321-40F0-40A1-B587-3537C19A7751}"/>
    <hyperlink ref="U136" r:id="rId177" xr:uid="{E777795F-A10F-40BC-B379-65DDD7258D9A}"/>
    <hyperlink ref="U7" r:id="rId178" xr:uid="{3AF4732A-E955-44A8-A8C8-8D3FA1B948EE}"/>
    <hyperlink ref="U69" r:id="rId179" xr:uid="{F4D63082-DCE6-4BD0-B2FA-9F6D6C3C35FD}"/>
    <hyperlink ref="U97" r:id="rId180" xr:uid="{75E57758-11FE-4730-B00E-3B8114054026}"/>
    <hyperlink ref="U74" r:id="rId181" xr:uid="{A146B5D3-D9F7-426C-BAAD-9B541B2869BB}"/>
    <hyperlink ref="U113" r:id="rId182" xr:uid="{3397CBCF-989B-4D57-BC59-6BE0AE59CAB0}"/>
    <hyperlink ref="U130" r:id="rId183" xr:uid="{5AE950F5-9D08-4B00-98BF-BB84D4F9F072}"/>
    <hyperlink ref="U164" r:id="rId184" xr:uid="{98C00CA9-7395-4EC9-AFEA-7A17BAEEAC76}"/>
    <hyperlink ref="U110" r:id="rId185" xr:uid="{80336DE0-98C9-4090-A02B-B5A3C473EA70}"/>
    <hyperlink ref="U6" r:id="rId186" xr:uid="{C26D9F0C-E444-428B-84CF-BA952A85C41D}"/>
    <hyperlink ref="U37" r:id="rId187" xr:uid="{12B49807-252A-44BA-99BA-31E663396011}"/>
    <hyperlink ref="U46" r:id="rId188" xr:uid="{1E56338A-70CD-45E6-81FD-F09B0890B400}"/>
    <hyperlink ref="U48" r:id="rId189" xr:uid="{06ED0308-0602-433E-ADB6-1C22F29D1261}"/>
    <hyperlink ref="U58" r:id="rId190" xr:uid="{B83ED11C-7260-4152-8100-7AEB4E79B379}"/>
    <hyperlink ref="U61" r:id="rId191" xr:uid="{7C62207D-9BE6-4327-B9E4-692D6519087C}"/>
    <hyperlink ref="U63" r:id="rId192" xr:uid="{F2A79894-739F-47A0-8FD2-F6ADFC29A1FB}"/>
    <hyperlink ref="U70" r:id="rId193" xr:uid="{9224C3FA-755B-4CAE-ADE1-16896ADB726B}"/>
    <hyperlink ref="U75" r:id="rId194" xr:uid="{E153D837-28C6-46B4-8EDF-C7DDD38CDA2A}"/>
    <hyperlink ref="U83" r:id="rId195" xr:uid="{2356C727-3F98-42B2-B739-06517966F604}"/>
    <hyperlink ref="U91" r:id="rId196" xr:uid="{7EB59135-562F-4106-8D4C-A607A9318FDD}"/>
    <hyperlink ref="U105" r:id="rId197" xr:uid="{2D3D78C6-6235-49E2-B3F3-5145846CF2B8}"/>
    <hyperlink ref="U106" r:id="rId198" xr:uid="{26018F9E-B282-400E-8A02-D313BFC60FB1}"/>
    <hyperlink ref="U107" r:id="rId199" xr:uid="{FE174B7C-6FE5-4625-8EB0-6CBCDDF7147D}"/>
    <hyperlink ref="U109" r:id="rId200" xr:uid="{D194B220-18DA-4122-8C13-8DC29CD48A47}"/>
    <hyperlink ref="U111" r:id="rId201" xr:uid="{21938006-908E-4DBE-AC8F-869A77CC68E2}"/>
    <hyperlink ref="U112" r:id="rId202" xr:uid="{DBEDDD73-B5DB-488D-AA90-6FA35A6C67C3}"/>
    <hyperlink ref="U115" r:id="rId203" xr:uid="{70D61F46-3CD2-4059-8B14-E7F0B9F6F116}"/>
    <hyperlink ref="U128" r:id="rId204" xr:uid="{19E73D52-5220-48AD-B46D-0A585E5C6EEE}"/>
    <hyperlink ref="U131" r:id="rId205" xr:uid="{DBE1922A-45DB-4DCF-AE88-D4B5535F0EB9}"/>
    <hyperlink ref="U138" r:id="rId206" xr:uid="{2CFAB5B8-8672-4B74-AF1B-84AA837DCAC7}"/>
    <hyperlink ref="U141" r:id="rId207" xr:uid="{C809D4AA-F949-4467-A95D-5CAE85AEBC64}"/>
    <hyperlink ref="U149" r:id="rId208" xr:uid="{B6633CE6-7466-447B-B7B7-8DC46C81A7AA}"/>
    <hyperlink ref="U151" r:id="rId209" xr:uid="{B2B6173B-ACD2-4223-A7E9-32D031912F50}"/>
    <hyperlink ref="U153" r:id="rId210" xr:uid="{ED4FBF2B-4FF7-4EC3-A469-483C4DA7FF66}"/>
    <hyperlink ref="U2" r:id="rId211" xr:uid="{3CF46981-33F7-4E13-A8A3-E02DE0E3F738}"/>
    <hyperlink ref="U120" r:id="rId212" xr:uid="{B49DA826-A1DA-4661-BA78-3959631EFD00}"/>
    <hyperlink ref="U148" r:id="rId213" xr:uid="{69E257D9-E979-4F50-92BB-3FC7EA91ACDE}"/>
    <hyperlink ref="U152" r:id="rId214" xr:uid="{F24117D4-A2A9-4469-A605-2659FB230A62}"/>
    <hyperlink ref="U5" r:id="rId215" xr:uid="{E17F5609-AFC3-46E9-9548-31191C1C0BE6}"/>
    <hyperlink ref="U10" r:id="rId216" xr:uid="{87834E7E-CB0C-401D-950C-8DD924531FA3}"/>
    <hyperlink ref="U24" r:id="rId217" xr:uid="{79DBEF3F-5B9A-4BE4-8F62-D3DA22C002DA}"/>
    <hyperlink ref="U29" r:id="rId218" xr:uid="{251A1821-1647-4D2B-930F-C78CD858F8ED}"/>
    <hyperlink ref="U89" r:id="rId219" xr:uid="{D82355DD-5DBA-4C2F-BE37-38DD8CE09F97}"/>
    <hyperlink ref="U92" r:id="rId220" xr:uid="{917B09C9-701D-4415-87C8-2134BD28CC6A}"/>
    <hyperlink ref="U67" r:id="rId221" xr:uid="{7FE4B1F0-A3C6-4666-97A1-87E541C647C0}"/>
    <hyperlink ref="U121" r:id="rId222" xr:uid="{D76F96ED-4B12-4136-8453-2BBA4A297DFC}"/>
    <hyperlink ref="U93" r:id="rId223" xr:uid="{120A561F-F7AE-4C0C-A0E3-A7B3B4DDD5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D92AA-7572-4318-9117-C6EEB017F8A3}">
  <dimension ref="A1:BN176"/>
  <sheetViews>
    <sheetView tabSelected="1" topLeftCell="AE1" workbookViewId="0">
      <selection activeCell="AL33" sqref="AL33:AM33"/>
    </sheetView>
  </sheetViews>
  <sheetFormatPr defaultRowHeight="14.4" x14ac:dyDescent="0.3"/>
  <cols>
    <col min="1" max="1" width="22.5546875" customWidth="1"/>
    <col min="2" max="2" width="129.88671875" bestFit="1" customWidth="1"/>
    <col min="3" max="3" width="5" bestFit="1" customWidth="1"/>
    <col min="4" max="4" width="40.21875" customWidth="1"/>
    <col min="5" max="5" width="7.44140625" bestFit="1" customWidth="1"/>
    <col min="6" max="6" width="32.44140625" bestFit="1" customWidth="1"/>
    <col min="7" max="8" width="49.77734375" bestFit="1" customWidth="1"/>
    <col min="9" max="9" width="46" customWidth="1"/>
    <col min="10" max="10" width="51.77734375" customWidth="1"/>
    <col min="11" max="11" width="34.21875" customWidth="1"/>
    <col min="12" max="12" width="18.88671875" bestFit="1" customWidth="1"/>
    <col min="13" max="13" width="18.109375" bestFit="1" customWidth="1"/>
    <col min="14" max="14" width="17.5546875" bestFit="1" customWidth="1"/>
    <col min="15" max="15" width="11.88671875" bestFit="1" customWidth="1"/>
    <col min="16" max="16" width="6.6640625" bestFit="1" customWidth="1"/>
    <col min="17" max="17" width="15" bestFit="1" customWidth="1"/>
    <col min="18" max="18" width="17.44140625" bestFit="1" customWidth="1"/>
    <col min="19" max="19" width="5.88671875" bestFit="1" customWidth="1"/>
    <col min="20" max="20" width="5.6640625" bestFit="1" customWidth="1"/>
    <col min="21" max="21" width="112.88671875" customWidth="1"/>
    <col min="22" max="22" width="7.77734375" bestFit="1" customWidth="1"/>
    <col min="23" max="23" width="10.88671875" bestFit="1" customWidth="1"/>
    <col min="24" max="24" width="8" bestFit="1" customWidth="1"/>
    <col min="25" max="25" width="10.88671875" bestFit="1" customWidth="1"/>
    <col min="26" max="26" width="8" bestFit="1" customWidth="1"/>
    <col min="27" max="27" width="10.88671875" bestFit="1" customWidth="1"/>
    <col min="28" max="28" width="8" bestFit="1" customWidth="1"/>
    <col min="29" max="31" width="10.88671875" bestFit="1" customWidth="1"/>
    <col min="32" max="32" width="8" bestFit="1" customWidth="1"/>
    <col min="33" max="33" width="10.88671875" bestFit="1" customWidth="1"/>
    <col min="34" max="34" width="7.109375" bestFit="1" customWidth="1"/>
    <col min="35" max="35" width="5.44140625" bestFit="1" customWidth="1"/>
    <col min="36" max="36" width="7.21875" bestFit="1" customWidth="1"/>
    <col min="37" max="37" width="5.88671875" bestFit="1" customWidth="1"/>
    <col min="38" max="38" width="14.21875" bestFit="1" customWidth="1"/>
    <col min="39" max="39" width="12.77734375" bestFit="1" customWidth="1"/>
    <col min="40" max="40" width="14.21875" bestFit="1" customWidth="1"/>
    <col min="41" max="41" width="15.33203125" bestFit="1" customWidth="1"/>
    <col min="42" max="42" width="12.77734375" bestFit="1" customWidth="1"/>
    <col min="43" max="43" width="15.33203125" bestFit="1" customWidth="1"/>
    <col min="44" max="44" width="19.6640625" bestFit="1" customWidth="1"/>
    <col min="45" max="45" width="27.109375" bestFit="1" customWidth="1"/>
    <col min="46" max="46" width="14.21875" bestFit="1" customWidth="1"/>
    <col min="47" max="51" width="12.109375" bestFit="1" customWidth="1"/>
    <col min="52" max="52" width="19.5546875" bestFit="1" customWidth="1"/>
    <col min="53" max="53" width="13.21875" bestFit="1" customWidth="1"/>
    <col min="54" max="54" width="12.109375" bestFit="1" customWidth="1"/>
    <col min="55" max="55" width="14.44140625" bestFit="1" customWidth="1"/>
    <col min="56" max="56" width="18.33203125" bestFit="1" customWidth="1"/>
    <col min="57" max="57" width="24.5546875" bestFit="1" customWidth="1"/>
    <col min="58" max="61" width="8.21875" bestFit="1" customWidth="1"/>
    <col min="62" max="64" width="26.5546875" bestFit="1" customWidth="1"/>
    <col min="65" max="66" width="16.44140625" bestFit="1" customWidth="1"/>
  </cols>
  <sheetData>
    <row r="1" spans="1:66" x14ac:dyDescent="0.3">
      <c r="A1" s="1" t="s">
        <v>1</v>
      </c>
      <c r="B1" s="1" t="s">
        <v>2</v>
      </c>
      <c r="C1" s="1" t="s">
        <v>3</v>
      </c>
      <c r="D1" s="1" t="s">
        <v>4</v>
      </c>
      <c r="E1" s="1" t="s">
        <v>5</v>
      </c>
      <c r="F1" s="1" t="s">
        <v>6</v>
      </c>
      <c r="G1" s="1" t="s">
        <v>7</v>
      </c>
      <c r="H1" s="1" t="s">
        <v>8</v>
      </c>
      <c r="I1" s="1" t="s">
        <v>9</v>
      </c>
      <c r="J1" s="1" t="s">
        <v>10</v>
      </c>
      <c r="K1" s="1" t="s">
        <v>11</v>
      </c>
      <c r="L1" s="1" t="s">
        <v>12</v>
      </c>
      <c r="M1" s="1" t="s">
        <v>13</v>
      </c>
      <c r="N1" s="1" t="s">
        <v>14</v>
      </c>
      <c r="O1" s="1" t="s">
        <v>15</v>
      </c>
      <c r="P1" s="1" t="s">
        <v>16</v>
      </c>
      <c r="Q1" s="1" t="s">
        <v>17</v>
      </c>
      <c r="R1" s="1" t="s">
        <v>18</v>
      </c>
      <c r="S1" s="1" t="s">
        <v>19</v>
      </c>
      <c r="T1" s="1" t="s">
        <v>22</v>
      </c>
      <c r="U1" s="2" t="s">
        <v>23</v>
      </c>
      <c r="V1" s="3" t="s">
        <v>0</v>
      </c>
      <c r="W1" s="3" t="s">
        <v>24</v>
      </c>
      <c r="X1" s="3" t="s">
        <v>25</v>
      </c>
      <c r="Y1" s="3" t="s">
        <v>26</v>
      </c>
      <c r="Z1" s="3" t="s">
        <v>27</v>
      </c>
      <c r="AA1" s="3" t="s">
        <v>28</v>
      </c>
      <c r="AB1" s="3" t="s">
        <v>29</v>
      </c>
      <c r="AC1" s="3" t="s">
        <v>24</v>
      </c>
      <c r="AD1" s="3" t="s">
        <v>25</v>
      </c>
      <c r="AE1" s="3" t="s">
        <v>26</v>
      </c>
      <c r="AF1" s="3" t="s">
        <v>27</v>
      </c>
      <c r="AG1" s="3" t="s">
        <v>28</v>
      </c>
      <c r="AH1" s="3" t="s">
        <v>29</v>
      </c>
      <c r="AI1" s="4" t="s">
        <v>20</v>
      </c>
      <c r="AJ1" s="4" t="s">
        <v>21</v>
      </c>
      <c r="AK1" s="4" t="s">
        <v>19</v>
      </c>
      <c r="AL1" s="5" t="s">
        <v>30</v>
      </c>
      <c r="AM1" s="5" t="s">
        <v>31</v>
      </c>
      <c r="AN1" s="5" t="s">
        <v>32</v>
      </c>
      <c r="AO1" s="5" t="s">
        <v>33</v>
      </c>
      <c r="AP1" s="5" t="s">
        <v>34</v>
      </c>
      <c r="AQ1" s="5" t="s">
        <v>35</v>
      </c>
      <c r="AR1" s="5" t="s">
        <v>36</v>
      </c>
      <c r="AS1" s="3" t="s">
        <v>37</v>
      </c>
      <c r="AT1" s="5" t="s">
        <v>38</v>
      </c>
      <c r="AU1" s="5" t="s">
        <v>39</v>
      </c>
      <c r="AV1" s="5" t="s">
        <v>40</v>
      </c>
      <c r="AW1" s="5" t="s">
        <v>41</v>
      </c>
      <c r="AX1" s="5" t="s">
        <v>42</v>
      </c>
      <c r="AY1" s="5" t="s">
        <v>43</v>
      </c>
      <c r="AZ1" s="3" t="s">
        <v>44</v>
      </c>
      <c r="BA1" s="6" t="s">
        <v>45</v>
      </c>
      <c r="BB1" s="6" t="s">
        <v>46</v>
      </c>
      <c r="BC1" s="6" t="s">
        <v>47</v>
      </c>
      <c r="BD1" s="7" t="s">
        <v>48</v>
      </c>
      <c r="BE1" s="7" t="s">
        <v>49</v>
      </c>
      <c r="BF1" s="8" t="s">
        <v>50</v>
      </c>
      <c r="BG1" s="8" t="s">
        <v>51</v>
      </c>
      <c r="BH1" s="8" t="s">
        <v>52</v>
      </c>
      <c r="BI1" s="8" t="s">
        <v>53</v>
      </c>
      <c r="BJ1" s="5" t="s">
        <v>54</v>
      </c>
      <c r="BK1" s="5" t="s">
        <v>54</v>
      </c>
      <c r="BL1" s="5" t="s">
        <v>54</v>
      </c>
      <c r="BM1" s="5" t="s">
        <v>54</v>
      </c>
      <c r="BN1" s="5" t="s">
        <v>54</v>
      </c>
    </row>
    <row r="2" spans="1:66" x14ac:dyDescent="0.3">
      <c r="A2" s="9"/>
      <c r="B2" s="9" t="s">
        <v>55</v>
      </c>
      <c r="C2" s="9">
        <v>2021</v>
      </c>
      <c r="D2" s="9" t="s">
        <v>56</v>
      </c>
      <c r="E2" s="9">
        <v>0</v>
      </c>
      <c r="F2" s="9" t="s">
        <v>57</v>
      </c>
      <c r="G2" s="10" t="s">
        <v>58</v>
      </c>
      <c r="H2" s="9"/>
      <c r="I2" s="9" t="s">
        <v>59</v>
      </c>
      <c r="J2" s="9" t="s">
        <v>60</v>
      </c>
      <c r="K2" s="9" t="s">
        <v>60</v>
      </c>
      <c r="L2" s="9" t="s">
        <v>61</v>
      </c>
      <c r="M2" s="9" t="s">
        <v>61</v>
      </c>
      <c r="N2" s="9"/>
      <c r="O2" s="9" t="s">
        <v>63</v>
      </c>
      <c r="P2" s="9" t="s">
        <v>63</v>
      </c>
      <c r="Q2" s="9" t="s">
        <v>83</v>
      </c>
      <c r="R2" s="9" t="s">
        <v>83</v>
      </c>
      <c r="S2" s="9" t="str">
        <f t="shared" ref="S2:S65" si="0">IF(OR(Q2="True",R2="True"),"True","False")</f>
        <v>True</v>
      </c>
      <c r="T2" s="9">
        <f t="shared" ref="T2:T65" si="1">COUNTIF(O2:R2,"True")</f>
        <v>2</v>
      </c>
      <c r="U2" s="11" t="s">
        <v>1411</v>
      </c>
      <c r="V2" s="12">
        <v>1797</v>
      </c>
      <c r="W2" s="13" t="s">
        <v>21</v>
      </c>
      <c r="X2" s="14" t="s">
        <v>67</v>
      </c>
      <c r="Y2" s="15" t="s">
        <v>19</v>
      </c>
      <c r="Z2" s="16" t="s">
        <v>68</v>
      </c>
      <c r="AA2" s="15" t="s">
        <v>19</v>
      </c>
      <c r="AB2" s="14" t="s">
        <v>67</v>
      </c>
      <c r="AC2" s="16" t="s">
        <v>68</v>
      </c>
      <c r="AD2" s="16" t="s">
        <v>68</v>
      </c>
      <c r="AE2" s="16" t="s">
        <v>68</v>
      </c>
      <c r="AF2" s="16" t="s">
        <v>68</v>
      </c>
      <c r="AG2" s="16" t="s">
        <v>68</v>
      </c>
      <c r="AH2" s="16" t="s">
        <v>68</v>
      </c>
      <c r="AI2" s="17" t="str">
        <f t="shared" ref="AI2:AI65" si="2">IF(OR(AL2="Y",AM2="Y",AN2="Y",AP2="Y"),"Y","N")</f>
        <v>N</v>
      </c>
      <c r="AJ2" s="17" t="str">
        <f t="shared" ref="AJ2:AJ65" si="3">IF(OR(AL2="Y",AN2="Y",AO2="Y",AQ2="Y"),"Y","N")</f>
        <v>Y</v>
      </c>
      <c r="AK2" s="17" t="str">
        <f t="shared" ref="AK2:AK65" si="4">IF(OR(AM2="Y",AO2="Y",AP2="Y",AQ2="Y"),"Y","N")</f>
        <v>Y</v>
      </c>
      <c r="AL2" s="16" t="s">
        <v>68</v>
      </c>
      <c r="AM2" s="16" t="s">
        <v>68</v>
      </c>
      <c r="AN2" s="16" t="s">
        <v>68</v>
      </c>
      <c r="AO2" s="16" t="s">
        <v>64</v>
      </c>
      <c r="AP2" s="16" t="s">
        <v>68</v>
      </c>
      <c r="AQ2" s="16" t="s">
        <v>68</v>
      </c>
      <c r="AR2" s="17" t="str">
        <f t="shared" ref="AR2:AR65" si="5">IF(AND(AI2="Y",AJ2="Y",AK2="Y"),"Y","N")</f>
        <v>N</v>
      </c>
      <c r="AS2" s="16" t="s">
        <v>68</v>
      </c>
      <c r="AT2" s="16" t="s">
        <v>68</v>
      </c>
      <c r="AU2" s="16" t="s">
        <v>71</v>
      </c>
      <c r="AV2" s="16" t="s">
        <v>68</v>
      </c>
      <c r="AW2" s="16" t="s">
        <v>68</v>
      </c>
      <c r="AX2" s="16" t="s">
        <v>68</v>
      </c>
      <c r="AY2" s="16" t="s">
        <v>68</v>
      </c>
      <c r="AZ2" s="18">
        <v>1</v>
      </c>
      <c r="BA2" s="19">
        <v>0</v>
      </c>
      <c r="BB2" s="19">
        <v>0</v>
      </c>
      <c r="BC2" s="20">
        <v>1</v>
      </c>
      <c r="BD2" s="19">
        <v>0</v>
      </c>
      <c r="BE2" s="19" t="str">
        <f t="shared" ref="BE2:BE65" si="6">IF(AND(BA2=1,BB2=1),"Y",IF(AND(BB2=1,BC2=1),"Y",IF(AND(BA2=1,BC2=1),"Y","N")))</f>
        <v>N</v>
      </c>
      <c r="BF2" s="21" t="s">
        <v>64</v>
      </c>
      <c r="BG2" s="22" t="s">
        <v>65</v>
      </c>
      <c r="BH2" s="22" t="s">
        <v>65</v>
      </c>
      <c r="BI2" s="22" t="s">
        <v>65</v>
      </c>
      <c r="BJ2" s="16" t="s">
        <v>72</v>
      </c>
      <c r="BK2" s="23" t="s">
        <v>68</v>
      </c>
      <c r="BL2" s="23" t="s">
        <v>68</v>
      </c>
      <c r="BM2" s="23" t="s">
        <v>68</v>
      </c>
      <c r="BN2" s="23" t="s">
        <v>68</v>
      </c>
    </row>
    <row r="3" spans="1:66" x14ac:dyDescent="0.3">
      <c r="A3" s="9" t="s">
        <v>73</v>
      </c>
      <c r="B3" s="9" t="s">
        <v>74</v>
      </c>
      <c r="C3" s="9">
        <v>2020</v>
      </c>
      <c r="D3" s="9" t="s">
        <v>75</v>
      </c>
      <c r="E3" s="9">
        <v>17</v>
      </c>
      <c r="F3" s="9" t="s">
        <v>76</v>
      </c>
      <c r="G3" s="10" t="s">
        <v>77</v>
      </c>
      <c r="H3" s="9" t="s">
        <v>78</v>
      </c>
      <c r="I3" s="9" t="s">
        <v>79</v>
      </c>
      <c r="J3" s="9" t="s">
        <v>80</v>
      </c>
      <c r="K3" s="9" t="s">
        <v>81</v>
      </c>
      <c r="L3" s="9" t="s">
        <v>61</v>
      </c>
      <c r="M3" s="9" t="s">
        <v>61</v>
      </c>
      <c r="N3" s="9" t="s">
        <v>966</v>
      </c>
      <c r="O3" s="9" t="s">
        <v>63</v>
      </c>
      <c r="P3" s="9" t="s">
        <v>63</v>
      </c>
      <c r="Q3" s="9" t="s">
        <v>63</v>
      </c>
      <c r="R3" s="9" t="s">
        <v>63</v>
      </c>
      <c r="S3" s="9" t="str">
        <f t="shared" si="0"/>
        <v>False</v>
      </c>
      <c r="T3" s="9">
        <f t="shared" si="1"/>
        <v>0</v>
      </c>
      <c r="U3" s="24" t="s">
        <v>967</v>
      </c>
      <c r="V3" s="25">
        <v>207</v>
      </c>
      <c r="W3" s="26" t="s">
        <v>19</v>
      </c>
      <c r="X3" s="27" t="s">
        <v>67</v>
      </c>
      <c r="Y3" s="28" t="s">
        <v>21</v>
      </c>
      <c r="Z3" s="29" t="s">
        <v>109</v>
      </c>
      <c r="AA3" s="30" t="s">
        <v>68</v>
      </c>
      <c r="AB3" s="30" t="s">
        <v>68</v>
      </c>
      <c r="AC3" s="30" t="s">
        <v>68</v>
      </c>
      <c r="AD3" s="30" t="s">
        <v>68</v>
      </c>
      <c r="AE3" s="30" t="s">
        <v>68</v>
      </c>
      <c r="AF3" s="30" t="s">
        <v>68</v>
      </c>
      <c r="AG3" s="30" t="s">
        <v>68</v>
      </c>
      <c r="AH3" s="30" t="s">
        <v>68</v>
      </c>
      <c r="AI3" s="17" t="str">
        <f t="shared" si="2"/>
        <v>N</v>
      </c>
      <c r="AJ3" s="17" t="str">
        <f t="shared" si="3"/>
        <v>Y</v>
      </c>
      <c r="AK3" s="17" t="str">
        <f t="shared" si="4"/>
        <v>Y</v>
      </c>
      <c r="AL3" s="30" t="s">
        <v>65</v>
      </c>
      <c r="AM3" s="30" t="s">
        <v>65</v>
      </c>
      <c r="AN3" s="30" t="s">
        <v>65</v>
      </c>
      <c r="AO3" s="30" t="s">
        <v>65</v>
      </c>
      <c r="AP3" s="30" t="s">
        <v>65</v>
      </c>
      <c r="AQ3" s="30" t="s">
        <v>64</v>
      </c>
      <c r="AR3" s="17" t="str">
        <f t="shared" si="5"/>
        <v>N</v>
      </c>
      <c r="AS3" s="25">
        <v>2</v>
      </c>
      <c r="AT3" s="30" t="s">
        <v>64</v>
      </c>
      <c r="AU3" s="30" t="s">
        <v>71</v>
      </c>
      <c r="AV3" s="30" t="s">
        <v>68</v>
      </c>
      <c r="AW3" s="30" t="s">
        <v>68</v>
      </c>
      <c r="AX3" s="30" t="s">
        <v>68</v>
      </c>
      <c r="AY3" s="30" t="s">
        <v>68</v>
      </c>
      <c r="AZ3" s="31">
        <v>1</v>
      </c>
      <c r="BA3" s="32">
        <v>0</v>
      </c>
      <c r="BB3" s="32">
        <v>0</v>
      </c>
      <c r="BC3" s="33">
        <v>1</v>
      </c>
      <c r="BD3" s="34">
        <v>0</v>
      </c>
      <c r="BE3" s="19" t="str">
        <f t="shared" si="6"/>
        <v>N</v>
      </c>
      <c r="BF3" s="35" t="s">
        <v>64</v>
      </c>
      <c r="BG3" s="36" t="s">
        <v>65</v>
      </c>
      <c r="BH3" s="36" t="s">
        <v>65</v>
      </c>
      <c r="BI3" s="36" t="s">
        <v>65</v>
      </c>
      <c r="BJ3" s="30" t="s">
        <v>72</v>
      </c>
      <c r="BK3" s="37" t="s">
        <v>68</v>
      </c>
      <c r="BL3" s="37" t="s">
        <v>68</v>
      </c>
      <c r="BM3" s="37" t="s">
        <v>68</v>
      </c>
      <c r="BN3" s="37" t="s">
        <v>68</v>
      </c>
    </row>
    <row r="4" spans="1:66" x14ac:dyDescent="0.3">
      <c r="A4" s="9" t="s">
        <v>86</v>
      </c>
      <c r="B4" s="9" t="s">
        <v>87</v>
      </c>
      <c r="C4" s="9">
        <v>2021</v>
      </c>
      <c r="D4" s="9" t="s">
        <v>88</v>
      </c>
      <c r="E4" s="9">
        <v>18</v>
      </c>
      <c r="F4" s="9" t="s">
        <v>89</v>
      </c>
      <c r="G4" s="10" t="s">
        <v>90</v>
      </c>
      <c r="H4" s="9" t="s">
        <v>91</v>
      </c>
      <c r="I4" s="9" t="s">
        <v>92</v>
      </c>
      <c r="J4" s="9"/>
      <c r="K4" s="9" t="s">
        <v>93</v>
      </c>
      <c r="L4" s="9" t="s">
        <v>61</v>
      </c>
      <c r="M4" s="9" t="s">
        <v>61</v>
      </c>
      <c r="N4" s="9" t="s">
        <v>1229</v>
      </c>
      <c r="O4" s="9" t="s">
        <v>63</v>
      </c>
      <c r="P4" s="9" t="s">
        <v>63</v>
      </c>
      <c r="Q4" s="9" t="s">
        <v>83</v>
      </c>
      <c r="R4" s="9" t="s">
        <v>83</v>
      </c>
      <c r="S4" s="9" t="str">
        <f t="shared" si="0"/>
        <v>True</v>
      </c>
      <c r="T4" s="9">
        <f t="shared" si="1"/>
        <v>2</v>
      </c>
      <c r="U4" s="38" t="s">
        <v>1230</v>
      </c>
      <c r="V4" s="25">
        <v>1077</v>
      </c>
      <c r="W4" s="39" t="s">
        <v>20</v>
      </c>
      <c r="X4" s="40" t="s">
        <v>108</v>
      </c>
      <c r="Y4" s="26" t="s">
        <v>19</v>
      </c>
      <c r="Z4" s="30" t="s">
        <v>68</v>
      </c>
      <c r="AA4" s="39" t="s">
        <v>20</v>
      </c>
      <c r="AB4" s="27" t="s">
        <v>67</v>
      </c>
      <c r="AC4" s="30" t="s">
        <v>68</v>
      </c>
      <c r="AD4" s="30" t="s">
        <v>68</v>
      </c>
      <c r="AE4" s="30" t="s">
        <v>68</v>
      </c>
      <c r="AF4" s="30" t="s">
        <v>68</v>
      </c>
      <c r="AG4" s="30" t="s">
        <v>68</v>
      </c>
      <c r="AH4" s="30" t="s">
        <v>68</v>
      </c>
      <c r="AI4" s="17" t="str">
        <f t="shared" si="2"/>
        <v>Y</v>
      </c>
      <c r="AJ4" s="17" t="str">
        <f t="shared" si="3"/>
        <v>N</v>
      </c>
      <c r="AK4" s="17" t="str">
        <f t="shared" si="4"/>
        <v>Y</v>
      </c>
      <c r="AL4" s="30" t="s">
        <v>68</v>
      </c>
      <c r="AM4" s="30" t="s">
        <v>64</v>
      </c>
      <c r="AN4" s="30" t="s">
        <v>68</v>
      </c>
      <c r="AO4" s="30" t="s">
        <v>68</v>
      </c>
      <c r="AP4" s="30" t="s">
        <v>68</v>
      </c>
      <c r="AQ4" s="30" t="s">
        <v>68</v>
      </c>
      <c r="AR4" s="17" t="str">
        <f t="shared" si="5"/>
        <v>N</v>
      </c>
      <c r="AS4" s="30" t="s">
        <v>68</v>
      </c>
      <c r="AT4" s="30" t="s">
        <v>68</v>
      </c>
      <c r="AU4" s="30" t="s">
        <v>68</v>
      </c>
      <c r="AV4" s="30" t="s">
        <v>68</v>
      </c>
      <c r="AW4" s="30" t="s">
        <v>68</v>
      </c>
      <c r="AX4" s="30" t="s">
        <v>68</v>
      </c>
      <c r="AY4" s="30" t="s">
        <v>68</v>
      </c>
      <c r="AZ4" s="25">
        <v>0</v>
      </c>
      <c r="BA4" s="32">
        <v>0</v>
      </c>
      <c r="BB4" s="33">
        <v>1</v>
      </c>
      <c r="BC4" s="32">
        <v>0</v>
      </c>
      <c r="BD4" s="34">
        <v>0</v>
      </c>
      <c r="BE4" s="19" t="str">
        <f t="shared" si="6"/>
        <v>N</v>
      </c>
      <c r="BF4" s="36" t="s">
        <v>65</v>
      </c>
      <c r="BG4" s="36" t="s">
        <v>65</v>
      </c>
      <c r="BH4" s="35" t="s">
        <v>64</v>
      </c>
      <c r="BI4" s="36" t="s">
        <v>65</v>
      </c>
      <c r="BJ4" s="30" t="s">
        <v>72</v>
      </c>
      <c r="BK4" s="37" t="s">
        <v>68</v>
      </c>
      <c r="BL4" s="37" t="s">
        <v>68</v>
      </c>
      <c r="BM4" s="37" t="s">
        <v>68</v>
      </c>
      <c r="BN4" s="37" t="s">
        <v>68</v>
      </c>
    </row>
    <row r="5" spans="1:66" x14ac:dyDescent="0.3">
      <c r="A5" s="9" t="s">
        <v>97</v>
      </c>
      <c r="B5" s="9" t="s">
        <v>98</v>
      </c>
      <c r="C5" s="9">
        <v>2019</v>
      </c>
      <c r="D5" s="9" t="s">
        <v>99</v>
      </c>
      <c r="E5" s="9">
        <v>30</v>
      </c>
      <c r="F5" s="9" t="s">
        <v>100</v>
      </c>
      <c r="G5" s="10" t="s">
        <v>101</v>
      </c>
      <c r="H5" s="9" t="s">
        <v>102</v>
      </c>
      <c r="I5" s="9" t="s">
        <v>103</v>
      </c>
      <c r="J5" s="9" t="s">
        <v>104</v>
      </c>
      <c r="K5" s="9" t="s">
        <v>105</v>
      </c>
      <c r="L5" s="9" t="s">
        <v>61</v>
      </c>
      <c r="M5" s="9" t="s">
        <v>61</v>
      </c>
      <c r="N5" s="9" t="s">
        <v>664</v>
      </c>
      <c r="O5" s="9" t="s">
        <v>83</v>
      </c>
      <c r="P5" s="9" t="s">
        <v>63</v>
      </c>
      <c r="Q5" s="9" t="s">
        <v>63</v>
      </c>
      <c r="R5" s="9" t="s">
        <v>63</v>
      </c>
      <c r="S5" s="9" t="str">
        <f t="shared" si="0"/>
        <v>False</v>
      </c>
      <c r="T5" s="9">
        <f t="shared" si="1"/>
        <v>1</v>
      </c>
      <c r="U5" s="41" t="s">
        <v>665</v>
      </c>
      <c r="V5" s="42">
        <v>1804</v>
      </c>
      <c r="W5" s="28" t="s">
        <v>21</v>
      </c>
      <c r="X5" s="27" t="s">
        <v>67</v>
      </c>
      <c r="Y5" s="26" t="s">
        <v>19</v>
      </c>
      <c r="Z5" s="40" t="s">
        <v>108</v>
      </c>
      <c r="AA5" s="28" t="s">
        <v>21</v>
      </c>
      <c r="AB5" s="43" t="s">
        <v>68</v>
      </c>
      <c r="AC5" s="43" t="s">
        <v>68</v>
      </c>
      <c r="AD5" s="43" t="s">
        <v>68</v>
      </c>
      <c r="AE5" s="43" t="s">
        <v>68</v>
      </c>
      <c r="AF5" s="43" t="s">
        <v>68</v>
      </c>
      <c r="AG5" s="43" t="s">
        <v>68</v>
      </c>
      <c r="AH5" s="43" t="s">
        <v>68</v>
      </c>
      <c r="AI5" s="17" t="str">
        <f t="shared" si="2"/>
        <v>N</v>
      </c>
      <c r="AJ5" s="17" t="str">
        <f t="shared" si="3"/>
        <v>Y</v>
      </c>
      <c r="AK5" s="17" t="str">
        <f t="shared" si="4"/>
        <v>Y</v>
      </c>
      <c r="AL5" s="43" t="s">
        <v>68</v>
      </c>
      <c r="AM5" s="43" t="s">
        <v>68</v>
      </c>
      <c r="AN5" s="43" t="s">
        <v>68</v>
      </c>
      <c r="AO5" s="43" t="s">
        <v>68</v>
      </c>
      <c r="AP5" s="43" t="s">
        <v>68</v>
      </c>
      <c r="AQ5" s="43" t="s">
        <v>64</v>
      </c>
      <c r="AR5" s="17" t="str">
        <f t="shared" si="5"/>
        <v>N</v>
      </c>
      <c r="AS5" s="43" t="s">
        <v>68</v>
      </c>
      <c r="AT5" s="43" t="s">
        <v>68</v>
      </c>
      <c r="AU5" s="43" t="s">
        <v>71</v>
      </c>
      <c r="AV5" s="43" t="s">
        <v>133</v>
      </c>
      <c r="AW5" s="43" t="s">
        <v>68</v>
      </c>
      <c r="AX5" s="43" t="s">
        <v>68</v>
      </c>
      <c r="AY5" s="43" t="s">
        <v>68</v>
      </c>
      <c r="AZ5" s="42">
        <v>2</v>
      </c>
      <c r="BA5" s="42">
        <v>0</v>
      </c>
      <c r="BB5" s="42">
        <v>0</v>
      </c>
      <c r="BC5" s="42">
        <v>1</v>
      </c>
      <c r="BD5" s="42">
        <v>0</v>
      </c>
      <c r="BE5" s="19" t="str">
        <f t="shared" si="6"/>
        <v>N</v>
      </c>
      <c r="BF5" s="43" t="s">
        <v>64</v>
      </c>
      <c r="BG5" s="43" t="s">
        <v>65</v>
      </c>
      <c r="BH5" s="43" t="s">
        <v>65</v>
      </c>
      <c r="BI5" s="43" t="s">
        <v>65</v>
      </c>
      <c r="BJ5" s="43" t="s">
        <v>110</v>
      </c>
      <c r="BK5" s="43" t="s">
        <v>68</v>
      </c>
      <c r="BL5" s="43" t="s">
        <v>68</v>
      </c>
      <c r="BM5" s="43" t="s">
        <v>68</v>
      </c>
      <c r="BN5" s="43" t="s">
        <v>68</v>
      </c>
    </row>
    <row r="6" spans="1:66" x14ac:dyDescent="0.3">
      <c r="A6" s="9" t="s">
        <v>111</v>
      </c>
      <c r="B6" s="9" t="s">
        <v>112</v>
      </c>
      <c r="C6" s="9">
        <v>2013</v>
      </c>
      <c r="D6" s="9" t="s">
        <v>113</v>
      </c>
      <c r="E6" s="9">
        <v>87</v>
      </c>
      <c r="F6" s="9" t="s">
        <v>114</v>
      </c>
      <c r="G6" s="10" t="s">
        <v>115</v>
      </c>
      <c r="H6" s="9" t="s">
        <v>116</v>
      </c>
      <c r="I6" s="9" t="s">
        <v>117</v>
      </c>
      <c r="J6" s="9" t="s">
        <v>118</v>
      </c>
      <c r="K6" s="9" t="s">
        <v>119</v>
      </c>
      <c r="L6" s="9" t="s">
        <v>61</v>
      </c>
      <c r="M6" s="9" t="s">
        <v>61</v>
      </c>
      <c r="N6" s="9" t="s">
        <v>156</v>
      </c>
      <c r="O6" s="9" t="s">
        <v>83</v>
      </c>
      <c r="P6" s="9" t="s">
        <v>63</v>
      </c>
      <c r="Q6" s="9" t="s">
        <v>83</v>
      </c>
      <c r="R6" s="9" t="s">
        <v>63</v>
      </c>
      <c r="S6" s="9" t="str">
        <f t="shared" si="0"/>
        <v>True</v>
      </c>
      <c r="T6" s="9">
        <f t="shared" si="1"/>
        <v>2</v>
      </c>
      <c r="U6" s="41" t="s">
        <v>157</v>
      </c>
      <c r="V6" s="25">
        <v>1593</v>
      </c>
      <c r="W6" s="26" t="s">
        <v>19</v>
      </c>
      <c r="X6" s="29" t="s">
        <v>109</v>
      </c>
      <c r="Y6" s="26" t="s">
        <v>19</v>
      </c>
      <c r="Z6" s="40" t="s">
        <v>108</v>
      </c>
      <c r="AA6" s="26" t="s">
        <v>19</v>
      </c>
      <c r="AB6" s="27" t="s">
        <v>67</v>
      </c>
      <c r="AC6" s="39" t="s">
        <v>20</v>
      </c>
      <c r="AD6" s="29" t="s">
        <v>109</v>
      </c>
      <c r="AE6" s="30" t="s">
        <v>68</v>
      </c>
      <c r="AF6" s="30" t="s">
        <v>68</v>
      </c>
      <c r="AG6" s="30" t="s">
        <v>68</v>
      </c>
      <c r="AH6" s="30" t="s">
        <v>68</v>
      </c>
      <c r="AI6" s="17" t="str">
        <f t="shared" si="2"/>
        <v>Y</v>
      </c>
      <c r="AJ6" s="17" t="str">
        <f t="shared" si="3"/>
        <v>N</v>
      </c>
      <c r="AK6" s="17" t="str">
        <f t="shared" si="4"/>
        <v>Y</v>
      </c>
      <c r="AL6" s="30" t="s">
        <v>68</v>
      </c>
      <c r="AM6" s="30" t="s">
        <v>68</v>
      </c>
      <c r="AN6" s="30" t="s">
        <v>68</v>
      </c>
      <c r="AO6" s="30" t="s">
        <v>68</v>
      </c>
      <c r="AP6" s="30" t="s">
        <v>64</v>
      </c>
      <c r="AQ6" s="30" t="s">
        <v>68</v>
      </c>
      <c r="AR6" s="17" t="str">
        <f t="shared" si="5"/>
        <v>N</v>
      </c>
      <c r="AS6" s="25">
        <v>4</v>
      </c>
      <c r="AT6" s="30" t="s">
        <v>64</v>
      </c>
      <c r="AU6" s="30" t="s">
        <v>158</v>
      </c>
      <c r="AV6" s="30" t="s">
        <v>70</v>
      </c>
      <c r="AW6" s="30" t="s">
        <v>68</v>
      </c>
      <c r="AX6" s="30" t="s">
        <v>68</v>
      </c>
      <c r="AY6" s="30" t="s">
        <v>68</v>
      </c>
      <c r="AZ6" s="25">
        <v>2</v>
      </c>
      <c r="BA6" s="25">
        <v>0</v>
      </c>
      <c r="BB6" s="25">
        <v>1</v>
      </c>
      <c r="BC6" s="25">
        <v>0</v>
      </c>
      <c r="BD6" s="25">
        <v>0</v>
      </c>
      <c r="BE6" s="19" t="str">
        <f t="shared" si="6"/>
        <v>N</v>
      </c>
      <c r="BF6" s="30" t="s">
        <v>65</v>
      </c>
      <c r="BG6" s="30" t="s">
        <v>65</v>
      </c>
      <c r="BH6" s="30" t="s">
        <v>64</v>
      </c>
      <c r="BI6" s="30" t="s">
        <v>65</v>
      </c>
      <c r="BJ6" s="30" t="s">
        <v>72</v>
      </c>
      <c r="BK6" s="30" t="s">
        <v>68</v>
      </c>
      <c r="BL6" s="30" t="s">
        <v>68</v>
      </c>
      <c r="BM6" s="30" t="s">
        <v>68</v>
      </c>
      <c r="BN6" s="30" t="s">
        <v>68</v>
      </c>
    </row>
    <row r="7" spans="1:66" x14ac:dyDescent="0.3">
      <c r="A7" s="9" t="s">
        <v>122</v>
      </c>
      <c r="B7" s="9" t="s">
        <v>123</v>
      </c>
      <c r="C7" s="9">
        <v>2023</v>
      </c>
      <c r="D7" s="9" t="s">
        <v>124</v>
      </c>
      <c r="E7" s="9">
        <v>0</v>
      </c>
      <c r="F7" s="9" t="s">
        <v>125</v>
      </c>
      <c r="G7" s="10" t="s">
        <v>126</v>
      </c>
      <c r="H7" s="9" t="s">
        <v>127</v>
      </c>
      <c r="I7" s="9" t="s">
        <v>128</v>
      </c>
      <c r="J7" s="9" t="s">
        <v>129</v>
      </c>
      <c r="K7" s="9" t="s">
        <v>130</v>
      </c>
      <c r="L7" s="9" t="s">
        <v>61</v>
      </c>
      <c r="M7" s="9" t="s">
        <v>61</v>
      </c>
      <c r="N7" s="9" t="s">
        <v>1769</v>
      </c>
      <c r="O7" s="9" t="s">
        <v>63</v>
      </c>
      <c r="P7" s="9" t="s">
        <v>83</v>
      </c>
      <c r="Q7" s="9" t="s">
        <v>63</v>
      </c>
      <c r="R7" s="9" t="s">
        <v>63</v>
      </c>
      <c r="S7" s="9" t="str">
        <f t="shared" si="0"/>
        <v>False</v>
      </c>
      <c r="T7" s="9">
        <f t="shared" si="1"/>
        <v>1</v>
      </c>
      <c r="U7" s="41" t="s">
        <v>1770</v>
      </c>
      <c r="V7" s="42">
        <v>1487</v>
      </c>
      <c r="W7" s="39" t="s">
        <v>20</v>
      </c>
      <c r="X7" s="27" t="s">
        <v>67</v>
      </c>
      <c r="Y7" s="43" t="s">
        <v>68</v>
      </c>
      <c r="Z7" s="43" t="s">
        <v>68</v>
      </c>
      <c r="AA7" s="43" t="s">
        <v>68</v>
      </c>
      <c r="AB7" s="43" t="s">
        <v>68</v>
      </c>
      <c r="AC7" s="43" t="s">
        <v>68</v>
      </c>
      <c r="AD7" s="43" t="s">
        <v>68</v>
      </c>
      <c r="AE7" s="43" t="s">
        <v>68</v>
      </c>
      <c r="AF7" s="43" t="s">
        <v>68</v>
      </c>
      <c r="AG7" s="43" t="s">
        <v>68</v>
      </c>
      <c r="AH7" s="43" t="s">
        <v>68</v>
      </c>
      <c r="AI7" s="17" t="str">
        <f t="shared" si="2"/>
        <v>Y</v>
      </c>
      <c r="AJ7" s="17" t="str">
        <f t="shared" si="3"/>
        <v>Y</v>
      </c>
      <c r="AK7" s="17" t="str">
        <f t="shared" si="4"/>
        <v>N</v>
      </c>
      <c r="AL7" s="43" t="s">
        <v>64</v>
      </c>
      <c r="AM7" s="43" t="s">
        <v>65</v>
      </c>
      <c r="AN7" s="43" t="s">
        <v>65</v>
      </c>
      <c r="AO7" s="43" t="s">
        <v>65</v>
      </c>
      <c r="AP7" s="43" t="s">
        <v>65</v>
      </c>
      <c r="AQ7" s="43" t="s">
        <v>65</v>
      </c>
      <c r="AR7" s="17" t="str">
        <f t="shared" si="5"/>
        <v>N</v>
      </c>
      <c r="AS7" s="42">
        <v>1</v>
      </c>
      <c r="AT7" s="43" t="s">
        <v>65</v>
      </c>
      <c r="AU7" s="43" t="s">
        <v>71</v>
      </c>
      <c r="AV7" s="43" t="s">
        <v>133</v>
      </c>
      <c r="AW7" s="43" t="s">
        <v>70</v>
      </c>
      <c r="AX7" s="43" t="s">
        <v>68</v>
      </c>
      <c r="AY7" s="43" t="s">
        <v>68</v>
      </c>
      <c r="AZ7" s="44">
        <v>3</v>
      </c>
      <c r="BA7" s="45">
        <v>1</v>
      </c>
      <c r="BB7" s="25">
        <v>0</v>
      </c>
      <c r="BC7" s="25">
        <v>0</v>
      </c>
      <c r="BD7" s="34">
        <v>0</v>
      </c>
      <c r="BE7" s="19" t="str">
        <f t="shared" si="6"/>
        <v>N</v>
      </c>
      <c r="BF7" s="36" t="s">
        <v>65</v>
      </c>
      <c r="BG7" s="35" t="s">
        <v>64</v>
      </c>
      <c r="BH7" s="36" t="s">
        <v>65</v>
      </c>
      <c r="BI7" s="36" t="s">
        <v>65</v>
      </c>
      <c r="BJ7" s="43" t="s">
        <v>72</v>
      </c>
      <c r="BK7" s="37" t="s">
        <v>68</v>
      </c>
      <c r="BL7" s="37" t="s">
        <v>68</v>
      </c>
      <c r="BM7" s="37" t="s">
        <v>68</v>
      </c>
      <c r="BN7" s="37" t="s">
        <v>68</v>
      </c>
    </row>
    <row r="8" spans="1:66" x14ac:dyDescent="0.3">
      <c r="A8" s="9" t="s">
        <v>134</v>
      </c>
      <c r="B8" s="9" t="s">
        <v>135</v>
      </c>
      <c r="C8" s="9">
        <v>2022</v>
      </c>
      <c r="D8" s="9" t="s">
        <v>136</v>
      </c>
      <c r="E8" s="9">
        <v>21</v>
      </c>
      <c r="F8" s="9" t="s">
        <v>137</v>
      </c>
      <c r="G8" s="10" t="s">
        <v>138</v>
      </c>
      <c r="H8" s="9" t="s">
        <v>139</v>
      </c>
      <c r="I8" s="9" t="s">
        <v>140</v>
      </c>
      <c r="J8" s="9" t="s">
        <v>141</v>
      </c>
      <c r="K8" s="9" t="s">
        <v>142</v>
      </c>
      <c r="L8" s="9" t="s">
        <v>61</v>
      </c>
      <c r="M8" s="9" t="s">
        <v>61</v>
      </c>
      <c r="N8" s="9" t="s">
        <v>1469</v>
      </c>
      <c r="O8" s="9" t="s">
        <v>83</v>
      </c>
      <c r="P8" s="9" t="s">
        <v>83</v>
      </c>
      <c r="Q8" s="9" t="s">
        <v>83</v>
      </c>
      <c r="R8" s="9" t="s">
        <v>83</v>
      </c>
      <c r="S8" s="9" t="str">
        <f t="shared" si="0"/>
        <v>True</v>
      </c>
      <c r="T8" s="9">
        <f t="shared" si="1"/>
        <v>4</v>
      </c>
      <c r="U8" s="24" t="s">
        <v>1470</v>
      </c>
      <c r="V8" s="42">
        <v>1082</v>
      </c>
      <c r="W8" s="39" t="s">
        <v>20</v>
      </c>
      <c r="X8" s="29" t="s">
        <v>109</v>
      </c>
      <c r="Y8" s="39" t="s">
        <v>20</v>
      </c>
      <c r="Z8" s="40" t="s">
        <v>108</v>
      </c>
      <c r="AA8" s="28" t="s">
        <v>21</v>
      </c>
      <c r="AB8" s="29" t="s">
        <v>109</v>
      </c>
      <c r="AC8" s="43" t="s">
        <v>68</v>
      </c>
      <c r="AD8" s="43" t="s">
        <v>68</v>
      </c>
      <c r="AE8" s="43" t="s">
        <v>68</v>
      </c>
      <c r="AF8" s="43" t="s">
        <v>68</v>
      </c>
      <c r="AG8" s="43" t="s">
        <v>68</v>
      </c>
      <c r="AH8" s="43" t="s">
        <v>68</v>
      </c>
      <c r="AI8" s="17" t="str">
        <f t="shared" si="2"/>
        <v>Y</v>
      </c>
      <c r="AJ8" s="17" t="str">
        <f t="shared" si="3"/>
        <v>Y</v>
      </c>
      <c r="AK8" s="17" t="str">
        <f t="shared" si="4"/>
        <v>N</v>
      </c>
      <c r="AL8" s="43" t="s">
        <v>64</v>
      </c>
      <c r="AM8" s="43" t="s">
        <v>65</v>
      </c>
      <c r="AN8" s="43" t="s">
        <v>65</v>
      </c>
      <c r="AO8" s="43" t="s">
        <v>65</v>
      </c>
      <c r="AP8" s="43" t="s">
        <v>65</v>
      </c>
      <c r="AQ8" s="43" t="s">
        <v>65</v>
      </c>
      <c r="AR8" s="17" t="str">
        <f t="shared" si="5"/>
        <v>N</v>
      </c>
      <c r="AS8" s="42">
        <v>2</v>
      </c>
      <c r="AT8" s="43" t="s">
        <v>64</v>
      </c>
      <c r="AU8" s="43" t="s">
        <v>70</v>
      </c>
      <c r="AV8" s="43" t="s">
        <v>158</v>
      </c>
      <c r="AW8" s="43" t="s">
        <v>68</v>
      </c>
      <c r="AX8" s="43" t="s">
        <v>68</v>
      </c>
      <c r="AY8" s="43" t="s">
        <v>68</v>
      </c>
      <c r="AZ8" s="46">
        <v>2</v>
      </c>
      <c r="BA8" s="33">
        <v>1</v>
      </c>
      <c r="BB8" s="32">
        <v>0</v>
      </c>
      <c r="BC8" s="32">
        <v>0</v>
      </c>
      <c r="BD8" s="34">
        <v>0</v>
      </c>
      <c r="BE8" s="19" t="str">
        <f t="shared" si="6"/>
        <v>N</v>
      </c>
      <c r="BF8" s="36" t="s">
        <v>65</v>
      </c>
      <c r="BG8" s="35" t="s">
        <v>64</v>
      </c>
      <c r="BH8" s="36" t="s">
        <v>65</v>
      </c>
      <c r="BI8" s="36" t="s">
        <v>65</v>
      </c>
      <c r="BJ8" s="30" t="s">
        <v>72</v>
      </c>
      <c r="BK8" s="37" t="s">
        <v>68</v>
      </c>
      <c r="BL8" s="37" t="s">
        <v>68</v>
      </c>
      <c r="BM8" s="37" t="s">
        <v>68</v>
      </c>
      <c r="BN8" s="37" t="s">
        <v>68</v>
      </c>
    </row>
    <row r="9" spans="1:66" x14ac:dyDescent="0.3">
      <c r="A9" s="9" t="s">
        <v>145</v>
      </c>
      <c r="B9" s="9" t="s">
        <v>146</v>
      </c>
      <c r="C9" s="9">
        <v>2017</v>
      </c>
      <c r="D9" s="9" t="s">
        <v>147</v>
      </c>
      <c r="E9" s="9">
        <v>1</v>
      </c>
      <c r="F9" s="9" t="s">
        <v>148</v>
      </c>
      <c r="G9" s="10" t="s">
        <v>149</v>
      </c>
      <c r="H9" s="9" t="s">
        <v>150</v>
      </c>
      <c r="I9" s="9" t="s">
        <v>151</v>
      </c>
      <c r="J9" s="9" t="s">
        <v>152</v>
      </c>
      <c r="K9" s="9" t="s">
        <v>153</v>
      </c>
      <c r="L9" s="9" t="s">
        <v>154</v>
      </c>
      <c r="M9" s="9" t="s">
        <v>155</v>
      </c>
      <c r="N9" s="9" t="s">
        <v>483</v>
      </c>
      <c r="O9" s="9" t="s">
        <v>83</v>
      </c>
      <c r="P9" s="9" t="s">
        <v>83</v>
      </c>
      <c r="Q9" s="9" t="s">
        <v>63</v>
      </c>
      <c r="R9" s="9" t="s">
        <v>63</v>
      </c>
      <c r="S9" s="9" t="str">
        <f t="shared" si="0"/>
        <v>False</v>
      </c>
      <c r="T9" s="9">
        <f t="shared" si="1"/>
        <v>2</v>
      </c>
      <c r="U9" s="24" t="s">
        <v>484</v>
      </c>
      <c r="V9" s="25">
        <v>219</v>
      </c>
      <c r="W9" s="39" t="s">
        <v>20</v>
      </c>
      <c r="X9" s="40" t="s">
        <v>108</v>
      </c>
      <c r="Y9" s="28" t="s">
        <v>21</v>
      </c>
      <c r="Z9" s="40" t="s">
        <v>108</v>
      </c>
      <c r="AA9" s="28" t="s">
        <v>21</v>
      </c>
      <c r="AB9" s="27" t="s">
        <v>67</v>
      </c>
      <c r="AC9" s="39" t="s">
        <v>20</v>
      </c>
      <c r="AD9" s="27" t="s">
        <v>67</v>
      </c>
      <c r="AE9" s="30" t="s">
        <v>68</v>
      </c>
      <c r="AF9" s="30" t="s">
        <v>68</v>
      </c>
      <c r="AG9" s="30" t="s">
        <v>68</v>
      </c>
      <c r="AH9" s="30" t="s">
        <v>68</v>
      </c>
      <c r="AI9" s="17" t="str">
        <f t="shared" si="2"/>
        <v>Y</v>
      </c>
      <c r="AJ9" s="17" t="str">
        <f t="shared" si="3"/>
        <v>Y</v>
      </c>
      <c r="AK9" s="17" t="str">
        <f t="shared" si="4"/>
        <v>N</v>
      </c>
      <c r="AL9" s="30" t="s">
        <v>64</v>
      </c>
      <c r="AM9" s="30" t="s">
        <v>65</v>
      </c>
      <c r="AN9" s="30" t="s">
        <v>65</v>
      </c>
      <c r="AO9" s="30" t="s">
        <v>65</v>
      </c>
      <c r="AP9" s="30" t="s">
        <v>65</v>
      </c>
      <c r="AQ9" s="30" t="s">
        <v>65</v>
      </c>
      <c r="AR9" s="17" t="str">
        <f t="shared" si="5"/>
        <v>N</v>
      </c>
      <c r="AS9" s="25">
        <v>0</v>
      </c>
      <c r="AT9" s="30" t="s">
        <v>64</v>
      </c>
      <c r="AU9" s="30" t="s">
        <v>70</v>
      </c>
      <c r="AV9" s="30" t="s">
        <v>133</v>
      </c>
      <c r="AW9" s="30" t="s">
        <v>71</v>
      </c>
      <c r="AX9" s="30" t="s">
        <v>68</v>
      </c>
      <c r="AY9" s="30" t="s">
        <v>68</v>
      </c>
      <c r="AZ9" s="44">
        <v>3</v>
      </c>
      <c r="BA9" s="33">
        <v>1</v>
      </c>
      <c r="BB9" s="32">
        <v>0</v>
      </c>
      <c r="BC9" s="32">
        <v>0</v>
      </c>
      <c r="BD9" s="34">
        <v>0</v>
      </c>
      <c r="BE9" s="19" t="str">
        <f t="shared" si="6"/>
        <v>N</v>
      </c>
      <c r="BF9" s="37" t="s">
        <v>68</v>
      </c>
      <c r="BG9" s="35" t="s">
        <v>64</v>
      </c>
      <c r="BH9" s="37" t="s">
        <v>68</v>
      </c>
      <c r="BI9" s="37" t="s">
        <v>68</v>
      </c>
      <c r="BJ9" s="30" t="s">
        <v>72</v>
      </c>
      <c r="BK9" s="37" t="s">
        <v>68</v>
      </c>
      <c r="BL9" s="37" t="s">
        <v>68</v>
      </c>
      <c r="BM9" s="37" t="s">
        <v>68</v>
      </c>
      <c r="BN9" s="37" t="s">
        <v>68</v>
      </c>
    </row>
    <row r="10" spans="1:66" x14ac:dyDescent="0.3">
      <c r="A10" s="9" t="s">
        <v>159</v>
      </c>
      <c r="B10" s="9" t="s">
        <v>160</v>
      </c>
      <c r="C10" s="9">
        <v>2019</v>
      </c>
      <c r="D10" s="9" t="s">
        <v>161</v>
      </c>
      <c r="E10" s="9">
        <v>8</v>
      </c>
      <c r="F10" s="9" t="s">
        <v>162</v>
      </c>
      <c r="G10" s="10" t="s">
        <v>163</v>
      </c>
      <c r="H10" s="9" t="s">
        <v>164</v>
      </c>
      <c r="I10" s="9" t="s">
        <v>165</v>
      </c>
      <c r="J10" s="9" t="s">
        <v>166</v>
      </c>
      <c r="K10" s="9" t="s">
        <v>167</v>
      </c>
      <c r="L10" s="9" t="s">
        <v>168</v>
      </c>
      <c r="M10" s="9" t="s">
        <v>169</v>
      </c>
      <c r="N10" s="9" t="s">
        <v>760</v>
      </c>
      <c r="O10" s="9" t="s">
        <v>83</v>
      </c>
      <c r="P10" s="9" t="s">
        <v>63</v>
      </c>
      <c r="Q10" s="9" t="s">
        <v>83</v>
      </c>
      <c r="R10" s="9" t="s">
        <v>63</v>
      </c>
      <c r="S10" s="9" t="str">
        <f t="shared" si="0"/>
        <v>True</v>
      </c>
      <c r="T10" s="9">
        <f t="shared" si="1"/>
        <v>2</v>
      </c>
      <c r="U10" s="11" t="s">
        <v>761</v>
      </c>
      <c r="V10" s="25">
        <v>1805</v>
      </c>
      <c r="W10" s="39" t="s">
        <v>20</v>
      </c>
      <c r="X10" s="27" t="s">
        <v>67</v>
      </c>
      <c r="Y10" s="28" t="s">
        <v>21</v>
      </c>
      <c r="Z10" s="29" t="s">
        <v>109</v>
      </c>
      <c r="AA10" s="28" t="s">
        <v>21</v>
      </c>
      <c r="AB10" s="40" t="s">
        <v>108</v>
      </c>
      <c r="AC10" s="30" t="s">
        <v>68</v>
      </c>
      <c r="AD10" s="30" t="s">
        <v>68</v>
      </c>
      <c r="AE10" s="30" t="s">
        <v>68</v>
      </c>
      <c r="AF10" s="30" t="s">
        <v>68</v>
      </c>
      <c r="AG10" s="30" t="s">
        <v>68</v>
      </c>
      <c r="AH10" s="30" t="s">
        <v>68</v>
      </c>
      <c r="AI10" s="17" t="str">
        <f t="shared" si="2"/>
        <v>Y</v>
      </c>
      <c r="AJ10" s="17" t="str">
        <f t="shared" si="3"/>
        <v>Y</v>
      </c>
      <c r="AK10" s="17" t="str">
        <f t="shared" si="4"/>
        <v>N</v>
      </c>
      <c r="AL10" s="30" t="s">
        <v>64</v>
      </c>
      <c r="AM10" s="30" t="s">
        <v>68</v>
      </c>
      <c r="AN10" s="30" t="s">
        <v>68</v>
      </c>
      <c r="AO10" s="30" t="s">
        <v>68</v>
      </c>
      <c r="AP10" s="30" t="s">
        <v>68</v>
      </c>
      <c r="AQ10" s="30" t="s">
        <v>68</v>
      </c>
      <c r="AR10" s="17" t="str">
        <f t="shared" si="5"/>
        <v>N</v>
      </c>
      <c r="AS10" s="25">
        <v>1</v>
      </c>
      <c r="AT10" s="30" t="s">
        <v>68</v>
      </c>
      <c r="AU10" s="30" t="s">
        <v>70</v>
      </c>
      <c r="AV10" s="30" t="s">
        <v>158</v>
      </c>
      <c r="AW10" s="30" t="s">
        <v>184</v>
      </c>
      <c r="AX10" s="30" t="s">
        <v>71</v>
      </c>
      <c r="AY10" s="30" t="s">
        <v>68</v>
      </c>
      <c r="AZ10" s="25">
        <v>4</v>
      </c>
      <c r="BA10" s="25">
        <v>1</v>
      </c>
      <c r="BB10" s="25">
        <v>0</v>
      </c>
      <c r="BC10" s="25">
        <v>0</v>
      </c>
      <c r="BD10" s="25">
        <v>0</v>
      </c>
      <c r="BE10" s="19" t="str">
        <f t="shared" si="6"/>
        <v>N</v>
      </c>
      <c r="BF10" s="30" t="s">
        <v>65</v>
      </c>
      <c r="BG10" s="30" t="s">
        <v>64</v>
      </c>
      <c r="BH10" s="30" t="s">
        <v>65</v>
      </c>
      <c r="BI10" s="30" t="s">
        <v>65</v>
      </c>
      <c r="BJ10" s="30" t="s">
        <v>72</v>
      </c>
      <c r="BK10" s="30" t="s">
        <v>68</v>
      </c>
      <c r="BL10" s="30" t="s">
        <v>68</v>
      </c>
      <c r="BM10" s="30" t="s">
        <v>68</v>
      </c>
      <c r="BN10" s="30" t="s">
        <v>68</v>
      </c>
    </row>
    <row r="11" spans="1:66" x14ac:dyDescent="0.3">
      <c r="A11" s="9" t="s">
        <v>173</v>
      </c>
      <c r="B11" s="9" t="s">
        <v>174</v>
      </c>
      <c r="C11" s="9">
        <v>2020</v>
      </c>
      <c r="D11" s="9" t="s">
        <v>175</v>
      </c>
      <c r="E11" s="9">
        <v>2</v>
      </c>
      <c r="F11" s="9" t="s">
        <v>176</v>
      </c>
      <c r="G11" s="10" t="s">
        <v>177</v>
      </c>
      <c r="H11" s="9" t="s">
        <v>178</v>
      </c>
      <c r="I11" s="9" t="s">
        <v>179</v>
      </c>
      <c r="J11" s="9" t="s">
        <v>180</v>
      </c>
      <c r="K11" s="9" t="s">
        <v>181</v>
      </c>
      <c r="L11" s="9" t="s">
        <v>168</v>
      </c>
      <c r="M11" s="9" t="s">
        <v>155</v>
      </c>
      <c r="N11" s="9" t="s">
        <v>1177</v>
      </c>
      <c r="O11" s="9" t="s">
        <v>63</v>
      </c>
      <c r="P11" s="9" t="s">
        <v>83</v>
      </c>
      <c r="Q11" s="9" t="s">
        <v>83</v>
      </c>
      <c r="R11" s="9" t="s">
        <v>83</v>
      </c>
      <c r="S11" s="9" t="str">
        <f t="shared" si="0"/>
        <v>True</v>
      </c>
      <c r="T11" s="9">
        <f t="shared" si="1"/>
        <v>3</v>
      </c>
      <c r="U11" s="38" t="s">
        <v>1178</v>
      </c>
      <c r="V11" s="42">
        <v>287</v>
      </c>
      <c r="W11" s="39" t="s">
        <v>20</v>
      </c>
      <c r="X11" s="27" t="s">
        <v>67</v>
      </c>
      <c r="Y11" s="28" t="s">
        <v>21</v>
      </c>
      <c r="Z11" s="27" t="s">
        <v>67</v>
      </c>
      <c r="AA11" s="26" t="s">
        <v>19</v>
      </c>
      <c r="AB11" s="29" t="s">
        <v>109</v>
      </c>
      <c r="AC11" s="43" t="s">
        <v>68</v>
      </c>
      <c r="AD11" s="43" t="s">
        <v>68</v>
      </c>
      <c r="AE11" s="43" t="s">
        <v>68</v>
      </c>
      <c r="AF11" s="43" t="s">
        <v>68</v>
      </c>
      <c r="AG11" s="43" t="s">
        <v>68</v>
      </c>
      <c r="AH11" s="43" t="s">
        <v>68</v>
      </c>
      <c r="AI11" s="17" t="str">
        <f t="shared" si="2"/>
        <v>Y</v>
      </c>
      <c r="AJ11" s="17" t="str">
        <f t="shared" si="3"/>
        <v>Y</v>
      </c>
      <c r="AK11" s="17" t="str">
        <f t="shared" si="4"/>
        <v>Y</v>
      </c>
      <c r="AL11" s="43" t="s">
        <v>64</v>
      </c>
      <c r="AM11" s="43" t="s">
        <v>64</v>
      </c>
      <c r="AN11" s="43" t="s">
        <v>65</v>
      </c>
      <c r="AO11" s="43" t="s">
        <v>65</v>
      </c>
      <c r="AP11" s="43" t="s">
        <v>65</v>
      </c>
      <c r="AQ11" s="43" t="s">
        <v>65</v>
      </c>
      <c r="AR11" s="17" t="str">
        <f t="shared" si="5"/>
        <v>Y</v>
      </c>
      <c r="AS11" s="43">
        <v>1</v>
      </c>
      <c r="AT11" s="43" t="s">
        <v>64</v>
      </c>
      <c r="AU11" s="43" t="s">
        <v>70</v>
      </c>
      <c r="AV11" s="43" t="s">
        <v>69</v>
      </c>
      <c r="AW11" s="43" t="s">
        <v>158</v>
      </c>
      <c r="AX11" s="43" t="s">
        <v>68</v>
      </c>
      <c r="AY11" s="43" t="s">
        <v>68</v>
      </c>
      <c r="AZ11" s="44">
        <v>3</v>
      </c>
      <c r="BA11" s="33">
        <v>1</v>
      </c>
      <c r="BB11" s="33">
        <v>1</v>
      </c>
      <c r="BC11" s="32">
        <v>0</v>
      </c>
      <c r="BD11" s="34">
        <v>0</v>
      </c>
      <c r="BE11" s="19" t="str">
        <f t="shared" si="6"/>
        <v>Y</v>
      </c>
      <c r="BF11" s="37" t="s">
        <v>68</v>
      </c>
      <c r="BG11" s="35" t="s">
        <v>64</v>
      </c>
      <c r="BH11" s="47" t="s">
        <v>172</v>
      </c>
      <c r="BI11" s="35" t="s">
        <v>64</v>
      </c>
      <c r="BJ11" s="30" t="s">
        <v>219</v>
      </c>
      <c r="BK11" s="30" t="s">
        <v>72</v>
      </c>
      <c r="BL11" s="37" t="s">
        <v>68</v>
      </c>
      <c r="BM11" s="37" t="s">
        <v>68</v>
      </c>
      <c r="BN11" s="37" t="s">
        <v>68</v>
      </c>
    </row>
    <row r="12" spans="1:66" x14ac:dyDescent="0.3">
      <c r="A12" s="9" t="s">
        <v>185</v>
      </c>
      <c r="B12" s="9" t="s">
        <v>186</v>
      </c>
      <c r="C12" s="9">
        <v>2019</v>
      </c>
      <c r="D12" s="9" t="s">
        <v>187</v>
      </c>
      <c r="E12" s="9">
        <v>8</v>
      </c>
      <c r="F12" s="9" t="s">
        <v>188</v>
      </c>
      <c r="G12" s="10" t="s">
        <v>189</v>
      </c>
      <c r="H12" s="9" t="s">
        <v>190</v>
      </c>
      <c r="I12" s="9" t="s">
        <v>191</v>
      </c>
      <c r="J12" s="9" t="s">
        <v>192</v>
      </c>
      <c r="K12" s="9" t="s">
        <v>193</v>
      </c>
      <c r="L12" s="9" t="s">
        <v>168</v>
      </c>
      <c r="M12" s="9" t="s">
        <v>155</v>
      </c>
      <c r="N12" s="9" t="s">
        <v>771</v>
      </c>
      <c r="O12" s="9" t="s">
        <v>83</v>
      </c>
      <c r="P12" s="9" t="s">
        <v>83</v>
      </c>
      <c r="Q12" s="9" t="s">
        <v>63</v>
      </c>
      <c r="R12" s="9" t="s">
        <v>83</v>
      </c>
      <c r="S12" s="9" t="str">
        <f t="shared" si="0"/>
        <v>True</v>
      </c>
      <c r="T12" s="9">
        <f t="shared" si="1"/>
        <v>3</v>
      </c>
      <c r="U12" s="38" t="s">
        <v>772</v>
      </c>
      <c r="V12" s="42">
        <v>881</v>
      </c>
      <c r="W12" s="39" t="s">
        <v>20</v>
      </c>
      <c r="X12" s="27" t="s">
        <v>67</v>
      </c>
      <c r="Y12" s="28" t="s">
        <v>21</v>
      </c>
      <c r="Z12" s="27" t="s">
        <v>67</v>
      </c>
      <c r="AA12" s="39" t="s">
        <v>20</v>
      </c>
      <c r="AB12" s="40" t="s">
        <v>108</v>
      </c>
      <c r="AC12" s="43" t="s">
        <v>68</v>
      </c>
      <c r="AD12" s="43" t="s">
        <v>68</v>
      </c>
      <c r="AE12" s="43" t="s">
        <v>68</v>
      </c>
      <c r="AF12" s="43" t="s">
        <v>68</v>
      </c>
      <c r="AG12" s="43" t="s">
        <v>68</v>
      </c>
      <c r="AH12" s="43" t="s">
        <v>68</v>
      </c>
      <c r="AI12" s="17" t="str">
        <f t="shared" si="2"/>
        <v>Y</v>
      </c>
      <c r="AJ12" s="17" t="str">
        <f t="shared" si="3"/>
        <v>Y</v>
      </c>
      <c r="AK12" s="17" t="str">
        <f t="shared" si="4"/>
        <v>N</v>
      </c>
      <c r="AL12" s="43" t="s">
        <v>64</v>
      </c>
      <c r="AM12" s="43" t="s">
        <v>68</v>
      </c>
      <c r="AN12" s="43" t="s">
        <v>68</v>
      </c>
      <c r="AO12" s="43" t="s">
        <v>68</v>
      </c>
      <c r="AP12" s="43" t="s">
        <v>68</v>
      </c>
      <c r="AQ12" s="43" t="s">
        <v>68</v>
      </c>
      <c r="AR12" s="17" t="str">
        <f t="shared" si="5"/>
        <v>N</v>
      </c>
      <c r="AS12" s="42">
        <v>0</v>
      </c>
      <c r="AT12" s="43" t="s">
        <v>64</v>
      </c>
      <c r="AU12" s="43" t="s">
        <v>70</v>
      </c>
      <c r="AV12" s="43" t="s">
        <v>68</v>
      </c>
      <c r="AW12" s="43" t="s">
        <v>68</v>
      </c>
      <c r="AX12" s="43" t="s">
        <v>68</v>
      </c>
      <c r="AY12" s="43" t="s">
        <v>68</v>
      </c>
      <c r="AZ12" s="31">
        <v>1</v>
      </c>
      <c r="BA12" s="33">
        <v>1</v>
      </c>
      <c r="BB12" s="32">
        <v>0</v>
      </c>
      <c r="BC12" s="32">
        <v>0</v>
      </c>
      <c r="BD12" s="34">
        <v>0</v>
      </c>
      <c r="BE12" s="19" t="str">
        <f t="shared" si="6"/>
        <v>N</v>
      </c>
      <c r="BF12" s="36" t="s">
        <v>65</v>
      </c>
      <c r="BG12" s="35" t="s">
        <v>64</v>
      </c>
      <c r="BH12" s="36" t="s">
        <v>65</v>
      </c>
      <c r="BI12" s="36" t="s">
        <v>65</v>
      </c>
      <c r="BJ12" s="37" t="s">
        <v>68</v>
      </c>
      <c r="BK12" s="37" t="s">
        <v>68</v>
      </c>
      <c r="BL12" s="37" t="s">
        <v>68</v>
      </c>
      <c r="BM12" s="37" t="s">
        <v>68</v>
      </c>
      <c r="BN12" s="37" t="s">
        <v>68</v>
      </c>
    </row>
    <row r="13" spans="1:66" x14ac:dyDescent="0.3">
      <c r="A13" s="9" t="s">
        <v>197</v>
      </c>
      <c r="B13" s="9" t="s">
        <v>198</v>
      </c>
      <c r="C13" s="9">
        <v>2019</v>
      </c>
      <c r="D13" s="9" t="s">
        <v>199</v>
      </c>
      <c r="E13" s="9">
        <v>7</v>
      </c>
      <c r="F13" s="9" t="s">
        <v>200</v>
      </c>
      <c r="G13" s="10" t="s">
        <v>201</v>
      </c>
      <c r="H13" s="9" t="s">
        <v>202</v>
      </c>
      <c r="I13" s="9" t="s">
        <v>203</v>
      </c>
      <c r="J13" s="9" t="s">
        <v>204</v>
      </c>
      <c r="K13" s="9" t="s">
        <v>205</v>
      </c>
      <c r="L13" s="9" t="s">
        <v>168</v>
      </c>
      <c r="M13" s="9" t="s">
        <v>169</v>
      </c>
      <c r="N13" s="9" t="s">
        <v>804</v>
      </c>
      <c r="O13" s="9" t="s">
        <v>83</v>
      </c>
      <c r="P13" s="9" t="s">
        <v>83</v>
      </c>
      <c r="Q13" s="9" t="s">
        <v>63</v>
      </c>
      <c r="R13" s="9" t="s">
        <v>83</v>
      </c>
      <c r="S13" s="9" t="str">
        <f t="shared" si="0"/>
        <v>True</v>
      </c>
      <c r="T13" s="9">
        <f t="shared" si="1"/>
        <v>3</v>
      </c>
      <c r="U13" s="38" t="s">
        <v>805</v>
      </c>
      <c r="V13" s="42">
        <v>659</v>
      </c>
      <c r="W13" s="39" t="s">
        <v>20</v>
      </c>
      <c r="X13" s="27" t="s">
        <v>67</v>
      </c>
      <c r="Y13" s="28" t="s">
        <v>21</v>
      </c>
      <c r="Z13" s="27" t="s">
        <v>67</v>
      </c>
      <c r="AA13" s="43" t="s">
        <v>68</v>
      </c>
      <c r="AB13" s="43" t="s">
        <v>68</v>
      </c>
      <c r="AC13" s="43" t="s">
        <v>68</v>
      </c>
      <c r="AD13" s="43" t="s">
        <v>68</v>
      </c>
      <c r="AE13" s="43" t="s">
        <v>68</v>
      </c>
      <c r="AF13" s="43" t="s">
        <v>68</v>
      </c>
      <c r="AG13" s="43" t="s">
        <v>68</v>
      </c>
      <c r="AH13" s="43" t="s">
        <v>68</v>
      </c>
      <c r="AI13" s="17" t="str">
        <f t="shared" si="2"/>
        <v>Y</v>
      </c>
      <c r="AJ13" s="17" t="str">
        <f t="shared" si="3"/>
        <v>Y</v>
      </c>
      <c r="AK13" s="17" t="str">
        <f t="shared" si="4"/>
        <v>N</v>
      </c>
      <c r="AL13" s="43" t="s">
        <v>64</v>
      </c>
      <c r="AM13" s="43" t="s">
        <v>68</v>
      </c>
      <c r="AN13" s="43" t="s">
        <v>68</v>
      </c>
      <c r="AO13" s="43" t="s">
        <v>68</v>
      </c>
      <c r="AP13" s="43" t="s">
        <v>68</v>
      </c>
      <c r="AQ13" s="43" t="s">
        <v>68</v>
      </c>
      <c r="AR13" s="17" t="str">
        <f t="shared" si="5"/>
        <v>N</v>
      </c>
      <c r="AS13" s="42">
        <v>0</v>
      </c>
      <c r="AT13" s="43" t="s">
        <v>65</v>
      </c>
      <c r="AU13" s="43" t="s">
        <v>70</v>
      </c>
      <c r="AV13" s="43" t="s">
        <v>68</v>
      </c>
      <c r="AW13" s="43" t="s">
        <v>68</v>
      </c>
      <c r="AX13" s="43" t="s">
        <v>68</v>
      </c>
      <c r="AY13" s="43" t="s">
        <v>68</v>
      </c>
      <c r="AZ13" s="31">
        <v>1</v>
      </c>
      <c r="BA13" s="33">
        <v>1</v>
      </c>
      <c r="BB13" s="32">
        <v>0</v>
      </c>
      <c r="BC13" s="32">
        <v>0</v>
      </c>
      <c r="BD13" s="34">
        <v>0</v>
      </c>
      <c r="BE13" s="19" t="str">
        <f t="shared" si="6"/>
        <v>N</v>
      </c>
      <c r="BF13" s="37" t="s">
        <v>68</v>
      </c>
      <c r="BG13" s="35" t="s">
        <v>64</v>
      </c>
      <c r="BH13" s="37" t="s">
        <v>68</v>
      </c>
      <c r="BI13" s="37" t="s">
        <v>68</v>
      </c>
      <c r="BJ13" s="37" t="s">
        <v>68</v>
      </c>
      <c r="BK13" s="37" t="s">
        <v>68</v>
      </c>
      <c r="BL13" s="37" t="s">
        <v>68</v>
      </c>
      <c r="BM13" s="37" t="s">
        <v>68</v>
      </c>
      <c r="BN13" s="37" t="s">
        <v>68</v>
      </c>
    </row>
    <row r="14" spans="1:66" x14ac:dyDescent="0.3">
      <c r="A14" s="9" t="s">
        <v>208</v>
      </c>
      <c r="B14" s="9" t="s">
        <v>209</v>
      </c>
      <c r="C14" s="9">
        <v>2022</v>
      </c>
      <c r="D14" s="9" t="s">
        <v>210</v>
      </c>
      <c r="E14" s="9">
        <v>0</v>
      </c>
      <c r="F14" s="9" t="s">
        <v>211</v>
      </c>
      <c r="G14" s="10" t="s">
        <v>212</v>
      </c>
      <c r="H14" s="9" t="s">
        <v>213</v>
      </c>
      <c r="I14" s="9" t="s">
        <v>214</v>
      </c>
      <c r="J14" s="9" t="s">
        <v>215</v>
      </c>
      <c r="K14" s="9" t="s">
        <v>216</v>
      </c>
      <c r="L14" s="9" t="s">
        <v>168</v>
      </c>
      <c r="M14" s="9" t="s">
        <v>169</v>
      </c>
      <c r="N14" s="9" t="s">
        <v>1676</v>
      </c>
      <c r="O14" s="9" t="s">
        <v>63</v>
      </c>
      <c r="P14" s="9" t="s">
        <v>63</v>
      </c>
      <c r="Q14" s="9" t="s">
        <v>63</v>
      </c>
      <c r="R14" s="9" t="s">
        <v>83</v>
      </c>
      <c r="S14" s="9" t="str">
        <f t="shared" si="0"/>
        <v>True</v>
      </c>
      <c r="T14" s="9">
        <f t="shared" si="1"/>
        <v>1</v>
      </c>
      <c r="U14" s="38" t="s">
        <v>1677</v>
      </c>
      <c r="V14" s="25">
        <v>1086</v>
      </c>
      <c r="W14" s="39" t="s">
        <v>20</v>
      </c>
      <c r="X14" s="40" t="s">
        <v>108</v>
      </c>
      <c r="Y14" s="26" t="s">
        <v>19</v>
      </c>
      <c r="Z14" s="30" t="s">
        <v>68</v>
      </c>
      <c r="AA14" s="39" t="s">
        <v>20</v>
      </c>
      <c r="AB14" s="27" t="s">
        <v>67</v>
      </c>
      <c r="AC14" s="30" t="s">
        <v>68</v>
      </c>
      <c r="AD14" s="30" t="s">
        <v>68</v>
      </c>
      <c r="AE14" s="30" t="s">
        <v>68</v>
      </c>
      <c r="AF14" s="30" t="s">
        <v>68</v>
      </c>
      <c r="AG14" s="30" t="s">
        <v>68</v>
      </c>
      <c r="AH14" s="30" t="s">
        <v>68</v>
      </c>
      <c r="AI14" s="17" t="str">
        <f t="shared" si="2"/>
        <v>Y</v>
      </c>
      <c r="AJ14" s="17" t="str">
        <f t="shared" si="3"/>
        <v>Y</v>
      </c>
      <c r="AK14" s="17" t="str">
        <f t="shared" si="4"/>
        <v>Y</v>
      </c>
      <c r="AL14" s="30" t="s">
        <v>64</v>
      </c>
      <c r="AM14" s="30" t="s">
        <v>64</v>
      </c>
      <c r="AN14" s="30" t="s">
        <v>68</v>
      </c>
      <c r="AO14" s="30" t="s">
        <v>68</v>
      </c>
      <c r="AP14" s="30" t="s">
        <v>68</v>
      </c>
      <c r="AQ14" s="30" t="s">
        <v>68</v>
      </c>
      <c r="AR14" s="17" t="str">
        <f t="shared" si="5"/>
        <v>Y</v>
      </c>
      <c r="AS14" s="30" t="s">
        <v>68</v>
      </c>
      <c r="AT14" s="30" t="s">
        <v>68</v>
      </c>
      <c r="AU14" s="30" t="s">
        <v>68</v>
      </c>
      <c r="AV14" s="30" t="s">
        <v>68</v>
      </c>
      <c r="AW14" s="30" t="s">
        <v>68</v>
      </c>
      <c r="AX14" s="30" t="s">
        <v>68</v>
      </c>
      <c r="AY14" s="30" t="s">
        <v>68</v>
      </c>
      <c r="AZ14" s="25">
        <v>0</v>
      </c>
      <c r="BA14" s="33">
        <v>1</v>
      </c>
      <c r="BB14" s="33">
        <v>1</v>
      </c>
      <c r="BC14" s="32">
        <v>0</v>
      </c>
      <c r="BD14" s="34">
        <v>0</v>
      </c>
      <c r="BE14" s="19" t="str">
        <f t="shared" si="6"/>
        <v>Y</v>
      </c>
      <c r="BF14" s="36" t="s">
        <v>65</v>
      </c>
      <c r="BG14" s="35" t="s">
        <v>64</v>
      </c>
      <c r="BH14" s="35" t="s">
        <v>64</v>
      </c>
      <c r="BI14" s="35" t="s">
        <v>64</v>
      </c>
      <c r="BJ14" s="30" t="s">
        <v>196</v>
      </c>
      <c r="BK14" s="30" t="s">
        <v>72</v>
      </c>
      <c r="BL14" s="37" t="s">
        <v>68</v>
      </c>
      <c r="BM14" s="37" t="s">
        <v>68</v>
      </c>
      <c r="BN14" s="37" t="s">
        <v>68</v>
      </c>
    </row>
    <row r="15" spans="1:66" x14ac:dyDescent="0.3">
      <c r="A15" s="9" t="s">
        <v>220</v>
      </c>
      <c r="B15" s="9" t="s">
        <v>221</v>
      </c>
      <c r="C15" s="9">
        <v>2018</v>
      </c>
      <c r="D15" s="9" t="s">
        <v>222</v>
      </c>
      <c r="E15" s="9">
        <v>5</v>
      </c>
      <c r="F15" s="9" t="s">
        <v>223</v>
      </c>
      <c r="G15" s="10" t="s">
        <v>224</v>
      </c>
      <c r="H15" s="9" t="s">
        <v>225</v>
      </c>
      <c r="I15" s="9" t="s">
        <v>226</v>
      </c>
      <c r="J15" s="9" t="s">
        <v>227</v>
      </c>
      <c r="K15" s="9" t="s">
        <v>228</v>
      </c>
      <c r="L15" s="9" t="s">
        <v>168</v>
      </c>
      <c r="M15" s="9" t="s">
        <v>169</v>
      </c>
      <c r="N15" s="9" t="s">
        <v>591</v>
      </c>
      <c r="O15" s="9" t="s">
        <v>83</v>
      </c>
      <c r="P15" s="9" t="s">
        <v>63</v>
      </c>
      <c r="Q15" s="9" t="s">
        <v>63</v>
      </c>
      <c r="R15" s="9" t="s">
        <v>63</v>
      </c>
      <c r="S15" s="9" t="str">
        <f t="shared" si="0"/>
        <v>False</v>
      </c>
      <c r="T15" s="9">
        <f t="shared" si="1"/>
        <v>1</v>
      </c>
      <c r="U15" s="38" t="s">
        <v>592</v>
      </c>
      <c r="V15" s="42">
        <v>14</v>
      </c>
      <c r="W15" s="39" t="s">
        <v>20</v>
      </c>
      <c r="X15" s="27" t="s">
        <v>67</v>
      </c>
      <c r="Y15" s="39" t="s">
        <v>20</v>
      </c>
      <c r="Z15" s="40" t="s">
        <v>108</v>
      </c>
      <c r="AA15" s="28" t="s">
        <v>21</v>
      </c>
      <c r="AB15" s="27" t="s">
        <v>67</v>
      </c>
      <c r="AC15" s="28" t="s">
        <v>21</v>
      </c>
      <c r="AD15" s="40" t="s">
        <v>108</v>
      </c>
      <c r="AE15" s="43" t="s">
        <v>68</v>
      </c>
      <c r="AF15" s="43" t="s">
        <v>68</v>
      </c>
      <c r="AG15" s="43" t="s">
        <v>68</v>
      </c>
      <c r="AH15" s="43" t="s">
        <v>68</v>
      </c>
      <c r="AI15" s="17" t="str">
        <f t="shared" si="2"/>
        <v>Y</v>
      </c>
      <c r="AJ15" s="17" t="str">
        <f t="shared" si="3"/>
        <v>Y</v>
      </c>
      <c r="AK15" s="17" t="str">
        <f t="shared" si="4"/>
        <v>N</v>
      </c>
      <c r="AL15" s="43" t="s">
        <v>65</v>
      </c>
      <c r="AM15" s="43" t="s">
        <v>65</v>
      </c>
      <c r="AN15" s="43" t="s">
        <v>64</v>
      </c>
      <c r="AO15" s="43" t="s">
        <v>65</v>
      </c>
      <c r="AP15" s="43" t="s">
        <v>65</v>
      </c>
      <c r="AQ15" s="43" t="s">
        <v>65</v>
      </c>
      <c r="AR15" s="17" t="str">
        <f t="shared" si="5"/>
        <v>N</v>
      </c>
      <c r="AS15" s="42">
        <v>1</v>
      </c>
      <c r="AT15" s="43" t="s">
        <v>64</v>
      </c>
      <c r="AU15" s="43" t="s">
        <v>70</v>
      </c>
      <c r="AV15" s="43" t="s">
        <v>133</v>
      </c>
      <c r="AW15" s="43" t="s">
        <v>71</v>
      </c>
      <c r="AX15" s="43" t="s">
        <v>68</v>
      </c>
      <c r="AY15" s="43" t="s">
        <v>68</v>
      </c>
      <c r="AZ15" s="44">
        <v>3</v>
      </c>
      <c r="BA15" s="33">
        <v>1</v>
      </c>
      <c r="BB15" s="32">
        <v>0</v>
      </c>
      <c r="BC15" s="32">
        <v>0</v>
      </c>
      <c r="BD15" s="34">
        <v>0</v>
      </c>
      <c r="BE15" s="19" t="str">
        <f t="shared" si="6"/>
        <v>N</v>
      </c>
      <c r="BF15" s="37" t="s">
        <v>68</v>
      </c>
      <c r="BG15" s="35" t="s">
        <v>64</v>
      </c>
      <c r="BH15" s="37" t="s">
        <v>68</v>
      </c>
      <c r="BI15" s="37" t="s">
        <v>68</v>
      </c>
      <c r="BJ15" s="30" t="s">
        <v>219</v>
      </c>
      <c r="BK15" s="37" t="s">
        <v>68</v>
      </c>
      <c r="BL15" s="37" t="s">
        <v>68</v>
      </c>
      <c r="BM15" s="37" t="s">
        <v>68</v>
      </c>
      <c r="BN15" s="37" t="s">
        <v>68</v>
      </c>
    </row>
    <row r="16" spans="1:66" x14ac:dyDescent="0.3">
      <c r="A16" s="9" t="s">
        <v>231</v>
      </c>
      <c r="B16" s="9" t="s">
        <v>232</v>
      </c>
      <c r="C16" s="9">
        <v>2021</v>
      </c>
      <c r="D16" s="9" t="s">
        <v>233</v>
      </c>
      <c r="E16" s="9">
        <v>6</v>
      </c>
      <c r="F16" s="9" t="s">
        <v>234</v>
      </c>
      <c r="G16" s="10" t="s">
        <v>235</v>
      </c>
      <c r="H16" s="9" t="s">
        <v>236</v>
      </c>
      <c r="I16" s="9" t="s">
        <v>237</v>
      </c>
      <c r="J16" s="9" t="s">
        <v>238</v>
      </c>
      <c r="K16" s="9" t="s">
        <v>239</v>
      </c>
      <c r="L16" s="9" t="s">
        <v>168</v>
      </c>
      <c r="M16" s="9" t="s">
        <v>155</v>
      </c>
      <c r="N16" s="9" t="s">
        <v>1342</v>
      </c>
      <c r="O16" s="9" t="s">
        <v>63</v>
      </c>
      <c r="P16" s="9" t="s">
        <v>63</v>
      </c>
      <c r="Q16" s="9" t="s">
        <v>63</v>
      </c>
      <c r="R16" s="9" t="s">
        <v>63</v>
      </c>
      <c r="S16" s="9" t="str">
        <f t="shared" si="0"/>
        <v>False</v>
      </c>
      <c r="T16" s="9">
        <f t="shared" si="1"/>
        <v>0</v>
      </c>
      <c r="U16" s="24" t="s">
        <v>1343</v>
      </c>
      <c r="V16" s="25">
        <v>63</v>
      </c>
      <c r="W16" s="28" t="s">
        <v>21</v>
      </c>
      <c r="X16" s="29" t="s">
        <v>109</v>
      </c>
      <c r="Y16" s="26" t="s">
        <v>19</v>
      </c>
      <c r="Z16" s="40" t="s">
        <v>108</v>
      </c>
      <c r="AA16" s="26" t="s">
        <v>19</v>
      </c>
      <c r="AB16" s="27" t="s">
        <v>67</v>
      </c>
      <c r="AC16" s="30" t="s">
        <v>68</v>
      </c>
      <c r="AD16" s="30" t="s">
        <v>68</v>
      </c>
      <c r="AE16" s="30" t="s">
        <v>68</v>
      </c>
      <c r="AF16" s="30" t="s">
        <v>68</v>
      </c>
      <c r="AG16" s="30" t="s">
        <v>68</v>
      </c>
      <c r="AH16" s="30" t="s">
        <v>68</v>
      </c>
      <c r="AI16" s="17" t="str">
        <f t="shared" si="2"/>
        <v>N</v>
      </c>
      <c r="AJ16" s="17" t="str">
        <f t="shared" si="3"/>
        <v>Y</v>
      </c>
      <c r="AK16" s="17" t="str">
        <f t="shared" si="4"/>
        <v>Y</v>
      </c>
      <c r="AL16" s="30" t="s">
        <v>65</v>
      </c>
      <c r="AM16" s="30" t="s">
        <v>65</v>
      </c>
      <c r="AN16" s="30" t="s">
        <v>65</v>
      </c>
      <c r="AO16" s="30" t="s">
        <v>65</v>
      </c>
      <c r="AP16" s="30" t="s">
        <v>65</v>
      </c>
      <c r="AQ16" s="30" t="s">
        <v>64</v>
      </c>
      <c r="AR16" s="17" t="str">
        <f t="shared" si="5"/>
        <v>N</v>
      </c>
      <c r="AS16" s="25">
        <v>1</v>
      </c>
      <c r="AT16" s="30" t="s">
        <v>64</v>
      </c>
      <c r="AU16" s="30" t="s">
        <v>71</v>
      </c>
      <c r="AV16" s="30" t="s">
        <v>68</v>
      </c>
      <c r="AW16" s="30" t="s">
        <v>68</v>
      </c>
      <c r="AX16" s="30" t="s">
        <v>68</v>
      </c>
      <c r="AY16" s="30" t="s">
        <v>68</v>
      </c>
      <c r="AZ16" s="31">
        <v>1</v>
      </c>
      <c r="BA16" s="32">
        <v>0</v>
      </c>
      <c r="BB16" s="32">
        <v>0</v>
      </c>
      <c r="BC16" s="33">
        <v>1</v>
      </c>
      <c r="BD16" s="34">
        <v>0</v>
      </c>
      <c r="BE16" s="19" t="str">
        <f t="shared" si="6"/>
        <v>N</v>
      </c>
      <c r="BF16" s="35" t="s">
        <v>64</v>
      </c>
      <c r="BG16" s="36" t="s">
        <v>65</v>
      </c>
      <c r="BH16" s="36" t="s">
        <v>65</v>
      </c>
      <c r="BI16" s="36" t="s">
        <v>65</v>
      </c>
      <c r="BJ16" s="30" t="s">
        <v>72</v>
      </c>
      <c r="BK16" s="37" t="s">
        <v>68</v>
      </c>
      <c r="BL16" s="37" t="s">
        <v>68</v>
      </c>
      <c r="BM16" s="37" t="s">
        <v>68</v>
      </c>
      <c r="BN16" s="37" t="s">
        <v>68</v>
      </c>
    </row>
    <row r="17" spans="1:66" x14ac:dyDescent="0.3">
      <c r="A17" s="9" t="s">
        <v>242</v>
      </c>
      <c r="B17" s="9" t="s">
        <v>243</v>
      </c>
      <c r="C17" s="9">
        <v>2012</v>
      </c>
      <c r="D17" s="9" t="s">
        <v>244</v>
      </c>
      <c r="E17" s="9">
        <v>0</v>
      </c>
      <c r="F17" s="9" t="s">
        <v>245</v>
      </c>
      <c r="G17" s="10" t="s">
        <v>246</v>
      </c>
      <c r="H17" s="9" t="s">
        <v>247</v>
      </c>
      <c r="I17" s="9" t="s">
        <v>248</v>
      </c>
      <c r="J17" s="9" t="s">
        <v>249</v>
      </c>
      <c r="K17" s="9" t="s">
        <v>250</v>
      </c>
      <c r="L17" s="9" t="s">
        <v>154</v>
      </c>
      <c r="M17" s="9" t="s">
        <v>169</v>
      </c>
      <c r="N17" s="9" t="s">
        <v>143</v>
      </c>
      <c r="O17" s="9" t="s">
        <v>63</v>
      </c>
      <c r="P17" s="9" t="s">
        <v>63</v>
      </c>
      <c r="Q17" s="9" t="s">
        <v>63</v>
      </c>
      <c r="R17" s="9" t="s">
        <v>63</v>
      </c>
      <c r="S17" s="9" t="str">
        <f t="shared" si="0"/>
        <v>False</v>
      </c>
      <c r="T17" s="9">
        <f t="shared" si="1"/>
        <v>0</v>
      </c>
      <c r="U17" s="24" t="s">
        <v>144</v>
      </c>
      <c r="V17" s="25">
        <v>823</v>
      </c>
      <c r="W17" s="39" t="s">
        <v>20</v>
      </c>
      <c r="X17" s="27" t="s">
        <v>67</v>
      </c>
      <c r="Y17" s="28" t="s">
        <v>21</v>
      </c>
      <c r="Z17" s="27" t="s">
        <v>67</v>
      </c>
      <c r="AA17" s="28" t="s">
        <v>21</v>
      </c>
      <c r="AB17" s="30" t="s">
        <v>68</v>
      </c>
      <c r="AC17" s="30" t="s">
        <v>68</v>
      </c>
      <c r="AD17" s="30" t="s">
        <v>68</v>
      </c>
      <c r="AE17" s="30" t="s">
        <v>68</v>
      </c>
      <c r="AF17" s="30" t="s">
        <v>68</v>
      </c>
      <c r="AG17" s="30" t="s">
        <v>68</v>
      </c>
      <c r="AH17" s="30" t="s">
        <v>68</v>
      </c>
      <c r="AI17" s="17" t="str">
        <f t="shared" si="2"/>
        <v>Y</v>
      </c>
      <c r="AJ17" s="17" t="str">
        <f t="shared" si="3"/>
        <v>Y</v>
      </c>
      <c r="AK17" s="17" t="str">
        <f t="shared" si="4"/>
        <v>N</v>
      </c>
      <c r="AL17" s="30" t="s">
        <v>64</v>
      </c>
      <c r="AM17" s="30" t="s">
        <v>65</v>
      </c>
      <c r="AN17" s="30" t="s">
        <v>65</v>
      </c>
      <c r="AO17" s="30" t="s">
        <v>65</v>
      </c>
      <c r="AP17" s="30" t="s">
        <v>65</v>
      </c>
      <c r="AQ17" s="30" t="s">
        <v>65</v>
      </c>
      <c r="AR17" s="17" t="str">
        <f t="shared" si="5"/>
        <v>N</v>
      </c>
      <c r="AS17" s="25">
        <v>0</v>
      </c>
      <c r="AT17" s="30" t="s">
        <v>65</v>
      </c>
      <c r="AU17" s="30" t="s">
        <v>71</v>
      </c>
      <c r="AV17" s="30" t="s">
        <v>68</v>
      </c>
      <c r="AW17" s="30" t="s">
        <v>68</v>
      </c>
      <c r="AX17" s="30" t="s">
        <v>68</v>
      </c>
      <c r="AY17" s="30" t="s">
        <v>68</v>
      </c>
      <c r="AZ17" s="31">
        <v>1</v>
      </c>
      <c r="BA17" s="33">
        <v>1</v>
      </c>
      <c r="BB17" s="32">
        <v>0</v>
      </c>
      <c r="BC17" s="32">
        <v>0</v>
      </c>
      <c r="BD17" s="34">
        <v>0</v>
      </c>
      <c r="BE17" s="19" t="str">
        <f t="shared" si="6"/>
        <v>N</v>
      </c>
      <c r="BF17" s="36" t="s">
        <v>65</v>
      </c>
      <c r="BG17" s="48" t="s">
        <v>96</v>
      </c>
      <c r="BH17" s="36" t="s">
        <v>65</v>
      </c>
      <c r="BI17" s="36" t="s">
        <v>65</v>
      </c>
      <c r="BJ17" s="30" t="s">
        <v>72</v>
      </c>
      <c r="BK17" s="37" t="s">
        <v>68</v>
      </c>
      <c r="BL17" s="37" t="s">
        <v>68</v>
      </c>
      <c r="BM17" s="37" t="s">
        <v>68</v>
      </c>
      <c r="BN17" s="37" t="s">
        <v>68</v>
      </c>
    </row>
    <row r="18" spans="1:66" x14ac:dyDescent="0.3">
      <c r="A18" s="9" t="s">
        <v>253</v>
      </c>
      <c r="B18" s="9" t="s">
        <v>254</v>
      </c>
      <c r="C18" s="9">
        <v>2009</v>
      </c>
      <c r="D18" s="9" t="s">
        <v>255</v>
      </c>
      <c r="E18" s="9">
        <v>10</v>
      </c>
      <c r="F18" s="9" t="s">
        <v>256</v>
      </c>
      <c r="G18" s="10" t="s">
        <v>257</v>
      </c>
      <c r="H18" s="9" t="s">
        <v>258</v>
      </c>
      <c r="I18" s="9" t="s">
        <v>259</v>
      </c>
      <c r="J18" s="9" t="s">
        <v>260</v>
      </c>
      <c r="K18" s="9" t="s">
        <v>261</v>
      </c>
      <c r="L18" s="9" t="s">
        <v>168</v>
      </c>
      <c r="M18" s="9" t="s">
        <v>169</v>
      </c>
      <c r="N18" s="9" t="s">
        <v>62</v>
      </c>
      <c r="O18" s="9" t="s">
        <v>63</v>
      </c>
      <c r="P18" s="9" t="s">
        <v>63</v>
      </c>
      <c r="Q18" s="9" t="s">
        <v>63</v>
      </c>
      <c r="R18" s="9" t="s">
        <v>63</v>
      </c>
      <c r="S18" s="9" t="str">
        <f t="shared" si="0"/>
        <v>False</v>
      </c>
      <c r="T18" s="9">
        <f t="shared" si="1"/>
        <v>0</v>
      </c>
      <c r="U18" s="38" t="s">
        <v>66</v>
      </c>
      <c r="V18" s="42">
        <v>218</v>
      </c>
      <c r="W18" s="39" t="s">
        <v>20</v>
      </c>
      <c r="X18" s="27" t="s">
        <v>67</v>
      </c>
      <c r="Y18" s="43" t="s">
        <v>68</v>
      </c>
      <c r="Z18" s="43" t="s">
        <v>68</v>
      </c>
      <c r="AA18" s="43" t="s">
        <v>68</v>
      </c>
      <c r="AB18" s="43" t="s">
        <v>68</v>
      </c>
      <c r="AC18" s="43" t="s">
        <v>68</v>
      </c>
      <c r="AD18" s="43" t="s">
        <v>68</v>
      </c>
      <c r="AE18" s="43" t="s">
        <v>68</v>
      </c>
      <c r="AF18" s="43" t="s">
        <v>68</v>
      </c>
      <c r="AG18" s="43" t="s">
        <v>68</v>
      </c>
      <c r="AH18" s="43" t="s">
        <v>68</v>
      </c>
      <c r="AI18" s="17" t="str">
        <f t="shared" si="2"/>
        <v>Y</v>
      </c>
      <c r="AJ18" s="17" t="str">
        <f t="shared" si="3"/>
        <v>Y</v>
      </c>
      <c r="AK18" s="17" t="str">
        <f t="shared" si="4"/>
        <v>N</v>
      </c>
      <c r="AL18" s="43" t="s">
        <v>64</v>
      </c>
      <c r="AM18" s="43" t="s">
        <v>65</v>
      </c>
      <c r="AN18" s="43" t="s">
        <v>65</v>
      </c>
      <c r="AO18" s="43" t="s">
        <v>65</v>
      </c>
      <c r="AP18" s="43" t="s">
        <v>65</v>
      </c>
      <c r="AQ18" s="43" t="s">
        <v>65</v>
      </c>
      <c r="AR18" s="17" t="str">
        <f t="shared" si="5"/>
        <v>N</v>
      </c>
      <c r="AS18" s="42">
        <v>2</v>
      </c>
      <c r="AT18" s="43" t="s">
        <v>65</v>
      </c>
      <c r="AU18" s="43" t="s">
        <v>69</v>
      </c>
      <c r="AV18" s="43" t="s">
        <v>70</v>
      </c>
      <c r="AW18" s="43" t="s">
        <v>71</v>
      </c>
      <c r="AX18" s="43" t="s">
        <v>68</v>
      </c>
      <c r="AY18" s="43" t="s">
        <v>68</v>
      </c>
      <c r="AZ18" s="44">
        <v>3</v>
      </c>
      <c r="BA18" s="33">
        <v>1</v>
      </c>
      <c r="BB18" s="32">
        <v>0</v>
      </c>
      <c r="BC18" s="32">
        <v>0</v>
      </c>
      <c r="BD18" s="34">
        <v>0</v>
      </c>
      <c r="BE18" s="19" t="str">
        <f t="shared" si="6"/>
        <v>N</v>
      </c>
      <c r="BF18" s="36" t="s">
        <v>65</v>
      </c>
      <c r="BG18" s="35" t="s">
        <v>64</v>
      </c>
      <c r="BH18" s="36" t="s">
        <v>65</v>
      </c>
      <c r="BI18" s="36" t="s">
        <v>65</v>
      </c>
      <c r="BJ18" s="30" t="s">
        <v>72</v>
      </c>
      <c r="BK18" s="37" t="s">
        <v>68</v>
      </c>
      <c r="BL18" s="37" t="s">
        <v>68</v>
      </c>
      <c r="BM18" s="37" t="s">
        <v>68</v>
      </c>
      <c r="BN18" s="37" t="s">
        <v>68</v>
      </c>
    </row>
    <row r="19" spans="1:66" x14ac:dyDescent="0.3">
      <c r="A19" s="9" t="s">
        <v>264</v>
      </c>
      <c r="B19" s="9" t="s">
        <v>265</v>
      </c>
      <c r="C19" s="9">
        <v>2021</v>
      </c>
      <c r="D19" s="9" t="s">
        <v>136</v>
      </c>
      <c r="E19" s="9">
        <v>8</v>
      </c>
      <c r="F19" s="9" t="s">
        <v>266</v>
      </c>
      <c r="G19" s="10" t="s">
        <v>267</v>
      </c>
      <c r="H19" s="9" t="s">
        <v>268</v>
      </c>
      <c r="I19" s="9" t="s">
        <v>269</v>
      </c>
      <c r="J19" s="9" t="s">
        <v>270</v>
      </c>
      <c r="K19" s="9" t="s">
        <v>271</v>
      </c>
      <c r="L19" s="9" t="s">
        <v>61</v>
      </c>
      <c r="M19" s="9" t="s">
        <v>61</v>
      </c>
      <c r="N19" s="9" t="s">
        <v>1310</v>
      </c>
      <c r="O19" s="9" t="s">
        <v>63</v>
      </c>
      <c r="P19" s="9" t="s">
        <v>83</v>
      </c>
      <c r="Q19" s="9" t="s">
        <v>83</v>
      </c>
      <c r="R19" s="9" t="s">
        <v>83</v>
      </c>
      <c r="S19" s="9" t="str">
        <f t="shared" si="0"/>
        <v>True</v>
      </c>
      <c r="T19" s="9">
        <f t="shared" si="1"/>
        <v>3</v>
      </c>
      <c r="U19" s="38" t="s">
        <v>1311</v>
      </c>
      <c r="V19" s="25">
        <v>941</v>
      </c>
      <c r="W19" s="39" t="s">
        <v>20</v>
      </c>
      <c r="X19" s="40" t="s">
        <v>108</v>
      </c>
      <c r="Y19" s="28" t="s">
        <v>21</v>
      </c>
      <c r="Z19" s="30" t="s">
        <v>68</v>
      </c>
      <c r="AA19" s="28" t="s">
        <v>21</v>
      </c>
      <c r="AB19" s="27" t="s">
        <v>67</v>
      </c>
      <c r="AC19" s="30" t="s">
        <v>68</v>
      </c>
      <c r="AD19" s="30" t="s">
        <v>68</v>
      </c>
      <c r="AE19" s="30" t="s">
        <v>68</v>
      </c>
      <c r="AF19" s="30" t="s">
        <v>68</v>
      </c>
      <c r="AG19" s="30" t="s">
        <v>68</v>
      </c>
      <c r="AH19" s="30" t="s">
        <v>68</v>
      </c>
      <c r="AI19" s="17" t="str">
        <f t="shared" si="2"/>
        <v>Y</v>
      </c>
      <c r="AJ19" s="17" t="str">
        <f t="shared" si="3"/>
        <v>Y</v>
      </c>
      <c r="AK19" s="17" t="str">
        <f t="shared" si="4"/>
        <v>Y</v>
      </c>
      <c r="AL19" s="30" t="s">
        <v>64</v>
      </c>
      <c r="AM19" s="30" t="s">
        <v>68</v>
      </c>
      <c r="AN19" s="30" t="s">
        <v>68</v>
      </c>
      <c r="AO19" s="30" t="s">
        <v>64</v>
      </c>
      <c r="AP19" s="30" t="s">
        <v>68</v>
      </c>
      <c r="AQ19" s="30" t="s">
        <v>68</v>
      </c>
      <c r="AR19" s="17" t="str">
        <f t="shared" si="5"/>
        <v>Y</v>
      </c>
      <c r="AS19" s="25">
        <v>4</v>
      </c>
      <c r="AT19" s="30" t="s">
        <v>68</v>
      </c>
      <c r="AU19" s="30" t="s">
        <v>70</v>
      </c>
      <c r="AV19" s="30" t="s">
        <v>68</v>
      </c>
      <c r="AW19" s="30" t="s">
        <v>68</v>
      </c>
      <c r="AX19" s="30" t="s">
        <v>68</v>
      </c>
      <c r="AY19" s="30" t="s">
        <v>68</v>
      </c>
      <c r="AZ19" s="31">
        <v>1</v>
      </c>
      <c r="BA19" s="33">
        <v>1</v>
      </c>
      <c r="BB19" s="32">
        <v>0</v>
      </c>
      <c r="BC19" s="33">
        <v>1</v>
      </c>
      <c r="BD19" s="34">
        <v>0</v>
      </c>
      <c r="BE19" s="19" t="str">
        <f t="shared" si="6"/>
        <v>Y</v>
      </c>
      <c r="BF19" s="48" t="s">
        <v>96</v>
      </c>
      <c r="BG19" s="48" t="s">
        <v>96</v>
      </c>
      <c r="BH19" s="36" t="s">
        <v>65</v>
      </c>
      <c r="BI19" s="36" t="s">
        <v>65</v>
      </c>
      <c r="BJ19" s="30" t="s">
        <v>219</v>
      </c>
      <c r="BK19" s="37" t="s">
        <v>68</v>
      </c>
      <c r="BL19" s="37" t="s">
        <v>68</v>
      </c>
      <c r="BM19" s="37" t="s">
        <v>68</v>
      </c>
      <c r="BN19" s="37" t="s">
        <v>68</v>
      </c>
    </row>
    <row r="20" spans="1:66" x14ac:dyDescent="0.3">
      <c r="A20" s="9" t="s">
        <v>274</v>
      </c>
      <c r="B20" s="9" t="s">
        <v>275</v>
      </c>
      <c r="C20" s="9">
        <v>2013</v>
      </c>
      <c r="D20" s="9" t="s">
        <v>276</v>
      </c>
      <c r="E20" s="9">
        <v>43</v>
      </c>
      <c r="F20" s="9" t="s">
        <v>277</v>
      </c>
      <c r="G20" s="10" t="s">
        <v>278</v>
      </c>
      <c r="H20" s="9" t="s">
        <v>279</v>
      </c>
      <c r="I20" s="9" t="s">
        <v>280</v>
      </c>
      <c r="J20" s="9" t="s">
        <v>281</v>
      </c>
      <c r="K20" s="9" t="s">
        <v>282</v>
      </c>
      <c r="L20" s="9" t="s">
        <v>168</v>
      </c>
      <c r="M20" s="9" t="s">
        <v>169</v>
      </c>
      <c r="N20" s="9" t="s">
        <v>170</v>
      </c>
      <c r="O20" s="9" t="s">
        <v>83</v>
      </c>
      <c r="P20" s="9" t="s">
        <v>83</v>
      </c>
      <c r="Q20" s="9" t="s">
        <v>83</v>
      </c>
      <c r="R20" s="9" t="s">
        <v>63</v>
      </c>
      <c r="S20" s="9" t="str">
        <f t="shared" si="0"/>
        <v>True</v>
      </c>
      <c r="T20" s="9">
        <f t="shared" si="1"/>
        <v>3</v>
      </c>
      <c r="U20" s="24" t="s">
        <v>171</v>
      </c>
      <c r="V20" s="25">
        <v>742</v>
      </c>
      <c r="W20" s="26" t="s">
        <v>19</v>
      </c>
      <c r="X20" s="29" t="s">
        <v>109</v>
      </c>
      <c r="Y20" s="26" t="s">
        <v>19</v>
      </c>
      <c r="Z20" s="27" t="s">
        <v>67</v>
      </c>
      <c r="AA20" s="39" t="s">
        <v>20</v>
      </c>
      <c r="AB20" s="27" t="s">
        <v>67</v>
      </c>
      <c r="AC20" s="30" t="s">
        <v>68</v>
      </c>
      <c r="AD20" s="30" t="s">
        <v>68</v>
      </c>
      <c r="AE20" s="30" t="s">
        <v>68</v>
      </c>
      <c r="AF20" s="30" t="s">
        <v>68</v>
      </c>
      <c r="AG20" s="30" t="s">
        <v>68</v>
      </c>
      <c r="AH20" s="30" t="s">
        <v>68</v>
      </c>
      <c r="AI20" s="17" t="str">
        <f t="shared" si="2"/>
        <v>Y</v>
      </c>
      <c r="AJ20" s="17" t="str">
        <f t="shared" si="3"/>
        <v>N</v>
      </c>
      <c r="AK20" s="17" t="str">
        <f t="shared" si="4"/>
        <v>Y</v>
      </c>
      <c r="AL20" s="30" t="s">
        <v>65</v>
      </c>
      <c r="AM20" s="30" t="s">
        <v>65</v>
      </c>
      <c r="AN20" s="30" t="s">
        <v>65</v>
      </c>
      <c r="AO20" s="30" t="s">
        <v>65</v>
      </c>
      <c r="AP20" s="30" t="s">
        <v>64</v>
      </c>
      <c r="AQ20" s="30" t="s">
        <v>65</v>
      </c>
      <c r="AR20" s="17" t="str">
        <f t="shared" si="5"/>
        <v>N</v>
      </c>
      <c r="AS20" s="25">
        <v>1</v>
      </c>
      <c r="AT20" s="30" t="s">
        <v>65</v>
      </c>
      <c r="AU20" s="30" t="s">
        <v>70</v>
      </c>
      <c r="AV20" s="30" t="s">
        <v>71</v>
      </c>
      <c r="AW20" s="30" t="s">
        <v>68</v>
      </c>
      <c r="AX20" s="30" t="s">
        <v>68</v>
      </c>
      <c r="AY20" s="30" t="s">
        <v>68</v>
      </c>
      <c r="AZ20" s="46">
        <v>2</v>
      </c>
      <c r="BA20" s="32">
        <v>0</v>
      </c>
      <c r="BB20" s="33">
        <v>1</v>
      </c>
      <c r="BC20" s="32">
        <v>0</v>
      </c>
      <c r="BD20" s="34">
        <v>0</v>
      </c>
      <c r="BE20" s="19" t="str">
        <f t="shared" si="6"/>
        <v>N</v>
      </c>
      <c r="BF20" s="47" t="s">
        <v>172</v>
      </c>
      <c r="BG20" s="36" t="s">
        <v>65</v>
      </c>
      <c r="BH20" s="35" t="s">
        <v>64</v>
      </c>
      <c r="BI20" s="36" t="s">
        <v>65</v>
      </c>
      <c r="BJ20" s="37" t="s">
        <v>68</v>
      </c>
      <c r="BK20" s="37" t="s">
        <v>68</v>
      </c>
      <c r="BL20" s="37" t="s">
        <v>68</v>
      </c>
      <c r="BM20" s="37" t="s">
        <v>68</v>
      </c>
      <c r="BN20" s="37" t="s">
        <v>68</v>
      </c>
    </row>
    <row r="21" spans="1:66" x14ac:dyDescent="0.3">
      <c r="A21" s="9" t="s">
        <v>285</v>
      </c>
      <c r="B21" s="9" t="s">
        <v>286</v>
      </c>
      <c r="C21" s="9">
        <v>2022</v>
      </c>
      <c r="D21" s="9" t="s">
        <v>287</v>
      </c>
      <c r="E21" s="9">
        <v>1</v>
      </c>
      <c r="F21" s="9" t="s">
        <v>288</v>
      </c>
      <c r="G21" s="10" t="s">
        <v>289</v>
      </c>
      <c r="H21" s="9" t="s">
        <v>290</v>
      </c>
      <c r="I21" s="9" t="s">
        <v>291</v>
      </c>
      <c r="J21" s="9" t="s">
        <v>292</v>
      </c>
      <c r="K21" s="9" t="s">
        <v>293</v>
      </c>
      <c r="L21" s="9" t="s">
        <v>168</v>
      </c>
      <c r="M21" s="9" t="s">
        <v>169</v>
      </c>
      <c r="N21" s="9" t="s">
        <v>1606</v>
      </c>
      <c r="O21" s="9" t="s">
        <v>83</v>
      </c>
      <c r="P21" s="9" t="s">
        <v>63</v>
      </c>
      <c r="Q21" s="9" t="s">
        <v>63</v>
      </c>
      <c r="R21" s="9" t="s">
        <v>63</v>
      </c>
      <c r="S21" s="9" t="str">
        <f t="shared" si="0"/>
        <v>False</v>
      </c>
      <c r="T21" s="9">
        <f t="shared" si="1"/>
        <v>1</v>
      </c>
      <c r="U21" s="24" t="s">
        <v>1607</v>
      </c>
      <c r="V21" s="42">
        <v>1101</v>
      </c>
      <c r="W21" s="39" t="s">
        <v>20</v>
      </c>
      <c r="X21" s="27" t="s">
        <v>67</v>
      </c>
      <c r="Y21" s="28" t="s">
        <v>21</v>
      </c>
      <c r="Z21" s="27" t="s">
        <v>67</v>
      </c>
      <c r="AA21" s="39" t="s">
        <v>20</v>
      </c>
      <c r="AB21" s="29" t="s">
        <v>109</v>
      </c>
      <c r="AC21" s="43" t="s">
        <v>68</v>
      </c>
      <c r="AD21" s="43" t="s">
        <v>68</v>
      </c>
      <c r="AE21" s="43" t="s">
        <v>68</v>
      </c>
      <c r="AF21" s="43" t="s">
        <v>68</v>
      </c>
      <c r="AG21" s="43" t="s">
        <v>68</v>
      </c>
      <c r="AH21" s="43" t="s">
        <v>68</v>
      </c>
      <c r="AI21" s="17" t="str">
        <f t="shared" si="2"/>
        <v>Y</v>
      </c>
      <c r="AJ21" s="17" t="str">
        <f t="shared" si="3"/>
        <v>Y</v>
      </c>
      <c r="AK21" s="17" t="str">
        <f t="shared" si="4"/>
        <v>Y</v>
      </c>
      <c r="AL21" s="43" t="s">
        <v>64</v>
      </c>
      <c r="AM21" s="43" t="s">
        <v>64</v>
      </c>
      <c r="AN21" s="43" t="s">
        <v>65</v>
      </c>
      <c r="AO21" s="43" t="s">
        <v>65</v>
      </c>
      <c r="AP21" s="43" t="s">
        <v>65</v>
      </c>
      <c r="AQ21" s="43" t="s">
        <v>65</v>
      </c>
      <c r="AR21" s="17" t="str">
        <f t="shared" si="5"/>
        <v>Y</v>
      </c>
      <c r="AS21" s="42">
        <v>1</v>
      </c>
      <c r="AT21" s="43" t="s">
        <v>65</v>
      </c>
      <c r="AU21" s="43" t="s">
        <v>70</v>
      </c>
      <c r="AV21" s="43" t="s">
        <v>133</v>
      </c>
      <c r="AW21" s="43" t="s">
        <v>71</v>
      </c>
      <c r="AX21" s="43" t="s">
        <v>68</v>
      </c>
      <c r="AY21" s="43" t="s">
        <v>68</v>
      </c>
      <c r="AZ21" s="44">
        <v>3</v>
      </c>
      <c r="BA21" s="33">
        <v>1</v>
      </c>
      <c r="BB21" s="33">
        <v>1</v>
      </c>
      <c r="BC21" s="32">
        <v>0</v>
      </c>
      <c r="BD21" s="34">
        <v>0</v>
      </c>
      <c r="BE21" s="19" t="str">
        <f t="shared" si="6"/>
        <v>Y</v>
      </c>
      <c r="BF21" s="36" t="s">
        <v>65</v>
      </c>
      <c r="BG21" s="35" t="s">
        <v>64</v>
      </c>
      <c r="BH21" s="35" t="s">
        <v>64</v>
      </c>
      <c r="BI21" s="35" t="s">
        <v>64</v>
      </c>
      <c r="BJ21" s="30" t="s">
        <v>196</v>
      </c>
      <c r="BK21" s="37" t="s">
        <v>68</v>
      </c>
      <c r="BL21" s="37" t="s">
        <v>68</v>
      </c>
      <c r="BM21" s="37" t="s">
        <v>68</v>
      </c>
      <c r="BN21" s="37" t="s">
        <v>68</v>
      </c>
    </row>
    <row r="22" spans="1:66" x14ac:dyDescent="0.3">
      <c r="A22" s="9" t="s">
        <v>296</v>
      </c>
      <c r="B22" s="9" t="s">
        <v>297</v>
      </c>
      <c r="C22" s="9">
        <v>2022</v>
      </c>
      <c r="D22" s="9" t="s">
        <v>298</v>
      </c>
      <c r="E22" s="9">
        <v>8</v>
      </c>
      <c r="F22" s="9" t="s">
        <v>299</v>
      </c>
      <c r="G22" s="10" t="s">
        <v>300</v>
      </c>
      <c r="H22" s="9" t="s">
        <v>301</v>
      </c>
      <c r="I22" s="9" t="s">
        <v>302</v>
      </c>
      <c r="J22" s="9" t="s">
        <v>303</v>
      </c>
      <c r="K22" s="9" t="s">
        <v>304</v>
      </c>
      <c r="L22" s="9" t="s">
        <v>168</v>
      </c>
      <c r="M22" s="9" t="s">
        <v>169</v>
      </c>
      <c r="N22" s="9" t="s">
        <v>1490</v>
      </c>
      <c r="O22" s="9" t="s">
        <v>83</v>
      </c>
      <c r="P22" s="9" t="s">
        <v>63</v>
      </c>
      <c r="Q22" s="9" t="s">
        <v>83</v>
      </c>
      <c r="R22" s="9" t="s">
        <v>83</v>
      </c>
      <c r="S22" s="9" t="str">
        <f t="shared" si="0"/>
        <v>True</v>
      </c>
      <c r="T22" s="9">
        <f t="shared" si="1"/>
        <v>3</v>
      </c>
      <c r="U22" s="41" t="s">
        <v>1491</v>
      </c>
      <c r="V22" s="25">
        <v>1102</v>
      </c>
      <c r="W22" s="28" t="s">
        <v>21</v>
      </c>
      <c r="X22" s="27" t="s">
        <v>67</v>
      </c>
      <c r="Y22" s="26" t="s">
        <v>19</v>
      </c>
      <c r="Z22" s="40" t="s">
        <v>108</v>
      </c>
      <c r="AA22" s="30" t="s">
        <v>68</v>
      </c>
      <c r="AB22" s="30" t="s">
        <v>68</v>
      </c>
      <c r="AC22" s="30" t="s">
        <v>68</v>
      </c>
      <c r="AD22" s="30" t="s">
        <v>68</v>
      </c>
      <c r="AE22" s="30" t="s">
        <v>68</v>
      </c>
      <c r="AF22" s="30" t="s">
        <v>68</v>
      </c>
      <c r="AG22" s="30" t="s">
        <v>68</v>
      </c>
      <c r="AH22" s="30" t="s">
        <v>68</v>
      </c>
      <c r="AI22" s="17" t="str">
        <f t="shared" si="2"/>
        <v>Y</v>
      </c>
      <c r="AJ22" s="17" t="str">
        <f t="shared" si="3"/>
        <v>N</v>
      </c>
      <c r="AK22" s="17" t="str">
        <f t="shared" si="4"/>
        <v>Y</v>
      </c>
      <c r="AL22" s="30" t="s">
        <v>65</v>
      </c>
      <c r="AM22" s="30" t="s">
        <v>65</v>
      </c>
      <c r="AN22" s="30" t="s">
        <v>65</v>
      </c>
      <c r="AO22" s="30" t="s">
        <v>65</v>
      </c>
      <c r="AP22" s="30" t="s">
        <v>64</v>
      </c>
      <c r="AQ22" s="30" t="s">
        <v>65</v>
      </c>
      <c r="AR22" s="17" t="str">
        <f t="shared" si="5"/>
        <v>N</v>
      </c>
      <c r="AS22" s="25">
        <v>2</v>
      </c>
      <c r="AT22" s="30" t="s">
        <v>64</v>
      </c>
      <c r="AU22" s="30" t="s">
        <v>70</v>
      </c>
      <c r="AV22" s="30" t="s">
        <v>71</v>
      </c>
      <c r="AW22" s="30" t="s">
        <v>68</v>
      </c>
      <c r="AX22" s="30" t="s">
        <v>68</v>
      </c>
      <c r="AY22" s="30" t="s">
        <v>68</v>
      </c>
      <c r="AZ22" s="46">
        <v>2</v>
      </c>
      <c r="BA22" s="32">
        <v>0</v>
      </c>
      <c r="BB22" s="33">
        <v>1</v>
      </c>
      <c r="BC22" s="32">
        <v>0</v>
      </c>
      <c r="BD22" s="34">
        <v>0</v>
      </c>
      <c r="BE22" s="19" t="str">
        <f t="shared" si="6"/>
        <v>N</v>
      </c>
      <c r="BF22" s="37" t="s">
        <v>68</v>
      </c>
      <c r="BG22" s="37" t="s">
        <v>68</v>
      </c>
      <c r="BH22" s="35" t="s">
        <v>64</v>
      </c>
      <c r="BI22" s="37" t="s">
        <v>68</v>
      </c>
      <c r="BJ22" s="30" t="s">
        <v>196</v>
      </c>
      <c r="BK22" s="37" t="s">
        <v>68</v>
      </c>
      <c r="BL22" s="37" t="s">
        <v>68</v>
      </c>
      <c r="BM22" s="37" t="s">
        <v>68</v>
      </c>
      <c r="BN22" s="37" t="s">
        <v>68</v>
      </c>
    </row>
    <row r="23" spans="1:66" x14ac:dyDescent="0.3">
      <c r="A23" s="9" t="s">
        <v>307</v>
      </c>
      <c r="B23" s="9" t="s">
        <v>308</v>
      </c>
      <c r="C23" s="9">
        <v>2018</v>
      </c>
      <c r="D23" s="9" t="s">
        <v>309</v>
      </c>
      <c r="E23" s="9">
        <v>9</v>
      </c>
      <c r="F23" s="9" t="s">
        <v>310</v>
      </c>
      <c r="G23" s="10" t="s">
        <v>311</v>
      </c>
      <c r="H23" s="9" t="s">
        <v>312</v>
      </c>
      <c r="I23" s="9" t="s">
        <v>313</v>
      </c>
      <c r="J23" s="9"/>
      <c r="K23" s="9" t="s">
        <v>314</v>
      </c>
      <c r="L23" s="9" t="s">
        <v>154</v>
      </c>
      <c r="M23" s="9" t="s">
        <v>169</v>
      </c>
      <c r="N23" s="9" t="s">
        <v>560</v>
      </c>
      <c r="O23" s="9" t="s">
        <v>63</v>
      </c>
      <c r="P23" s="9" t="s">
        <v>63</v>
      </c>
      <c r="Q23" s="9" t="s">
        <v>83</v>
      </c>
      <c r="R23" s="9" t="s">
        <v>83</v>
      </c>
      <c r="S23" s="9" t="str">
        <f t="shared" si="0"/>
        <v>True</v>
      </c>
      <c r="T23" s="9">
        <f t="shared" si="1"/>
        <v>2</v>
      </c>
      <c r="U23" s="24" t="s">
        <v>84</v>
      </c>
      <c r="V23" s="25">
        <v>891</v>
      </c>
      <c r="W23" s="39" t="s">
        <v>20</v>
      </c>
      <c r="X23" s="27" t="s">
        <v>67</v>
      </c>
      <c r="Y23" s="28" t="s">
        <v>21</v>
      </c>
      <c r="Z23" s="27" t="s">
        <v>67</v>
      </c>
      <c r="AA23" s="30" t="s">
        <v>68</v>
      </c>
      <c r="AB23" s="30" t="s">
        <v>68</v>
      </c>
      <c r="AC23" s="30" t="s">
        <v>68</v>
      </c>
      <c r="AD23" s="30" t="s">
        <v>68</v>
      </c>
      <c r="AE23" s="30" t="s">
        <v>68</v>
      </c>
      <c r="AF23" s="30" t="s">
        <v>68</v>
      </c>
      <c r="AG23" s="30" t="s">
        <v>68</v>
      </c>
      <c r="AH23" s="30" t="s">
        <v>68</v>
      </c>
      <c r="AI23" s="17" t="str">
        <f t="shared" si="2"/>
        <v>Y</v>
      </c>
      <c r="AJ23" s="17" t="str">
        <f t="shared" si="3"/>
        <v>Y</v>
      </c>
      <c r="AK23" s="17" t="str">
        <f t="shared" si="4"/>
        <v>N</v>
      </c>
      <c r="AL23" s="30" t="s">
        <v>64</v>
      </c>
      <c r="AM23" s="30" t="s">
        <v>65</v>
      </c>
      <c r="AN23" s="30" t="s">
        <v>64</v>
      </c>
      <c r="AO23" s="30" t="s">
        <v>65</v>
      </c>
      <c r="AP23" s="30" t="s">
        <v>65</v>
      </c>
      <c r="AQ23" s="30" t="s">
        <v>65</v>
      </c>
      <c r="AR23" s="17" t="str">
        <f t="shared" si="5"/>
        <v>N</v>
      </c>
      <c r="AS23" s="25">
        <v>1</v>
      </c>
      <c r="AT23" s="30" t="s">
        <v>65</v>
      </c>
      <c r="AU23" s="30" t="s">
        <v>71</v>
      </c>
      <c r="AV23" s="30" t="s">
        <v>70</v>
      </c>
      <c r="AW23" s="30" t="s">
        <v>68</v>
      </c>
      <c r="AX23" s="30" t="s">
        <v>68</v>
      </c>
      <c r="AY23" s="30" t="s">
        <v>68</v>
      </c>
      <c r="AZ23" s="46">
        <v>2</v>
      </c>
      <c r="BA23" s="33">
        <v>1</v>
      </c>
      <c r="BB23" s="32">
        <v>0</v>
      </c>
      <c r="BC23" s="32">
        <v>0</v>
      </c>
      <c r="BD23" s="34">
        <v>0</v>
      </c>
      <c r="BE23" s="19" t="str">
        <f t="shared" si="6"/>
        <v>N</v>
      </c>
      <c r="BF23" s="36" t="s">
        <v>65</v>
      </c>
      <c r="BG23" s="35" t="s">
        <v>64</v>
      </c>
      <c r="BH23" s="36" t="s">
        <v>65</v>
      </c>
      <c r="BI23" s="36" t="s">
        <v>65</v>
      </c>
      <c r="BJ23" s="30" t="s">
        <v>85</v>
      </c>
      <c r="BK23" s="37" t="s">
        <v>68</v>
      </c>
      <c r="BL23" s="37" t="s">
        <v>68</v>
      </c>
      <c r="BM23" s="37" t="s">
        <v>68</v>
      </c>
      <c r="BN23" s="37" t="s">
        <v>68</v>
      </c>
    </row>
    <row r="24" spans="1:66" x14ac:dyDescent="0.3">
      <c r="A24" s="9" t="s">
        <v>317</v>
      </c>
      <c r="B24" s="9" t="s">
        <v>318</v>
      </c>
      <c r="C24" s="9">
        <v>2021</v>
      </c>
      <c r="D24" s="9" t="s">
        <v>75</v>
      </c>
      <c r="E24" s="9">
        <v>3</v>
      </c>
      <c r="F24" s="9" t="s">
        <v>319</v>
      </c>
      <c r="G24" s="10" t="s">
        <v>320</v>
      </c>
      <c r="H24" s="9" t="s">
        <v>321</v>
      </c>
      <c r="I24" s="9" t="s">
        <v>322</v>
      </c>
      <c r="J24" s="9" t="s">
        <v>323</v>
      </c>
      <c r="K24" s="9" t="s">
        <v>324</v>
      </c>
      <c r="L24" s="9" t="s">
        <v>61</v>
      </c>
      <c r="M24" s="9" t="s">
        <v>61</v>
      </c>
      <c r="N24" s="9" t="s">
        <v>1362</v>
      </c>
      <c r="O24" s="9" t="s">
        <v>63</v>
      </c>
      <c r="P24" s="9" t="s">
        <v>63</v>
      </c>
      <c r="Q24" s="9" t="s">
        <v>63</v>
      </c>
      <c r="R24" s="9" t="s">
        <v>83</v>
      </c>
      <c r="S24" s="9" t="str">
        <f t="shared" si="0"/>
        <v>True</v>
      </c>
      <c r="T24" s="9">
        <f t="shared" si="1"/>
        <v>1</v>
      </c>
      <c r="U24" s="41" t="s">
        <v>1363</v>
      </c>
      <c r="V24" s="42">
        <v>1806</v>
      </c>
      <c r="W24" s="28" t="s">
        <v>21</v>
      </c>
      <c r="X24" s="27" t="s">
        <v>67</v>
      </c>
      <c r="Y24" s="26" t="s">
        <v>19</v>
      </c>
      <c r="Z24" s="40" t="s">
        <v>108</v>
      </c>
      <c r="AA24" s="28" t="s">
        <v>21</v>
      </c>
      <c r="AB24" s="43" t="s">
        <v>68</v>
      </c>
      <c r="AC24" s="43" t="s">
        <v>68</v>
      </c>
      <c r="AD24" s="43" t="s">
        <v>68</v>
      </c>
      <c r="AE24" s="43" t="s">
        <v>68</v>
      </c>
      <c r="AF24" s="43" t="s">
        <v>68</v>
      </c>
      <c r="AG24" s="43" t="s">
        <v>68</v>
      </c>
      <c r="AH24" s="43" t="s">
        <v>68</v>
      </c>
      <c r="AI24" s="17" t="str">
        <f t="shared" si="2"/>
        <v>N</v>
      </c>
      <c r="AJ24" s="17" t="str">
        <f t="shared" si="3"/>
        <v>Y</v>
      </c>
      <c r="AK24" s="17" t="str">
        <f t="shared" si="4"/>
        <v>Y</v>
      </c>
      <c r="AL24" s="43" t="s">
        <v>68</v>
      </c>
      <c r="AM24" s="43" t="s">
        <v>68</v>
      </c>
      <c r="AN24" s="43" t="s">
        <v>68</v>
      </c>
      <c r="AO24" s="43" t="s">
        <v>68</v>
      </c>
      <c r="AP24" s="43" t="s">
        <v>68</v>
      </c>
      <c r="AQ24" s="43" t="s">
        <v>64</v>
      </c>
      <c r="AR24" s="17" t="str">
        <f t="shared" si="5"/>
        <v>N</v>
      </c>
      <c r="AS24" s="43" t="s">
        <v>68</v>
      </c>
      <c r="AT24" s="43" t="s">
        <v>68</v>
      </c>
      <c r="AU24" s="43" t="s">
        <v>71</v>
      </c>
      <c r="AV24" s="43" t="s">
        <v>133</v>
      </c>
      <c r="AW24" s="43" t="s">
        <v>68</v>
      </c>
      <c r="AX24" s="43" t="s">
        <v>68</v>
      </c>
      <c r="AY24" s="43" t="s">
        <v>68</v>
      </c>
      <c r="AZ24" s="42">
        <v>2</v>
      </c>
      <c r="BA24" s="42">
        <v>0</v>
      </c>
      <c r="BB24" s="42">
        <v>0</v>
      </c>
      <c r="BC24" s="42">
        <v>1</v>
      </c>
      <c r="BD24" s="42">
        <v>0</v>
      </c>
      <c r="BE24" s="19" t="str">
        <f t="shared" si="6"/>
        <v>N</v>
      </c>
      <c r="BF24" s="43" t="s">
        <v>64</v>
      </c>
      <c r="BG24" s="43" t="s">
        <v>65</v>
      </c>
      <c r="BH24" s="43" t="s">
        <v>65</v>
      </c>
      <c r="BI24" s="43" t="s">
        <v>65</v>
      </c>
      <c r="BJ24" s="43" t="s">
        <v>72</v>
      </c>
      <c r="BK24" s="43" t="s">
        <v>68</v>
      </c>
      <c r="BL24" s="43" t="s">
        <v>68</v>
      </c>
      <c r="BM24" s="43" t="s">
        <v>68</v>
      </c>
      <c r="BN24" s="43" t="s">
        <v>68</v>
      </c>
    </row>
    <row r="25" spans="1:66" x14ac:dyDescent="0.3">
      <c r="A25" s="9" t="s">
        <v>327</v>
      </c>
      <c r="B25" s="9" t="s">
        <v>328</v>
      </c>
      <c r="C25" s="9">
        <v>2019</v>
      </c>
      <c r="D25" s="9" t="s">
        <v>329</v>
      </c>
      <c r="E25" s="9">
        <v>2</v>
      </c>
      <c r="F25" s="9" t="s">
        <v>330</v>
      </c>
      <c r="G25" s="10" t="s">
        <v>331</v>
      </c>
      <c r="H25" s="9" t="s">
        <v>332</v>
      </c>
      <c r="I25" s="9" t="s">
        <v>333</v>
      </c>
      <c r="J25" s="9" t="s">
        <v>334</v>
      </c>
      <c r="K25" s="9" t="s">
        <v>335</v>
      </c>
      <c r="L25" s="9" t="s">
        <v>168</v>
      </c>
      <c r="M25" s="9" t="s">
        <v>169</v>
      </c>
      <c r="N25" s="9" t="s">
        <v>882</v>
      </c>
      <c r="O25" s="9" t="s">
        <v>63</v>
      </c>
      <c r="P25" s="9" t="s">
        <v>83</v>
      </c>
      <c r="Q25" s="9" t="s">
        <v>63</v>
      </c>
      <c r="R25" s="9" t="s">
        <v>83</v>
      </c>
      <c r="S25" s="9" t="str">
        <f t="shared" si="0"/>
        <v>True</v>
      </c>
      <c r="T25" s="9">
        <f t="shared" si="1"/>
        <v>2</v>
      </c>
      <c r="U25" s="11" t="s">
        <v>883</v>
      </c>
      <c r="V25" s="25">
        <v>88</v>
      </c>
      <c r="W25" s="39" t="s">
        <v>20</v>
      </c>
      <c r="X25" s="27" t="s">
        <v>67</v>
      </c>
      <c r="Y25" s="26" t="s">
        <v>19</v>
      </c>
      <c r="Z25" s="40" t="s">
        <v>108</v>
      </c>
      <c r="AA25" s="28" t="s">
        <v>21</v>
      </c>
      <c r="AB25" s="27" t="s">
        <v>67</v>
      </c>
      <c r="AC25" s="26" t="s">
        <v>19</v>
      </c>
      <c r="AD25" s="27" t="s">
        <v>67</v>
      </c>
      <c r="AE25" s="30" t="s">
        <v>68</v>
      </c>
      <c r="AF25" s="30" t="s">
        <v>68</v>
      </c>
      <c r="AG25" s="30" t="s">
        <v>68</v>
      </c>
      <c r="AH25" s="30" t="s">
        <v>68</v>
      </c>
      <c r="AI25" s="17" t="str">
        <f t="shared" si="2"/>
        <v>Y</v>
      </c>
      <c r="AJ25" s="17" t="str">
        <f t="shared" si="3"/>
        <v>Y</v>
      </c>
      <c r="AK25" s="17" t="str">
        <f t="shared" si="4"/>
        <v>Y</v>
      </c>
      <c r="AL25" s="30" t="s">
        <v>64</v>
      </c>
      <c r="AM25" s="30" t="s">
        <v>68</v>
      </c>
      <c r="AN25" s="30" t="s">
        <v>68</v>
      </c>
      <c r="AO25" s="30" t="s">
        <v>68</v>
      </c>
      <c r="AP25" s="30" t="s">
        <v>68</v>
      </c>
      <c r="AQ25" s="30" t="s">
        <v>64</v>
      </c>
      <c r="AR25" s="17" t="str">
        <f t="shared" si="5"/>
        <v>Y</v>
      </c>
      <c r="AS25" s="25">
        <v>1</v>
      </c>
      <c r="AT25" s="30" t="s">
        <v>64</v>
      </c>
      <c r="AU25" s="30" t="s">
        <v>68</v>
      </c>
      <c r="AV25" s="30" t="s">
        <v>68</v>
      </c>
      <c r="AW25" s="30" t="s">
        <v>68</v>
      </c>
      <c r="AX25" s="30" t="s">
        <v>68</v>
      </c>
      <c r="AY25" s="30" t="s">
        <v>68</v>
      </c>
      <c r="AZ25" s="25">
        <v>0</v>
      </c>
      <c r="BA25" s="33">
        <v>1</v>
      </c>
      <c r="BB25" s="32">
        <v>0</v>
      </c>
      <c r="BC25" s="33">
        <v>1</v>
      </c>
      <c r="BD25" s="34">
        <v>0</v>
      </c>
      <c r="BE25" s="19" t="str">
        <f t="shared" si="6"/>
        <v>Y</v>
      </c>
      <c r="BF25" s="47" t="s">
        <v>172</v>
      </c>
      <c r="BG25" s="47" t="s">
        <v>172</v>
      </c>
      <c r="BH25" s="37" t="s">
        <v>68</v>
      </c>
      <c r="BI25" s="47" t="s">
        <v>172</v>
      </c>
      <c r="BJ25" s="30" t="s">
        <v>72</v>
      </c>
      <c r="BK25" s="37" t="s">
        <v>68</v>
      </c>
      <c r="BL25" s="37" t="s">
        <v>68</v>
      </c>
      <c r="BM25" s="37" t="s">
        <v>68</v>
      </c>
      <c r="BN25" s="37" t="s">
        <v>68</v>
      </c>
    </row>
    <row r="26" spans="1:66" x14ac:dyDescent="0.3">
      <c r="A26" s="9" t="s">
        <v>338</v>
      </c>
      <c r="B26" s="9" t="s">
        <v>339</v>
      </c>
      <c r="C26" s="9">
        <v>2020</v>
      </c>
      <c r="D26" s="9" t="s">
        <v>340</v>
      </c>
      <c r="E26" s="9">
        <v>7</v>
      </c>
      <c r="F26" s="9" t="s">
        <v>341</v>
      </c>
      <c r="G26" s="10" t="s">
        <v>342</v>
      </c>
      <c r="H26" s="9" t="s">
        <v>343</v>
      </c>
      <c r="I26" s="9" t="s">
        <v>344</v>
      </c>
      <c r="J26" s="9" t="s">
        <v>345</v>
      </c>
      <c r="K26" s="9" t="s">
        <v>346</v>
      </c>
      <c r="L26" s="9" t="s">
        <v>154</v>
      </c>
      <c r="M26" s="9" t="s">
        <v>155</v>
      </c>
      <c r="N26" s="9" t="s">
        <v>1111</v>
      </c>
      <c r="O26" s="9" t="s">
        <v>83</v>
      </c>
      <c r="P26" s="9" t="s">
        <v>63</v>
      </c>
      <c r="Q26" s="9" t="s">
        <v>83</v>
      </c>
      <c r="R26" s="9" t="s">
        <v>63</v>
      </c>
      <c r="S26" s="9" t="str">
        <f t="shared" si="0"/>
        <v>True</v>
      </c>
      <c r="T26" s="9">
        <f t="shared" si="1"/>
        <v>2</v>
      </c>
      <c r="U26" s="24" t="s">
        <v>1112</v>
      </c>
      <c r="V26" s="25">
        <v>683</v>
      </c>
      <c r="W26" s="39" t="s">
        <v>20</v>
      </c>
      <c r="X26" s="27" t="s">
        <v>67</v>
      </c>
      <c r="Y26" s="28" t="s">
        <v>21</v>
      </c>
      <c r="Z26" s="27" t="s">
        <v>67</v>
      </c>
      <c r="AA26" s="30" t="s">
        <v>68</v>
      </c>
      <c r="AB26" s="30" t="s">
        <v>68</v>
      </c>
      <c r="AC26" s="30" t="s">
        <v>68</v>
      </c>
      <c r="AD26" s="30" t="s">
        <v>68</v>
      </c>
      <c r="AE26" s="30" t="s">
        <v>68</v>
      </c>
      <c r="AF26" s="30" t="s">
        <v>68</v>
      </c>
      <c r="AG26" s="30" t="s">
        <v>68</v>
      </c>
      <c r="AH26" s="30" t="s">
        <v>68</v>
      </c>
      <c r="AI26" s="17" t="str">
        <f t="shared" si="2"/>
        <v>Y</v>
      </c>
      <c r="AJ26" s="17" t="str">
        <f t="shared" si="3"/>
        <v>Y</v>
      </c>
      <c r="AK26" s="17" t="str">
        <f t="shared" si="4"/>
        <v>N</v>
      </c>
      <c r="AL26" s="30" t="s">
        <v>64</v>
      </c>
      <c r="AM26" s="30" t="s">
        <v>65</v>
      </c>
      <c r="AN26" s="30" t="s">
        <v>65</v>
      </c>
      <c r="AO26" s="30" t="s">
        <v>65</v>
      </c>
      <c r="AP26" s="30" t="s">
        <v>65</v>
      </c>
      <c r="AQ26" s="30" t="s">
        <v>65</v>
      </c>
      <c r="AR26" s="17" t="str">
        <f t="shared" si="5"/>
        <v>N</v>
      </c>
      <c r="AS26" s="25">
        <v>0</v>
      </c>
      <c r="AT26" s="30" t="s">
        <v>65</v>
      </c>
      <c r="AU26" s="30" t="s">
        <v>133</v>
      </c>
      <c r="AV26" s="30" t="s">
        <v>68</v>
      </c>
      <c r="AW26" s="30" t="s">
        <v>68</v>
      </c>
      <c r="AX26" s="30" t="s">
        <v>68</v>
      </c>
      <c r="AY26" s="30" t="s">
        <v>68</v>
      </c>
      <c r="AZ26" s="31">
        <v>1</v>
      </c>
      <c r="BA26" s="33">
        <v>1</v>
      </c>
      <c r="BB26" s="32">
        <v>0</v>
      </c>
      <c r="BC26" s="32">
        <v>0</v>
      </c>
      <c r="BD26" s="34">
        <v>0</v>
      </c>
      <c r="BE26" s="19" t="str">
        <f t="shared" si="6"/>
        <v>N</v>
      </c>
      <c r="BF26" s="36" t="s">
        <v>65</v>
      </c>
      <c r="BG26" s="35" t="s">
        <v>64</v>
      </c>
      <c r="BH26" s="36" t="s">
        <v>65</v>
      </c>
      <c r="BI26" s="36" t="s">
        <v>65</v>
      </c>
      <c r="BJ26" s="37" t="s">
        <v>68</v>
      </c>
      <c r="BK26" s="37" t="s">
        <v>68</v>
      </c>
      <c r="BL26" s="37" t="s">
        <v>68</v>
      </c>
      <c r="BM26" s="37" t="s">
        <v>68</v>
      </c>
      <c r="BN26" s="37" t="s">
        <v>68</v>
      </c>
    </row>
    <row r="27" spans="1:66" x14ac:dyDescent="0.3">
      <c r="A27" s="9" t="s">
        <v>349</v>
      </c>
      <c r="B27" s="9" t="s">
        <v>350</v>
      </c>
      <c r="C27" s="9">
        <v>2019</v>
      </c>
      <c r="D27" s="9" t="s">
        <v>351</v>
      </c>
      <c r="E27" s="9">
        <v>5</v>
      </c>
      <c r="F27" s="9" t="s">
        <v>352</v>
      </c>
      <c r="G27" s="10" t="s">
        <v>353</v>
      </c>
      <c r="H27" s="9" t="s">
        <v>354</v>
      </c>
      <c r="I27" s="9" t="s">
        <v>355</v>
      </c>
      <c r="J27" s="9" t="s">
        <v>356</v>
      </c>
      <c r="K27" s="9" t="s">
        <v>357</v>
      </c>
      <c r="L27" s="9" t="s">
        <v>168</v>
      </c>
      <c r="M27" s="9" t="s">
        <v>169</v>
      </c>
      <c r="N27" s="9" t="s">
        <v>848</v>
      </c>
      <c r="O27" s="9" t="s">
        <v>63</v>
      </c>
      <c r="P27" s="9" t="s">
        <v>83</v>
      </c>
      <c r="Q27" s="9" t="s">
        <v>83</v>
      </c>
      <c r="R27" s="9" t="s">
        <v>63</v>
      </c>
      <c r="S27" s="9" t="str">
        <f t="shared" si="0"/>
        <v>True</v>
      </c>
      <c r="T27" s="9">
        <f t="shared" si="1"/>
        <v>2</v>
      </c>
      <c r="U27" s="38" t="s">
        <v>849</v>
      </c>
      <c r="V27" s="42">
        <v>23</v>
      </c>
      <c r="W27" s="39" t="s">
        <v>20</v>
      </c>
      <c r="X27" s="27" t="s">
        <v>67</v>
      </c>
      <c r="Y27" s="28" t="s">
        <v>21</v>
      </c>
      <c r="Z27" s="29" t="s">
        <v>109</v>
      </c>
      <c r="AA27" s="43" t="s">
        <v>68</v>
      </c>
      <c r="AB27" s="43" t="s">
        <v>68</v>
      </c>
      <c r="AC27" s="43" t="s">
        <v>68</v>
      </c>
      <c r="AD27" s="43" t="s">
        <v>68</v>
      </c>
      <c r="AE27" s="43" t="s">
        <v>68</v>
      </c>
      <c r="AF27" s="43" t="s">
        <v>68</v>
      </c>
      <c r="AG27" s="43" t="s">
        <v>68</v>
      </c>
      <c r="AH27" s="43" t="s">
        <v>68</v>
      </c>
      <c r="AI27" s="17" t="str">
        <f t="shared" si="2"/>
        <v>Y</v>
      </c>
      <c r="AJ27" s="17" t="str">
        <f t="shared" si="3"/>
        <v>Y</v>
      </c>
      <c r="AK27" s="17" t="str">
        <f t="shared" si="4"/>
        <v>N</v>
      </c>
      <c r="AL27" s="43" t="s">
        <v>64</v>
      </c>
      <c r="AM27" s="43" t="s">
        <v>68</v>
      </c>
      <c r="AN27" s="43" t="s">
        <v>68</v>
      </c>
      <c r="AO27" s="43" t="s">
        <v>68</v>
      </c>
      <c r="AP27" s="43" t="s">
        <v>68</v>
      </c>
      <c r="AQ27" s="43" t="s">
        <v>68</v>
      </c>
      <c r="AR27" s="17" t="str">
        <f t="shared" si="5"/>
        <v>N</v>
      </c>
      <c r="AS27" s="42">
        <v>1</v>
      </c>
      <c r="AT27" s="43" t="s">
        <v>68</v>
      </c>
      <c r="AU27" s="43" t="s">
        <v>70</v>
      </c>
      <c r="AV27" s="43" t="s">
        <v>69</v>
      </c>
      <c r="AW27" s="43" t="s">
        <v>71</v>
      </c>
      <c r="AX27" s="43" t="s">
        <v>68</v>
      </c>
      <c r="AY27" s="43" t="s">
        <v>68</v>
      </c>
      <c r="AZ27" s="44">
        <v>3</v>
      </c>
      <c r="BA27" s="33">
        <v>1</v>
      </c>
      <c r="BB27" s="32">
        <v>0</v>
      </c>
      <c r="BC27" s="32">
        <v>0</v>
      </c>
      <c r="BD27" s="34">
        <v>0</v>
      </c>
      <c r="BE27" s="19" t="str">
        <f t="shared" si="6"/>
        <v>N</v>
      </c>
      <c r="BF27" s="37" t="s">
        <v>68</v>
      </c>
      <c r="BG27" s="35" t="s">
        <v>64</v>
      </c>
      <c r="BH27" s="37" t="s">
        <v>68</v>
      </c>
      <c r="BI27" s="37" t="s">
        <v>68</v>
      </c>
      <c r="BJ27" s="30" t="s">
        <v>72</v>
      </c>
      <c r="BK27" s="37" t="s">
        <v>68</v>
      </c>
      <c r="BL27" s="37" t="s">
        <v>68</v>
      </c>
      <c r="BM27" s="37" t="s">
        <v>68</v>
      </c>
      <c r="BN27" s="37" t="s">
        <v>68</v>
      </c>
    </row>
    <row r="28" spans="1:66" x14ac:dyDescent="0.3">
      <c r="A28" s="9" t="s">
        <v>360</v>
      </c>
      <c r="B28" s="9" t="s">
        <v>361</v>
      </c>
      <c r="C28" s="9">
        <v>2017</v>
      </c>
      <c r="D28" s="9" t="s">
        <v>362</v>
      </c>
      <c r="E28" s="9">
        <v>23</v>
      </c>
      <c r="F28" s="9" t="s">
        <v>363</v>
      </c>
      <c r="G28" s="10" t="s">
        <v>364</v>
      </c>
      <c r="H28" s="9" t="s">
        <v>365</v>
      </c>
      <c r="I28" s="9" t="s">
        <v>366</v>
      </c>
      <c r="J28" s="9" t="s">
        <v>367</v>
      </c>
      <c r="K28" s="9" t="s">
        <v>368</v>
      </c>
      <c r="L28" s="9" t="s">
        <v>168</v>
      </c>
      <c r="M28" s="9" t="s">
        <v>169</v>
      </c>
      <c r="N28" s="9" t="s">
        <v>401</v>
      </c>
      <c r="O28" s="9" t="s">
        <v>83</v>
      </c>
      <c r="P28" s="9" t="s">
        <v>83</v>
      </c>
      <c r="Q28" s="9" t="s">
        <v>63</v>
      </c>
      <c r="R28" s="9" t="s">
        <v>63</v>
      </c>
      <c r="S28" s="9" t="str">
        <f t="shared" si="0"/>
        <v>False</v>
      </c>
      <c r="T28" s="9">
        <f t="shared" si="1"/>
        <v>2</v>
      </c>
      <c r="U28" s="24" t="s">
        <v>402</v>
      </c>
      <c r="V28" s="25">
        <v>756</v>
      </c>
      <c r="W28" s="39" t="s">
        <v>20</v>
      </c>
      <c r="X28" s="27" t="s">
        <v>67</v>
      </c>
      <c r="Y28" s="39" t="s">
        <v>20</v>
      </c>
      <c r="Z28" s="40" t="s">
        <v>108</v>
      </c>
      <c r="AA28" s="28" t="s">
        <v>21</v>
      </c>
      <c r="AB28" s="40" t="s">
        <v>108</v>
      </c>
      <c r="AC28" s="30" t="s">
        <v>68</v>
      </c>
      <c r="AD28" s="30" t="s">
        <v>68</v>
      </c>
      <c r="AE28" s="30" t="s">
        <v>68</v>
      </c>
      <c r="AF28" s="30" t="s">
        <v>68</v>
      </c>
      <c r="AG28" s="30" t="s">
        <v>68</v>
      </c>
      <c r="AH28" s="30" t="s">
        <v>68</v>
      </c>
      <c r="AI28" s="17" t="str">
        <f t="shared" si="2"/>
        <v>Y</v>
      </c>
      <c r="AJ28" s="17" t="str">
        <f t="shared" si="3"/>
        <v>Y</v>
      </c>
      <c r="AK28" s="17" t="str">
        <f t="shared" si="4"/>
        <v>N</v>
      </c>
      <c r="AL28" s="30" t="s">
        <v>64</v>
      </c>
      <c r="AM28" s="30" t="s">
        <v>65</v>
      </c>
      <c r="AN28" s="30" t="s">
        <v>65</v>
      </c>
      <c r="AO28" s="30" t="s">
        <v>65</v>
      </c>
      <c r="AP28" s="30" t="s">
        <v>65</v>
      </c>
      <c r="AQ28" s="30" t="s">
        <v>65</v>
      </c>
      <c r="AR28" s="17" t="str">
        <f t="shared" si="5"/>
        <v>N</v>
      </c>
      <c r="AS28" s="25">
        <v>1</v>
      </c>
      <c r="AT28" s="30" t="s">
        <v>64</v>
      </c>
      <c r="AU28" s="30" t="s">
        <v>70</v>
      </c>
      <c r="AV28" s="30" t="s">
        <v>133</v>
      </c>
      <c r="AW28" s="30" t="s">
        <v>68</v>
      </c>
      <c r="AX28" s="30" t="s">
        <v>68</v>
      </c>
      <c r="AY28" s="30" t="s">
        <v>68</v>
      </c>
      <c r="AZ28" s="46">
        <v>2</v>
      </c>
      <c r="BA28" s="33">
        <v>1</v>
      </c>
      <c r="BB28" s="32">
        <v>0</v>
      </c>
      <c r="BC28" s="32">
        <v>0</v>
      </c>
      <c r="BD28" s="34">
        <v>0</v>
      </c>
      <c r="BE28" s="19" t="str">
        <f t="shared" si="6"/>
        <v>N</v>
      </c>
      <c r="BF28" s="36" t="s">
        <v>65</v>
      </c>
      <c r="BG28" s="35" t="s">
        <v>64</v>
      </c>
      <c r="BH28" s="36" t="s">
        <v>65</v>
      </c>
      <c r="BI28" s="36" t="s">
        <v>65</v>
      </c>
      <c r="BJ28" s="30" t="s">
        <v>72</v>
      </c>
      <c r="BK28" s="37" t="s">
        <v>68</v>
      </c>
      <c r="BL28" s="37" t="s">
        <v>68</v>
      </c>
      <c r="BM28" s="37" t="s">
        <v>68</v>
      </c>
      <c r="BN28" s="37" t="s">
        <v>68</v>
      </c>
    </row>
    <row r="29" spans="1:66" x14ac:dyDescent="0.3">
      <c r="A29" s="9" t="s">
        <v>371</v>
      </c>
      <c r="B29" s="9" t="s">
        <v>372</v>
      </c>
      <c r="C29" s="9">
        <v>2021</v>
      </c>
      <c r="D29" s="9" t="s">
        <v>373</v>
      </c>
      <c r="E29" s="9">
        <v>0</v>
      </c>
      <c r="F29" s="9" t="s">
        <v>374</v>
      </c>
      <c r="G29" s="10" t="s">
        <v>375</v>
      </c>
      <c r="H29" s="9" t="s">
        <v>376</v>
      </c>
      <c r="I29" s="9" t="s">
        <v>377</v>
      </c>
      <c r="J29" s="9" t="s">
        <v>378</v>
      </c>
      <c r="K29" s="9" t="s">
        <v>379</v>
      </c>
      <c r="L29" s="9" t="s">
        <v>168</v>
      </c>
      <c r="M29" s="9" t="s">
        <v>169</v>
      </c>
      <c r="N29" s="9" t="s">
        <v>1418</v>
      </c>
      <c r="O29" s="9" t="s">
        <v>83</v>
      </c>
      <c r="P29" s="9" t="s">
        <v>83</v>
      </c>
      <c r="Q29" s="9" t="s">
        <v>83</v>
      </c>
      <c r="R29" s="9" t="s">
        <v>83</v>
      </c>
      <c r="S29" s="9" t="str">
        <f t="shared" si="0"/>
        <v>True</v>
      </c>
      <c r="T29" s="9">
        <f t="shared" si="1"/>
        <v>4</v>
      </c>
      <c r="U29" s="11" t="s">
        <v>1419</v>
      </c>
      <c r="V29" s="25">
        <v>1807</v>
      </c>
      <c r="W29" s="39" t="s">
        <v>20</v>
      </c>
      <c r="X29" s="40" t="s">
        <v>108</v>
      </c>
      <c r="Y29" s="26" t="s">
        <v>19</v>
      </c>
      <c r="Z29" s="30" t="s">
        <v>68</v>
      </c>
      <c r="AA29" s="39" t="s">
        <v>20</v>
      </c>
      <c r="AB29" s="27" t="s">
        <v>67</v>
      </c>
      <c r="AC29" s="26" t="s">
        <v>19</v>
      </c>
      <c r="AD29" s="27" t="s">
        <v>67</v>
      </c>
      <c r="AE29" s="30" t="s">
        <v>68</v>
      </c>
      <c r="AF29" s="30" t="s">
        <v>68</v>
      </c>
      <c r="AG29" s="30" t="s">
        <v>68</v>
      </c>
      <c r="AH29" s="30" t="s">
        <v>68</v>
      </c>
      <c r="AI29" s="17" t="str">
        <f t="shared" si="2"/>
        <v>Y</v>
      </c>
      <c r="AJ29" s="17" t="str">
        <f t="shared" si="3"/>
        <v>N</v>
      </c>
      <c r="AK29" s="17" t="str">
        <f t="shared" si="4"/>
        <v>Y</v>
      </c>
      <c r="AL29" s="30" t="s">
        <v>68</v>
      </c>
      <c r="AM29" s="30" t="s">
        <v>64</v>
      </c>
      <c r="AN29" s="30" t="s">
        <v>68</v>
      </c>
      <c r="AO29" s="30" t="s">
        <v>68</v>
      </c>
      <c r="AP29" s="30" t="s">
        <v>68</v>
      </c>
      <c r="AQ29" s="30" t="s">
        <v>68</v>
      </c>
      <c r="AR29" s="17" t="str">
        <f t="shared" si="5"/>
        <v>N</v>
      </c>
      <c r="AS29" s="30" t="s">
        <v>68</v>
      </c>
      <c r="AT29" s="30" t="s">
        <v>64</v>
      </c>
      <c r="AU29" s="30" t="s">
        <v>70</v>
      </c>
      <c r="AV29" s="30" t="s">
        <v>69</v>
      </c>
      <c r="AW29" s="30" t="s">
        <v>68</v>
      </c>
      <c r="AX29" s="30" t="s">
        <v>68</v>
      </c>
      <c r="AY29" s="30" t="s">
        <v>68</v>
      </c>
      <c r="AZ29" s="25">
        <v>2</v>
      </c>
      <c r="BA29" s="25">
        <v>0</v>
      </c>
      <c r="BB29" s="25">
        <v>1</v>
      </c>
      <c r="BC29" s="25">
        <v>0</v>
      </c>
      <c r="BD29" s="25">
        <v>0</v>
      </c>
      <c r="BE29" s="19" t="str">
        <f t="shared" si="6"/>
        <v>N</v>
      </c>
      <c r="BF29" s="30" t="s">
        <v>65</v>
      </c>
      <c r="BG29" s="30" t="s">
        <v>65</v>
      </c>
      <c r="BH29" s="30" t="s">
        <v>64</v>
      </c>
      <c r="BI29" s="30" t="s">
        <v>65</v>
      </c>
      <c r="BJ29" s="30" t="s">
        <v>72</v>
      </c>
      <c r="BK29" s="30" t="s">
        <v>68</v>
      </c>
      <c r="BL29" s="30" t="s">
        <v>68</v>
      </c>
      <c r="BM29" s="30" t="s">
        <v>68</v>
      </c>
      <c r="BN29" s="30" t="s">
        <v>68</v>
      </c>
    </row>
    <row r="30" spans="1:66" x14ac:dyDescent="0.3">
      <c r="A30" s="9" t="s">
        <v>382</v>
      </c>
      <c r="B30" s="9" t="s">
        <v>383</v>
      </c>
      <c r="C30" s="9">
        <v>2018</v>
      </c>
      <c r="D30" s="9" t="s">
        <v>384</v>
      </c>
      <c r="E30" s="9">
        <v>50</v>
      </c>
      <c r="F30" s="9" t="s">
        <v>385</v>
      </c>
      <c r="G30" s="10" t="s">
        <v>386</v>
      </c>
      <c r="H30" s="9" t="s">
        <v>387</v>
      </c>
      <c r="I30" s="9" t="s">
        <v>388</v>
      </c>
      <c r="J30" s="9" t="s">
        <v>389</v>
      </c>
      <c r="K30" s="9" t="s">
        <v>390</v>
      </c>
      <c r="L30" s="9" t="s">
        <v>168</v>
      </c>
      <c r="M30" s="9" t="s">
        <v>169</v>
      </c>
      <c r="N30" s="9" t="s">
        <v>505</v>
      </c>
      <c r="O30" s="9" t="s">
        <v>63</v>
      </c>
      <c r="P30" s="9" t="s">
        <v>63</v>
      </c>
      <c r="Q30" s="9" t="s">
        <v>83</v>
      </c>
      <c r="R30" s="9" t="s">
        <v>63</v>
      </c>
      <c r="S30" s="9" t="str">
        <f t="shared" si="0"/>
        <v>True</v>
      </c>
      <c r="T30" s="9">
        <f t="shared" si="1"/>
        <v>1</v>
      </c>
      <c r="U30" s="24" t="s">
        <v>506</v>
      </c>
      <c r="V30" s="25">
        <v>436</v>
      </c>
      <c r="W30" s="26" t="s">
        <v>19</v>
      </c>
      <c r="X30" s="27" t="s">
        <v>67</v>
      </c>
      <c r="Y30" s="39" t="s">
        <v>20</v>
      </c>
      <c r="Z30" s="40" t="s">
        <v>108</v>
      </c>
      <c r="AA30" s="28" t="s">
        <v>21</v>
      </c>
      <c r="AB30" s="27" t="s">
        <v>67</v>
      </c>
      <c r="AC30" s="30" t="s">
        <v>68</v>
      </c>
      <c r="AD30" s="30" t="s">
        <v>68</v>
      </c>
      <c r="AE30" s="30" t="s">
        <v>68</v>
      </c>
      <c r="AF30" s="30" t="s">
        <v>68</v>
      </c>
      <c r="AG30" s="30" t="s">
        <v>68</v>
      </c>
      <c r="AH30" s="30" t="s">
        <v>68</v>
      </c>
      <c r="AI30" s="17" t="str">
        <f t="shared" si="2"/>
        <v>Y</v>
      </c>
      <c r="AJ30" s="17" t="str">
        <f t="shared" si="3"/>
        <v>Y</v>
      </c>
      <c r="AK30" s="17" t="str">
        <f t="shared" si="4"/>
        <v>Y</v>
      </c>
      <c r="AL30" s="30" t="s">
        <v>64</v>
      </c>
      <c r="AM30" s="30" t="s">
        <v>68</v>
      </c>
      <c r="AN30" s="30" t="s">
        <v>68</v>
      </c>
      <c r="AO30" s="30" t="s">
        <v>68</v>
      </c>
      <c r="AP30" s="30" t="s">
        <v>68</v>
      </c>
      <c r="AQ30" s="30" t="s">
        <v>64</v>
      </c>
      <c r="AR30" s="17" t="str">
        <f t="shared" si="5"/>
        <v>Y</v>
      </c>
      <c r="AS30" s="25">
        <v>2</v>
      </c>
      <c r="AT30" s="30" t="s">
        <v>64</v>
      </c>
      <c r="AU30" s="30" t="s">
        <v>71</v>
      </c>
      <c r="AV30" s="30" t="s">
        <v>68</v>
      </c>
      <c r="AW30" s="30" t="s">
        <v>68</v>
      </c>
      <c r="AX30" s="30" t="s">
        <v>68</v>
      </c>
      <c r="AY30" s="30" t="s">
        <v>68</v>
      </c>
      <c r="AZ30" s="31">
        <v>1</v>
      </c>
      <c r="BA30" s="33">
        <v>1</v>
      </c>
      <c r="BB30" s="32">
        <v>0</v>
      </c>
      <c r="BC30" s="33">
        <v>1</v>
      </c>
      <c r="BD30" s="34">
        <v>0</v>
      </c>
      <c r="BE30" s="19" t="str">
        <f t="shared" si="6"/>
        <v>Y</v>
      </c>
      <c r="BF30" s="35" t="s">
        <v>64</v>
      </c>
      <c r="BG30" s="35" t="s">
        <v>64</v>
      </c>
      <c r="BH30" s="37" t="s">
        <v>68</v>
      </c>
      <c r="BI30" s="35" t="s">
        <v>64</v>
      </c>
      <c r="BJ30" s="30" t="s">
        <v>72</v>
      </c>
      <c r="BK30" s="37" t="s">
        <v>68</v>
      </c>
      <c r="BL30" s="37" t="s">
        <v>68</v>
      </c>
      <c r="BM30" s="37" t="s">
        <v>68</v>
      </c>
      <c r="BN30" s="37" t="s">
        <v>68</v>
      </c>
    </row>
    <row r="31" spans="1:66" x14ac:dyDescent="0.3">
      <c r="A31" s="9" t="s">
        <v>393</v>
      </c>
      <c r="B31" s="9" t="s">
        <v>394</v>
      </c>
      <c r="C31" s="9">
        <v>2020</v>
      </c>
      <c r="D31" s="9" t="s">
        <v>136</v>
      </c>
      <c r="E31" s="9">
        <v>7</v>
      </c>
      <c r="F31" s="9" t="s">
        <v>395</v>
      </c>
      <c r="G31" s="10" t="s">
        <v>396</v>
      </c>
      <c r="H31" s="9" t="s">
        <v>397</v>
      </c>
      <c r="I31" s="9" t="s">
        <v>398</v>
      </c>
      <c r="J31" s="9" t="s">
        <v>399</v>
      </c>
      <c r="K31" s="9" t="s">
        <v>400</v>
      </c>
      <c r="L31" s="9" t="s">
        <v>61</v>
      </c>
      <c r="M31" s="9" t="s">
        <v>61</v>
      </c>
      <c r="N31" s="9" t="s">
        <v>1121</v>
      </c>
      <c r="O31" s="9" t="s">
        <v>63</v>
      </c>
      <c r="P31" s="9" t="s">
        <v>83</v>
      </c>
      <c r="Q31" s="9" t="s">
        <v>63</v>
      </c>
      <c r="R31" s="9" t="s">
        <v>63</v>
      </c>
      <c r="S31" s="9" t="str">
        <f t="shared" si="0"/>
        <v>False</v>
      </c>
      <c r="T31" s="9">
        <f t="shared" si="1"/>
        <v>1</v>
      </c>
      <c r="U31" s="38" t="s">
        <v>1122</v>
      </c>
      <c r="V31" s="42">
        <v>475</v>
      </c>
      <c r="W31" s="39" t="s">
        <v>20</v>
      </c>
      <c r="X31" s="27" t="s">
        <v>67</v>
      </c>
      <c r="Y31" s="28" t="s">
        <v>21</v>
      </c>
      <c r="Z31" s="27" t="s">
        <v>67</v>
      </c>
      <c r="AA31" s="39" t="s">
        <v>20</v>
      </c>
      <c r="AB31" s="40" t="s">
        <v>108</v>
      </c>
      <c r="AC31" s="43" t="s">
        <v>68</v>
      </c>
      <c r="AD31" s="43" t="s">
        <v>68</v>
      </c>
      <c r="AE31" s="43" t="s">
        <v>68</v>
      </c>
      <c r="AF31" s="43" t="s">
        <v>68</v>
      </c>
      <c r="AG31" s="43" t="s">
        <v>68</v>
      </c>
      <c r="AH31" s="43" t="s">
        <v>68</v>
      </c>
      <c r="AI31" s="17" t="str">
        <f t="shared" si="2"/>
        <v>Y</v>
      </c>
      <c r="AJ31" s="17" t="str">
        <f t="shared" si="3"/>
        <v>Y</v>
      </c>
      <c r="AK31" s="17" t="str">
        <f t="shared" si="4"/>
        <v>N</v>
      </c>
      <c r="AL31" s="43" t="s">
        <v>64</v>
      </c>
      <c r="AM31" s="43" t="s">
        <v>65</v>
      </c>
      <c r="AN31" s="43" t="s">
        <v>65</v>
      </c>
      <c r="AO31" s="43" t="s">
        <v>65</v>
      </c>
      <c r="AP31" s="43" t="s">
        <v>65</v>
      </c>
      <c r="AQ31" s="43" t="s">
        <v>65</v>
      </c>
      <c r="AR31" s="17" t="str">
        <f t="shared" si="5"/>
        <v>N</v>
      </c>
      <c r="AS31" s="42">
        <v>1</v>
      </c>
      <c r="AT31" s="43" t="s">
        <v>64</v>
      </c>
      <c r="AU31" s="43" t="s">
        <v>70</v>
      </c>
      <c r="AV31" s="43" t="s">
        <v>133</v>
      </c>
      <c r="AW31" s="43" t="s">
        <v>158</v>
      </c>
      <c r="AX31" s="43" t="s">
        <v>68</v>
      </c>
      <c r="AY31" s="43" t="s">
        <v>68</v>
      </c>
      <c r="AZ31" s="44">
        <v>3</v>
      </c>
      <c r="BA31" s="33">
        <v>1</v>
      </c>
      <c r="BB31" s="32">
        <v>0</v>
      </c>
      <c r="BC31" s="32">
        <v>0</v>
      </c>
      <c r="BD31" s="34">
        <v>0</v>
      </c>
      <c r="BE31" s="19" t="str">
        <f t="shared" si="6"/>
        <v>N</v>
      </c>
      <c r="BF31" s="36" t="s">
        <v>65</v>
      </c>
      <c r="BG31" s="35" t="s">
        <v>64</v>
      </c>
      <c r="BH31" s="36" t="s">
        <v>65</v>
      </c>
      <c r="BI31" s="36" t="s">
        <v>65</v>
      </c>
      <c r="BJ31" s="30" t="s">
        <v>72</v>
      </c>
      <c r="BK31" s="37" t="s">
        <v>68</v>
      </c>
      <c r="BL31" s="37" t="s">
        <v>68</v>
      </c>
      <c r="BM31" s="37" t="s">
        <v>68</v>
      </c>
      <c r="BN31" s="37" t="s">
        <v>68</v>
      </c>
    </row>
    <row r="32" spans="1:66" x14ac:dyDescent="0.3">
      <c r="A32" s="9" t="s">
        <v>403</v>
      </c>
      <c r="B32" s="9" t="s">
        <v>404</v>
      </c>
      <c r="C32" s="9">
        <v>2021</v>
      </c>
      <c r="D32" s="9" t="s">
        <v>99</v>
      </c>
      <c r="E32" s="9">
        <v>3</v>
      </c>
      <c r="F32" s="9" t="s">
        <v>405</v>
      </c>
      <c r="G32" s="10" t="s">
        <v>406</v>
      </c>
      <c r="H32" s="9" t="s">
        <v>407</v>
      </c>
      <c r="I32" s="9" t="s">
        <v>408</v>
      </c>
      <c r="J32" s="9" t="s">
        <v>409</v>
      </c>
      <c r="K32" s="9" t="s">
        <v>410</v>
      </c>
      <c r="L32" s="9" t="s">
        <v>61</v>
      </c>
      <c r="M32" s="9" t="s">
        <v>61</v>
      </c>
      <c r="N32" s="9" t="s">
        <v>1372</v>
      </c>
      <c r="O32" s="9" t="s">
        <v>83</v>
      </c>
      <c r="P32" s="9" t="s">
        <v>63</v>
      </c>
      <c r="Q32" s="9" t="s">
        <v>83</v>
      </c>
      <c r="R32" s="9" t="s">
        <v>63</v>
      </c>
      <c r="S32" s="9" t="str">
        <f t="shared" si="0"/>
        <v>True</v>
      </c>
      <c r="T32" s="9">
        <f t="shared" si="1"/>
        <v>2</v>
      </c>
      <c r="U32" s="24" t="s">
        <v>1373</v>
      </c>
      <c r="V32" s="42">
        <v>1123</v>
      </c>
      <c r="W32" s="39" t="s">
        <v>20</v>
      </c>
      <c r="X32" s="27" t="s">
        <v>67</v>
      </c>
      <c r="Y32" s="28" t="s">
        <v>21</v>
      </c>
      <c r="Z32" s="27" t="s">
        <v>67</v>
      </c>
      <c r="AA32" s="39" t="s">
        <v>20</v>
      </c>
      <c r="AB32" s="43" t="s">
        <v>68</v>
      </c>
      <c r="AC32" s="43" t="s">
        <v>68</v>
      </c>
      <c r="AD32" s="43" t="s">
        <v>68</v>
      </c>
      <c r="AE32" s="43" t="s">
        <v>68</v>
      </c>
      <c r="AF32" s="43" t="s">
        <v>68</v>
      </c>
      <c r="AG32" s="43" t="s">
        <v>68</v>
      </c>
      <c r="AH32" s="43" t="s">
        <v>68</v>
      </c>
      <c r="AI32" s="17" t="str">
        <f t="shared" si="2"/>
        <v>Y</v>
      </c>
      <c r="AJ32" s="17" t="str">
        <f t="shared" si="3"/>
        <v>Y</v>
      </c>
      <c r="AK32" s="17" t="str">
        <f t="shared" si="4"/>
        <v>N</v>
      </c>
      <c r="AL32" s="43" t="s">
        <v>64</v>
      </c>
      <c r="AM32" s="43" t="s">
        <v>65</v>
      </c>
      <c r="AN32" s="43" t="s">
        <v>65</v>
      </c>
      <c r="AO32" s="43" t="s">
        <v>65</v>
      </c>
      <c r="AP32" s="43" t="s">
        <v>65</v>
      </c>
      <c r="AQ32" s="43" t="s">
        <v>65</v>
      </c>
      <c r="AR32" s="17" t="str">
        <f t="shared" si="5"/>
        <v>N</v>
      </c>
      <c r="AS32" s="43" t="s">
        <v>64</v>
      </c>
      <c r="AT32" s="43" t="s">
        <v>64</v>
      </c>
      <c r="AU32" s="43" t="s">
        <v>68</v>
      </c>
      <c r="AV32" s="43" t="s">
        <v>68</v>
      </c>
      <c r="AW32" s="43" t="s">
        <v>68</v>
      </c>
      <c r="AX32" s="43" t="s">
        <v>68</v>
      </c>
      <c r="AY32" s="43" t="s">
        <v>68</v>
      </c>
      <c r="AZ32" s="25">
        <v>0</v>
      </c>
      <c r="BA32" s="33">
        <v>1</v>
      </c>
      <c r="BB32" s="32">
        <v>0</v>
      </c>
      <c r="BC32" s="32">
        <v>0</v>
      </c>
      <c r="BD32" s="34">
        <v>0</v>
      </c>
      <c r="BE32" s="19" t="str">
        <f t="shared" si="6"/>
        <v>N</v>
      </c>
      <c r="BF32" s="36" t="s">
        <v>65</v>
      </c>
      <c r="BG32" s="35" t="s">
        <v>64</v>
      </c>
      <c r="BH32" s="36" t="s">
        <v>65</v>
      </c>
      <c r="BI32" s="36" t="s">
        <v>65</v>
      </c>
      <c r="BJ32" s="30" t="s">
        <v>72</v>
      </c>
      <c r="BK32" s="37" t="s">
        <v>68</v>
      </c>
      <c r="BL32" s="37" t="s">
        <v>68</v>
      </c>
      <c r="BM32" s="37" t="s">
        <v>68</v>
      </c>
      <c r="BN32" s="37" t="s">
        <v>68</v>
      </c>
    </row>
    <row r="33" spans="1:66" x14ac:dyDescent="0.3">
      <c r="A33" s="9" t="s">
        <v>413</v>
      </c>
      <c r="B33" s="9" t="s">
        <v>414</v>
      </c>
      <c r="C33" s="9">
        <v>2021</v>
      </c>
      <c r="D33" s="9" t="s">
        <v>415</v>
      </c>
      <c r="E33" s="9">
        <v>9</v>
      </c>
      <c r="F33" s="9" t="s">
        <v>416</v>
      </c>
      <c r="G33" s="10" t="s">
        <v>417</v>
      </c>
      <c r="H33" s="9" t="s">
        <v>418</v>
      </c>
      <c r="I33" s="9" t="s">
        <v>419</v>
      </c>
      <c r="J33" s="9" t="s">
        <v>420</v>
      </c>
      <c r="K33" s="9" t="s">
        <v>421</v>
      </c>
      <c r="L33" s="9" t="s">
        <v>168</v>
      </c>
      <c r="M33" s="9" t="s">
        <v>169</v>
      </c>
      <c r="N33" s="9" t="s">
        <v>1299</v>
      </c>
      <c r="O33" s="9" t="s">
        <v>63</v>
      </c>
      <c r="P33" s="9" t="s">
        <v>83</v>
      </c>
      <c r="Q33" s="9" t="s">
        <v>83</v>
      </c>
      <c r="R33" s="9" t="s">
        <v>83</v>
      </c>
      <c r="S33" s="9" t="str">
        <f t="shared" si="0"/>
        <v>True</v>
      </c>
      <c r="T33" s="9">
        <f t="shared" si="1"/>
        <v>3</v>
      </c>
      <c r="U33" s="38" t="s">
        <v>1300</v>
      </c>
      <c r="V33" s="25">
        <v>1128</v>
      </c>
      <c r="W33" s="39" t="s">
        <v>20</v>
      </c>
      <c r="X33" s="40" t="s">
        <v>108</v>
      </c>
      <c r="Y33" s="28" t="s">
        <v>21</v>
      </c>
      <c r="Z33" s="27" t="s">
        <v>67</v>
      </c>
      <c r="AA33" s="26" t="s">
        <v>19</v>
      </c>
      <c r="AB33" s="30" t="s">
        <v>68</v>
      </c>
      <c r="AC33" s="39" t="s">
        <v>20</v>
      </c>
      <c r="AD33" s="27" t="s">
        <v>67</v>
      </c>
      <c r="AE33" s="26" t="s">
        <v>19</v>
      </c>
      <c r="AF33" s="29" t="s">
        <v>109</v>
      </c>
      <c r="AG33" s="30" t="s">
        <v>68</v>
      </c>
      <c r="AH33" s="30" t="s">
        <v>68</v>
      </c>
      <c r="AI33" s="17" t="str">
        <f t="shared" si="2"/>
        <v>Y</v>
      </c>
      <c r="AJ33" s="17" t="str">
        <f t="shared" si="3"/>
        <v>Y</v>
      </c>
      <c r="AK33" s="17" t="str">
        <f t="shared" si="4"/>
        <v>Y</v>
      </c>
      <c r="AL33" s="30" t="s">
        <v>64</v>
      </c>
      <c r="AM33" s="30" t="s">
        <v>64</v>
      </c>
      <c r="AN33" s="30" t="s">
        <v>68</v>
      </c>
      <c r="AO33" s="30" t="s">
        <v>64</v>
      </c>
      <c r="AP33" s="30" t="s">
        <v>68</v>
      </c>
      <c r="AQ33" s="30" t="s">
        <v>68</v>
      </c>
      <c r="AR33" s="17" t="str">
        <f t="shared" si="5"/>
        <v>Y</v>
      </c>
      <c r="AS33" s="30" t="s">
        <v>68</v>
      </c>
      <c r="AT33" s="30" t="s">
        <v>68</v>
      </c>
      <c r="AU33" s="30" t="s">
        <v>68</v>
      </c>
      <c r="AV33" s="30" t="s">
        <v>68</v>
      </c>
      <c r="AW33" s="30" t="s">
        <v>68</v>
      </c>
      <c r="AX33" s="30" t="s">
        <v>68</v>
      </c>
      <c r="AY33" s="30" t="s">
        <v>68</v>
      </c>
      <c r="AZ33" s="25">
        <v>0</v>
      </c>
      <c r="BA33" s="33">
        <v>1</v>
      </c>
      <c r="BB33" s="33">
        <v>1</v>
      </c>
      <c r="BC33" s="33">
        <v>1</v>
      </c>
      <c r="BD33" s="49">
        <v>1</v>
      </c>
      <c r="BE33" s="19" t="str">
        <f t="shared" si="6"/>
        <v>Y</v>
      </c>
      <c r="BF33" s="35" t="s">
        <v>64</v>
      </c>
      <c r="BG33" s="35" t="s">
        <v>64</v>
      </c>
      <c r="BH33" s="35" t="s">
        <v>64</v>
      </c>
      <c r="BI33" s="35" t="s">
        <v>64</v>
      </c>
      <c r="BJ33" s="30" t="s">
        <v>72</v>
      </c>
      <c r="BK33" s="37" t="s">
        <v>68</v>
      </c>
      <c r="BL33" s="37" t="s">
        <v>68</v>
      </c>
      <c r="BM33" s="37" t="s">
        <v>68</v>
      </c>
      <c r="BN33" s="37" t="s">
        <v>68</v>
      </c>
    </row>
    <row r="34" spans="1:66" x14ac:dyDescent="0.3">
      <c r="A34" s="9" t="s">
        <v>424</v>
      </c>
      <c r="B34" s="9" t="s">
        <v>425</v>
      </c>
      <c r="C34" s="9">
        <v>2016</v>
      </c>
      <c r="D34" s="9" t="s">
        <v>426</v>
      </c>
      <c r="E34" s="9">
        <v>6</v>
      </c>
      <c r="F34" s="9"/>
      <c r="G34" s="9"/>
      <c r="H34" s="9" t="s">
        <v>427</v>
      </c>
      <c r="I34" s="9" t="s">
        <v>428</v>
      </c>
      <c r="J34" s="9" t="s">
        <v>429</v>
      </c>
      <c r="K34" s="9" t="s">
        <v>430</v>
      </c>
      <c r="L34" s="9" t="s">
        <v>168</v>
      </c>
      <c r="M34" s="9" t="s">
        <v>155</v>
      </c>
      <c r="N34" s="9" t="s">
        <v>315</v>
      </c>
      <c r="O34" s="9" t="s">
        <v>63</v>
      </c>
      <c r="P34" s="9" t="s">
        <v>83</v>
      </c>
      <c r="Q34" s="9" t="s">
        <v>83</v>
      </c>
      <c r="R34" s="9" t="s">
        <v>63</v>
      </c>
      <c r="S34" s="9" t="str">
        <f t="shared" si="0"/>
        <v>True</v>
      </c>
      <c r="T34" s="9">
        <f t="shared" si="1"/>
        <v>2</v>
      </c>
      <c r="U34" s="24" t="s">
        <v>316</v>
      </c>
      <c r="V34" s="25">
        <v>275</v>
      </c>
      <c r="W34" s="39" t="s">
        <v>20</v>
      </c>
      <c r="X34" s="27" t="s">
        <v>67</v>
      </c>
      <c r="Y34" s="28" t="s">
        <v>21</v>
      </c>
      <c r="Z34" s="29" t="s">
        <v>109</v>
      </c>
      <c r="AA34" s="30" t="s">
        <v>68</v>
      </c>
      <c r="AB34" s="30" t="s">
        <v>68</v>
      </c>
      <c r="AC34" s="30" t="s">
        <v>68</v>
      </c>
      <c r="AD34" s="30" t="s">
        <v>68</v>
      </c>
      <c r="AE34" s="30" t="s">
        <v>68</v>
      </c>
      <c r="AF34" s="30" t="s">
        <v>68</v>
      </c>
      <c r="AG34" s="30" t="s">
        <v>68</v>
      </c>
      <c r="AH34" s="30" t="s">
        <v>68</v>
      </c>
      <c r="AI34" s="17" t="str">
        <f t="shared" si="2"/>
        <v>Y</v>
      </c>
      <c r="AJ34" s="17" t="str">
        <f t="shared" si="3"/>
        <v>Y</v>
      </c>
      <c r="AK34" s="17" t="str">
        <f t="shared" si="4"/>
        <v>N</v>
      </c>
      <c r="AL34" s="30" t="s">
        <v>64</v>
      </c>
      <c r="AM34" s="30" t="s">
        <v>68</v>
      </c>
      <c r="AN34" s="30" t="s">
        <v>68</v>
      </c>
      <c r="AO34" s="30" t="s">
        <v>68</v>
      </c>
      <c r="AP34" s="30" t="s">
        <v>68</v>
      </c>
      <c r="AQ34" s="30" t="s">
        <v>68</v>
      </c>
      <c r="AR34" s="17" t="str">
        <f t="shared" si="5"/>
        <v>N</v>
      </c>
      <c r="AS34" s="25">
        <v>1</v>
      </c>
      <c r="AT34" s="30" t="s">
        <v>64</v>
      </c>
      <c r="AU34" s="30" t="s">
        <v>69</v>
      </c>
      <c r="AV34" s="30" t="s">
        <v>70</v>
      </c>
      <c r="AW34" s="30" t="s">
        <v>71</v>
      </c>
      <c r="AX34" s="30" t="s">
        <v>68</v>
      </c>
      <c r="AY34" s="30" t="s">
        <v>68</v>
      </c>
      <c r="AZ34" s="44">
        <v>3</v>
      </c>
      <c r="BA34" s="33">
        <v>1</v>
      </c>
      <c r="BB34" s="32">
        <v>0</v>
      </c>
      <c r="BC34" s="32">
        <v>0</v>
      </c>
      <c r="BD34" s="34">
        <v>0</v>
      </c>
      <c r="BE34" s="19" t="str">
        <f t="shared" si="6"/>
        <v>N</v>
      </c>
      <c r="BF34" s="37" t="s">
        <v>68</v>
      </c>
      <c r="BG34" s="35" t="s">
        <v>64</v>
      </c>
      <c r="BH34" s="37" t="s">
        <v>68</v>
      </c>
      <c r="BI34" s="37" t="s">
        <v>68</v>
      </c>
      <c r="BJ34" s="30" t="s">
        <v>196</v>
      </c>
      <c r="BK34" s="30" t="s">
        <v>219</v>
      </c>
      <c r="BL34" s="37" t="s">
        <v>68</v>
      </c>
      <c r="BM34" s="37" t="s">
        <v>68</v>
      </c>
      <c r="BN34" s="37" t="s">
        <v>68</v>
      </c>
    </row>
    <row r="35" spans="1:66" x14ac:dyDescent="0.3">
      <c r="A35" s="9" t="s">
        <v>433</v>
      </c>
      <c r="B35" s="9" t="s">
        <v>434</v>
      </c>
      <c r="C35" s="9">
        <v>2017</v>
      </c>
      <c r="D35" s="9" t="s">
        <v>435</v>
      </c>
      <c r="E35" s="9">
        <v>6</v>
      </c>
      <c r="F35" s="9" t="s">
        <v>436</v>
      </c>
      <c r="G35" s="10" t="s">
        <v>437</v>
      </c>
      <c r="H35" s="9" t="s">
        <v>438</v>
      </c>
      <c r="I35" s="9" t="s">
        <v>439</v>
      </c>
      <c r="J35" s="9"/>
      <c r="K35" s="9" t="s">
        <v>440</v>
      </c>
      <c r="L35" s="9" t="s">
        <v>61</v>
      </c>
      <c r="M35" s="9" t="s">
        <v>61</v>
      </c>
      <c r="N35" s="9" t="s">
        <v>431</v>
      </c>
      <c r="O35" s="9" t="s">
        <v>63</v>
      </c>
      <c r="P35" s="9" t="s">
        <v>63</v>
      </c>
      <c r="Q35" s="9" t="s">
        <v>63</v>
      </c>
      <c r="R35" s="9" t="s">
        <v>63</v>
      </c>
      <c r="S35" s="9" t="str">
        <f t="shared" si="0"/>
        <v>False</v>
      </c>
      <c r="T35" s="9">
        <f t="shared" si="1"/>
        <v>0</v>
      </c>
      <c r="U35" s="24" t="s">
        <v>432</v>
      </c>
      <c r="V35" s="25">
        <v>613</v>
      </c>
      <c r="W35" s="39" t="s">
        <v>20</v>
      </c>
      <c r="X35" s="29" t="s">
        <v>109</v>
      </c>
      <c r="Y35" s="39" t="s">
        <v>20</v>
      </c>
      <c r="Z35" s="27" t="s">
        <v>67</v>
      </c>
      <c r="AA35" s="39" t="s">
        <v>20</v>
      </c>
      <c r="AB35" s="40" t="s">
        <v>108</v>
      </c>
      <c r="AC35" s="28" t="s">
        <v>21</v>
      </c>
      <c r="AD35" s="27" t="s">
        <v>67</v>
      </c>
      <c r="AE35" s="30" t="s">
        <v>68</v>
      </c>
      <c r="AF35" s="30" t="s">
        <v>68</v>
      </c>
      <c r="AG35" s="30" t="s">
        <v>68</v>
      </c>
      <c r="AH35" s="30" t="s">
        <v>68</v>
      </c>
      <c r="AI35" s="17" t="str">
        <f t="shared" si="2"/>
        <v>Y</v>
      </c>
      <c r="AJ35" s="17" t="str">
        <f t="shared" si="3"/>
        <v>Y</v>
      </c>
      <c r="AK35" s="17" t="str">
        <f t="shared" si="4"/>
        <v>N</v>
      </c>
      <c r="AL35" s="30" t="s">
        <v>68</v>
      </c>
      <c r="AM35" s="30" t="s">
        <v>68</v>
      </c>
      <c r="AN35" s="30" t="s">
        <v>64</v>
      </c>
      <c r="AO35" s="30" t="s">
        <v>68</v>
      </c>
      <c r="AP35" s="30" t="s">
        <v>68</v>
      </c>
      <c r="AQ35" s="30" t="s">
        <v>68</v>
      </c>
      <c r="AR35" s="17" t="str">
        <f t="shared" si="5"/>
        <v>N</v>
      </c>
      <c r="AS35" s="25">
        <v>1</v>
      </c>
      <c r="AT35" s="30" t="s">
        <v>64</v>
      </c>
      <c r="AU35" s="30" t="s">
        <v>70</v>
      </c>
      <c r="AV35" s="30" t="s">
        <v>71</v>
      </c>
      <c r="AW35" s="30" t="s">
        <v>158</v>
      </c>
      <c r="AX35" s="30" t="s">
        <v>133</v>
      </c>
      <c r="AY35" s="30" t="s">
        <v>68</v>
      </c>
      <c r="AZ35" s="50">
        <v>4</v>
      </c>
      <c r="BA35" s="33">
        <v>1</v>
      </c>
      <c r="BB35" s="32">
        <v>0</v>
      </c>
      <c r="BC35" s="32">
        <v>0</v>
      </c>
      <c r="BD35" s="34">
        <v>0</v>
      </c>
      <c r="BE35" s="19" t="str">
        <f t="shared" si="6"/>
        <v>N</v>
      </c>
      <c r="BF35" s="37" t="s">
        <v>68</v>
      </c>
      <c r="BG35" s="35" t="s">
        <v>64</v>
      </c>
      <c r="BH35" s="37" t="s">
        <v>68</v>
      </c>
      <c r="BI35" s="37" t="s">
        <v>68</v>
      </c>
      <c r="BJ35" s="30" t="s">
        <v>196</v>
      </c>
      <c r="BK35" s="37" t="s">
        <v>68</v>
      </c>
      <c r="BL35" s="37" t="s">
        <v>68</v>
      </c>
      <c r="BM35" s="37" t="s">
        <v>68</v>
      </c>
      <c r="BN35" s="37" t="s">
        <v>68</v>
      </c>
    </row>
    <row r="36" spans="1:66" x14ac:dyDescent="0.3">
      <c r="A36" s="9" t="s">
        <v>443</v>
      </c>
      <c r="B36" s="9" t="s">
        <v>444</v>
      </c>
      <c r="C36" s="9">
        <v>2020</v>
      </c>
      <c r="D36" s="9" t="s">
        <v>445</v>
      </c>
      <c r="E36" s="9">
        <v>3</v>
      </c>
      <c r="F36" s="9" t="s">
        <v>446</v>
      </c>
      <c r="G36" s="10" t="s">
        <v>447</v>
      </c>
      <c r="H36" s="9" t="s">
        <v>448</v>
      </c>
      <c r="I36" s="9" t="s">
        <v>449</v>
      </c>
      <c r="J36" s="9" t="s">
        <v>450</v>
      </c>
      <c r="K36" s="9" t="s">
        <v>451</v>
      </c>
      <c r="L36" s="9" t="s">
        <v>168</v>
      </c>
      <c r="M36" s="9" t="s">
        <v>169</v>
      </c>
      <c r="N36" s="9" t="s">
        <v>1155</v>
      </c>
      <c r="O36" s="9" t="s">
        <v>83</v>
      </c>
      <c r="P36" s="9" t="s">
        <v>83</v>
      </c>
      <c r="Q36" s="9" t="s">
        <v>83</v>
      </c>
      <c r="R36" s="9" t="s">
        <v>63</v>
      </c>
      <c r="S36" s="9" t="str">
        <f t="shared" si="0"/>
        <v>True</v>
      </c>
      <c r="T36" s="9">
        <f t="shared" si="1"/>
        <v>3</v>
      </c>
      <c r="U36" s="38" t="s">
        <v>1156</v>
      </c>
      <c r="V36" s="42">
        <v>232</v>
      </c>
      <c r="W36" s="28" t="s">
        <v>21</v>
      </c>
      <c r="X36" s="27" t="s">
        <v>67</v>
      </c>
      <c r="Y36" s="39" t="s">
        <v>20</v>
      </c>
      <c r="Z36" s="27" t="s">
        <v>67</v>
      </c>
      <c r="AA36" s="39" t="s">
        <v>20</v>
      </c>
      <c r="AB36" s="29" t="s">
        <v>109</v>
      </c>
      <c r="AC36" s="28" t="s">
        <v>21</v>
      </c>
      <c r="AD36" s="29" t="s">
        <v>109</v>
      </c>
      <c r="AE36" s="43" t="s">
        <v>68</v>
      </c>
      <c r="AF36" s="43" t="s">
        <v>68</v>
      </c>
      <c r="AG36" s="43" t="s">
        <v>68</v>
      </c>
      <c r="AH36" s="43" t="s">
        <v>68</v>
      </c>
      <c r="AI36" s="17" t="str">
        <f t="shared" si="2"/>
        <v>Y</v>
      </c>
      <c r="AJ36" s="17" t="str">
        <f t="shared" si="3"/>
        <v>Y</v>
      </c>
      <c r="AK36" s="17" t="str">
        <f t="shared" si="4"/>
        <v>N</v>
      </c>
      <c r="AL36" s="43" t="s">
        <v>64</v>
      </c>
      <c r="AM36" s="43" t="s">
        <v>65</v>
      </c>
      <c r="AN36" s="43" t="s">
        <v>65</v>
      </c>
      <c r="AO36" s="43" t="s">
        <v>65</v>
      </c>
      <c r="AP36" s="43" t="s">
        <v>65</v>
      </c>
      <c r="AQ36" s="43" t="s">
        <v>65</v>
      </c>
      <c r="AR36" s="17" t="str">
        <f t="shared" si="5"/>
        <v>N</v>
      </c>
      <c r="AS36" s="42">
        <v>5</v>
      </c>
      <c r="AT36" s="43" t="s">
        <v>64</v>
      </c>
      <c r="AU36" s="43" t="s">
        <v>70</v>
      </c>
      <c r="AV36" s="43" t="s">
        <v>133</v>
      </c>
      <c r="AW36" s="43" t="s">
        <v>71</v>
      </c>
      <c r="AX36" s="43" t="s">
        <v>158</v>
      </c>
      <c r="AY36" s="43" t="s">
        <v>184</v>
      </c>
      <c r="AZ36" s="45">
        <v>5</v>
      </c>
      <c r="BA36" s="33">
        <v>1</v>
      </c>
      <c r="BB36" s="32">
        <v>0</v>
      </c>
      <c r="BC36" s="32">
        <v>0</v>
      </c>
      <c r="BD36" s="34">
        <v>0</v>
      </c>
      <c r="BE36" s="19" t="str">
        <f t="shared" si="6"/>
        <v>N</v>
      </c>
      <c r="BF36" s="37" t="s">
        <v>68</v>
      </c>
      <c r="BG36" s="35" t="s">
        <v>64</v>
      </c>
      <c r="BH36" s="37" t="s">
        <v>68</v>
      </c>
      <c r="BI36" s="37" t="s">
        <v>68</v>
      </c>
      <c r="BJ36" s="30" t="s">
        <v>72</v>
      </c>
      <c r="BK36" s="37" t="s">
        <v>68</v>
      </c>
      <c r="BL36" s="37" t="s">
        <v>68</v>
      </c>
      <c r="BM36" s="37" t="s">
        <v>68</v>
      </c>
      <c r="BN36" s="37" t="s">
        <v>68</v>
      </c>
    </row>
    <row r="37" spans="1:66" x14ac:dyDescent="0.3">
      <c r="A37" s="9" t="s">
        <v>454</v>
      </c>
      <c r="B37" s="9" t="s">
        <v>455</v>
      </c>
      <c r="C37" s="9">
        <v>2019</v>
      </c>
      <c r="D37" s="9" t="s">
        <v>456</v>
      </c>
      <c r="E37" s="9">
        <v>36</v>
      </c>
      <c r="F37" s="9" t="s">
        <v>457</v>
      </c>
      <c r="G37" s="10" t="s">
        <v>458</v>
      </c>
      <c r="H37" s="9" t="s">
        <v>459</v>
      </c>
      <c r="I37" s="9" t="s">
        <v>460</v>
      </c>
      <c r="J37" s="9" t="s">
        <v>461</v>
      </c>
      <c r="K37" s="9" t="s">
        <v>462</v>
      </c>
      <c r="L37" s="9" t="s">
        <v>168</v>
      </c>
      <c r="M37" s="9" t="s">
        <v>169</v>
      </c>
      <c r="N37" s="9" t="s">
        <v>654</v>
      </c>
      <c r="O37" s="9" t="s">
        <v>63</v>
      </c>
      <c r="P37" s="9" t="s">
        <v>63</v>
      </c>
      <c r="Q37" s="9" t="s">
        <v>83</v>
      </c>
      <c r="R37" s="9" t="s">
        <v>63</v>
      </c>
      <c r="S37" s="9" t="str">
        <f t="shared" si="0"/>
        <v>True</v>
      </c>
      <c r="T37" s="9">
        <f t="shared" si="1"/>
        <v>1</v>
      </c>
      <c r="U37" s="11" t="s">
        <v>655</v>
      </c>
      <c r="V37" s="42">
        <v>1620</v>
      </c>
      <c r="W37" s="26" t="s">
        <v>19</v>
      </c>
      <c r="X37" s="27" t="s">
        <v>67</v>
      </c>
      <c r="Y37" s="39" t="s">
        <v>20</v>
      </c>
      <c r="Z37" s="40" t="s">
        <v>108</v>
      </c>
      <c r="AA37" s="43" t="s">
        <v>68</v>
      </c>
      <c r="AB37" s="43" t="s">
        <v>68</v>
      </c>
      <c r="AC37" s="43" t="s">
        <v>68</v>
      </c>
      <c r="AD37" s="43" t="s">
        <v>68</v>
      </c>
      <c r="AE37" s="43" t="s">
        <v>68</v>
      </c>
      <c r="AF37" s="43" t="s">
        <v>68</v>
      </c>
      <c r="AG37" s="43" t="s">
        <v>68</v>
      </c>
      <c r="AH37" s="43" t="s">
        <v>68</v>
      </c>
      <c r="AI37" s="17" t="str">
        <f t="shared" si="2"/>
        <v>Y</v>
      </c>
      <c r="AJ37" s="17" t="str">
        <f t="shared" si="3"/>
        <v>N</v>
      </c>
      <c r="AK37" s="17" t="str">
        <f t="shared" si="4"/>
        <v>Y</v>
      </c>
      <c r="AL37" s="43" t="s">
        <v>68</v>
      </c>
      <c r="AM37" s="43" t="s">
        <v>68</v>
      </c>
      <c r="AN37" s="43" t="s">
        <v>68</v>
      </c>
      <c r="AO37" s="43" t="s">
        <v>68</v>
      </c>
      <c r="AP37" s="43" t="s">
        <v>64</v>
      </c>
      <c r="AQ37" s="43" t="s">
        <v>68</v>
      </c>
      <c r="AR37" s="17" t="str">
        <f t="shared" si="5"/>
        <v>N</v>
      </c>
      <c r="AS37" s="42">
        <v>1</v>
      </c>
      <c r="AT37" s="43" t="s">
        <v>64</v>
      </c>
      <c r="AU37" s="43" t="s">
        <v>70</v>
      </c>
      <c r="AV37" s="43" t="s">
        <v>68</v>
      </c>
      <c r="AW37" s="43" t="s">
        <v>68</v>
      </c>
      <c r="AX37" s="43" t="s">
        <v>68</v>
      </c>
      <c r="AY37" s="43" t="s">
        <v>68</v>
      </c>
      <c r="AZ37" s="42">
        <v>1</v>
      </c>
      <c r="BA37" s="42">
        <v>0</v>
      </c>
      <c r="BB37" s="42">
        <v>1</v>
      </c>
      <c r="BC37" s="42">
        <v>0</v>
      </c>
      <c r="BD37" s="42">
        <v>0</v>
      </c>
      <c r="BE37" s="19" t="str">
        <f t="shared" si="6"/>
        <v>N</v>
      </c>
      <c r="BF37" s="43" t="s">
        <v>65</v>
      </c>
      <c r="BG37" s="43" t="s">
        <v>65</v>
      </c>
      <c r="BH37" s="43" t="s">
        <v>64</v>
      </c>
      <c r="BI37" s="43" t="s">
        <v>65</v>
      </c>
      <c r="BJ37" s="43" t="s">
        <v>72</v>
      </c>
      <c r="BK37" s="43" t="s">
        <v>68</v>
      </c>
      <c r="BL37" s="43" t="s">
        <v>68</v>
      </c>
      <c r="BM37" s="43" t="s">
        <v>68</v>
      </c>
      <c r="BN37" s="43" t="s">
        <v>68</v>
      </c>
    </row>
    <row r="38" spans="1:66" x14ac:dyDescent="0.3">
      <c r="A38" s="9" t="s">
        <v>465</v>
      </c>
      <c r="B38" s="9" t="s">
        <v>466</v>
      </c>
      <c r="C38" s="9">
        <v>2010</v>
      </c>
      <c r="D38" s="9" t="s">
        <v>467</v>
      </c>
      <c r="E38" s="9">
        <v>2</v>
      </c>
      <c r="F38" s="9"/>
      <c r="G38" s="9"/>
      <c r="H38" s="9" t="s">
        <v>468</v>
      </c>
      <c r="I38" s="9" t="s">
        <v>469</v>
      </c>
      <c r="J38" s="9" t="s">
        <v>470</v>
      </c>
      <c r="K38" s="9" t="s">
        <v>471</v>
      </c>
      <c r="L38" s="9" t="s">
        <v>168</v>
      </c>
      <c r="M38" s="9" t="s">
        <v>155</v>
      </c>
      <c r="N38" s="9" t="s">
        <v>94</v>
      </c>
      <c r="O38" s="9" t="s">
        <v>83</v>
      </c>
      <c r="P38" s="9" t="s">
        <v>83</v>
      </c>
      <c r="Q38" s="9" t="s">
        <v>63</v>
      </c>
      <c r="R38" s="9" t="s">
        <v>83</v>
      </c>
      <c r="S38" s="9" t="str">
        <f t="shared" si="0"/>
        <v>True</v>
      </c>
      <c r="T38" s="9">
        <f t="shared" si="1"/>
        <v>3</v>
      </c>
      <c r="U38" s="24" t="s">
        <v>95</v>
      </c>
      <c r="V38" s="25">
        <v>482</v>
      </c>
      <c r="W38" s="39" t="s">
        <v>20</v>
      </c>
      <c r="X38" s="27" t="s">
        <v>67</v>
      </c>
      <c r="Y38" s="28" t="s">
        <v>21</v>
      </c>
      <c r="Z38" s="27" t="s">
        <v>67</v>
      </c>
      <c r="AA38" s="30" t="s">
        <v>68</v>
      </c>
      <c r="AB38" s="30" t="s">
        <v>68</v>
      </c>
      <c r="AC38" s="30" t="s">
        <v>68</v>
      </c>
      <c r="AD38" s="30" t="s">
        <v>68</v>
      </c>
      <c r="AE38" s="30" t="s">
        <v>68</v>
      </c>
      <c r="AF38" s="30" t="s">
        <v>68</v>
      </c>
      <c r="AG38" s="30" t="s">
        <v>68</v>
      </c>
      <c r="AH38" s="30" t="s">
        <v>68</v>
      </c>
      <c r="AI38" s="17" t="str">
        <f t="shared" si="2"/>
        <v>Y</v>
      </c>
      <c r="AJ38" s="17" t="str">
        <f t="shared" si="3"/>
        <v>Y</v>
      </c>
      <c r="AK38" s="17" t="str">
        <f t="shared" si="4"/>
        <v>N</v>
      </c>
      <c r="AL38" s="30" t="s">
        <v>64</v>
      </c>
      <c r="AM38" s="30" t="s">
        <v>65</v>
      </c>
      <c r="AN38" s="30" t="s">
        <v>65</v>
      </c>
      <c r="AO38" s="30" t="s">
        <v>65</v>
      </c>
      <c r="AP38" s="30" t="s">
        <v>65</v>
      </c>
      <c r="AQ38" s="30" t="s">
        <v>65</v>
      </c>
      <c r="AR38" s="17" t="str">
        <f t="shared" si="5"/>
        <v>N</v>
      </c>
      <c r="AS38" s="25">
        <v>1</v>
      </c>
      <c r="AT38" s="30" t="s">
        <v>65</v>
      </c>
      <c r="AU38" s="30" t="s">
        <v>70</v>
      </c>
      <c r="AV38" s="30" t="s">
        <v>71</v>
      </c>
      <c r="AW38" s="30" t="s">
        <v>68</v>
      </c>
      <c r="AX38" s="30" t="s">
        <v>68</v>
      </c>
      <c r="AY38" s="30" t="s">
        <v>68</v>
      </c>
      <c r="AZ38" s="46">
        <v>2</v>
      </c>
      <c r="BA38" s="33">
        <v>1</v>
      </c>
      <c r="BB38" s="32">
        <v>0</v>
      </c>
      <c r="BC38" s="32">
        <v>0</v>
      </c>
      <c r="BD38" s="34">
        <v>0</v>
      </c>
      <c r="BE38" s="19" t="str">
        <f t="shared" si="6"/>
        <v>N</v>
      </c>
      <c r="BF38" s="37" t="s">
        <v>68</v>
      </c>
      <c r="BG38" s="48" t="s">
        <v>96</v>
      </c>
      <c r="BH38" s="37" t="s">
        <v>68</v>
      </c>
      <c r="BI38" s="37" t="s">
        <v>68</v>
      </c>
      <c r="BJ38" s="30" t="s">
        <v>72</v>
      </c>
      <c r="BK38" s="37" t="s">
        <v>68</v>
      </c>
      <c r="BL38" s="37" t="s">
        <v>68</v>
      </c>
      <c r="BM38" s="37" t="s">
        <v>68</v>
      </c>
      <c r="BN38" s="37" t="s">
        <v>68</v>
      </c>
    </row>
    <row r="39" spans="1:66" x14ac:dyDescent="0.3">
      <c r="A39" s="9" t="s">
        <v>474</v>
      </c>
      <c r="B39" s="9" t="s">
        <v>475</v>
      </c>
      <c r="C39" s="9">
        <v>2021</v>
      </c>
      <c r="D39" s="9" t="s">
        <v>476</v>
      </c>
      <c r="E39" s="9">
        <v>10</v>
      </c>
      <c r="F39" s="9" t="s">
        <v>477</v>
      </c>
      <c r="G39" s="10" t="s">
        <v>478</v>
      </c>
      <c r="H39" s="9" t="s">
        <v>479</v>
      </c>
      <c r="I39" s="9" t="s">
        <v>480</v>
      </c>
      <c r="J39" s="9" t="s">
        <v>481</v>
      </c>
      <c r="K39" s="9" t="s">
        <v>482</v>
      </c>
      <c r="L39" s="9" t="s">
        <v>168</v>
      </c>
      <c r="M39" s="9" t="s">
        <v>169</v>
      </c>
      <c r="N39" s="9" t="s">
        <v>1280</v>
      </c>
      <c r="O39" s="9" t="s">
        <v>83</v>
      </c>
      <c r="P39" s="9" t="s">
        <v>83</v>
      </c>
      <c r="Q39" s="9" t="s">
        <v>83</v>
      </c>
      <c r="R39" s="9" t="s">
        <v>63</v>
      </c>
      <c r="S39" s="9" t="str">
        <f t="shared" si="0"/>
        <v>True</v>
      </c>
      <c r="T39" s="9">
        <f t="shared" si="1"/>
        <v>3</v>
      </c>
      <c r="U39" s="51" t="s">
        <v>1281</v>
      </c>
      <c r="V39" s="42">
        <v>1133</v>
      </c>
      <c r="W39" s="39" t="s">
        <v>20</v>
      </c>
      <c r="X39" s="27" t="s">
        <v>67</v>
      </c>
      <c r="Y39" s="39" t="s">
        <v>20</v>
      </c>
      <c r="Z39" s="29" t="s">
        <v>109</v>
      </c>
      <c r="AA39" s="28" t="s">
        <v>21</v>
      </c>
      <c r="AB39" s="27" t="s">
        <v>67</v>
      </c>
      <c r="AC39" s="43" t="s">
        <v>68</v>
      </c>
      <c r="AD39" s="43" t="s">
        <v>68</v>
      </c>
      <c r="AE39" s="43" t="s">
        <v>68</v>
      </c>
      <c r="AF39" s="43" t="s">
        <v>68</v>
      </c>
      <c r="AG39" s="43" t="s">
        <v>68</v>
      </c>
      <c r="AH39" s="43" t="s">
        <v>68</v>
      </c>
      <c r="AI39" s="17" t="str">
        <f t="shared" si="2"/>
        <v>Y</v>
      </c>
      <c r="AJ39" s="17" t="str">
        <f t="shared" si="3"/>
        <v>Y</v>
      </c>
      <c r="AK39" s="17" t="str">
        <f t="shared" si="4"/>
        <v>N</v>
      </c>
      <c r="AL39" s="43" t="s">
        <v>64</v>
      </c>
      <c r="AM39" s="43" t="s">
        <v>65</v>
      </c>
      <c r="AN39" s="43" t="s">
        <v>65</v>
      </c>
      <c r="AO39" s="43" t="s">
        <v>65</v>
      </c>
      <c r="AP39" s="43" t="s">
        <v>65</v>
      </c>
      <c r="AQ39" s="43" t="s">
        <v>65</v>
      </c>
      <c r="AR39" s="17" t="str">
        <f t="shared" si="5"/>
        <v>N</v>
      </c>
      <c r="AS39" s="42">
        <v>1</v>
      </c>
      <c r="AT39" s="43" t="s">
        <v>64</v>
      </c>
      <c r="AU39" s="43" t="s">
        <v>68</v>
      </c>
      <c r="AV39" s="43" t="s">
        <v>68</v>
      </c>
      <c r="AW39" s="43" t="s">
        <v>68</v>
      </c>
      <c r="AX39" s="43" t="s">
        <v>68</v>
      </c>
      <c r="AY39" s="43" t="s">
        <v>68</v>
      </c>
      <c r="AZ39" s="25">
        <v>0</v>
      </c>
      <c r="BA39" s="33">
        <v>1</v>
      </c>
      <c r="BB39" s="32">
        <v>0</v>
      </c>
      <c r="BC39" s="32">
        <v>0</v>
      </c>
      <c r="BD39" s="34">
        <v>0</v>
      </c>
      <c r="BE39" s="19" t="str">
        <f t="shared" si="6"/>
        <v>N</v>
      </c>
      <c r="BF39" s="36" t="s">
        <v>65</v>
      </c>
      <c r="BG39" s="35" t="s">
        <v>64</v>
      </c>
      <c r="BH39" s="36" t="s">
        <v>65</v>
      </c>
      <c r="BI39" s="36" t="s">
        <v>65</v>
      </c>
      <c r="BJ39" s="37" t="s">
        <v>68</v>
      </c>
      <c r="BK39" s="37" t="s">
        <v>68</v>
      </c>
      <c r="BL39" s="37" t="s">
        <v>68</v>
      </c>
      <c r="BM39" s="37" t="s">
        <v>68</v>
      </c>
      <c r="BN39" s="37" t="s">
        <v>68</v>
      </c>
    </row>
    <row r="40" spans="1:66" x14ac:dyDescent="0.3">
      <c r="A40" s="9" t="s">
        <v>485</v>
      </c>
      <c r="B40" s="9" t="s">
        <v>486</v>
      </c>
      <c r="C40" s="9">
        <v>2015</v>
      </c>
      <c r="D40" s="9" t="s">
        <v>487</v>
      </c>
      <c r="E40" s="9">
        <v>52</v>
      </c>
      <c r="F40" s="9" t="s">
        <v>488</v>
      </c>
      <c r="G40" s="10" t="s">
        <v>489</v>
      </c>
      <c r="H40" s="9" t="s">
        <v>490</v>
      </c>
      <c r="I40" s="9" t="s">
        <v>491</v>
      </c>
      <c r="J40" s="9" t="s">
        <v>492</v>
      </c>
      <c r="K40" s="9" t="s">
        <v>493</v>
      </c>
      <c r="L40" s="9" t="s">
        <v>168</v>
      </c>
      <c r="M40" s="9" t="s">
        <v>169</v>
      </c>
      <c r="N40" s="9" t="s">
        <v>217</v>
      </c>
      <c r="O40" s="9" t="s">
        <v>63</v>
      </c>
      <c r="P40" s="9" t="s">
        <v>63</v>
      </c>
      <c r="Q40" s="9" t="s">
        <v>83</v>
      </c>
      <c r="R40" s="9" t="s">
        <v>63</v>
      </c>
      <c r="S40" s="9" t="str">
        <f t="shared" si="0"/>
        <v>True</v>
      </c>
      <c r="T40" s="9">
        <f t="shared" si="1"/>
        <v>1</v>
      </c>
      <c r="U40" s="24" t="s">
        <v>218</v>
      </c>
      <c r="V40" s="25">
        <v>643</v>
      </c>
      <c r="W40" s="26" t="s">
        <v>19</v>
      </c>
      <c r="X40" s="27" t="s">
        <v>67</v>
      </c>
      <c r="Y40" s="30" t="s">
        <v>68</v>
      </c>
      <c r="Z40" s="30" t="s">
        <v>68</v>
      </c>
      <c r="AA40" s="30" t="s">
        <v>68</v>
      </c>
      <c r="AB40" s="30" t="s">
        <v>68</v>
      </c>
      <c r="AC40" s="30" t="s">
        <v>68</v>
      </c>
      <c r="AD40" s="30" t="s">
        <v>68</v>
      </c>
      <c r="AE40" s="30" t="s">
        <v>68</v>
      </c>
      <c r="AF40" s="30" t="s">
        <v>68</v>
      </c>
      <c r="AG40" s="30" t="s">
        <v>68</v>
      </c>
      <c r="AH40" s="30" t="s">
        <v>68</v>
      </c>
      <c r="AI40" s="17" t="str">
        <f t="shared" si="2"/>
        <v>N</v>
      </c>
      <c r="AJ40" s="17" t="str">
        <f t="shared" si="3"/>
        <v>Y</v>
      </c>
      <c r="AK40" s="17" t="str">
        <f t="shared" si="4"/>
        <v>Y</v>
      </c>
      <c r="AL40" s="30" t="s">
        <v>65</v>
      </c>
      <c r="AM40" s="30" t="s">
        <v>65</v>
      </c>
      <c r="AN40" s="30" t="s">
        <v>65</v>
      </c>
      <c r="AO40" s="30" t="s">
        <v>65</v>
      </c>
      <c r="AP40" s="30" t="s">
        <v>65</v>
      </c>
      <c r="AQ40" s="30" t="s">
        <v>64</v>
      </c>
      <c r="AR40" s="17" t="str">
        <f t="shared" si="5"/>
        <v>N</v>
      </c>
      <c r="AS40" s="25">
        <v>3</v>
      </c>
      <c r="AT40" s="30" t="s">
        <v>65</v>
      </c>
      <c r="AU40" s="30" t="s">
        <v>68</v>
      </c>
      <c r="AV40" s="30" t="s">
        <v>68</v>
      </c>
      <c r="AW40" s="30" t="s">
        <v>68</v>
      </c>
      <c r="AX40" s="30" t="s">
        <v>68</v>
      </c>
      <c r="AY40" s="30" t="s">
        <v>68</v>
      </c>
      <c r="AZ40" s="25">
        <v>0</v>
      </c>
      <c r="BA40" s="32">
        <v>0</v>
      </c>
      <c r="BB40" s="32">
        <v>0</v>
      </c>
      <c r="BC40" s="33">
        <v>1</v>
      </c>
      <c r="BD40" s="34">
        <v>0</v>
      </c>
      <c r="BE40" s="19" t="str">
        <f t="shared" si="6"/>
        <v>N</v>
      </c>
      <c r="BF40" s="48" t="s">
        <v>96</v>
      </c>
      <c r="BG40" s="36" t="s">
        <v>65</v>
      </c>
      <c r="BH40" s="35" t="s">
        <v>64</v>
      </c>
      <c r="BI40" s="36" t="s">
        <v>65</v>
      </c>
      <c r="BJ40" s="30" t="s">
        <v>196</v>
      </c>
      <c r="BK40" s="30" t="s">
        <v>219</v>
      </c>
      <c r="BL40" s="30" t="s">
        <v>72</v>
      </c>
      <c r="BM40" s="37" t="s">
        <v>68</v>
      </c>
      <c r="BN40" s="37" t="s">
        <v>68</v>
      </c>
    </row>
    <row r="41" spans="1:66" x14ac:dyDescent="0.3">
      <c r="A41" s="9" t="s">
        <v>496</v>
      </c>
      <c r="B41" s="9" t="s">
        <v>497</v>
      </c>
      <c r="C41" s="9">
        <v>2017</v>
      </c>
      <c r="D41" s="9" t="s">
        <v>498</v>
      </c>
      <c r="E41" s="9">
        <v>3</v>
      </c>
      <c r="F41" s="9" t="s">
        <v>499</v>
      </c>
      <c r="G41" s="10" t="s">
        <v>500</v>
      </c>
      <c r="H41" s="9" t="s">
        <v>501</v>
      </c>
      <c r="I41" s="9" t="s">
        <v>502</v>
      </c>
      <c r="J41" s="9" t="s">
        <v>503</v>
      </c>
      <c r="K41" s="9" t="s">
        <v>504</v>
      </c>
      <c r="L41" s="9" t="s">
        <v>168</v>
      </c>
      <c r="M41" s="9" t="s">
        <v>169</v>
      </c>
      <c r="N41" s="9" t="s">
        <v>452</v>
      </c>
      <c r="O41" s="9" t="s">
        <v>63</v>
      </c>
      <c r="P41" s="9" t="s">
        <v>63</v>
      </c>
      <c r="Q41" s="9" t="s">
        <v>63</v>
      </c>
      <c r="R41" s="9" t="s">
        <v>63</v>
      </c>
      <c r="S41" s="9" t="str">
        <f t="shared" si="0"/>
        <v>False</v>
      </c>
      <c r="T41" s="9">
        <f t="shared" si="1"/>
        <v>0</v>
      </c>
      <c r="U41" s="24" t="s">
        <v>453</v>
      </c>
      <c r="V41" s="25">
        <v>751</v>
      </c>
      <c r="W41" s="39" t="s">
        <v>20</v>
      </c>
      <c r="X41" s="27" t="s">
        <v>67</v>
      </c>
      <c r="Y41" s="28" t="s">
        <v>21</v>
      </c>
      <c r="Z41" s="29" t="s">
        <v>109</v>
      </c>
      <c r="AA41" s="30" t="s">
        <v>68</v>
      </c>
      <c r="AB41" s="30" t="s">
        <v>68</v>
      </c>
      <c r="AC41" s="30" t="s">
        <v>68</v>
      </c>
      <c r="AD41" s="30" t="s">
        <v>68</v>
      </c>
      <c r="AE41" s="30" t="s">
        <v>68</v>
      </c>
      <c r="AF41" s="30" t="s">
        <v>68</v>
      </c>
      <c r="AG41" s="30" t="s">
        <v>68</v>
      </c>
      <c r="AH41" s="30" t="s">
        <v>68</v>
      </c>
      <c r="AI41" s="17" t="str">
        <f t="shared" si="2"/>
        <v>Y</v>
      </c>
      <c r="AJ41" s="17" t="str">
        <f t="shared" si="3"/>
        <v>Y</v>
      </c>
      <c r="AK41" s="17" t="str">
        <f t="shared" si="4"/>
        <v>Y</v>
      </c>
      <c r="AL41" s="30" t="s">
        <v>64</v>
      </c>
      <c r="AM41" s="30" t="s">
        <v>64</v>
      </c>
      <c r="AN41" s="30" t="s">
        <v>68</v>
      </c>
      <c r="AO41" s="30" t="s">
        <v>68</v>
      </c>
      <c r="AP41" s="30" t="s">
        <v>68</v>
      </c>
      <c r="AQ41" s="30" t="s">
        <v>68</v>
      </c>
      <c r="AR41" s="17" t="str">
        <f t="shared" si="5"/>
        <v>Y</v>
      </c>
      <c r="AS41" s="25">
        <v>1</v>
      </c>
      <c r="AT41" s="30" t="s">
        <v>68</v>
      </c>
      <c r="AU41" s="30" t="s">
        <v>70</v>
      </c>
      <c r="AV41" s="30" t="s">
        <v>69</v>
      </c>
      <c r="AW41" s="30" t="s">
        <v>68</v>
      </c>
      <c r="AX41" s="30" t="s">
        <v>68</v>
      </c>
      <c r="AY41" s="30" t="s">
        <v>68</v>
      </c>
      <c r="AZ41" s="46">
        <v>2</v>
      </c>
      <c r="BA41" s="33">
        <v>1</v>
      </c>
      <c r="BB41" s="33">
        <v>1</v>
      </c>
      <c r="BC41" s="32">
        <v>0</v>
      </c>
      <c r="BD41" s="34">
        <v>0</v>
      </c>
      <c r="BE41" s="19" t="str">
        <f t="shared" si="6"/>
        <v>Y</v>
      </c>
      <c r="BF41" s="37" t="s">
        <v>68</v>
      </c>
      <c r="BG41" s="35" t="s">
        <v>64</v>
      </c>
      <c r="BH41" s="35" t="s">
        <v>64</v>
      </c>
      <c r="BI41" s="35" t="s">
        <v>64</v>
      </c>
      <c r="BJ41" s="37" t="s">
        <v>68</v>
      </c>
      <c r="BK41" s="37" t="s">
        <v>68</v>
      </c>
      <c r="BL41" s="37" t="s">
        <v>68</v>
      </c>
      <c r="BM41" s="37" t="s">
        <v>68</v>
      </c>
      <c r="BN41" s="37" t="s">
        <v>68</v>
      </c>
    </row>
    <row r="42" spans="1:66" x14ac:dyDescent="0.3">
      <c r="A42" s="9" t="s">
        <v>507</v>
      </c>
      <c r="B42" s="9" t="s">
        <v>508</v>
      </c>
      <c r="C42" s="9">
        <v>2017</v>
      </c>
      <c r="D42" s="9" t="s">
        <v>509</v>
      </c>
      <c r="E42" s="9">
        <v>64</v>
      </c>
      <c r="F42" s="9" t="s">
        <v>510</v>
      </c>
      <c r="G42" s="10" t="s">
        <v>511</v>
      </c>
      <c r="H42" s="9" t="s">
        <v>512</v>
      </c>
      <c r="I42" s="9" t="s">
        <v>513</v>
      </c>
      <c r="J42" s="9" t="s">
        <v>514</v>
      </c>
      <c r="K42" s="9" t="s">
        <v>515</v>
      </c>
      <c r="L42" s="9" t="s">
        <v>61</v>
      </c>
      <c r="M42" s="9" t="s">
        <v>61</v>
      </c>
      <c r="N42" s="9" t="s">
        <v>369</v>
      </c>
      <c r="O42" s="9" t="s">
        <v>63</v>
      </c>
      <c r="P42" s="9" t="s">
        <v>63</v>
      </c>
      <c r="Q42" s="9" t="s">
        <v>63</v>
      </c>
      <c r="R42" s="9" t="s">
        <v>63</v>
      </c>
      <c r="S42" s="9" t="str">
        <f t="shared" si="0"/>
        <v>False</v>
      </c>
      <c r="T42" s="9">
        <f t="shared" si="1"/>
        <v>0</v>
      </c>
      <c r="U42" s="24" t="s">
        <v>370</v>
      </c>
      <c r="V42" s="25">
        <v>699</v>
      </c>
      <c r="W42" s="39" t="s">
        <v>20</v>
      </c>
      <c r="X42" s="27" t="s">
        <v>67</v>
      </c>
      <c r="Y42" s="28" t="s">
        <v>21</v>
      </c>
      <c r="Z42" s="27" t="s">
        <v>67</v>
      </c>
      <c r="AA42" s="30" t="s">
        <v>68</v>
      </c>
      <c r="AB42" s="30" t="s">
        <v>68</v>
      </c>
      <c r="AC42" s="30" t="s">
        <v>68</v>
      </c>
      <c r="AD42" s="30" t="s">
        <v>68</v>
      </c>
      <c r="AE42" s="30" t="s">
        <v>68</v>
      </c>
      <c r="AF42" s="30" t="s">
        <v>68</v>
      </c>
      <c r="AG42" s="30" t="s">
        <v>68</v>
      </c>
      <c r="AH42" s="30" t="s">
        <v>68</v>
      </c>
      <c r="AI42" s="17" t="str">
        <f t="shared" si="2"/>
        <v>Y</v>
      </c>
      <c r="AJ42" s="17" t="str">
        <f t="shared" si="3"/>
        <v>Y</v>
      </c>
      <c r="AK42" s="17" t="str">
        <f t="shared" si="4"/>
        <v>N</v>
      </c>
      <c r="AL42" s="30" t="s">
        <v>64</v>
      </c>
      <c r="AM42" s="30" t="s">
        <v>65</v>
      </c>
      <c r="AN42" s="30" t="s">
        <v>65</v>
      </c>
      <c r="AO42" s="30" t="s">
        <v>65</v>
      </c>
      <c r="AP42" s="30" t="s">
        <v>65</v>
      </c>
      <c r="AQ42" s="30" t="s">
        <v>65</v>
      </c>
      <c r="AR42" s="17" t="str">
        <f t="shared" si="5"/>
        <v>N</v>
      </c>
      <c r="AS42" s="25">
        <v>0</v>
      </c>
      <c r="AT42" s="30" t="s">
        <v>65</v>
      </c>
      <c r="AU42" s="30" t="s">
        <v>70</v>
      </c>
      <c r="AV42" s="30" t="s">
        <v>133</v>
      </c>
      <c r="AW42" s="30" t="s">
        <v>68</v>
      </c>
      <c r="AX42" s="30" t="s">
        <v>68</v>
      </c>
      <c r="AY42" s="30" t="s">
        <v>68</v>
      </c>
      <c r="AZ42" s="46">
        <v>2</v>
      </c>
      <c r="BA42" s="33">
        <v>1</v>
      </c>
      <c r="BB42" s="32">
        <v>0</v>
      </c>
      <c r="BC42" s="32">
        <v>0</v>
      </c>
      <c r="BD42" s="34">
        <v>0</v>
      </c>
      <c r="BE42" s="19" t="str">
        <f t="shared" si="6"/>
        <v>N</v>
      </c>
      <c r="BF42" s="36" t="s">
        <v>65</v>
      </c>
      <c r="BG42" s="35" t="s">
        <v>64</v>
      </c>
      <c r="BH42" s="36" t="s">
        <v>65</v>
      </c>
      <c r="BI42" s="36" t="s">
        <v>65</v>
      </c>
      <c r="BJ42" s="30" t="s">
        <v>196</v>
      </c>
      <c r="BK42" s="37" t="s">
        <v>68</v>
      </c>
      <c r="BL42" s="37" t="s">
        <v>68</v>
      </c>
      <c r="BM42" s="37" t="s">
        <v>68</v>
      </c>
      <c r="BN42" s="37" t="s">
        <v>68</v>
      </c>
    </row>
    <row r="43" spans="1:66" x14ac:dyDescent="0.3">
      <c r="A43" s="9" t="s">
        <v>518</v>
      </c>
      <c r="B43" s="9" t="s">
        <v>519</v>
      </c>
      <c r="C43" s="9">
        <v>2020</v>
      </c>
      <c r="D43" s="9" t="s">
        <v>520</v>
      </c>
      <c r="E43" s="9">
        <v>17</v>
      </c>
      <c r="F43" s="9" t="s">
        <v>521</v>
      </c>
      <c r="G43" s="10" t="s">
        <v>522</v>
      </c>
      <c r="H43" s="9" t="s">
        <v>523</v>
      </c>
      <c r="I43" s="9" t="s">
        <v>524</v>
      </c>
      <c r="J43" s="9" t="s">
        <v>525</v>
      </c>
      <c r="K43" s="9" t="s">
        <v>526</v>
      </c>
      <c r="L43" s="9" t="s">
        <v>61</v>
      </c>
      <c r="M43" s="9" t="s">
        <v>61</v>
      </c>
      <c r="N43" s="9" t="s">
        <v>976</v>
      </c>
      <c r="O43" s="9" t="s">
        <v>63</v>
      </c>
      <c r="P43" s="9" t="s">
        <v>63</v>
      </c>
      <c r="Q43" s="9" t="s">
        <v>83</v>
      </c>
      <c r="R43" s="9" t="s">
        <v>83</v>
      </c>
      <c r="S43" s="9" t="str">
        <f t="shared" si="0"/>
        <v>True</v>
      </c>
      <c r="T43" s="9">
        <f t="shared" si="1"/>
        <v>2</v>
      </c>
      <c r="U43" s="38" t="s">
        <v>977</v>
      </c>
      <c r="V43" s="42">
        <v>781</v>
      </c>
      <c r="W43" s="39" t="s">
        <v>20</v>
      </c>
      <c r="X43" s="40" t="s">
        <v>108</v>
      </c>
      <c r="Y43" s="39" t="s">
        <v>20</v>
      </c>
      <c r="Z43" s="29" t="s">
        <v>109</v>
      </c>
      <c r="AA43" s="43" t="s">
        <v>68</v>
      </c>
      <c r="AB43" s="43" t="s">
        <v>68</v>
      </c>
      <c r="AC43" s="43" t="s">
        <v>68</v>
      </c>
      <c r="AD43" s="43" t="s">
        <v>68</v>
      </c>
      <c r="AE43" s="43" t="s">
        <v>68</v>
      </c>
      <c r="AF43" s="43" t="s">
        <v>68</v>
      </c>
      <c r="AG43" s="43" t="s">
        <v>68</v>
      </c>
      <c r="AH43" s="43" t="s">
        <v>68</v>
      </c>
      <c r="AI43" s="17" t="str">
        <f t="shared" si="2"/>
        <v>Y</v>
      </c>
      <c r="AJ43" s="17" t="str">
        <f t="shared" si="3"/>
        <v>Y</v>
      </c>
      <c r="AK43" s="17" t="str">
        <f t="shared" si="4"/>
        <v>N</v>
      </c>
      <c r="AL43" s="43" t="s">
        <v>64</v>
      </c>
      <c r="AM43" s="43" t="s">
        <v>65</v>
      </c>
      <c r="AN43" s="43" t="s">
        <v>64</v>
      </c>
      <c r="AO43" s="43" t="s">
        <v>65</v>
      </c>
      <c r="AP43" s="43" t="s">
        <v>65</v>
      </c>
      <c r="AQ43" s="43" t="s">
        <v>65</v>
      </c>
      <c r="AR43" s="17" t="str">
        <f t="shared" si="5"/>
        <v>N</v>
      </c>
      <c r="AS43" s="42">
        <v>5</v>
      </c>
      <c r="AT43" s="43" t="s">
        <v>64</v>
      </c>
      <c r="AU43" s="43" t="s">
        <v>69</v>
      </c>
      <c r="AV43" s="43" t="s">
        <v>70</v>
      </c>
      <c r="AW43" s="43" t="s">
        <v>158</v>
      </c>
      <c r="AX43" s="43" t="s">
        <v>68</v>
      </c>
      <c r="AY43" s="43" t="s">
        <v>68</v>
      </c>
      <c r="AZ43" s="44">
        <v>3</v>
      </c>
      <c r="BA43" s="33">
        <v>1</v>
      </c>
      <c r="BB43" s="32">
        <v>0</v>
      </c>
      <c r="BC43" s="32">
        <v>0</v>
      </c>
      <c r="BD43" s="34">
        <v>0</v>
      </c>
      <c r="BE43" s="19" t="str">
        <f t="shared" si="6"/>
        <v>N</v>
      </c>
      <c r="BF43" s="36" t="s">
        <v>65</v>
      </c>
      <c r="BG43" s="48" t="s">
        <v>96</v>
      </c>
      <c r="BH43" s="36" t="s">
        <v>65</v>
      </c>
      <c r="BI43" s="36" t="s">
        <v>65</v>
      </c>
      <c r="BJ43" s="37" t="s">
        <v>68</v>
      </c>
      <c r="BK43" s="37" t="s">
        <v>68</v>
      </c>
      <c r="BL43" s="37" t="s">
        <v>68</v>
      </c>
      <c r="BM43" s="37" t="s">
        <v>68</v>
      </c>
      <c r="BN43" s="37" t="s">
        <v>68</v>
      </c>
    </row>
    <row r="44" spans="1:66" x14ac:dyDescent="0.3">
      <c r="A44" s="9" t="s">
        <v>529</v>
      </c>
      <c r="B44" s="9" t="s">
        <v>530</v>
      </c>
      <c r="C44" s="9">
        <v>2012</v>
      </c>
      <c r="D44" s="9" t="s">
        <v>531</v>
      </c>
      <c r="E44" s="9">
        <v>2</v>
      </c>
      <c r="F44" s="9" t="s">
        <v>532</v>
      </c>
      <c r="G44" s="10" t="s">
        <v>533</v>
      </c>
      <c r="H44" s="9" t="s">
        <v>534</v>
      </c>
      <c r="I44" s="9" t="s">
        <v>535</v>
      </c>
      <c r="J44" s="9" t="s">
        <v>536</v>
      </c>
      <c r="K44" s="9" t="s">
        <v>537</v>
      </c>
      <c r="L44" s="9" t="s">
        <v>168</v>
      </c>
      <c r="M44" s="9" t="s">
        <v>155</v>
      </c>
      <c r="N44" s="9" t="s">
        <v>131</v>
      </c>
      <c r="O44" s="9" t="s">
        <v>83</v>
      </c>
      <c r="P44" s="9" t="s">
        <v>63</v>
      </c>
      <c r="Q44" s="9" t="s">
        <v>83</v>
      </c>
      <c r="R44" s="9" t="s">
        <v>63</v>
      </c>
      <c r="S44" s="9" t="str">
        <f t="shared" si="0"/>
        <v>True</v>
      </c>
      <c r="T44" s="9">
        <f t="shared" si="1"/>
        <v>2</v>
      </c>
      <c r="U44" s="24" t="s">
        <v>132</v>
      </c>
      <c r="V44" s="25">
        <v>313</v>
      </c>
      <c r="W44" s="39" t="s">
        <v>20</v>
      </c>
      <c r="X44" s="27" t="s">
        <v>67</v>
      </c>
      <c r="Y44" s="28" t="s">
        <v>21</v>
      </c>
      <c r="Z44" s="27" t="s">
        <v>67</v>
      </c>
      <c r="AA44" s="30" t="s">
        <v>68</v>
      </c>
      <c r="AB44" s="30" t="s">
        <v>68</v>
      </c>
      <c r="AC44" s="30" t="s">
        <v>68</v>
      </c>
      <c r="AD44" s="30" t="s">
        <v>68</v>
      </c>
      <c r="AE44" s="30" t="s">
        <v>68</v>
      </c>
      <c r="AF44" s="30" t="s">
        <v>68</v>
      </c>
      <c r="AG44" s="30" t="s">
        <v>68</v>
      </c>
      <c r="AH44" s="30" t="s">
        <v>68</v>
      </c>
      <c r="AI44" s="17" t="str">
        <f t="shared" si="2"/>
        <v>Y</v>
      </c>
      <c r="AJ44" s="17" t="str">
        <f t="shared" si="3"/>
        <v>Y</v>
      </c>
      <c r="AK44" s="17" t="str">
        <f t="shared" si="4"/>
        <v>N</v>
      </c>
      <c r="AL44" s="30" t="s">
        <v>64</v>
      </c>
      <c r="AM44" s="30" t="s">
        <v>68</v>
      </c>
      <c r="AN44" s="30" t="s">
        <v>68</v>
      </c>
      <c r="AO44" s="30" t="s">
        <v>68</v>
      </c>
      <c r="AP44" s="30" t="s">
        <v>68</v>
      </c>
      <c r="AQ44" s="30" t="s">
        <v>68</v>
      </c>
      <c r="AR44" s="17" t="str">
        <f t="shared" si="5"/>
        <v>N</v>
      </c>
      <c r="AS44" s="30" t="s">
        <v>68</v>
      </c>
      <c r="AT44" s="30" t="s">
        <v>65</v>
      </c>
      <c r="AU44" s="30" t="s">
        <v>133</v>
      </c>
      <c r="AV44" s="30" t="s">
        <v>68</v>
      </c>
      <c r="AW44" s="30" t="s">
        <v>68</v>
      </c>
      <c r="AX44" s="30" t="s">
        <v>68</v>
      </c>
      <c r="AY44" s="30" t="s">
        <v>68</v>
      </c>
      <c r="AZ44" s="31">
        <v>1</v>
      </c>
      <c r="BA44" s="33">
        <v>1</v>
      </c>
      <c r="BB44" s="32">
        <v>0</v>
      </c>
      <c r="BC44" s="32">
        <v>0</v>
      </c>
      <c r="BD44" s="34">
        <v>0</v>
      </c>
      <c r="BE44" s="19" t="str">
        <f t="shared" si="6"/>
        <v>N</v>
      </c>
      <c r="BF44" s="36" t="s">
        <v>65</v>
      </c>
      <c r="BG44" s="35" t="s">
        <v>64</v>
      </c>
      <c r="BH44" s="36" t="s">
        <v>65</v>
      </c>
      <c r="BI44" s="36" t="s">
        <v>65</v>
      </c>
      <c r="BJ44" s="37" t="s">
        <v>68</v>
      </c>
      <c r="BK44" s="37" t="s">
        <v>68</v>
      </c>
      <c r="BL44" s="37" t="s">
        <v>68</v>
      </c>
      <c r="BM44" s="37" t="s">
        <v>68</v>
      </c>
      <c r="BN44" s="37" t="s">
        <v>68</v>
      </c>
    </row>
    <row r="45" spans="1:66" x14ac:dyDescent="0.3">
      <c r="A45" s="9" t="s">
        <v>540</v>
      </c>
      <c r="B45" s="9" t="s">
        <v>541</v>
      </c>
      <c r="C45" s="9">
        <v>2022</v>
      </c>
      <c r="D45" s="9" t="s">
        <v>542</v>
      </c>
      <c r="E45" s="9">
        <v>2</v>
      </c>
      <c r="F45" s="9" t="s">
        <v>543</v>
      </c>
      <c r="G45" s="10" t="s">
        <v>544</v>
      </c>
      <c r="H45" s="9" t="s">
        <v>545</v>
      </c>
      <c r="I45" s="9" t="s">
        <v>546</v>
      </c>
      <c r="J45" s="9" t="s">
        <v>547</v>
      </c>
      <c r="K45" s="9" t="s">
        <v>548</v>
      </c>
      <c r="L45" s="9" t="s">
        <v>61</v>
      </c>
      <c r="M45" s="9" t="s">
        <v>61</v>
      </c>
      <c r="N45" s="9" t="s">
        <v>1552</v>
      </c>
      <c r="O45" s="9" t="s">
        <v>63</v>
      </c>
      <c r="P45" s="9" t="s">
        <v>63</v>
      </c>
      <c r="Q45" s="9" t="s">
        <v>63</v>
      </c>
      <c r="R45" s="9" t="s">
        <v>63</v>
      </c>
      <c r="S45" s="9" t="str">
        <f t="shared" si="0"/>
        <v>False</v>
      </c>
      <c r="T45" s="9">
        <f t="shared" si="1"/>
        <v>0</v>
      </c>
      <c r="U45" s="38" t="s">
        <v>1553</v>
      </c>
      <c r="V45" s="25">
        <v>1152</v>
      </c>
      <c r="W45" s="39" t="s">
        <v>20</v>
      </c>
      <c r="X45" s="27" t="s">
        <v>67</v>
      </c>
      <c r="Y45" s="30" t="s">
        <v>68</v>
      </c>
      <c r="Z45" s="30" t="s">
        <v>68</v>
      </c>
      <c r="AA45" s="30" t="s">
        <v>68</v>
      </c>
      <c r="AB45" s="30" t="s">
        <v>68</v>
      </c>
      <c r="AC45" s="30" t="s">
        <v>68</v>
      </c>
      <c r="AD45" s="30" t="s">
        <v>68</v>
      </c>
      <c r="AE45" s="30" t="s">
        <v>68</v>
      </c>
      <c r="AF45" s="30" t="s">
        <v>68</v>
      </c>
      <c r="AG45" s="30" t="s">
        <v>68</v>
      </c>
      <c r="AH45" s="30" t="s">
        <v>68</v>
      </c>
      <c r="AI45" s="17" t="str">
        <f t="shared" si="2"/>
        <v>Y</v>
      </c>
      <c r="AJ45" s="17" t="str">
        <f t="shared" si="3"/>
        <v>Y</v>
      </c>
      <c r="AK45" s="17" t="str">
        <f t="shared" si="4"/>
        <v>N</v>
      </c>
      <c r="AL45" s="30" t="s">
        <v>64</v>
      </c>
      <c r="AM45" s="30" t="s">
        <v>65</v>
      </c>
      <c r="AN45" s="30" t="s">
        <v>65</v>
      </c>
      <c r="AO45" s="30" t="s">
        <v>65</v>
      </c>
      <c r="AP45" s="30" t="s">
        <v>65</v>
      </c>
      <c r="AQ45" s="30" t="s">
        <v>65</v>
      </c>
      <c r="AR45" s="17" t="str">
        <f t="shared" si="5"/>
        <v>N</v>
      </c>
      <c r="AS45" s="30" t="s">
        <v>68</v>
      </c>
      <c r="AT45" s="30" t="s">
        <v>64</v>
      </c>
      <c r="AU45" s="30" t="s">
        <v>71</v>
      </c>
      <c r="AV45" s="30" t="s">
        <v>68</v>
      </c>
      <c r="AW45" s="30" t="s">
        <v>68</v>
      </c>
      <c r="AX45" s="30" t="s">
        <v>68</v>
      </c>
      <c r="AY45" s="30" t="s">
        <v>68</v>
      </c>
      <c r="AZ45" s="31">
        <v>1</v>
      </c>
      <c r="BA45" s="33">
        <v>1</v>
      </c>
      <c r="BB45" s="32">
        <v>0</v>
      </c>
      <c r="BC45" s="32">
        <v>0</v>
      </c>
      <c r="BD45" s="34">
        <v>0</v>
      </c>
      <c r="BE45" s="19" t="str">
        <f t="shared" si="6"/>
        <v>N</v>
      </c>
      <c r="BF45" s="36" t="s">
        <v>65</v>
      </c>
      <c r="BG45" s="35" t="s">
        <v>64</v>
      </c>
      <c r="BH45" s="36" t="s">
        <v>65</v>
      </c>
      <c r="BI45" s="36" t="s">
        <v>65</v>
      </c>
      <c r="BJ45" s="30" t="s">
        <v>72</v>
      </c>
      <c r="BK45" s="37" t="s">
        <v>68</v>
      </c>
      <c r="BL45" s="37" t="s">
        <v>68</v>
      </c>
      <c r="BM45" s="37" t="s">
        <v>68</v>
      </c>
      <c r="BN45" s="37" t="s">
        <v>68</v>
      </c>
    </row>
    <row r="46" spans="1:66" x14ac:dyDescent="0.3">
      <c r="A46" s="9" t="s">
        <v>551</v>
      </c>
      <c r="B46" s="9" t="s">
        <v>552</v>
      </c>
      <c r="C46" s="9">
        <v>2014</v>
      </c>
      <c r="D46" s="9" t="s">
        <v>553</v>
      </c>
      <c r="E46" s="9">
        <v>64</v>
      </c>
      <c r="F46" s="9" t="s">
        <v>554</v>
      </c>
      <c r="G46" s="10" t="s">
        <v>555</v>
      </c>
      <c r="H46" s="9" t="s">
        <v>556</v>
      </c>
      <c r="I46" s="9" t="s">
        <v>557</v>
      </c>
      <c r="J46" s="9" t="s">
        <v>558</v>
      </c>
      <c r="K46" s="9" t="s">
        <v>559</v>
      </c>
      <c r="L46" s="9" t="s">
        <v>168</v>
      </c>
      <c r="M46" s="9" t="s">
        <v>169</v>
      </c>
      <c r="N46" s="9" t="s">
        <v>182</v>
      </c>
      <c r="O46" s="9" t="s">
        <v>63</v>
      </c>
      <c r="P46" s="9" t="s">
        <v>63</v>
      </c>
      <c r="Q46" s="9" t="s">
        <v>63</v>
      </c>
      <c r="R46" s="9" t="s">
        <v>63</v>
      </c>
      <c r="S46" s="9" t="str">
        <f t="shared" si="0"/>
        <v>False</v>
      </c>
      <c r="T46" s="9">
        <f t="shared" si="1"/>
        <v>0</v>
      </c>
      <c r="U46" s="41" t="s">
        <v>183</v>
      </c>
      <c r="V46" s="25">
        <v>1627</v>
      </c>
      <c r="W46" s="39" t="s">
        <v>20</v>
      </c>
      <c r="X46" s="27" t="s">
        <v>67</v>
      </c>
      <c r="Y46" s="28" t="s">
        <v>21</v>
      </c>
      <c r="Z46" s="30" t="s">
        <v>68</v>
      </c>
      <c r="AA46" s="39" t="s">
        <v>20</v>
      </c>
      <c r="AB46" s="40" t="s">
        <v>108</v>
      </c>
      <c r="AC46" s="28" t="s">
        <v>21</v>
      </c>
      <c r="AD46" s="29" t="s">
        <v>109</v>
      </c>
      <c r="AE46" s="30" t="s">
        <v>68</v>
      </c>
      <c r="AF46" s="30" t="s">
        <v>68</v>
      </c>
      <c r="AG46" s="30" t="s">
        <v>68</v>
      </c>
      <c r="AH46" s="30" t="s">
        <v>68</v>
      </c>
      <c r="AI46" s="17" t="str">
        <f t="shared" si="2"/>
        <v>Y</v>
      </c>
      <c r="AJ46" s="17" t="str">
        <f t="shared" si="3"/>
        <v>Y</v>
      </c>
      <c r="AK46" s="17" t="str">
        <f t="shared" si="4"/>
        <v>N</v>
      </c>
      <c r="AL46" s="30" t="s">
        <v>64</v>
      </c>
      <c r="AM46" s="30" t="s">
        <v>68</v>
      </c>
      <c r="AN46" s="30" t="s">
        <v>68</v>
      </c>
      <c r="AO46" s="30" t="s">
        <v>68</v>
      </c>
      <c r="AP46" s="30" t="s">
        <v>68</v>
      </c>
      <c r="AQ46" s="30" t="s">
        <v>68</v>
      </c>
      <c r="AR46" s="17" t="str">
        <f t="shared" si="5"/>
        <v>N</v>
      </c>
      <c r="AS46" s="25">
        <v>1</v>
      </c>
      <c r="AT46" s="30" t="s">
        <v>64</v>
      </c>
      <c r="AU46" s="30" t="s">
        <v>158</v>
      </c>
      <c r="AV46" s="30" t="s">
        <v>184</v>
      </c>
      <c r="AW46" s="30" t="s">
        <v>68</v>
      </c>
      <c r="AX46" s="30" t="s">
        <v>68</v>
      </c>
      <c r="AY46" s="30" t="s">
        <v>68</v>
      </c>
      <c r="AZ46" s="25">
        <v>2</v>
      </c>
      <c r="BA46" s="25">
        <v>1</v>
      </c>
      <c r="BB46" s="25">
        <v>0</v>
      </c>
      <c r="BC46" s="25">
        <v>0</v>
      </c>
      <c r="BD46" s="25">
        <v>0</v>
      </c>
      <c r="BE46" s="19" t="str">
        <f t="shared" si="6"/>
        <v>N</v>
      </c>
      <c r="BF46" s="30" t="s">
        <v>65</v>
      </c>
      <c r="BG46" s="30" t="s">
        <v>64</v>
      </c>
      <c r="BH46" s="30" t="s">
        <v>65</v>
      </c>
      <c r="BI46" s="30" t="s">
        <v>65</v>
      </c>
      <c r="BJ46" s="30" t="s">
        <v>110</v>
      </c>
      <c r="BK46" s="30" t="s">
        <v>68</v>
      </c>
      <c r="BL46" s="30" t="s">
        <v>68</v>
      </c>
      <c r="BM46" s="30" t="s">
        <v>68</v>
      </c>
      <c r="BN46" s="30" t="s">
        <v>68</v>
      </c>
    </row>
    <row r="47" spans="1:66" x14ac:dyDescent="0.3">
      <c r="A47" s="9" t="s">
        <v>561</v>
      </c>
      <c r="B47" s="9" t="s">
        <v>562</v>
      </c>
      <c r="C47" s="9">
        <v>2018</v>
      </c>
      <c r="D47" s="9" t="s">
        <v>563</v>
      </c>
      <c r="E47" s="9">
        <v>57</v>
      </c>
      <c r="F47" s="9" t="s">
        <v>564</v>
      </c>
      <c r="G47" s="10" t="s">
        <v>565</v>
      </c>
      <c r="H47" s="9" t="s">
        <v>566</v>
      </c>
      <c r="I47" s="9" t="s">
        <v>567</v>
      </c>
      <c r="J47" s="9" t="s">
        <v>568</v>
      </c>
      <c r="K47" s="9" t="s">
        <v>569</v>
      </c>
      <c r="L47" s="9" t="s">
        <v>61</v>
      </c>
      <c r="M47" s="9" t="s">
        <v>61</v>
      </c>
      <c r="N47" s="9" t="s">
        <v>494</v>
      </c>
      <c r="O47" s="9" t="s">
        <v>63</v>
      </c>
      <c r="P47" s="9" t="s">
        <v>83</v>
      </c>
      <c r="Q47" s="9" t="s">
        <v>63</v>
      </c>
      <c r="R47" s="9" t="s">
        <v>83</v>
      </c>
      <c r="S47" s="9" t="str">
        <f t="shared" si="0"/>
        <v>True</v>
      </c>
      <c r="T47" s="9">
        <f t="shared" si="1"/>
        <v>2</v>
      </c>
      <c r="U47" s="24" t="s">
        <v>495</v>
      </c>
      <c r="V47" s="25">
        <v>721</v>
      </c>
      <c r="W47" s="39" t="s">
        <v>20</v>
      </c>
      <c r="X47" s="29" t="s">
        <v>109</v>
      </c>
      <c r="Y47" s="28" t="s">
        <v>21</v>
      </c>
      <c r="Z47" s="29" t="s">
        <v>109</v>
      </c>
      <c r="AA47" s="39" t="s">
        <v>20</v>
      </c>
      <c r="AB47" s="27" t="s">
        <v>67</v>
      </c>
      <c r="AC47" s="28" t="s">
        <v>21</v>
      </c>
      <c r="AD47" s="27" t="s">
        <v>67</v>
      </c>
      <c r="AE47" s="30" t="s">
        <v>68</v>
      </c>
      <c r="AF47" s="30" t="s">
        <v>68</v>
      </c>
      <c r="AG47" s="30" t="s">
        <v>68</v>
      </c>
      <c r="AH47" s="30" t="s">
        <v>68</v>
      </c>
      <c r="AI47" s="17" t="str">
        <f t="shared" si="2"/>
        <v>Y</v>
      </c>
      <c r="AJ47" s="17" t="str">
        <f t="shared" si="3"/>
        <v>Y</v>
      </c>
      <c r="AK47" s="17" t="str">
        <f t="shared" si="4"/>
        <v>N</v>
      </c>
      <c r="AL47" s="30" t="s">
        <v>64</v>
      </c>
      <c r="AM47" s="30" t="s">
        <v>68</v>
      </c>
      <c r="AN47" s="30" t="s">
        <v>68</v>
      </c>
      <c r="AO47" s="30" t="s">
        <v>68</v>
      </c>
      <c r="AP47" s="30" t="s">
        <v>68</v>
      </c>
      <c r="AQ47" s="30" t="s">
        <v>68</v>
      </c>
      <c r="AR47" s="17" t="str">
        <f t="shared" si="5"/>
        <v>N</v>
      </c>
      <c r="AS47" s="25">
        <v>4</v>
      </c>
      <c r="AT47" s="30" t="s">
        <v>64</v>
      </c>
      <c r="AU47" s="30" t="s">
        <v>70</v>
      </c>
      <c r="AV47" s="30" t="s">
        <v>184</v>
      </c>
      <c r="AW47" s="30" t="s">
        <v>158</v>
      </c>
      <c r="AX47" s="30" t="s">
        <v>68</v>
      </c>
      <c r="AY47" s="30" t="s">
        <v>68</v>
      </c>
      <c r="AZ47" s="44">
        <v>3</v>
      </c>
      <c r="BA47" s="33">
        <v>1</v>
      </c>
      <c r="BB47" s="32">
        <v>0</v>
      </c>
      <c r="BC47" s="32">
        <v>0</v>
      </c>
      <c r="BD47" s="34">
        <v>0</v>
      </c>
      <c r="BE47" s="19" t="str">
        <f t="shared" si="6"/>
        <v>N</v>
      </c>
      <c r="BF47" s="37" t="s">
        <v>68</v>
      </c>
      <c r="BG47" s="35" t="s">
        <v>64</v>
      </c>
      <c r="BH47" s="37" t="s">
        <v>68</v>
      </c>
      <c r="BI47" s="37" t="s">
        <v>68</v>
      </c>
      <c r="BJ47" s="30" t="s">
        <v>72</v>
      </c>
      <c r="BK47" s="37" t="s">
        <v>68</v>
      </c>
      <c r="BL47" s="37" t="s">
        <v>68</v>
      </c>
      <c r="BM47" s="37" t="s">
        <v>68</v>
      </c>
      <c r="BN47" s="37" t="s">
        <v>68</v>
      </c>
    </row>
    <row r="48" spans="1:66" x14ac:dyDescent="0.3">
      <c r="A48" s="9" t="s">
        <v>572</v>
      </c>
      <c r="B48" s="9" t="s">
        <v>573</v>
      </c>
      <c r="C48" s="9">
        <v>2017</v>
      </c>
      <c r="D48" s="9" t="s">
        <v>574</v>
      </c>
      <c r="E48" s="9">
        <v>32</v>
      </c>
      <c r="F48" s="9" t="s">
        <v>575</v>
      </c>
      <c r="G48" s="10" t="s">
        <v>576</v>
      </c>
      <c r="H48" s="9" t="s">
        <v>577</v>
      </c>
      <c r="I48" s="9" t="s">
        <v>578</v>
      </c>
      <c r="J48" s="9" t="s">
        <v>579</v>
      </c>
      <c r="K48" s="9" t="s">
        <v>580</v>
      </c>
      <c r="L48" s="9" t="s">
        <v>154</v>
      </c>
      <c r="M48" s="9" t="s">
        <v>169</v>
      </c>
      <c r="N48" s="9" t="s">
        <v>391</v>
      </c>
      <c r="O48" s="9" t="s">
        <v>83</v>
      </c>
      <c r="P48" s="9" t="s">
        <v>63</v>
      </c>
      <c r="Q48" s="9" t="s">
        <v>63</v>
      </c>
      <c r="R48" s="9" t="s">
        <v>83</v>
      </c>
      <c r="S48" s="9" t="str">
        <f t="shared" si="0"/>
        <v>True</v>
      </c>
      <c r="T48" s="9">
        <f t="shared" si="1"/>
        <v>2</v>
      </c>
      <c r="U48" s="11" t="s">
        <v>392</v>
      </c>
      <c r="V48" s="42">
        <v>1629</v>
      </c>
      <c r="W48" s="39" t="s">
        <v>20</v>
      </c>
      <c r="X48" s="29" t="s">
        <v>109</v>
      </c>
      <c r="Y48" s="39" t="s">
        <v>20</v>
      </c>
      <c r="Z48" s="27" t="s">
        <v>67</v>
      </c>
      <c r="AA48" s="26" t="s">
        <v>19</v>
      </c>
      <c r="AB48" s="29" t="s">
        <v>109</v>
      </c>
      <c r="AC48" s="43" t="s">
        <v>68</v>
      </c>
      <c r="AD48" s="43" t="s">
        <v>68</v>
      </c>
      <c r="AE48" s="43" t="s">
        <v>68</v>
      </c>
      <c r="AF48" s="43" t="s">
        <v>68</v>
      </c>
      <c r="AG48" s="43" t="s">
        <v>68</v>
      </c>
      <c r="AH48" s="43" t="s">
        <v>68</v>
      </c>
      <c r="AI48" s="17" t="str">
        <f t="shared" si="2"/>
        <v>Y</v>
      </c>
      <c r="AJ48" s="17" t="str">
        <f t="shared" si="3"/>
        <v>N</v>
      </c>
      <c r="AK48" s="17" t="str">
        <f t="shared" si="4"/>
        <v>Y</v>
      </c>
      <c r="AL48" s="43" t="s">
        <v>68</v>
      </c>
      <c r="AM48" s="43" t="s">
        <v>64</v>
      </c>
      <c r="AN48" s="43" t="s">
        <v>68</v>
      </c>
      <c r="AO48" s="43" t="s">
        <v>68</v>
      </c>
      <c r="AP48" s="43" t="s">
        <v>64</v>
      </c>
      <c r="AQ48" s="43" t="s">
        <v>68</v>
      </c>
      <c r="AR48" s="17" t="str">
        <f t="shared" si="5"/>
        <v>N</v>
      </c>
      <c r="AS48" s="43" t="s">
        <v>68</v>
      </c>
      <c r="AT48" s="43" t="s">
        <v>68</v>
      </c>
      <c r="AU48" s="43" t="s">
        <v>70</v>
      </c>
      <c r="AV48" s="43" t="s">
        <v>133</v>
      </c>
      <c r="AW48" s="43" t="s">
        <v>71</v>
      </c>
      <c r="AX48" s="43" t="s">
        <v>158</v>
      </c>
      <c r="AY48" s="43" t="s">
        <v>68</v>
      </c>
      <c r="AZ48" s="42">
        <v>4</v>
      </c>
      <c r="BA48" s="42">
        <v>0</v>
      </c>
      <c r="BB48" s="42">
        <v>1</v>
      </c>
      <c r="BC48" s="42">
        <v>0</v>
      </c>
      <c r="BD48" s="42">
        <v>0</v>
      </c>
      <c r="BE48" s="19" t="str">
        <f t="shared" si="6"/>
        <v>N</v>
      </c>
      <c r="BF48" s="43" t="s">
        <v>65</v>
      </c>
      <c r="BG48" s="43" t="s">
        <v>65</v>
      </c>
      <c r="BH48" s="43" t="s">
        <v>64</v>
      </c>
      <c r="BI48" s="43" t="s">
        <v>65</v>
      </c>
      <c r="BJ48" s="43" t="s">
        <v>72</v>
      </c>
      <c r="BK48" s="43" t="s">
        <v>68</v>
      </c>
      <c r="BL48" s="43" t="s">
        <v>68</v>
      </c>
      <c r="BM48" s="43" t="s">
        <v>68</v>
      </c>
      <c r="BN48" s="43" t="s">
        <v>68</v>
      </c>
    </row>
    <row r="49" spans="1:66" x14ac:dyDescent="0.3">
      <c r="A49" s="9" t="s">
        <v>583</v>
      </c>
      <c r="B49" s="9" t="s">
        <v>584</v>
      </c>
      <c r="C49" s="9">
        <v>2022</v>
      </c>
      <c r="D49" s="9" t="s">
        <v>542</v>
      </c>
      <c r="E49" s="9">
        <v>6</v>
      </c>
      <c r="F49" s="9" t="s">
        <v>585</v>
      </c>
      <c r="G49" s="10" t="s">
        <v>586</v>
      </c>
      <c r="H49" s="9" t="s">
        <v>587</v>
      </c>
      <c r="I49" s="9" t="s">
        <v>588</v>
      </c>
      <c r="J49" s="9" t="s">
        <v>589</v>
      </c>
      <c r="K49" s="9" t="s">
        <v>590</v>
      </c>
      <c r="L49" s="9" t="s">
        <v>61</v>
      </c>
      <c r="M49" s="9" t="s">
        <v>61</v>
      </c>
      <c r="N49" s="9" t="s">
        <v>1500</v>
      </c>
      <c r="O49" s="9" t="s">
        <v>63</v>
      </c>
      <c r="P49" s="9" t="s">
        <v>63</v>
      </c>
      <c r="Q49" s="9" t="s">
        <v>63</v>
      </c>
      <c r="R49" s="9" t="s">
        <v>83</v>
      </c>
      <c r="S49" s="9" t="str">
        <f t="shared" si="0"/>
        <v>True</v>
      </c>
      <c r="T49" s="9">
        <f t="shared" si="1"/>
        <v>1</v>
      </c>
      <c r="U49" s="24" t="s">
        <v>1501</v>
      </c>
      <c r="V49" s="42">
        <v>1170</v>
      </c>
      <c r="W49" s="39" t="s">
        <v>20</v>
      </c>
      <c r="X49" s="27" t="s">
        <v>67</v>
      </c>
      <c r="Y49" s="28" t="s">
        <v>21</v>
      </c>
      <c r="Z49" s="43" t="s">
        <v>68</v>
      </c>
      <c r="AA49" s="43" t="s">
        <v>68</v>
      </c>
      <c r="AB49" s="43" t="s">
        <v>68</v>
      </c>
      <c r="AC49" s="43" t="s">
        <v>68</v>
      </c>
      <c r="AD49" s="43" t="s">
        <v>68</v>
      </c>
      <c r="AE49" s="43" t="s">
        <v>68</v>
      </c>
      <c r="AF49" s="43" t="s">
        <v>68</v>
      </c>
      <c r="AG49" s="43" t="s">
        <v>68</v>
      </c>
      <c r="AH49" s="43" t="s">
        <v>68</v>
      </c>
      <c r="AI49" s="17" t="str">
        <f t="shared" si="2"/>
        <v>Y</v>
      </c>
      <c r="AJ49" s="17" t="str">
        <f t="shared" si="3"/>
        <v>Y</v>
      </c>
      <c r="AK49" s="17" t="str">
        <f t="shared" si="4"/>
        <v>N</v>
      </c>
      <c r="AL49" s="43" t="s">
        <v>64</v>
      </c>
      <c r="AM49" s="43" t="s">
        <v>68</v>
      </c>
      <c r="AN49" s="43" t="s">
        <v>68</v>
      </c>
      <c r="AO49" s="43" t="s">
        <v>68</v>
      </c>
      <c r="AP49" s="43" t="s">
        <v>68</v>
      </c>
      <c r="AQ49" s="43" t="s">
        <v>68</v>
      </c>
      <c r="AR49" s="17" t="str">
        <f t="shared" si="5"/>
        <v>N</v>
      </c>
      <c r="AS49" s="43" t="s">
        <v>68</v>
      </c>
      <c r="AT49" s="43" t="s">
        <v>68</v>
      </c>
      <c r="AU49" s="43" t="s">
        <v>68</v>
      </c>
      <c r="AV49" s="43" t="s">
        <v>68</v>
      </c>
      <c r="AW49" s="43" t="s">
        <v>68</v>
      </c>
      <c r="AX49" s="43" t="s">
        <v>68</v>
      </c>
      <c r="AY49" s="43" t="s">
        <v>68</v>
      </c>
      <c r="AZ49" s="25">
        <v>0</v>
      </c>
      <c r="BA49" s="33">
        <v>1</v>
      </c>
      <c r="BB49" s="32">
        <v>0</v>
      </c>
      <c r="BC49" s="32">
        <v>0</v>
      </c>
      <c r="BD49" s="34">
        <v>0</v>
      </c>
      <c r="BE49" s="19" t="str">
        <f t="shared" si="6"/>
        <v>N</v>
      </c>
      <c r="BF49" s="36" t="s">
        <v>65</v>
      </c>
      <c r="BG49" s="35" t="s">
        <v>64</v>
      </c>
      <c r="BH49" s="36" t="s">
        <v>65</v>
      </c>
      <c r="BI49" s="36" t="s">
        <v>65</v>
      </c>
      <c r="BJ49" s="37" t="s">
        <v>68</v>
      </c>
      <c r="BK49" s="37" t="s">
        <v>68</v>
      </c>
      <c r="BL49" s="37" t="s">
        <v>68</v>
      </c>
      <c r="BM49" s="37" t="s">
        <v>68</v>
      </c>
      <c r="BN49" s="37" t="s">
        <v>68</v>
      </c>
    </row>
    <row r="50" spans="1:66" x14ac:dyDescent="0.3">
      <c r="A50" s="9" t="s">
        <v>593</v>
      </c>
      <c r="B50" s="9" t="s">
        <v>594</v>
      </c>
      <c r="C50" s="9">
        <v>2012</v>
      </c>
      <c r="D50" s="9" t="s">
        <v>595</v>
      </c>
      <c r="E50" s="9">
        <v>3</v>
      </c>
      <c r="F50" s="9" t="s">
        <v>596</v>
      </c>
      <c r="G50" s="10" t="s">
        <v>597</v>
      </c>
      <c r="H50" s="9" t="s">
        <v>598</v>
      </c>
      <c r="I50" s="9" t="s">
        <v>599</v>
      </c>
      <c r="J50" s="9" t="s">
        <v>600</v>
      </c>
      <c r="K50" s="9" t="s">
        <v>601</v>
      </c>
      <c r="L50" s="9" t="s">
        <v>168</v>
      </c>
      <c r="M50" s="9" t="s">
        <v>169</v>
      </c>
      <c r="N50" s="9" t="s">
        <v>120</v>
      </c>
      <c r="O50" s="9" t="s">
        <v>63</v>
      </c>
      <c r="P50" s="9" t="s">
        <v>63</v>
      </c>
      <c r="Q50" s="9" t="s">
        <v>83</v>
      </c>
      <c r="R50" s="9" t="s">
        <v>63</v>
      </c>
      <c r="S50" s="9" t="str">
        <f t="shared" si="0"/>
        <v>True</v>
      </c>
      <c r="T50" s="9">
        <f t="shared" si="1"/>
        <v>1</v>
      </c>
      <c r="U50" s="24" t="s">
        <v>121</v>
      </c>
      <c r="V50" s="25">
        <v>898</v>
      </c>
      <c r="W50" s="39" t="s">
        <v>20</v>
      </c>
      <c r="X50" s="27" t="s">
        <v>67</v>
      </c>
      <c r="Y50" s="28" t="s">
        <v>21</v>
      </c>
      <c r="Z50" s="27" t="s">
        <v>67</v>
      </c>
      <c r="AA50" s="39" t="s">
        <v>20</v>
      </c>
      <c r="AB50" s="40" t="s">
        <v>108</v>
      </c>
      <c r="AC50" s="30" t="s">
        <v>68</v>
      </c>
      <c r="AD50" s="30" t="s">
        <v>68</v>
      </c>
      <c r="AE50" s="30" t="s">
        <v>68</v>
      </c>
      <c r="AF50" s="30" t="s">
        <v>68</v>
      </c>
      <c r="AG50" s="30" t="s">
        <v>68</v>
      </c>
      <c r="AH50" s="30" t="s">
        <v>68</v>
      </c>
      <c r="AI50" s="17" t="str">
        <f t="shared" si="2"/>
        <v>Y</v>
      </c>
      <c r="AJ50" s="17" t="str">
        <f t="shared" si="3"/>
        <v>Y</v>
      </c>
      <c r="AK50" s="17" t="str">
        <f t="shared" si="4"/>
        <v>N</v>
      </c>
      <c r="AL50" s="30" t="s">
        <v>64</v>
      </c>
      <c r="AM50" s="30" t="s">
        <v>65</v>
      </c>
      <c r="AN50" s="30" t="s">
        <v>65</v>
      </c>
      <c r="AO50" s="30" t="s">
        <v>65</v>
      </c>
      <c r="AP50" s="30" t="s">
        <v>65</v>
      </c>
      <c r="AQ50" s="30" t="s">
        <v>65</v>
      </c>
      <c r="AR50" s="17" t="str">
        <f t="shared" si="5"/>
        <v>N</v>
      </c>
      <c r="AS50" s="25">
        <v>1</v>
      </c>
      <c r="AT50" s="30" t="s">
        <v>65</v>
      </c>
      <c r="AU50" s="30" t="s">
        <v>71</v>
      </c>
      <c r="AV50" s="30" t="s">
        <v>68</v>
      </c>
      <c r="AW50" s="30" t="s">
        <v>68</v>
      </c>
      <c r="AX50" s="30" t="s">
        <v>68</v>
      </c>
      <c r="AY50" s="30" t="s">
        <v>68</v>
      </c>
      <c r="AZ50" s="31">
        <v>1</v>
      </c>
      <c r="BA50" s="33">
        <v>1</v>
      </c>
      <c r="BB50" s="32">
        <v>0</v>
      </c>
      <c r="BC50" s="32">
        <v>0</v>
      </c>
      <c r="BD50" s="34">
        <v>0</v>
      </c>
      <c r="BE50" s="19" t="str">
        <f t="shared" si="6"/>
        <v>N</v>
      </c>
      <c r="BF50" s="36" t="s">
        <v>65</v>
      </c>
      <c r="BG50" s="48" t="s">
        <v>96</v>
      </c>
      <c r="BH50" s="36" t="s">
        <v>65</v>
      </c>
      <c r="BI50" s="36" t="s">
        <v>65</v>
      </c>
      <c r="BJ50" s="30" t="s">
        <v>72</v>
      </c>
      <c r="BK50" s="37" t="s">
        <v>68</v>
      </c>
      <c r="BL50" s="37" t="s">
        <v>68</v>
      </c>
      <c r="BM50" s="37" t="s">
        <v>68</v>
      </c>
      <c r="BN50" s="37" t="s">
        <v>68</v>
      </c>
    </row>
    <row r="51" spans="1:66" x14ac:dyDescent="0.3">
      <c r="A51" s="9" t="s">
        <v>604</v>
      </c>
      <c r="B51" s="9" t="s">
        <v>605</v>
      </c>
      <c r="C51" s="9">
        <v>2016</v>
      </c>
      <c r="D51" s="9" t="s">
        <v>606</v>
      </c>
      <c r="E51" s="9">
        <v>1</v>
      </c>
      <c r="F51" s="9" t="s">
        <v>607</v>
      </c>
      <c r="G51" s="10" t="s">
        <v>608</v>
      </c>
      <c r="H51" s="9" t="s">
        <v>609</v>
      </c>
      <c r="I51" s="9" t="s">
        <v>610</v>
      </c>
      <c r="J51" s="9"/>
      <c r="K51" s="9" t="s">
        <v>611</v>
      </c>
      <c r="L51" s="9" t="s">
        <v>154</v>
      </c>
      <c r="M51" s="9" t="s">
        <v>155</v>
      </c>
      <c r="N51" s="9" t="s">
        <v>347</v>
      </c>
      <c r="O51" s="9" t="s">
        <v>63</v>
      </c>
      <c r="P51" s="9" t="s">
        <v>83</v>
      </c>
      <c r="Q51" s="9" t="s">
        <v>63</v>
      </c>
      <c r="R51" s="9" t="s">
        <v>63</v>
      </c>
      <c r="S51" s="9" t="str">
        <f t="shared" si="0"/>
        <v>False</v>
      </c>
      <c r="T51" s="9">
        <f t="shared" si="1"/>
        <v>1</v>
      </c>
      <c r="U51" s="41" t="s">
        <v>348</v>
      </c>
      <c r="V51" s="42">
        <v>314</v>
      </c>
      <c r="W51" s="26" t="s">
        <v>19</v>
      </c>
      <c r="X51" s="40" t="s">
        <v>108</v>
      </c>
      <c r="Y51" s="43" t="s">
        <v>68</v>
      </c>
      <c r="Z51" s="43" t="s">
        <v>68</v>
      </c>
      <c r="AA51" s="39" t="s">
        <v>20</v>
      </c>
      <c r="AB51" s="40" t="s">
        <v>108</v>
      </c>
      <c r="AC51" s="28" t="s">
        <v>21</v>
      </c>
      <c r="AD51" s="27" t="s">
        <v>67</v>
      </c>
      <c r="AE51" s="43" t="s">
        <v>68</v>
      </c>
      <c r="AF51" s="43" t="s">
        <v>68</v>
      </c>
      <c r="AG51" s="43" t="s">
        <v>68</v>
      </c>
      <c r="AH51" s="43" t="s">
        <v>68</v>
      </c>
      <c r="AI51" s="17" t="str">
        <f t="shared" si="2"/>
        <v>Y</v>
      </c>
      <c r="AJ51" s="17" t="str">
        <f t="shared" si="3"/>
        <v>Y</v>
      </c>
      <c r="AK51" s="17" t="str">
        <f t="shared" si="4"/>
        <v>Y</v>
      </c>
      <c r="AL51" s="43" t="s">
        <v>64</v>
      </c>
      <c r="AM51" s="43" t="s">
        <v>68</v>
      </c>
      <c r="AN51" s="43" t="s">
        <v>68</v>
      </c>
      <c r="AO51" s="43" t="s">
        <v>68</v>
      </c>
      <c r="AP51" s="43" t="s">
        <v>64</v>
      </c>
      <c r="AQ51" s="43" t="s">
        <v>64</v>
      </c>
      <c r="AR51" s="17" t="str">
        <f t="shared" si="5"/>
        <v>Y</v>
      </c>
      <c r="AS51" s="43" t="s">
        <v>68</v>
      </c>
      <c r="AT51" s="43" t="s">
        <v>68</v>
      </c>
      <c r="AU51" s="43" t="s">
        <v>70</v>
      </c>
      <c r="AV51" s="43" t="s">
        <v>158</v>
      </c>
      <c r="AW51" s="43" t="s">
        <v>68</v>
      </c>
      <c r="AX51" s="43" t="s">
        <v>68</v>
      </c>
      <c r="AY51" s="43" t="s">
        <v>68</v>
      </c>
      <c r="AZ51" s="46">
        <v>2</v>
      </c>
      <c r="BA51" s="33">
        <v>1</v>
      </c>
      <c r="BB51" s="33">
        <v>1</v>
      </c>
      <c r="BC51" s="33">
        <v>1</v>
      </c>
      <c r="BD51" s="49">
        <v>1</v>
      </c>
      <c r="BE51" s="19" t="str">
        <f t="shared" si="6"/>
        <v>Y</v>
      </c>
      <c r="BF51" s="35" t="s">
        <v>64</v>
      </c>
      <c r="BG51" s="35" t="s">
        <v>64</v>
      </c>
      <c r="BH51" s="35" t="s">
        <v>64</v>
      </c>
      <c r="BI51" s="35" t="s">
        <v>64</v>
      </c>
      <c r="BJ51" s="30" t="s">
        <v>72</v>
      </c>
      <c r="BK51" s="37" t="s">
        <v>68</v>
      </c>
      <c r="BL51" s="37" t="s">
        <v>68</v>
      </c>
      <c r="BM51" s="37" t="s">
        <v>68</v>
      </c>
      <c r="BN51" s="37" t="s">
        <v>68</v>
      </c>
    </row>
    <row r="52" spans="1:66" x14ac:dyDescent="0.3">
      <c r="A52" s="9" t="s">
        <v>614</v>
      </c>
      <c r="B52" s="9" t="s">
        <v>615</v>
      </c>
      <c r="C52" s="9">
        <v>2022</v>
      </c>
      <c r="D52" s="9" t="s">
        <v>616</v>
      </c>
      <c r="E52" s="9">
        <v>3</v>
      </c>
      <c r="F52" s="9" t="s">
        <v>617</v>
      </c>
      <c r="G52" s="10" t="s">
        <v>618</v>
      </c>
      <c r="H52" s="9" t="s">
        <v>619</v>
      </c>
      <c r="I52" s="9" t="s">
        <v>620</v>
      </c>
      <c r="J52" s="9" t="s">
        <v>621</v>
      </c>
      <c r="K52" s="9" t="s">
        <v>622</v>
      </c>
      <c r="L52" s="9" t="s">
        <v>61</v>
      </c>
      <c r="M52" s="9" t="s">
        <v>61</v>
      </c>
      <c r="N52" s="9" t="s">
        <v>1542</v>
      </c>
      <c r="O52" s="9" t="s">
        <v>63</v>
      </c>
      <c r="P52" s="9" t="s">
        <v>63</v>
      </c>
      <c r="Q52" s="9" t="s">
        <v>63</v>
      </c>
      <c r="R52" s="9" t="s">
        <v>83</v>
      </c>
      <c r="S52" s="9" t="str">
        <f t="shared" si="0"/>
        <v>True</v>
      </c>
      <c r="T52" s="9">
        <f t="shared" si="1"/>
        <v>1</v>
      </c>
      <c r="U52" s="38" t="s">
        <v>1543</v>
      </c>
      <c r="V52" s="25">
        <v>1171</v>
      </c>
      <c r="W52" s="26" t="s">
        <v>19</v>
      </c>
      <c r="X52" s="40" t="s">
        <v>108</v>
      </c>
      <c r="Y52" s="28" t="s">
        <v>21</v>
      </c>
      <c r="Z52" s="29" t="s">
        <v>109</v>
      </c>
      <c r="AA52" s="30" t="s">
        <v>68</v>
      </c>
      <c r="AB52" s="30" t="s">
        <v>68</v>
      </c>
      <c r="AC52" s="30" t="s">
        <v>68</v>
      </c>
      <c r="AD52" s="30" t="s">
        <v>68</v>
      </c>
      <c r="AE52" s="30" t="s">
        <v>68</v>
      </c>
      <c r="AF52" s="30" t="s">
        <v>68</v>
      </c>
      <c r="AG52" s="30" t="s">
        <v>68</v>
      </c>
      <c r="AH52" s="30" t="s">
        <v>68</v>
      </c>
      <c r="AI52" s="17" t="str">
        <f t="shared" si="2"/>
        <v>N</v>
      </c>
      <c r="AJ52" s="17" t="str">
        <f t="shared" si="3"/>
        <v>Y</v>
      </c>
      <c r="AK52" s="17" t="str">
        <f t="shared" si="4"/>
        <v>Y</v>
      </c>
      <c r="AL52" s="30" t="s">
        <v>65</v>
      </c>
      <c r="AM52" s="30" t="s">
        <v>65</v>
      </c>
      <c r="AN52" s="30" t="s">
        <v>65</v>
      </c>
      <c r="AO52" s="30" t="s">
        <v>65</v>
      </c>
      <c r="AP52" s="30" t="s">
        <v>65</v>
      </c>
      <c r="AQ52" s="30" t="s">
        <v>64</v>
      </c>
      <c r="AR52" s="17" t="str">
        <f t="shared" si="5"/>
        <v>N</v>
      </c>
      <c r="AS52" s="25">
        <v>1</v>
      </c>
      <c r="AT52" s="30" t="s">
        <v>65</v>
      </c>
      <c r="AU52" s="30" t="s">
        <v>71</v>
      </c>
      <c r="AV52" s="30" t="s">
        <v>158</v>
      </c>
      <c r="AW52" s="30" t="s">
        <v>68</v>
      </c>
      <c r="AX52" s="30" t="s">
        <v>68</v>
      </c>
      <c r="AY52" s="30" t="s">
        <v>68</v>
      </c>
      <c r="AZ52" s="46">
        <v>2</v>
      </c>
      <c r="BA52" s="32">
        <v>0</v>
      </c>
      <c r="BB52" s="32">
        <v>0</v>
      </c>
      <c r="BC52" s="33">
        <v>1</v>
      </c>
      <c r="BD52" s="34">
        <v>0</v>
      </c>
      <c r="BE52" s="19" t="str">
        <f t="shared" si="6"/>
        <v>N</v>
      </c>
      <c r="BF52" s="35" t="s">
        <v>64</v>
      </c>
      <c r="BG52" s="36" t="s">
        <v>65</v>
      </c>
      <c r="BH52" s="36" t="s">
        <v>65</v>
      </c>
      <c r="BI52" s="36" t="s">
        <v>65</v>
      </c>
      <c r="BJ52" s="30" t="s">
        <v>72</v>
      </c>
      <c r="BK52" s="37" t="s">
        <v>68</v>
      </c>
      <c r="BL52" s="37" t="s">
        <v>68</v>
      </c>
      <c r="BM52" s="37" t="s">
        <v>68</v>
      </c>
      <c r="BN52" s="37" t="s">
        <v>68</v>
      </c>
    </row>
    <row r="53" spans="1:66" x14ac:dyDescent="0.3">
      <c r="A53" s="9" t="s">
        <v>625</v>
      </c>
      <c r="B53" s="9" t="s">
        <v>626</v>
      </c>
      <c r="C53" s="9">
        <v>2016</v>
      </c>
      <c r="D53" s="9" t="s">
        <v>627</v>
      </c>
      <c r="E53" s="9">
        <v>7</v>
      </c>
      <c r="F53" s="9" t="s">
        <v>628</v>
      </c>
      <c r="G53" s="10" t="s">
        <v>629</v>
      </c>
      <c r="H53" s="9" t="s">
        <v>630</v>
      </c>
      <c r="I53" s="9" t="s">
        <v>631</v>
      </c>
      <c r="J53" s="9"/>
      <c r="K53" s="9" t="s">
        <v>632</v>
      </c>
      <c r="L53" s="9" t="s">
        <v>168</v>
      </c>
      <c r="M53" s="9" t="s">
        <v>169</v>
      </c>
      <c r="N53" s="9" t="s">
        <v>305</v>
      </c>
      <c r="O53" s="9" t="s">
        <v>63</v>
      </c>
      <c r="P53" s="9" t="s">
        <v>63</v>
      </c>
      <c r="Q53" s="9" t="s">
        <v>83</v>
      </c>
      <c r="R53" s="9" t="s">
        <v>63</v>
      </c>
      <c r="S53" s="9" t="str">
        <f t="shared" si="0"/>
        <v>True</v>
      </c>
      <c r="T53" s="9">
        <f t="shared" si="1"/>
        <v>1</v>
      </c>
      <c r="U53" s="38" t="s">
        <v>306</v>
      </c>
      <c r="V53" s="42">
        <v>368</v>
      </c>
      <c r="W53" s="39" t="s">
        <v>20</v>
      </c>
      <c r="X53" s="27" t="s">
        <v>67</v>
      </c>
      <c r="Y53" s="26" t="s">
        <v>19</v>
      </c>
      <c r="Z53" s="27" t="s">
        <v>67</v>
      </c>
      <c r="AA53" s="28" t="s">
        <v>21</v>
      </c>
      <c r="AB53" s="27" t="s">
        <v>67</v>
      </c>
      <c r="AC53" s="43" t="s">
        <v>68</v>
      </c>
      <c r="AD53" s="43" t="s">
        <v>68</v>
      </c>
      <c r="AE53" s="43" t="s">
        <v>68</v>
      </c>
      <c r="AF53" s="43" t="s">
        <v>68</v>
      </c>
      <c r="AG53" s="43" t="s">
        <v>68</v>
      </c>
      <c r="AH53" s="43" t="s">
        <v>68</v>
      </c>
      <c r="AI53" s="17" t="str">
        <f t="shared" si="2"/>
        <v>Y</v>
      </c>
      <c r="AJ53" s="17" t="str">
        <f t="shared" si="3"/>
        <v>Y</v>
      </c>
      <c r="AK53" s="17" t="str">
        <f t="shared" si="4"/>
        <v>Y</v>
      </c>
      <c r="AL53" s="43" t="s">
        <v>64</v>
      </c>
      <c r="AM53" s="43" t="s">
        <v>64</v>
      </c>
      <c r="AN53" s="43" t="s">
        <v>65</v>
      </c>
      <c r="AO53" s="43" t="s">
        <v>65</v>
      </c>
      <c r="AP53" s="43" t="s">
        <v>65</v>
      </c>
      <c r="AQ53" s="43" t="s">
        <v>65</v>
      </c>
      <c r="AR53" s="17" t="str">
        <f t="shared" si="5"/>
        <v>Y</v>
      </c>
      <c r="AS53" s="42">
        <v>3</v>
      </c>
      <c r="AT53" s="43" t="s">
        <v>64</v>
      </c>
      <c r="AU53" s="43" t="s">
        <v>70</v>
      </c>
      <c r="AV53" s="43" t="s">
        <v>184</v>
      </c>
      <c r="AW53" s="43" t="s">
        <v>68</v>
      </c>
      <c r="AX53" s="43" t="s">
        <v>68</v>
      </c>
      <c r="AY53" s="43" t="s">
        <v>68</v>
      </c>
      <c r="AZ53" s="46">
        <v>2</v>
      </c>
      <c r="BA53" s="33">
        <v>1</v>
      </c>
      <c r="BB53" s="33">
        <v>1</v>
      </c>
      <c r="BC53" s="32">
        <v>0</v>
      </c>
      <c r="BD53" s="34">
        <v>0</v>
      </c>
      <c r="BE53" s="19" t="str">
        <f t="shared" si="6"/>
        <v>Y</v>
      </c>
      <c r="BF53" s="36" t="s">
        <v>65</v>
      </c>
      <c r="BG53" s="35" t="s">
        <v>64</v>
      </c>
      <c r="BH53" s="35" t="s">
        <v>64</v>
      </c>
      <c r="BI53" s="35" t="s">
        <v>64</v>
      </c>
      <c r="BJ53" s="30" t="s">
        <v>72</v>
      </c>
      <c r="BK53" s="37" t="s">
        <v>68</v>
      </c>
      <c r="BL53" s="37" t="s">
        <v>68</v>
      </c>
      <c r="BM53" s="37" t="s">
        <v>68</v>
      </c>
      <c r="BN53" s="37" t="s">
        <v>68</v>
      </c>
    </row>
    <row r="54" spans="1:66" x14ac:dyDescent="0.3">
      <c r="A54" s="9" t="s">
        <v>635</v>
      </c>
      <c r="B54" s="9" t="s">
        <v>636</v>
      </c>
      <c r="C54" s="9">
        <v>2020</v>
      </c>
      <c r="D54" s="9" t="s">
        <v>637</v>
      </c>
      <c r="E54" s="9">
        <v>10</v>
      </c>
      <c r="F54" s="9" t="s">
        <v>638</v>
      </c>
      <c r="G54" s="10" t="s">
        <v>639</v>
      </c>
      <c r="H54" s="9" t="s">
        <v>640</v>
      </c>
      <c r="I54" s="9" t="s">
        <v>641</v>
      </c>
      <c r="J54" s="9" t="s">
        <v>642</v>
      </c>
      <c r="K54" s="9" t="s">
        <v>643</v>
      </c>
      <c r="L54" s="9" t="s">
        <v>61</v>
      </c>
      <c r="M54" s="9" t="s">
        <v>61</v>
      </c>
      <c r="N54" s="9" t="s">
        <v>1081</v>
      </c>
      <c r="O54" s="9" t="s">
        <v>83</v>
      </c>
      <c r="P54" s="9" t="s">
        <v>63</v>
      </c>
      <c r="Q54" s="9" t="s">
        <v>63</v>
      </c>
      <c r="R54" s="9" t="s">
        <v>63</v>
      </c>
      <c r="S54" s="9" t="str">
        <f t="shared" si="0"/>
        <v>False</v>
      </c>
      <c r="T54" s="9">
        <f t="shared" si="1"/>
        <v>1</v>
      </c>
      <c r="U54" s="38" t="s">
        <v>1082</v>
      </c>
      <c r="V54" s="42">
        <v>744</v>
      </c>
      <c r="W54" s="39" t="s">
        <v>20</v>
      </c>
      <c r="X54" s="27" t="s">
        <v>67</v>
      </c>
      <c r="Y54" s="28" t="s">
        <v>21</v>
      </c>
      <c r="Z54" s="27" t="s">
        <v>67</v>
      </c>
      <c r="AA54" s="43" t="s">
        <v>68</v>
      </c>
      <c r="AB54" s="43" t="s">
        <v>68</v>
      </c>
      <c r="AC54" s="43" t="s">
        <v>68</v>
      </c>
      <c r="AD54" s="43" t="s">
        <v>68</v>
      </c>
      <c r="AE54" s="43" t="s">
        <v>68</v>
      </c>
      <c r="AF54" s="43" t="s">
        <v>68</v>
      </c>
      <c r="AG54" s="43" t="s">
        <v>68</v>
      </c>
      <c r="AH54" s="43" t="s">
        <v>68</v>
      </c>
      <c r="AI54" s="17" t="str">
        <f t="shared" si="2"/>
        <v>Y</v>
      </c>
      <c r="AJ54" s="17" t="str">
        <f t="shared" si="3"/>
        <v>Y</v>
      </c>
      <c r="AK54" s="17" t="str">
        <f t="shared" si="4"/>
        <v>N</v>
      </c>
      <c r="AL54" s="43" t="s">
        <v>64</v>
      </c>
      <c r="AM54" s="43" t="s">
        <v>68</v>
      </c>
      <c r="AN54" s="43" t="s">
        <v>64</v>
      </c>
      <c r="AO54" s="43" t="s">
        <v>68</v>
      </c>
      <c r="AP54" s="43" t="s">
        <v>68</v>
      </c>
      <c r="AQ54" s="43" t="s">
        <v>68</v>
      </c>
      <c r="AR54" s="17" t="str">
        <f t="shared" si="5"/>
        <v>N</v>
      </c>
      <c r="AS54" s="42">
        <v>1</v>
      </c>
      <c r="AT54" s="43" t="s">
        <v>64</v>
      </c>
      <c r="AU54" s="43" t="s">
        <v>70</v>
      </c>
      <c r="AV54" s="43" t="s">
        <v>133</v>
      </c>
      <c r="AW54" s="43" t="s">
        <v>71</v>
      </c>
      <c r="AX54" s="43" t="s">
        <v>158</v>
      </c>
      <c r="AY54" s="43" t="s">
        <v>69</v>
      </c>
      <c r="AZ54" s="45">
        <v>5</v>
      </c>
      <c r="BA54" s="33">
        <v>1</v>
      </c>
      <c r="BB54" s="32">
        <v>0</v>
      </c>
      <c r="BC54" s="32">
        <v>0</v>
      </c>
      <c r="BD54" s="34">
        <v>0</v>
      </c>
      <c r="BE54" s="19" t="str">
        <f t="shared" si="6"/>
        <v>N</v>
      </c>
      <c r="BF54" s="37" t="s">
        <v>68</v>
      </c>
      <c r="BG54" s="35" t="s">
        <v>64</v>
      </c>
      <c r="BH54" s="37" t="s">
        <v>68</v>
      </c>
      <c r="BI54" s="37" t="s">
        <v>68</v>
      </c>
      <c r="BJ54" s="37" t="s">
        <v>68</v>
      </c>
      <c r="BK54" s="37" t="s">
        <v>68</v>
      </c>
      <c r="BL54" s="37" t="s">
        <v>68</v>
      </c>
      <c r="BM54" s="37" t="s">
        <v>68</v>
      </c>
      <c r="BN54" s="37" t="s">
        <v>68</v>
      </c>
    </row>
    <row r="55" spans="1:66" x14ac:dyDescent="0.3">
      <c r="A55" s="9" t="s">
        <v>646</v>
      </c>
      <c r="B55" s="9" t="s">
        <v>647</v>
      </c>
      <c r="C55" s="9">
        <v>2021</v>
      </c>
      <c r="D55" s="9" t="s">
        <v>373</v>
      </c>
      <c r="E55" s="9">
        <v>0</v>
      </c>
      <c r="F55" s="9" t="s">
        <v>648</v>
      </c>
      <c r="G55" s="10" t="s">
        <v>649</v>
      </c>
      <c r="H55" s="9" t="s">
        <v>650</v>
      </c>
      <c r="I55" s="9" t="s">
        <v>651</v>
      </c>
      <c r="J55" s="9" t="s">
        <v>652</v>
      </c>
      <c r="K55" s="9" t="s">
        <v>653</v>
      </c>
      <c r="L55" s="9" t="s">
        <v>168</v>
      </c>
      <c r="M55" s="9" t="s">
        <v>169</v>
      </c>
      <c r="N55" s="9" t="s">
        <v>1428</v>
      </c>
      <c r="O55" s="9" t="s">
        <v>83</v>
      </c>
      <c r="P55" s="9" t="s">
        <v>83</v>
      </c>
      <c r="Q55" s="9" t="s">
        <v>63</v>
      </c>
      <c r="R55" s="9" t="s">
        <v>63</v>
      </c>
      <c r="S55" s="9" t="str">
        <f t="shared" si="0"/>
        <v>False</v>
      </c>
      <c r="T55" s="9">
        <f t="shared" si="1"/>
        <v>2</v>
      </c>
      <c r="U55" s="24" t="s">
        <v>1429</v>
      </c>
      <c r="V55" s="25">
        <v>344</v>
      </c>
      <c r="W55" s="39" t="s">
        <v>20</v>
      </c>
      <c r="X55" s="27" t="s">
        <v>67</v>
      </c>
      <c r="Y55" s="28" t="s">
        <v>21</v>
      </c>
      <c r="Z55" s="27" t="s">
        <v>67</v>
      </c>
      <c r="AA55" s="39" t="s">
        <v>20</v>
      </c>
      <c r="AB55" s="29" t="s">
        <v>109</v>
      </c>
      <c r="AC55" s="39" t="s">
        <v>20</v>
      </c>
      <c r="AD55" s="40" t="s">
        <v>108</v>
      </c>
      <c r="AE55" s="28" t="s">
        <v>21</v>
      </c>
      <c r="AF55" s="40" t="s">
        <v>108</v>
      </c>
      <c r="AG55" s="30" t="s">
        <v>68</v>
      </c>
      <c r="AH55" s="30" t="s">
        <v>68</v>
      </c>
      <c r="AI55" s="17" t="str">
        <f t="shared" si="2"/>
        <v>Y</v>
      </c>
      <c r="AJ55" s="17" t="str">
        <f t="shared" si="3"/>
        <v>Y</v>
      </c>
      <c r="AK55" s="17" t="str">
        <f t="shared" si="4"/>
        <v>N</v>
      </c>
      <c r="AL55" s="30" t="s">
        <v>65</v>
      </c>
      <c r="AM55" s="30" t="s">
        <v>65</v>
      </c>
      <c r="AN55" s="30" t="s">
        <v>64</v>
      </c>
      <c r="AO55" s="30" t="s">
        <v>65</v>
      </c>
      <c r="AP55" s="30" t="s">
        <v>65</v>
      </c>
      <c r="AQ55" s="30" t="s">
        <v>65</v>
      </c>
      <c r="AR55" s="17" t="str">
        <f t="shared" si="5"/>
        <v>N</v>
      </c>
      <c r="AS55" s="25">
        <v>1</v>
      </c>
      <c r="AT55" s="30" t="s">
        <v>64</v>
      </c>
      <c r="AU55" s="30" t="s">
        <v>69</v>
      </c>
      <c r="AV55" s="30" t="s">
        <v>70</v>
      </c>
      <c r="AW55" s="30" t="s">
        <v>133</v>
      </c>
      <c r="AX55" s="30" t="s">
        <v>71</v>
      </c>
      <c r="AY55" s="30" t="s">
        <v>68</v>
      </c>
      <c r="AZ55" s="50">
        <v>4</v>
      </c>
      <c r="BA55" s="33">
        <v>1</v>
      </c>
      <c r="BB55" s="32">
        <v>0</v>
      </c>
      <c r="BC55" s="32">
        <v>0</v>
      </c>
      <c r="BD55" s="34">
        <v>0</v>
      </c>
      <c r="BE55" s="19" t="str">
        <f t="shared" si="6"/>
        <v>N</v>
      </c>
      <c r="BF55" s="36" t="s">
        <v>65</v>
      </c>
      <c r="BG55" s="35" t="s">
        <v>64</v>
      </c>
      <c r="BH55" s="36" t="s">
        <v>65</v>
      </c>
      <c r="BI55" s="36" t="s">
        <v>65</v>
      </c>
      <c r="BJ55" s="30" t="s">
        <v>72</v>
      </c>
      <c r="BK55" s="30" t="s">
        <v>85</v>
      </c>
      <c r="BL55" s="37" t="s">
        <v>68</v>
      </c>
      <c r="BM55" s="37" t="s">
        <v>68</v>
      </c>
      <c r="BN55" s="37" t="s">
        <v>68</v>
      </c>
    </row>
    <row r="56" spans="1:66" x14ac:dyDescent="0.3">
      <c r="A56" s="9" t="s">
        <v>656</v>
      </c>
      <c r="B56" s="9" t="s">
        <v>657</v>
      </c>
      <c r="C56" s="9">
        <v>2017</v>
      </c>
      <c r="D56" s="9" t="s">
        <v>658</v>
      </c>
      <c r="E56" s="9">
        <v>49</v>
      </c>
      <c r="F56" s="9" t="s">
        <v>659</v>
      </c>
      <c r="G56" s="10" t="s">
        <v>660</v>
      </c>
      <c r="H56" s="9" t="s">
        <v>661</v>
      </c>
      <c r="I56" s="9" t="s">
        <v>662</v>
      </c>
      <c r="J56" s="9"/>
      <c r="K56" s="9" t="s">
        <v>663</v>
      </c>
      <c r="L56" s="9" t="s">
        <v>168</v>
      </c>
      <c r="M56" s="9" t="s">
        <v>169</v>
      </c>
      <c r="N56" s="9" t="s">
        <v>380</v>
      </c>
      <c r="O56" s="9" t="s">
        <v>83</v>
      </c>
      <c r="P56" s="9" t="s">
        <v>63</v>
      </c>
      <c r="Q56" s="9" t="s">
        <v>83</v>
      </c>
      <c r="R56" s="9" t="s">
        <v>63</v>
      </c>
      <c r="S56" s="9" t="str">
        <f t="shared" si="0"/>
        <v>True</v>
      </c>
      <c r="T56" s="9">
        <f t="shared" si="1"/>
        <v>2</v>
      </c>
      <c r="U56" s="24" t="s">
        <v>381</v>
      </c>
      <c r="V56" s="42">
        <v>966</v>
      </c>
      <c r="W56" s="26" t="s">
        <v>19</v>
      </c>
      <c r="X56" s="40" t="s">
        <v>108</v>
      </c>
      <c r="Y56" s="28" t="s">
        <v>21</v>
      </c>
      <c r="Z56" s="27" t="s">
        <v>67</v>
      </c>
      <c r="AA56" s="43" t="s">
        <v>68</v>
      </c>
      <c r="AB56" s="43" t="s">
        <v>68</v>
      </c>
      <c r="AC56" s="43" t="s">
        <v>68</v>
      </c>
      <c r="AD56" s="43" t="s">
        <v>68</v>
      </c>
      <c r="AE56" s="43" t="s">
        <v>68</v>
      </c>
      <c r="AF56" s="43" t="s">
        <v>68</v>
      </c>
      <c r="AG56" s="43" t="s">
        <v>68</v>
      </c>
      <c r="AH56" s="43" t="s">
        <v>68</v>
      </c>
      <c r="AI56" s="17" t="str">
        <f t="shared" si="2"/>
        <v>N</v>
      </c>
      <c r="AJ56" s="17" t="str">
        <f t="shared" si="3"/>
        <v>Y</v>
      </c>
      <c r="AK56" s="17" t="str">
        <f t="shared" si="4"/>
        <v>Y</v>
      </c>
      <c r="AL56" s="43" t="s">
        <v>65</v>
      </c>
      <c r="AM56" s="43" t="s">
        <v>65</v>
      </c>
      <c r="AN56" s="43" t="s">
        <v>65</v>
      </c>
      <c r="AO56" s="43" t="s">
        <v>65</v>
      </c>
      <c r="AP56" s="43" t="s">
        <v>65</v>
      </c>
      <c r="AQ56" s="43" t="s">
        <v>64</v>
      </c>
      <c r="AR56" s="17" t="str">
        <f t="shared" si="5"/>
        <v>N</v>
      </c>
      <c r="AS56" s="42">
        <v>1</v>
      </c>
      <c r="AT56" s="43" t="s">
        <v>68</v>
      </c>
      <c r="AU56" s="43" t="s">
        <v>158</v>
      </c>
      <c r="AV56" s="43" t="s">
        <v>68</v>
      </c>
      <c r="AW56" s="43" t="s">
        <v>68</v>
      </c>
      <c r="AX56" s="43" t="s">
        <v>68</v>
      </c>
      <c r="AY56" s="43" t="s">
        <v>68</v>
      </c>
      <c r="AZ56" s="31">
        <v>1</v>
      </c>
      <c r="BA56" s="32">
        <v>0</v>
      </c>
      <c r="BB56" s="32">
        <v>0</v>
      </c>
      <c r="BC56" s="33">
        <v>1</v>
      </c>
      <c r="BD56" s="34">
        <v>0</v>
      </c>
      <c r="BE56" s="19" t="str">
        <f t="shared" si="6"/>
        <v>N</v>
      </c>
      <c r="BF56" s="48" t="s">
        <v>96</v>
      </c>
      <c r="BG56" s="36" t="s">
        <v>65</v>
      </c>
      <c r="BH56" s="36" t="s">
        <v>65</v>
      </c>
      <c r="BI56" s="36" t="s">
        <v>65</v>
      </c>
      <c r="BJ56" s="30" t="s">
        <v>72</v>
      </c>
      <c r="BK56" s="37" t="s">
        <v>68</v>
      </c>
      <c r="BL56" s="37" t="s">
        <v>68</v>
      </c>
      <c r="BM56" s="37" t="s">
        <v>68</v>
      </c>
      <c r="BN56" s="37" t="s">
        <v>68</v>
      </c>
    </row>
    <row r="57" spans="1:66" x14ac:dyDescent="0.3">
      <c r="A57" s="9" t="s">
        <v>666</v>
      </c>
      <c r="B57" s="9" t="s">
        <v>667</v>
      </c>
      <c r="C57" s="9">
        <v>2021</v>
      </c>
      <c r="D57" s="9" t="s">
        <v>668</v>
      </c>
      <c r="E57" s="9">
        <v>15</v>
      </c>
      <c r="F57" s="9" t="s">
        <v>669</v>
      </c>
      <c r="G57" s="10" t="s">
        <v>670</v>
      </c>
      <c r="H57" s="9" t="s">
        <v>671</v>
      </c>
      <c r="I57" s="9" t="s">
        <v>672</v>
      </c>
      <c r="J57" s="9" t="s">
        <v>673</v>
      </c>
      <c r="K57" s="9" t="s">
        <v>674</v>
      </c>
      <c r="L57" s="9" t="s">
        <v>61</v>
      </c>
      <c r="M57" s="9" t="s">
        <v>61</v>
      </c>
      <c r="N57" s="9" t="s">
        <v>1239</v>
      </c>
      <c r="O57" s="9" t="s">
        <v>83</v>
      </c>
      <c r="P57" s="9" t="s">
        <v>63</v>
      </c>
      <c r="Q57" s="9" t="s">
        <v>63</v>
      </c>
      <c r="R57" s="9" t="s">
        <v>63</v>
      </c>
      <c r="S57" s="9" t="str">
        <f t="shared" si="0"/>
        <v>False</v>
      </c>
      <c r="T57" s="9">
        <f t="shared" si="1"/>
        <v>1</v>
      </c>
      <c r="U57" s="38" t="s">
        <v>1240</v>
      </c>
      <c r="V57" s="42">
        <v>831</v>
      </c>
      <c r="W57" s="43" t="s">
        <v>68</v>
      </c>
      <c r="X57" s="43" t="s">
        <v>68</v>
      </c>
      <c r="Y57" s="43" t="s">
        <v>68</v>
      </c>
      <c r="Z57" s="43" t="s">
        <v>68</v>
      </c>
      <c r="AA57" s="43" t="s">
        <v>68</v>
      </c>
      <c r="AB57" s="43" t="s">
        <v>68</v>
      </c>
      <c r="AC57" s="43" t="s">
        <v>68</v>
      </c>
      <c r="AD57" s="43" t="s">
        <v>68</v>
      </c>
      <c r="AE57" s="43" t="s">
        <v>68</v>
      </c>
      <c r="AF57" s="43" t="s">
        <v>68</v>
      </c>
      <c r="AG57" s="43" t="s">
        <v>68</v>
      </c>
      <c r="AH57" s="43" t="s">
        <v>68</v>
      </c>
      <c r="AI57" s="17" t="str">
        <f t="shared" si="2"/>
        <v>Y</v>
      </c>
      <c r="AJ57" s="17" t="str">
        <f t="shared" si="3"/>
        <v>Y</v>
      </c>
      <c r="AK57" s="17" t="str">
        <f t="shared" si="4"/>
        <v>N</v>
      </c>
      <c r="AL57" s="43" t="s">
        <v>64</v>
      </c>
      <c r="AM57" s="43" t="s">
        <v>65</v>
      </c>
      <c r="AN57" s="43" t="s">
        <v>64</v>
      </c>
      <c r="AO57" s="43" t="s">
        <v>65</v>
      </c>
      <c r="AP57" s="43" t="s">
        <v>65</v>
      </c>
      <c r="AQ57" s="43" t="s">
        <v>65</v>
      </c>
      <c r="AR57" s="17" t="str">
        <f t="shared" si="5"/>
        <v>N</v>
      </c>
      <c r="AS57" s="42">
        <v>0</v>
      </c>
      <c r="AT57" s="43" t="s">
        <v>68</v>
      </c>
      <c r="AU57" s="43" t="s">
        <v>68</v>
      </c>
      <c r="AV57" s="43" t="s">
        <v>68</v>
      </c>
      <c r="AW57" s="43" t="s">
        <v>68</v>
      </c>
      <c r="AX57" s="43" t="s">
        <v>68</v>
      </c>
      <c r="AY57" s="43" t="s">
        <v>68</v>
      </c>
      <c r="AZ57" s="25">
        <v>0</v>
      </c>
      <c r="BA57" s="33">
        <v>1</v>
      </c>
      <c r="BB57" s="32">
        <v>0</v>
      </c>
      <c r="BC57" s="32">
        <v>0</v>
      </c>
      <c r="BD57" s="34">
        <v>0</v>
      </c>
      <c r="BE57" s="19" t="str">
        <f t="shared" si="6"/>
        <v>N</v>
      </c>
      <c r="BF57" s="36" t="s">
        <v>65</v>
      </c>
      <c r="BG57" s="35" t="s">
        <v>64</v>
      </c>
      <c r="BH57" s="36" t="s">
        <v>65</v>
      </c>
      <c r="BI57" s="36" t="s">
        <v>65</v>
      </c>
      <c r="BJ57" s="37" t="s">
        <v>68</v>
      </c>
      <c r="BK57" s="37" t="s">
        <v>68</v>
      </c>
      <c r="BL57" s="37" t="s">
        <v>68</v>
      </c>
      <c r="BM57" s="37" t="s">
        <v>68</v>
      </c>
      <c r="BN57" s="37" t="s">
        <v>68</v>
      </c>
    </row>
    <row r="58" spans="1:66" x14ac:dyDescent="0.3">
      <c r="A58" s="9" t="s">
        <v>677</v>
      </c>
      <c r="B58" s="9" t="s">
        <v>678</v>
      </c>
      <c r="C58" s="9">
        <v>2021</v>
      </c>
      <c r="D58" s="9" t="s">
        <v>136</v>
      </c>
      <c r="E58" s="9">
        <v>23</v>
      </c>
      <c r="F58" s="9" t="s">
        <v>679</v>
      </c>
      <c r="G58" s="10" t="s">
        <v>680</v>
      </c>
      <c r="H58" s="9" t="s">
        <v>681</v>
      </c>
      <c r="I58" s="9" t="s">
        <v>682</v>
      </c>
      <c r="J58" s="9"/>
      <c r="K58" s="9" t="s">
        <v>683</v>
      </c>
      <c r="L58" s="9" t="s">
        <v>61</v>
      </c>
      <c r="M58" s="9" t="s">
        <v>61</v>
      </c>
      <c r="N58" s="9" t="s">
        <v>1219</v>
      </c>
      <c r="O58" s="9" t="s">
        <v>83</v>
      </c>
      <c r="P58" s="9" t="s">
        <v>63</v>
      </c>
      <c r="Q58" s="9" t="s">
        <v>83</v>
      </c>
      <c r="R58" s="9" t="s">
        <v>63</v>
      </c>
      <c r="S58" s="9" t="str">
        <f t="shared" si="0"/>
        <v>True</v>
      </c>
      <c r="T58" s="9">
        <f t="shared" si="1"/>
        <v>2</v>
      </c>
      <c r="U58" s="41" t="s">
        <v>1220</v>
      </c>
      <c r="V58" s="25">
        <v>1641</v>
      </c>
      <c r="W58" s="26" t="s">
        <v>19</v>
      </c>
      <c r="X58" s="40" t="s">
        <v>108</v>
      </c>
      <c r="Y58" s="39" t="s">
        <v>20</v>
      </c>
      <c r="Z58" s="30" t="s">
        <v>68</v>
      </c>
      <c r="AA58" s="39" t="s">
        <v>20</v>
      </c>
      <c r="AB58" s="29" t="s">
        <v>109</v>
      </c>
      <c r="AC58" s="30" t="s">
        <v>68</v>
      </c>
      <c r="AD58" s="30" t="s">
        <v>68</v>
      </c>
      <c r="AE58" s="30" t="s">
        <v>68</v>
      </c>
      <c r="AF58" s="30" t="s">
        <v>68</v>
      </c>
      <c r="AG58" s="30" t="s">
        <v>68</v>
      </c>
      <c r="AH58" s="30" t="s">
        <v>68</v>
      </c>
      <c r="AI58" s="17" t="str">
        <f t="shared" si="2"/>
        <v>Y</v>
      </c>
      <c r="AJ58" s="17" t="str">
        <f t="shared" si="3"/>
        <v>N</v>
      </c>
      <c r="AK58" s="17" t="str">
        <f t="shared" si="4"/>
        <v>Y</v>
      </c>
      <c r="AL58" s="30" t="s">
        <v>68</v>
      </c>
      <c r="AM58" s="30" t="s">
        <v>68</v>
      </c>
      <c r="AN58" s="30" t="s">
        <v>68</v>
      </c>
      <c r="AO58" s="30" t="s">
        <v>68</v>
      </c>
      <c r="AP58" s="30" t="s">
        <v>64</v>
      </c>
      <c r="AQ58" s="30" t="s">
        <v>68</v>
      </c>
      <c r="AR58" s="17" t="str">
        <f t="shared" si="5"/>
        <v>N</v>
      </c>
      <c r="AS58" s="30" t="s">
        <v>68</v>
      </c>
      <c r="AT58" s="30" t="s">
        <v>68</v>
      </c>
      <c r="AU58" s="30" t="s">
        <v>70</v>
      </c>
      <c r="AV58" s="30" t="s">
        <v>68</v>
      </c>
      <c r="AW58" s="30" t="s">
        <v>68</v>
      </c>
      <c r="AX58" s="30" t="s">
        <v>68</v>
      </c>
      <c r="AY58" s="30" t="s">
        <v>68</v>
      </c>
      <c r="AZ58" s="25">
        <v>1</v>
      </c>
      <c r="BA58" s="25">
        <v>0</v>
      </c>
      <c r="BB58" s="25">
        <v>1</v>
      </c>
      <c r="BC58" s="25">
        <v>0</v>
      </c>
      <c r="BD58" s="25">
        <v>0</v>
      </c>
      <c r="BE58" s="19" t="str">
        <f t="shared" si="6"/>
        <v>N</v>
      </c>
      <c r="BF58" s="30" t="s">
        <v>65</v>
      </c>
      <c r="BG58" s="30" t="s">
        <v>65</v>
      </c>
      <c r="BH58" s="30" t="s">
        <v>64</v>
      </c>
      <c r="BI58" s="30" t="s">
        <v>65</v>
      </c>
      <c r="BJ58" s="30" t="s">
        <v>68</v>
      </c>
      <c r="BK58" s="30" t="s">
        <v>68</v>
      </c>
      <c r="BL58" s="30" t="s">
        <v>68</v>
      </c>
      <c r="BM58" s="30" t="s">
        <v>68</v>
      </c>
      <c r="BN58" s="30" t="s">
        <v>68</v>
      </c>
    </row>
    <row r="59" spans="1:66" x14ac:dyDescent="0.3">
      <c r="A59" s="9" t="s">
        <v>686</v>
      </c>
      <c r="B59" s="9" t="s">
        <v>687</v>
      </c>
      <c r="C59" s="9">
        <v>2022</v>
      </c>
      <c r="D59" s="9" t="s">
        <v>688</v>
      </c>
      <c r="E59" s="9">
        <v>0</v>
      </c>
      <c r="F59" s="9" t="s">
        <v>689</v>
      </c>
      <c r="G59" s="10" t="s">
        <v>690</v>
      </c>
      <c r="H59" s="9" t="s">
        <v>691</v>
      </c>
      <c r="I59" s="9" t="s">
        <v>692</v>
      </c>
      <c r="J59" s="9" t="s">
        <v>693</v>
      </c>
      <c r="K59" s="9" t="s">
        <v>694</v>
      </c>
      <c r="L59" s="9" t="s">
        <v>61</v>
      </c>
      <c r="M59" s="9" t="s">
        <v>61</v>
      </c>
      <c r="N59" s="9" t="s">
        <v>1686</v>
      </c>
      <c r="O59" s="9" t="s">
        <v>63</v>
      </c>
      <c r="P59" s="9" t="s">
        <v>63</v>
      </c>
      <c r="Q59" s="9" t="s">
        <v>63</v>
      </c>
      <c r="R59" s="9" t="s">
        <v>63</v>
      </c>
      <c r="S59" s="9" t="str">
        <f t="shared" si="0"/>
        <v>False</v>
      </c>
      <c r="T59" s="9">
        <f t="shared" si="1"/>
        <v>0</v>
      </c>
      <c r="U59" s="24" t="s">
        <v>1687</v>
      </c>
      <c r="V59" s="42">
        <v>1183</v>
      </c>
      <c r="W59" s="26" t="s">
        <v>19</v>
      </c>
      <c r="X59" s="40" t="s">
        <v>108</v>
      </c>
      <c r="Y59" s="28" t="s">
        <v>21</v>
      </c>
      <c r="Z59" s="27" t="s">
        <v>67</v>
      </c>
      <c r="AA59" s="43" t="s">
        <v>68</v>
      </c>
      <c r="AB59" s="43" t="s">
        <v>68</v>
      </c>
      <c r="AC59" s="43" t="s">
        <v>68</v>
      </c>
      <c r="AD59" s="43" t="s">
        <v>68</v>
      </c>
      <c r="AE59" s="43" t="s">
        <v>68</v>
      </c>
      <c r="AF59" s="43" t="s">
        <v>68</v>
      </c>
      <c r="AG59" s="43" t="s">
        <v>68</v>
      </c>
      <c r="AH59" s="43" t="s">
        <v>68</v>
      </c>
      <c r="AI59" s="17" t="str">
        <f t="shared" si="2"/>
        <v>N</v>
      </c>
      <c r="AJ59" s="17" t="str">
        <f t="shared" si="3"/>
        <v>Y</v>
      </c>
      <c r="AK59" s="17" t="str">
        <f t="shared" si="4"/>
        <v>Y</v>
      </c>
      <c r="AL59" s="43" t="s">
        <v>65</v>
      </c>
      <c r="AM59" s="43" t="s">
        <v>65</v>
      </c>
      <c r="AN59" s="43" t="s">
        <v>65</v>
      </c>
      <c r="AO59" s="43" t="s">
        <v>65</v>
      </c>
      <c r="AP59" s="43" t="s">
        <v>65</v>
      </c>
      <c r="AQ59" s="43" t="s">
        <v>64</v>
      </c>
      <c r="AR59" s="17" t="str">
        <f t="shared" si="5"/>
        <v>N</v>
      </c>
      <c r="AS59" s="43" t="s">
        <v>64</v>
      </c>
      <c r="AT59" s="43" t="s">
        <v>65</v>
      </c>
      <c r="AU59" s="43" t="s">
        <v>68</v>
      </c>
      <c r="AV59" s="43" t="s">
        <v>68</v>
      </c>
      <c r="AW59" s="43" t="s">
        <v>68</v>
      </c>
      <c r="AX59" s="43" t="s">
        <v>68</v>
      </c>
      <c r="AY59" s="43" t="s">
        <v>68</v>
      </c>
      <c r="AZ59" s="25">
        <v>0</v>
      </c>
      <c r="BA59" s="32">
        <v>0</v>
      </c>
      <c r="BB59" s="32">
        <v>0</v>
      </c>
      <c r="BC59" s="33">
        <v>1</v>
      </c>
      <c r="BD59" s="34">
        <v>0</v>
      </c>
      <c r="BE59" s="19" t="str">
        <f t="shared" si="6"/>
        <v>N</v>
      </c>
      <c r="BF59" s="35" t="s">
        <v>64</v>
      </c>
      <c r="BG59" s="36" t="s">
        <v>65</v>
      </c>
      <c r="BH59" s="36" t="s">
        <v>65</v>
      </c>
      <c r="BI59" s="36" t="s">
        <v>65</v>
      </c>
      <c r="BJ59" s="37" t="s">
        <v>68</v>
      </c>
      <c r="BK59" s="37" t="s">
        <v>68</v>
      </c>
      <c r="BL59" s="37" t="s">
        <v>68</v>
      </c>
      <c r="BM59" s="37" t="s">
        <v>68</v>
      </c>
      <c r="BN59" s="37" t="s">
        <v>68</v>
      </c>
    </row>
    <row r="60" spans="1:66" x14ac:dyDescent="0.3">
      <c r="A60" s="9" t="s">
        <v>697</v>
      </c>
      <c r="B60" s="9" t="s">
        <v>698</v>
      </c>
      <c r="C60" s="9">
        <v>2020</v>
      </c>
      <c r="D60" s="9" t="s">
        <v>699</v>
      </c>
      <c r="E60" s="9">
        <v>10</v>
      </c>
      <c r="F60" s="9" t="s">
        <v>700</v>
      </c>
      <c r="G60" s="10" t="s">
        <v>701</v>
      </c>
      <c r="H60" s="9" t="s">
        <v>702</v>
      </c>
      <c r="I60" s="9" t="s">
        <v>703</v>
      </c>
      <c r="J60" s="9" t="s">
        <v>704</v>
      </c>
      <c r="K60" s="9" t="s">
        <v>705</v>
      </c>
      <c r="L60" s="9" t="s">
        <v>168</v>
      </c>
      <c r="M60" s="9" t="s">
        <v>169</v>
      </c>
      <c r="N60" s="9" t="s">
        <v>1090</v>
      </c>
      <c r="O60" s="9" t="s">
        <v>83</v>
      </c>
      <c r="P60" s="9" t="s">
        <v>83</v>
      </c>
      <c r="Q60" s="9" t="s">
        <v>63</v>
      </c>
      <c r="R60" s="9" t="s">
        <v>63</v>
      </c>
      <c r="S60" s="9" t="str">
        <f t="shared" si="0"/>
        <v>False</v>
      </c>
      <c r="T60" s="9">
        <f t="shared" si="1"/>
        <v>2</v>
      </c>
      <c r="U60" s="38" t="s">
        <v>1091</v>
      </c>
      <c r="V60" s="42">
        <v>734</v>
      </c>
      <c r="W60" s="39" t="s">
        <v>20</v>
      </c>
      <c r="X60" s="27" t="s">
        <v>67</v>
      </c>
      <c r="Y60" s="28" t="s">
        <v>21</v>
      </c>
      <c r="Z60" s="27" t="s">
        <v>67</v>
      </c>
      <c r="AA60" s="39" t="s">
        <v>20</v>
      </c>
      <c r="AB60" s="40" t="s">
        <v>108</v>
      </c>
      <c r="AC60" s="43" t="s">
        <v>68</v>
      </c>
      <c r="AD60" s="43" t="s">
        <v>68</v>
      </c>
      <c r="AE60" s="43" t="s">
        <v>68</v>
      </c>
      <c r="AF60" s="43" t="s">
        <v>68</v>
      </c>
      <c r="AG60" s="43" t="s">
        <v>68</v>
      </c>
      <c r="AH60" s="43" t="s">
        <v>68</v>
      </c>
      <c r="AI60" s="17" t="str">
        <f t="shared" si="2"/>
        <v>Y</v>
      </c>
      <c r="AJ60" s="17" t="str">
        <f t="shared" si="3"/>
        <v>Y</v>
      </c>
      <c r="AK60" s="17" t="str">
        <f t="shared" si="4"/>
        <v>N</v>
      </c>
      <c r="AL60" s="43" t="s">
        <v>64</v>
      </c>
      <c r="AM60" s="43" t="s">
        <v>65</v>
      </c>
      <c r="AN60" s="43" t="s">
        <v>65</v>
      </c>
      <c r="AO60" s="43" t="s">
        <v>65</v>
      </c>
      <c r="AP60" s="43" t="s">
        <v>65</v>
      </c>
      <c r="AQ60" s="43" t="s">
        <v>65</v>
      </c>
      <c r="AR60" s="17" t="str">
        <f t="shared" si="5"/>
        <v>N</v>
      </c>
      <c r="AS60" s="42">
        <v>2</v>
      </c>
      <c r="AT60" s="43" t="s">
        <v>64</v>
      </c>
      <c r="AU60" s="43" t="s">
        <v>70</v>
      </c>
      <c r="AV60" s="43" t="s">
        <v>133</v>
      </c>
      <c r="AW60" s="43" t="s">
        <v>68</v>
      </c>
      <c r="AX60" s="43" t="s">
        <v>68</v>
      </c>
      <c r="AY60" s="43" t="s">
        <v>68</v>
      </c>
      <c r="AZ60" s="46">
        <v>2</v>
      </c>
      <c r="BA60" s="33">
        <v>1</v>
      </c>
      <c r="BB60" s="32">
        <v>0</v>
      </c>
      <c r="BC60" s="32">
        <v>0</v>
      </c>
      <c r="BD60" s="34">
        <v>0</v>
      </c>
      <c r="BE60" s="19" t="str">
        <f t="shared" si="6"/>
        <v>N</v>
      </c>
      <c r="BF60" s="36" t="s">
        <v>65</v>
      </c>
      <c r="BG60" s="35" t="s">
        <v>64</v>
      </c>
      <c r="BH60" s="36" t="s">
        <v>65</v>
      </c>
      <c r="BI60" s="36" t="s">
        <v>65</v>
      </c>
      <c r="BJ60" s="30" t="s">
        <v>72</v>
      </c>
      <c r="BK60" s="37" t="s">
        <v>68</v>
      </c>
      <c r="BL60" s="37" t="s">
        <v>68</v>
      </c>
      <c r="BM60" s="37" t="s">
        <v>68</v>
      </c>
      <c r="BN60" s="37" t="s">
        <v>68</v>
      </c>
    </row>
    <row r="61" spans="1:66" x14ac:dyDescent="0.3">
      <c r="A61" s="9" t="s">
        <v>708</v>
      </c>
      <c r="B61" s="9" t="s">
        <v>709</v>
      </c>
      <c r="C61" s="9">
        <v>2019</v>
      </c>
      <c r="D61" s="9" t="s">
        <v>187</v>
      </c>
      <c r="E61" s="9">
        <v>2</v>
      </c>
      <c r="F61" s="9" t="s">
        <v>710</v>
      </c>
      <c r="G61" s="10" t="s">
        <v>711</v>
      </c>
      <c r="H61" s="9" t="s">
        <v>712</v>
      </c>
      <c r="I61" s="9" t="s">
        <v>713</v>
      </c>
      <c r="J61" s="9" t="s">
        <v>714</v>
      </c>
      <c r="K61" s="9" t="s">
        <v>715</v>
      </c>
      <c r="L61" s="9" t="s">
        <v>168</v>
      </c>
      <c r="M61" s="9" t="s">
        <v>155</v>
      </c>
      <c r="N61" s="9" t="s">
        <v>893</v>
      </c>
      <c r="O61" s="9" t="s">
        <v>83</v>
      </c>
      <c r="P61" s="9" t="s">
        <v>63</v>
      </c>
      <c r="Q61" s="9" t="s">
        <v>63</v>
      </c>
      <c r="R61" s="9" t="s">
        <v>63</v>
      </c>
      <c r="S61" s="9" t="str">
        <f t="shared" si="0"/>
        <v>False</v>
      </c>
      <c r="T61" s="9">
        <f t="shared" si="1"/>
        <v>1</v>
      </c>
      <c r="U61" s="11" t="s">
        <v>894</v>
      </c>
      <c r="V61" s="42">
        <v>1648</v>
      </c>
      <c r="W61" s="39" t="s">
        <v>20</v>
      </c>
      <c r="X61" s="27" t="s">
        <v>67</v>
      </c>
      <c r="Y61" s="39" t="s">
        <v>20</v>
      </c>
      <c r="Z61" s="40" t="s">
        <v>108</v>
      </c>
      <c r="AA61" s="28" t="s">
        <v>21</v>
      </c>
      <c r="AB61" s="27" t="s">
        <v>67</v>
      </c>
      <c r="AC61" s="43" t="s">
        <v>68</v>
      </c>
      <c r="AD61" s="43" t="s">
        <v>68</v>
      </c>
      <c r="AE61" s="43" t="s">
        <v>68</v>
      </c>
      <c r="AF61" s="43" t="s">
        <v>68</v>
      </c>
      <c r="AG61" s="43" t="s">
        <v>68</v>
      </c>
      <c r="AH61" s="43" t="s">
        <v>68</v>
      </c>
      <c r="AI61" s="17" t="str">
        <f t="shared" si="2"/>
        <v>Y</v>
      </c>
      <c r="AJ61" s="17" t="str">
        <f t="shared" si="3"/>
        <v>Y</v>
      </c>
      <c r="AK61" s="17" t="str">
        <f t="shared" si="4"/>
        <v>N</v>
      </c>
      <c r="AL61" s="43" t="s">
        <v>64</v>
      </c>
      <c r="AM61" s="43" t="s">
        <v>68</v>
      </c>
      <c r="AN61" s="43" t="s">
        <v>68</v>
      </c>
      <c r="AO61" s="43" t="s">
        <v>68</v>
      </c>
      <c r="AP61" s="43" t="s">
        <v>68</v>
      </c>
      <c r="AQ61" s="43" t="s">
        <v>68</v>
      </c>
      <c r="AR61" s="17" t="str">
        <f t="shared" si="5"/>
        <v>N</v>
      </c>
      <c r="AS61" s="42">
        <v>1</v>
      </c>
      <c r="AT61" s="43" t="s">
        <v>68</v>
      </c>
      <c r="AU61" s="43" t="s">
        <v>70</v>
      </c>
      <c r="AV61" s="43" t="s">
        <v>133</v>
      </c>
      <c r="AW61" s="43" t="s">
        <v>68</v>
      </c>
      <c r="AX61" s="43" t="s">
        <v>68</v>
      </c>
      <c r="AY61" s="43" t="s">
        <v>68</v>
      </c>
      <c r="AZ61" s="46">
        <v>2</v>
      </c>
      <c r="BA61" s="45">
        <v>1</v>
      </c>
      <c r="BB61" s="25">
        <v>0</v>
      </c>
      <c r="BC61" s="25">
        <v>0</v>
      </c>
      <c r="BD61" s="25">
        <v>0</v>
      </c>
      <c r="BE61" s="19" t="str">
        <f t="shared" si="6"/>
        <v>N</v>
      </c>
      <c r="BF61" s="36" t="s">
        <v>65</v>
      </c>
      <c r="BG61" s="35" t="s">
        <v>64</v>
      </c>
      <c r="BH61" s="36" t="s">
        <v>65</v>
      </c>
      <c r="BI61" s="36" t="s">
        <v>65</v>
      </c>
      <c r="BJ61" s="43" t="s">
        <v>72</v>
      </c>
      <c r="BK61" s="37" t="s">
        <v>68</v>
      </c>
      <c r="BL61" s="37" t="s">
        <v>68</v>
      </c>
      <c r="BM61" s="37" t="s">
        <v>68</v>
      </c>
      <c r="BN61" s="37" t="s">
        <v>68</v>
      </c>
    </row>
    <row r="62" spans="1:66" x14ac:dyDescent="0.3">
      <c r="A62" s="9" t="s">
        <v>718</v>
      </c>
      <c r="B62" s="9" t="s">
        <v>719</v>
      </c>
      <c r="C62" s="9">
        <v>2022</v>
      </c>
      <c r="D62" s="9" t="s">
        <v>720</v>
      </c>
      <c r="E62" s="9">
        <v>0</v>
      </c>
      <c r="F62" s="9" t="s">
        <v>721</v>
      </c>
      <c r="G62" s="10" t="s">
        <v>722</v>
      </c>
      <c r="H62" s="9" t="s">
        <v>723</v>
      </c>
      <c r="I62" s="9" t="s">
        <v>724</v>
      </c>
      <c r="J62" s="9" t="s">
        <v>725</v>
      </c>
      <c r="K62" s="9" t="s">
        <v>726</v>
      </c>
      <c r="L62" s="9" t="s">
        <v>154</v>
      </c>
      <c r="M62" s="9" t="s">
        <v>155</v>
      </c>
      <c r="N62" s="9" t="s">
        <v>1697</v>
      </c>
      <c r="O62" s="9" t="s">
        <v>63</v>
      </c>
      <c r="P62" s="9" t="s">
        <v>83</v>
      </c>
      <c r="Q62" s="9" t="s">
        <v>83</v>
      </c>
      <c r="R62" s="9" t="s">
        <v>63</v>
      </c>
      <c r="S62" s="9" t="str">
        <f t="shared" si="0"/>
        <v>True</v>
      </c>
      <c r="T62" s="9">
        <f t="shared" si="1"/>
        <v>2</v>
      </c>
      <c r="U62" s="38" t="s">
        <v>1698</v>
      </c>
      <c r="V62" s="25">
        <v>1200</v>
      </c>
      <c r="W62" s="28" t="s">
        <v>21</v>
      </c>
      <c r="X62" s="27" t="s">
        <v>67</v>
      </c>
      <c r="Y62" s="39" t="s">
        <v>20</v>
      </c>
      <c r="Z62" s="29" t="s">
        <v>109</v>
      </c>
      <c r="AA62" s="30" t="s">
        <v>68</v>
      </c>
      <c r="AB62" s="30" t="s">
        <v>68</v>
      </c>
      <c r="AC62" s="30" t="s">
        <v>68</v>
      </c>
      <c r="AD62" s="30" t="s">
        <v>68</v>
      </c>
      <c r="AE62" s="30" t="s">
        <v>68</v>
      </c>
      <c r="AF62" s="30" t="s">
        <v>68</v>
      </c>
      <c r="AG62" s="30" t="s">
        <v>68</v>
      </c>
      <c r="AH62" s="30" t="s">
        <v>68</v>
      </c>
      <c r="AI62" s="17" t="str">
        <f t="shared" si="2"/>
        <v>Y</v>
      </c>
      <c r="AJ62" s="17" t="str">
        <f t="shared" si="3"/>
        <v>Y</v>
      </c>
      <c r="AK62" s="17" t="str">
        <f t="shared" si="4"/>
        <v>N</v>
      </c>
      <c r="AL62" s="30" t="s">
        <v>64</v>
      </c>
      <c r="AM62" s="30" t="s">
        <v>65</v>
      </c>
      <c r="AN62" s="30" t="s">
        <v>65</v>
      </c>
      <c r="AO62" s="30" t="s">
        <v>65</v>
      </c>
      <c r="AP62" s="30" t="s">
        <v>65</v>
      </c>
      <c r="AQ62" s="30" t="s">
        <v>65</v>
      </c>
      <c r="AR62" s="17" t="str">
        <f t="shared" si="5"/>
        <v>N</v>
      </c>
      <c r="AS62" s="25">
        <v>0</v>
      </c>
      <c r="AT62" s="30" t="s">
        <v>65</v>
      </c>
      <c r="AU62" s="30" t="s">
        <v>69</v>
      </c>
      <c r="AV62" s="30" t="s">
        <v>70</v>
      </c>
      <c r="AW62" s="30" t="s">
        <v>158</v>
      </c>
      <c r="AX62" s="30" t="s">
        <v>68</v>
      </c>
      <c r="AY62" s="30" t="s">
        <v>68</v>
      </c>
      <c r="AZ62" s="44">
        <v>3</v>
      </c>
      <c r="BA62" s="33">
        <v>1</v>
      </c>
      <c r="BB62" s="32">
        <v>0</v>
      </c>
      <c r="BC62" s="32">
        <v>0</v>
      </c>
      <c r="BD62" s="34">
        <v>0</v>
      </c>
      <c r="BE62" s="19" t="str">
        <f t="shared" si="6"/>
        <v>N</v>
      </c>
      <c r="BF62" s="36" t="s">
        <v>65</v>
      </c>
      <c r="BG62" s="35" t="s">
        <v>64</v>
      </c>
      <c r="BH62" s="36" t="s">
        <v>65</v>
      </c>
      <c r="BI62" s="36" t="s">
        <v>65</v>
      </c>
      <c r="BJ62" s="30" t="s">
        <v>72</v>
      </c>
      <c r="BK62" s="37" t="s">
        <v>68</v>
      </c>
      <c r="BL62" s="37" t="s">
        <v>68</v>
      </c>
      <c r="BM62" s="37" t="s">
        <v>68</v>
      </c>
      <c r="BN62" s="37" t="s">
        <v>68</v>
      </c>
    </row>
    <row r="63" spans="1:66" x14ac:dyDescent="0.3">
      <c r="A63" s="9" t="s">
        <v>729</v>
      </c>
      <c r="B63" s="9" t="s">
        <v>730</v>
      </c>
      <c r="C63" s="9">
        <v>2020</v>
      </c>
      <c r="D63" s="9" t="s">
        <v>731</v>
      </c>
      <c r="E63" s="9">
        <v>26</v>
      </c>
      <c r="F63" s="9" t="s">
        <v>732</v>
      </c>
      <c r="G63" s="10" t="s">
        <v>733</v>
      </c>
      <c r="H63" s="9" t="s">
        <v>734</v>
      </c>
      <c r="I63" s="9" t="s">
        <v>735</v>
      </c>
      <c r="J63" s="9" t="s">
        <v>736</v>
      </c>
      <c r="K63" s="9" t="s">
        <v>737</v>
      </c>
      <c r="L63" s="9" t="s">
        <v>61</v>
      </c>
      <c r="M63" s="9" t="s">
        <v>61</v>
      </c>
      <c r="N63" s="9" t="s">
        <v>947</v>
      </c>
      <c r="O63" s="9" t="s">
        <v>83</v>
      </c>
      <c r="P63" s="9" t="s">
        <v>83</v>
      </c>
      <c r="Q63" s="9" t="s">
        <v>63</v>
      </c>
      <c r="R63" s="9" t="s">
        <v>63</v>
      </c>
      <c r="S63" s="9" t="str">
        <f t="shared" si="0"/>
        <v>False</v>
      </c>
      <c r="T63" s="9">
        <f t="shared" si="1"/>
        <v>2</v>
      </c>
      <c r="U63" s="41" t="s">
        <v>948</v>
      </c>
      <c r="V63" s="25">
        <v>1650</v>
      </c>
      <c r="W63" s="39" t="s">
        <v>20</v>
      </c>
      <c r="X63" s="40" t="s">
        <v>108</v>
      </c>
      <c r="Y63" s="28" t="s">
        <v>21</v>
      </c>
      <c r="Z63" s="27" t="s">
        <v>67</v>
      </c>
      <c r="AA63" s="26" t="s">
        <v>19</v>
      </c>
      <c r="AB63" s="40" t="s">
        <v>108</v>
      </c>
      <c r="AC63" s="30" t="s">
        <v>68</v>
      </c>
      <c r="AD63" s="30" t="s">
        <v>68</v>
      </c>
      <c r="AE63" s="30" t="s">
        <v>68</v>
      </c>
      <c r="AF63" s="30" t="s">
        <v>68</v>
      </c>
      <c r="AG63" s="30" t="s">
        <v>68</v>
      </c>
      <c r="AH63" s="30" t="s">
        <v>68</v>
      </c>
      <c r="AI63" s="17" t="str">
        <f t="shared" si="2"/>
        <v>Y</v>
      </c>
      <c r="AJ63" s="17" t="str">
        <f t="shared" si="3"/>
        <v>Y</v>
      </c>
      <c r="AK63" s="17" t="str">
        <f t="shared" si="4"/>
        <v>N</v>
      </c>
      <c r="AL63" s="30" t="s">
        <v>64</v>
      </c>
      <c r="AM63" s="30" t="s">
        <v>68</v>
      </c>
      <c r="AN63" s="30" t="s">
        <v>68</v>
      </c>
      <c r="AO63" s="30" t="s">
        <v>68</v>
      </c>
      <c r="AP63" s="30" t="s">
        <v>68</v>
      </c>
      <c r="AQ63" s="30" t="s">
        <v>68</v>
      </c>
      <c r="AR63" s="17" t="str">
        <f t="shared" si="5"/>
        <v>N</v>
      </c>
      <c r="AS63" s="25">
        <v>1</v>
      </c>
      <c r="AT63" s="30" t="s">
        <v>68</v>
      </c>
      <c r="AU63" s="30" t="s">
        <v>70</v>
      </c>
      <c r="AV63" s="30" t="s">
        <v>158</v>
      </c>
      <c r="AW63" s="30" t="s">
        <v>68</v>
      </c>
      <c r="AX63" s="30" t="s">
        <v>68</v>
      </c>
      <c r="AY63" s="30" t="s">
        <v>68</v>
      </c>
      <c r="AZ63" s="46">
        <v>2</v>
      </c>
      <c r="BA63" s="45">
        <v>1</v>
      </c>
      <c r="BB63" s="25">
        <v>0</v>
      </c>
      <c r="BC63" s="25">
        <v>0</v>
      </c>
      <c r="BD63" s="25">
        <v>0</v>
      </c>
      <c r="BE63" s="19" t="str">
        <f t="shared" si="6"/>
        <v>N</v>
      </c>
      <c r="BF63" s="36" t="s">
        <v>65</v>
      </c>
      <c r="BG63" s="35" t="s">
        <v>64</v>
      </c>
      <c r="BH63" s="36" t="s">
        <v>65</v>
      </c>
      <c r="BI63" s="36" t="s">
        <v>65</v>
      </c>
      <c r="BJ63" s="37" t="s">
        <v>68</v>
      </c>
      <c r="BK63" s="37" t="s">
        <v>68</v>
      </c>
      <c r="BL63" s="37" t="s">
        <v>68</v>
      </c>
      <c r="BM63" s="37" t="s">
        <v>68</v>
      </c>
      <c r="BN63" s="37" t="s">
        <v>68</v>
      </c>
    </row>
    <row r="64" spans="1:66" x14ac:dyDescent="0.3">
      <c r="A64" s="9" t="s">
        <v>740</v>
      </c>
      <c r="B64" s="9" t="s">
        <v>741</v>
      </c>
      <c r="C64" s="9">
        <v>2020</v>
      </c>
      <c r="D64" s="9" t="s">
        <v>742</v>
      </c>
      <c r="E64" s="9">
        <v>16</v>
      </c>
      <c r="F64" s="9" t="s">
        <v>743</v>
      </c>
      <c r="G64" s="10" t="s">
        <v>744</v>
      </c>
      <c r="H64" s="9" t="s">
        <v>745</v>
      </c>
      <c r="I64" s="9" t="s">
        <v>746</v>
      </c>
      <c r="J64" s="9" t="s">
        <v>747</v>
      </c>
      <c r="K64" s="9" t="s">
        <v>748</v>
      </c>
      <c r="L64" s="9" t="s">
        <v>168</v>
      </c>
      <c r="M64" s="9" t="s">
        <v>155</v>
      </c>
      <c r="N64" s="9" t="s">
        <v>987</v>
      </c>
      <c r="O64" s="9" t="s">
        <v>83</v>
      </c>
      <c r="P64" s="9" t="s">
        <v>83</v>
      </c>
      <c r="Q64" s="9" t="s">
        <v>63</v>
      </c>
      <c r="R64" s="9" t="s">
        <v>63</v>
      </c>
      <c r="S64" s="9" t="str">
        <f t="shared" si="0"/>
        <v>False</v>
      </c>
      <c r="T64" s="9">
        <f t="shared" si="1"/>
        <v>2</v>
      </c>
      <c r="U64" s="24" t="s">
        <v>988</v>
      </c>
      <c r="V64" s="25">
        <v>715</v>
      </c>
      <c r="W64" s="39" t="s">
        <v>20</v>
      </c>
      <c r="X64" s="27" t="s">
        <v>67</v>
      </c>
      <c r="Y64" s="28" t="s">
        <v>21</v>
      </c>
      <c r="Z64" s="27" t="s">
        <v>67</v>
      </c>
      <c r="AA64" s="39" t="s">
        <v>20</v>
      </c>
      <c r="AB64" s="40" t="s">
        <v>108</v>
      </c>
      <c r="AC64" s="39" t="s">
        <v>20</v>
      </c>
      <c r="AD64" s="29" t="s">
        <v>109</v>
      </c>
      <c r="AE64" s="30" t="s">
        <v>68</v>
      </c>
      <c r="AF64" s="30" t="s">
        <v>68</v>
      </c>
      <c r="AG64" s="30" t="s">
        <v>68</v>
      </c>
      <c r="AH64" s="30" t="s">
        <v>68</v>
      </c>
      <c r="AI64" s="17" t="str">
        <f t="shared" si="2"/>
        <v>Y</v>
      </c>
      <c r="AJ64" s="17" t="str">
        <f t="shared" si="3"/>
        <v>Y</v>
      </c>
      <c r="AK64" s="17" t="str">
        <f t="shared" si="4"/>
        <v>N</v>
      </c>
      <c r="AL64" s="30" t="s">
        <v>64</v>
      </c>
      <c r="AM64" s="30" t="s">
        <v>65</v>
      </c>
      <c r="AN64" s="30" t="s">
        <v>64</v>
      </c>
      <c r="AO64" s="30" t="s">
        <v>65</v>
      </c>
      <c r="AP64" s="30" t="s">
        <v>65</v>
      </c>
      <c r="AQ64" s="30" t="s">
        <v>65</v>
      </c>
      <c r="AR64" s="17" t="str">
        <f t="shared" si="5"/>
        <v>N</v>
      </c>
      <c r="AS64" s="25">
        <v>1</v>
      </c>
      <c r="AT64" s="30" t="s">
        <v>64</v>
      </c>
      <c r="AU64" s="30" t="s">
        <v>70</v>
      </c>
      <c r="AV64" s="43" t="s">
        <v>133</v>
      </c>
      <c r="AW64" s="43" t="s">
        <v>71</v>
      </c>
      <c r="AX64" s="43" t="s">
        <v>158</v>
      </c>
      <c r="AY64" s="30" t="s">
        <v>68</v>
      </c>
      <c r="AZ64" s="31">
        <v>1</v>
      </c>
      <c r="BA64" s="33">
        <v>1</v>
      </c>
      <c r="BB64" s="32">
        <v>0</v>
      </c>
      <c r="BC64" s="32">
        <v>0</v>
      </c>
      <c r="BD64" s="34">
        <v>0</v>
      </c>
      <c r="BE64" s="19" t="str">
        <f t="shared" si="6"/>
        <v>N</v>
      </c>
      <c r="BF64" s="47" t="s">
        <v>172</v>
      </c>
      <c r="BG64" s="35" t="s">
        <v>64</v>
      </c>
      <c r="BH64" s="36" t="s">
        <v>65</v>
      </c>
      <c r="BI64" s="47" t="s">
        <v>172</v>
      </c>
      <c r="BJ64" s="30" t="s">
        <v>72</v>
      </c>
      <c r="BK64" s="37" t="s">
        <v>68</v>
      </c>
      <c r="BL64" s="37" t="s">
        <v>68</v>
      </c>
      <c r="BM64" s="37" t="s">
        <v>68</v>
      </c>
      <c r="BN64" s="37" t="s">
        <v>68</v>
      </c>
    </row>
    <row r="65" spans="1:66" x14ac:dyDescent="0.3">
      <c r="A65" s="9" t="s">
        <v>751</v>
      </c>
      <c r="B65" s="9" t="s">
        <v>752</v>
      </c>
      <c r="C65" s="9">
        <v>2015</v>
      </c>
      <c r="D65" s="9" t="s">
        <v>753</v>
      </c>
      <c r="E65" s="9">
        <v>54</v>
      </c>
      <c r="F65" s="9" t="s">
        <v>754</v>
      </c>
      <c r="G65" s="10" t="s">
        <v>755</v>
      </c>
      <c r="H65" s="9" t="s">
        <v>756</v>
      </c>
      <c r="I65" s="9" t="s">
        <v>757</v>
      </c>
      <c r="J65" s="9" t="s">
        <v>758</v>
      </c>
      <c r="K65" s="9" t="s">
        <v>759</v>
      </c>
      <c r="L65" s="9" t="s">
        <v>168</v>
      </c>
      <c r="M65" s="9" t="s">
        <v>155</v>
      </c>
      <c r="N65" s="9" t="s">
        <v>206</v>
      </c>
      <c r="O65" s="9" t="s">
        <v>83</v>
      </c>
      <c r="P65" s="9" t="s">
        <v>63</v>
      </c>
      <c r="Q65" s="9" t="s">
        <v>83</v>
      </c>
      <c r="R65" s="9" t="s">
        <v>63</v>
      </c>
      <c r="S65" s="9" t="str">
        <f t="shared" si="0"/>
        <v>True</v>
      </c>
      <c r="T65" s="9">
        <f t="shared" si="1"/>
        <v>2</v>
      </c>
      <c r="U65" s="24" t="s">
        <v>207</v>
      </c>
      <c r="V65" s="25">
        <v>880</v>
      </c>
      <c r="W65" s="39" t="s">
        <v>20</v>
      </c>
      <c r="X65" s="27" t="s">
        <v>67</v>
      </c>
      <c r="Y65" s="30" t="s">
        <v>68</v>
      </c>
      <c r="Z65" s="30" t="s">
        <v>68</v>
      </c>
      <c r="AA65" s="30" t="s">
        <v>68</v>
      </c>
      <c r="AB65" s="30" t="s">
        <v>68</v>
      </c>
      <c r="AC65" s="30" t="s">
        <v>68</v>
      </c>
      <c r="AD65" s="30" t="s">
        <v>68</v>
      </c>
      <c r="AE65" s="30" t="s">
        <v>68</v>
      </c>
      <c r="AF65" s="30" t="s">
        <v>68</v>
      </c>
      <c r="AG65" s="30" t="s">
        <v>68</v>
      </c>
      <c r="AH65" s="30" t="s">
        <v>68</v>
      </c>
      <c r="AI65" s="17" t="str">
        <f t="shared" si="2"/>
        <v>Y</v>
      </c>
      <c r="AJ65" s="17" t="str">
        <f t="shared" si="3"/>
        <v>N</v>
      </c>
      <c r="AK65" s="17" t="str">
        <f t="shared" si="4"/>
        <v>Y</v>
      </c>
      <c r="AL65" s="30" t="s">
        <v>68</v>
      </c>
      <c r="AM65" s="30" t="s">
        <v>64</v>
      </c>
      <c r="AN65" s="30" t="s">
        <v>68</v>
      </c>
      <c r="AO65" s="30" t="s">
        <v>68</v>
      </c>
      <c r="AP65" s="30" t="s">
        <v>68</v>
      </c>
      <c r="AQ65" s="30" t="s">
        <v>68</v>
      </c>
      <c r="AR65" s="17" t="str">
        <f t="shared" si="5"/>
        <v>N</v>
      </c>
      <c r="AS65" s="25">
        <v>0</v>
      </c>
      <c r="AT65" s="30" t="s">
        <v>68</v>
      </c>
      <c r="AU65" s="30" t="s">
        <v>68</v>
      </c>
      <c r="AV65" s="30" t="s">
        <v>68</v>
      </c>
      <c r="AW65" s="30" t="s">
        <v>68</v>
      </c>
      <c r="AX65" s="30" t="s">
        <v>68</v>
      </c>
      <c r="AY65" s="30" t="s">
        <v>68</v>
      </c>
      <c r="AZ65" s="25">
        <v>0</v>
      </c>
      <c r="BA65" s="32">
        <v>0</v>
      </c>
      <c r="BB65" s="33">
        <v>1</v>
      </c>
      <c r="BC65" s="32">
        <v>0</v>
      </c>
      <c r="BD65" s="34">
        <v>0</v>
      </c>
      <c r="BE65" s="19" t="str">
        <f t="shared" si="6"/>
        <v>N</v>
      </c>
      <c r="BF65" s="36" t="s">
        <v>65</v>
      </c>
      <c r="BG65" s="36" t="s">
        <v>65</v>
      </c>
      <c r="BH65" s="35" t="s">
        <v>64</v>
      </c>
      <c r="BI65" s="36" t="s">
        <v>65</v>
      </c>
      <c r="BJ65" s="30" t="s">
        <v>72</v>
      </c>
      <c r="BK65" s="37" t="s">
        <v>68</v>
      </c>
      <c r="BL65" s="37" t="s">
        <v>68</v>
      </c>
      <c r="BM65" s="37" t="s">
        <v>68</v>
      </c>
      <c r="BN65" s="37" t="s">
        <v>68</v>
      </c>
    </row>
    <row r="66" spans="1:66" x14ac:dyDescent="0.3">
      <c r="A66" s="9" t="s">
        <v>762</v>
      </c>
      <c r="B66" s="9" t="s">
        <v>763</v>
      </c>
      <c r="C66" s="9">
        <v>2023</v>
      </c>
      <c r="D66" s="9" t="s">
        <v>764</v>
      </c>
      <c r="E66" s="9">
        <v>1</v>
      </c>
      <c r="F66" s="9" t="s">
        <v>765</v>
      </c>
      <c r="G66" s="10" t="s">
        <v>766</v>
      </c>
      <c r="H66" s="9" t="s">
        <v>767</v>
      </c>
      <c r="I66" s="9" t="s">
        <v>768</v>
      </c>
      <c r="J66" s="9"/>
      <c r="K66" s="9" t="s">
        <v>769</v>
      </c>
      <c r="L66" s="9" t="s">
        <v>770</v>
      </c>
      <c r="M66" s="9" t="s">
        <v>61</v>
      </c>
      <c r="N66" s="9" t="s">
        <v>1749</v>
      </c>
      <c r="O66" s="9" t="s">
        <v>63</v>
      </c>
      <c r="P66" s="9" t="s">
        <v>63</v>
      </c>
      <c r="Q66" s="9" t="s">
        <v>83</v>
      </c>
      <c r="R66" s="9" t="s">
        <v>63</v>
      </c>
      <c r="S66" s="9" t="str">
        <f t="shared" ref="S66:S129" si="7">IF(OR(Q66="True",R66="True"),"True","False")</f>
        <v>True</v>
      </c>
      <c r="T66" s="9">
        <f t="shared" ref="T66:T129" si="8">COUNTIF(O66:R66,"True")</f>
        <v>1</v>
      </c>
      <c r="U66" s="24" t="s">
        <v>1750</v>
      </c>
      <c r="V66" s="42">
        <v>1206</v>
      </c>
      <c r="W66" s="39" t="s">
        <v>20</v>
      </c>
      <c r="X66" s="27" t="s">
        <v>67</v>
      </c>
      <c r="Y66" s="26" t="s">
        <v>19</v>
      </c>
      <c r="Z66" s="27" t="s">
        <v>67</v>
      </c>
      <c r="AA66" s="43" t="s">
        <v>68</v>
      </c>
      <c r="AB66" s="43" t="s">
        <v>68</v>
      </c>
      <c r="AC66" s="43" t="s">
        <v>68</v>
      </c>
      <c r="AD66" s="43" t="s">
        <v>68</v>
      </c>
      <c r="AE66" s="43" t="s">
        <v>68</v>
      </c>
      <c r="AF66" s="43" t="s">
        <v>68</v>
      </c>
      <c r="AG66" s="43" t="s">
        <v>68</v>
      </c>
      <c r="AH66" s="43" t="s">
        <v>68</v>
      </c>
      <c r="AI66" s="17" t="str">
        <f t="shared" ref="AI66:AI129" si="9">IF(OR(AL66="Y",AM66="Y",AN66="Y",AP66="Y"),"Y","N")</f>
        <v>Y</v>
      </c>
      <c r="AJ66" s="17" t="str">
        <f t="shared" ref="AJ66:AJ129" si="10">IF(OR(AL66="Y",AN66="Y",AO66="Y",AQ66="Y"),"Y","N")</f>
        <v>N</v>
      </c>
      <c r="AK66" s="17" t="str">
        <f t="shared" ref="AK66:AK129" si="11">IF(OR(AM66="Y",AO66="Y",AP66="Y",AQ66="Y"),"Y","N")</f>
        <v>Y</v>
      </c>
      <c r="AL66" s="43" t="s">
        <v>65</v>
      </c>
      <c r="AM66" s="43" t="s">
        <v>65</v>
      </c>
      <c r="AN66" s="43" t="s">
        <v>65</v>
      </c>
      <c r="AO66" s="43" t="s">
        <v>65</v>
      </c>
      <c r="AP66" s="43" t="s">
        <v>64</v>
      </c>
      <c r="AQ66" s="43" t="s">
        <v>65</v>
      </c>
      <c r="AR66" s="17" t="str">
        <f t="shared" ref="AR66:AR129" si="12">IF(AND(AI66="Y",AJ66="Y",AK66="Y"),"Y","N")</f>
        <v>N</v>
      </c>
      <c r="AS66" s="43" t="s">
        <v>64</v>
      </c>
      <c r="AT66" s="43" t="s">
        <v>65</v>
      </c>
      <c r="AU66" s="43" t="s">
        <v>68</v>
      </c>
      <c r="AV66" s="43" t="s">
        <v>68</v>
      </c>
      <c r="AW66" s="43" t="s">
        <v>68</v>
      </c>
      <c r="AX66" s="43" t="s">
        <v>68</v>
      </c>
      <c r="AY66" s="43" t="s">
        <v>68</v>
      </c>
      <c r="AZ66" s="25">
        <v>0</v>
      </c>
      <c r="BA66" s="32">
        <v>0</v>
      </c>
      <c r="BB66" s="33">
        <v>1</v>
      </c>
      <c r="BC66" s="32">
        <v>0</v>
      </c>
      <c r="BD66" s="34">
        <v>0</v>
      </c>
      <c r="BE66" s="19" t="str">
        <f t="shared" ref="BE66:BE129" si="13">IF(AND(BA66=1,BB66=1),"Y",IF(AND(BB66=1,BC66=1),"Y",IF(AND(BA66=1,BC66=1),"Y","N")))</f>
        <v>N</v>
      </c>
      <c r="BF66" s="36" t="s">
        <v>65</v>
      </c>
      <c r="BG66" s="36" t="s">
        <v>65</v>
      </c>
      <c r="BH66" s="35" t="s">
        <v>64</v>
      </c>
      <c r="BI66" s="36" t="s">
        <v>65</v>
      </c>
      <c r="BJ66" s="30" t="s">
        <v>85</v>
      </c>
      <c r="BK66" s="37" t="s">
        <v>68</v>
      </c>
      <c r="BL66" s="37" t="s">
        <v>68</v>
      </c>
      <c r="BM66" s="37" t="s">
        <v>68</v>
      </c>
      <c r="BN66" s="37" t="s">
        <v>68</v>
      </c>
    </row>
    <row r="67" spans="1:66" x14ac:dyDescent="0.3">
      <c r="A67" s="9" t="s">
        <v>773</v>
      </c>
      <c r="B67" s="9" t="s">
        <v>774</v>
      </c>
      <c r="C67" s="9">
        <v>2023</v>
      </c>
      <c r="D67" s="9" t="s">
        <v>775</v>
      </c>
      <c r="E67" s="9">
        <v>0</v>
      </c>
      <c r="F67" s="9" t="s">
        <v>776</v>
      </c>
      <c r="G67" s="10" t="s">
        <v>777</v>
      </c>
      <c r="H67" s="9" t="s">
        <v>778</v>
      </c>
      <c r="I67" s="9" t="s">
        <v>779</v>
      </c>
      <c r="J67" s="9" t="s">
        <v>780</v>
      </c>
      <c r="K67" s="9" t="s">
        <v>781</v>
      </c>
      <c r="L67" s="9" t="s">
        <v>168</v>
      </c>
      <c r="M67" s="9" t="s">
        <v>169</v>
      </c>
      <c r="N67" s="9" t="s">
        <v>1779</v>
      </c>
      <c r="O67" s="9" t="s">
        <v>63</v>
      </c>
      <c r="P67" s="9" t="s">
        <v>83</v>
      </c>
      <c r="Q67" s="9" t="s">
        <v>83</v>
      </c>
      <c r="R67" s="9" t="s">
        <v>63</v>
      </c>
      <c r="S67" s="9" t="str">
        <f t="shared" si="7"/>
        <v>True</v>
      </c>
      <c r="T67" s="9">
        <f t="shared" si="8"/>
        <v>2</v>
      </c>
      <c r="U67" s="11" t="s">
        <v>1780</v>
      </c>
      <c r="V67" s="25">
        <v>1523</v>
      </c>
      <c r="W67" s="28" t="s">
        <v>21</v>
      </c>
      <c r="X67" s="40" t="s">
        <v>108</v>
      </c>
      <c r="Y67" s="28" t="s">
        <v>21</v>
      </c>
      <c r="Z67" s="27" t="s">
        <v>67</v>
      </c>
      <c r="AA67" s="26" t="s">
        <v>19</v>
      </c>
      <c r="AB67" s="40" t="s">
        <v>108</v>
      </c>
      <c r="AC67" s="26" t="s">
        <v>19</v>
      </c>
      <c r="AD67" s="29" t="s">
        <v>109</v>
      </c>
      <c r="AE67" s="30" t="s">
        <v>68</v>
      </c>
      <c r="AF67" s="30" t="s">
        <v>68</v>
      </c>
      <c r="AG67" s="30" t="s">
        <v>68</v>
      </c>
      <c r="AH67" s="30" t="s">
        <v>68</v>
      </c>
      <c r="AI67" s="17" t="str">
        <f t="shared" si="9"/>
        <v>N</v>
      </c>
      <c r="AJ67" s="17" t="str">
        <f t="shared" si="10"/>
        <v>Y</v>
      </c>
      <c r="AK67" s="17" t="str">
        <f t="shared" si="11"/>
        <v>Y</v>
      </c>
      <c r="AL67" s="30" t="s">
        <v>68</v>
      </c>
      <c r="AM67" s="30" t="s">
        <v>68</v>
      </c>
      <c r="AN67" s="30" t="s">
        <v>68</v>
      </c>
      <c r="AO67" s="30" t="s">
        <v>64</v>
      </c>
      <c r="AP67" s="30" t="s">
        <v>68</v>
      </c>
      <c r="AQ67" s="30" t="s">
        <v>68</v>
      </c>
      <c r="AR67" s="17" t="str">
        <f t="shared" si="12"/>
        <v>N</v>
      </c>
      <c r="AS67" s="25">
        <v>1</v>
      </c>
      <c r="AT67" s="30" t="s">
        <v>68</v>
      </c>
      <c r="AU67" s="30" t="s">
        <v>158</v>
      </c>
      <c r="AV67" s="30" t="s">
        <v>71</v>
      </c>
      <c r="AW67" s="30" t="s">
        <v>68</v>
      </c>
      <c r="AX67" s="30" t="s">
        <v>68</v>
      </c>
      <c r="AY67" s="30" t="s">
        <v>68</v>
      </c>
      <c r="AZ67" s="25">
        <v>2</v>
      </c>
      <c r="BA67" s="25">
        <v>0</v>
      </c>
      <c r="BB67" s="25">
        <v>0</v>
      </c>
      <c r="BC67" s="25">
        <v>1</v>
      </c>
      <c r="BD67" s="25">
        <v>0</v>
      </c>
      <c r="BE67" s="19" t="str">
        <f t="shared" si="13"/>
        <v>N</v>
      </c>
      <c r="BF67" s="30" t="s">
        <v>64</v>
      </c>
      <c r="BG67" s="30" t="s">
        <v>65</v>
      </c>
      <c r="BH67" s="30" t="s">
        <v>65</v>
      </c>
      <c r="BI67" s="30" t="s">
        <v>65</v>
      </c>
      <c r="BJ67" s="30" t="s">
        <v>85</v>
      </c>
      <c r="BK67" s="30" t="s">
        <v>72</v>
      </c>
      <c r="BL67" s="30" t="s">
        <v>68</v>
      </c>
      <c r="BM67" s="30" t="s">
        <v>68</v>
      </c>
      <c r="BN67" s="30" t="s">
        <v>68</v>
      </c>
    </row>
    <row r="68" spans="1:66" x14ac:dyDescent="0.3">
      <c r="A68" s="9" t="s">
        <v>784</v>
      </c>
      <c r="B68" s="9" t="s">
        <v>785</v>
      </c>
      <c r="C68" s="9">
        <v>2022</v>
      </c>
      <c r="D68" s="9" t="s">
        <v>786</v>
      </c>
      <c r="E68" s="9">
        <v>1</v>
      </c>
      <c r="F68" s="9" t="s">
        <v>787</v>
      </c>
      <c r="G68" s="10" t="s">
        <v>788</v>
      </c>
      <c r="H68" s="9" t="s">
        <v>789</v>
      </c>
      <c r="I68" s="9" t="s">
        <v>790</v>
      </c>
      <c r="J68" s="9" t="s">
        <v>791</v>
      </c>
      <c r="K68" s="9" t="s">
        <v>792</v>
      </c>
      <c r="L68" s="9" t="s">
        <v>168</v>
      </c>
      <c r="M68" s="9" t="s">
        <v>169</v>
      </c>
      <c r="N68" s="9" t="s">
        <v>1617</v>
      </c>
      <c r="O68" s="9" t="s">
        <v>83</v>
      </c>
      <c r="P68" s="9" t="s">
        <v>83</v>
      </c>
      <c r="Q68" s="9" t="s">
        <v>83</v>
      </c>
      <c r="R68" s="9" t="s">
        <v>63</v>
      </c>
      <c r="S68" s="9" t="str">
        <f t="shared" si="7"/>
        <v>True</v>
      </c>
      <c r="T68" s="9">
        <f t="shared" si="8"/>
        <v>3</v>
      </c>
      <c r="U68" s="38" t="s">
        <v>1618</v>
      </c>
      <c r="V68" s="25">
        <v>1218</v>
      </c>
      <c r="W68" s="39" t="s">
        <v>20</v>
      </c>
      <c r="X68" s="40" t="s">
        <v>108</v>
      </c>
      <c r="Y68" s="28" t="s">
        <v>21</v>
      </c>
      <c r="Z68" s="27" t="s">
        <v>67</v>
      </c>
      <c r="AA68" s="26" t="s">
        <v>19</v>
      </c>
      <c r="AB68" s="30" t="s">
        <v>68</v>
      </c>
      <c r="AC68" s="26" t="s">
        <v>19</v>
      </c>
      <c r="AD68" s="27" t="s">
        <v>67</v>
      </c>
      <c r="AE68" s="30" t="s">
        <v>68</v>
      </c>
      <c r="AF68" s="30" t="s">
        <v>68</v>
      </c>
      <c r="AG68" s="30" t="s">
        <v>68</v>
      </c>
      <c r="AH68" s="30" t="s">
        <v>68</v>
      </c>
      <c r="AI68" s="17" t="str">
        <f t="shared" si="9"/>
        <v>Y</v>
      </c>
      <c r="AJ68" s="17" t="str">
        <f t="shared" si="10"/>
        <v>Y</v>
      </c>
      <c r="AK68" s="17" t="str">
        <f t="shared" si="11"/>
        <v>Y</v>
      </c>
      <c r="AL68" s="30" t="s">
        <v>64</v>
      </c>
      <c r="AM68" s="30" t="s">
        <v>64</v>
      </c>
      <c r="AN68" s="30" t="s">
        <v>68</v>
      </c>
      <c r="AO68" s="30" t="s">
        <v>68</v>
      </c>
      <c r="AP68" s="30" t="s">
        <v>68</v>
      </c>
      <c r="AQ68" s="30" t="s">
        <v>64</v>
      </c>
      <c r="AR68" s="17" t="str">
        <f t="shared" si="12"/>
        <v>Y</v>
      </c>
      <c r="AS68" s="25">
        <v>1</v>
      </c>
      <c r="AT68" s="30" t="s">
        <v>65</v>
      </c>
      <c r="AU68" s="30" t="s">
        <v>68</v>
      </c>
      <c r="AV68" s="30" t="s">
        <v>68</v>
      </c>
      <c r="AW68" s="30" t="s">
        <v>68</v>
      </c>
      <c r="AX68" s="30" t="s">
        <v>68</v>
      </c>
      <c r="AY68" s="30" t="s">
        <v>68</v>
      </c>
      <c r="AZ68" s="25">
        <v>0</v>
      </c>
      <c r="BA68" s="33">
        <v>1</v>
      </c>
      <c r="BB68" s="33">
        <v>1</v>
      </c>
      <c r="BC68" s="33">
        <v>1</v>
      </c>
      <c r="BD68" s="49">
        <v>1</v>
      </c>
      <c r="BE68" s="19" t="str">
        <f t="shared" si="13"/>
        <v>Y</v>
      </c>
      <c r="BF68" s="35" t="s">
        <v>64</v>
      </c>
      <c r="BG68" s="35" t="s">
        <v>64</v>
      </c>
      <c r="BH68" s="35" t="s">
        <v>64</v>
      </c>
      <c r="BI68" s="35" t="s">
        <v>64</v>
      </c>
      <c r="BJ68" s="30" t="s">
        <v>72</v>
      </c>
      <c r="BK68" s="37" t="s">
        <v>68</v>
      </c>
      <c r="BL68" s="37" t="s">
        <v>68</v>
      </c>
      <c r="BM68" s="37" t="s">
        <v>68</v>
      </c>
      <c r="BN68" s="37" t="s">
        <v>68</v>
      </c>
    </row>
    <row r="69" spans="1:66" x14ac:dyDescent="0.3">
      <c r="A69" s="9" t="s">
        <v>795</v>
      </c>
      <c r="B69" s="9" t="s">
        <v>796</v>
      </c>
      <c r="C69" s="9">
        <v>2023</v>
      </c>
      <c r="D69" s="9" t="s">
        <v>797</v>
      </c>
      <c r="E69" s="9">
        <v>0</v>
      </c>
      <c r="F69" s="9" t="s">
        <v>798</v>
      </c>
      <c r="G69" s="10" t="s">
        <v>799</v>
      </c>
      <c r="H69" s="9" t="s">
        <v>800</v>
      </c>
      <c r="I69" s="9" t="s">
        <v>801</v>
      </c>
      <c r="J69" s="9" t="s">
        <v>802</v>
      </c>
      <c r="K69" s="9" t="s">
        <v>803</v>
      </c>
      <c r="L69" s="9" t="s">
        <v>168</v>
      </c>
      <c r="M69" s="9" t="s">
        <v>169</v>
      </c>
      <c r="N69" s="9" t="s">
        <v>1790</v>
      </c>
      <c r="O69" s="9" t="s">
        <v>63</v>
      </c>
      <c r="P69" s="9" t="s">
        <v>63</v>
      </c>
      <c r="Q69" s="9" t="s">
        <v>63</v>
      </c>
      <c r="R69" s="9" t="s">
        <v>63</v>
      </c>
      <c r="S69" s="9" t="str">
        <f t="shared" si="7"/>
        <v>False</v>
      </c>
      <c r="T69" s="9">
        <f t="shared" si="8"/>
        <v>0</v>
      </c>
      <c r="U69" s="11" t="s">
        <v>1791</v>
      </c>
      <c r="V69" s="25">
        <v>1489</v>
      </c>
      <c r="W69" s="39" t="s">
        <v>20</v>
      </c>
      <c r="X69" s="40" t="s">
        <v>108</v>
      </c>
      <c r="Y69" s="28" t="s">
        <v>21</v>
      </c>
      <c r="Z69" s="27" t="s">
        <v>67</v>
      </c>
      <c r="AA69" s="30" t="s">
        <v>68</v>
      </c>
      <c r="AB69" s="30" t="s">
        <v>68</v>
      </c>
      <c r="AC69" s="30" t="s">
        <v>68</v>
      </c>
      <c r="AD69" s="30" t="s">
        <v>68</v>
      </c>
      <c r="AE69" s="30" t="s">
        <v>68</v>
      </c>
      <c r="AF69" s="30" t="s">
        <v>68</v>
      </c>
      <c r="AG69" s="30" t="s">
        <v>68</v>
      </c>
      <c r="AH69" s="30" t="s">
        <v>68</v>
      </c>
      <c r="AI69" s="17" t="str">
        <f t="shared" si="9"/>
        <v>Y</v>
      </c>
      <c r="AJ69" s="17" t="str">
        <f t="shared" si="10"/>
        <v>Y</v>
      </c>
      <c r="AK69" s="17" t="str">
        <f t="shared" si="11"/>
        <v>N</v>
      </c>
      <c r="AL69" s="30" t="s">
        <v>64</v>
      </c>
      <c r="AM69" s="30" t="s">
        <v>68</v>
      </c>
      <c r="AN69" s="30" t="s">
        <v>68</v>
      </c>
      <c r="AO69" s="30" t="s">
        <v>68</v>
      </c>
      <c r="AP69" s="30" t="s">
        <v>68</v>
      </c>
      <c r="AQ69" s="30" t="s">
        <v>68</v>
      </c>
      <c r="AR69" s="17" t="str">
        <f t="shared" si="12"/>
        <v>N</v>
      </c>
      <c r="AS69" s="25">
        <v>2</v>
      </c>
      <c r="AT69" s="30" t="s">
        <v>68</v>
      </c>
      <c r="AU69" s="30" t="s">
        <v>70</v>
      </c>
      <c r="AV69" s="30" t="s">
        <v>158</v>
      </c>
      <c r="AW69" s="30" t="s">
        <v>68</v>
      </c>
      <c r="AX69" s="30" t="s">
        <v>68</v>
      </c>
      <c r="AY69" s="30" t="s">
        <v>68</v>
      </c>
      <c r="AZ69" s="46">
        <v>2</v>
      </c>
      <c r="BA69" s="45">
        <v>1</v>
      </c>
      <c r="BB69" s="25">
        <v>0</v>
      </c>
      <c r="BC69" s="25">
        <v>0</v>
      </c>
      <c r="BD69" s="34">
        <v>0</v>
      </c>
      <c r="BE69" s="19" t="str">
        <f t="shared" si="13"/>
        <v>N</v>
      </c>
      <c r="BF69" s="36" t="s">
        <v>65</v>
      </c>
      <c r="BG69" s="35" t="s">
        <v>64</v>
      </c>
      <c r="BH69" s="36" t="s">
        <v>65</v>
      </c>
      <c r="BI69" s="36" t="s">
        <v>65</v>
      </c>
      <c r="BJ69" s="37" t="s">
        <v>68</v>
      </c>
      <c r="BK69" s="37" t="s">
        <v>68</v>
      </c>
      <c r="BL69" s="37" t="s">
        <v>68</v>
      </c>
      <c r="BM69" s="37" t="s">
        <v>68</v>
      </c>
      <c r="BN69" s="37" t="s">
        <v>68</v>
      </c>
    </row>
    <row r="70" spans="1:66" x14ac:dyDescent="0.3">
      <c r="A70" s="9" t="s">
        <v>806</v>
      </c>
      <c r="B70" s="9" t="s">
        <v>807</v>
      </c>
      <c r="C70" s="9">
        <v>2022</v>
      </c>
      <c r="D70" s="9" t="s">
        <v>808</v>
      </c>
      <c r="E70" s="9">
        <v>2</v>
      </c>
      <c r="F70" s="9" t="s">
        <v>809</v>
      </c>
      <c r="G70" s="10" t="s">
        <v>810</v>
      </c>
      <c r="H70" s="9" t="s">
        <v>811</v>
      </c>
      <c r="I70" s="9" t="s">
        <v>812</v>
      </c>
      <c r="J70" s="9" t="s">
        <v>813</v>
      </c>
      <c r="K70" s="9" t="s">
        <v>814</v>
      </c>
      <c r="L70" s="9" t="s">
        <v>168</v>
      </c>
      <c r="M70" s="9" t="s">
        <v>169</v>
      </c>
      <c r="N70" s="9" t="s">
        <v>1563</v>
      </c>
      <c r="O70" s="9" t="s">
        <v>63</v>
      </c>
      <c r="P70" s="9" t="s">
        <v>63</v>
      </c>
      <c r="Q70" s="9" t="s">
        <v>83</v>
      </c>
      <c r="R70" s="9" t="s">
        <v>83</v>
      </c>
      <c r="S70" s="9" t="str">
        <f t="shared" si="7"/>
        <v>True</v>
      </c>
      <c r="T70" s="9">
        <f t="shared" si="8"/>
        <v>2</v>
      </c>
      <c r="U70" s="11" t="s">
        <v>1564</v>
      </c>
      <c r="V70" s="42">
        <v>1659</v>
      </c>
      <c r="W70" s="39" t="s">
        <v>20</v>
      </c>
      <c r="X70" s="40" t="s">
        <v>108</v>
      </c>
      <c r="Y70" s="26" t="s">
        <v>19</v>
      </c>
      <c r="Z70" s="29" t="s">
        <v>109</v>
      </c>
      <c r="AA70" s="43" t="s">
        <v>68</v>
      </c>
      <c r="AB70" s="43" t="s">
        <v>68</v>
      </c>
      <c r="AC70" s="43" t="s">
        <v>68</v>
      </c>
      <c r="AD70" s="43" t="s">
        <v>68</v>
      </c>
      <c r="AE70" s="43" t="s">
        <v>68</v>
      </c>
      <c r="AF70" s="43" t="s">
        <v>68</v>
      </c>
      <c r="AG70" s="43" t="s">
        <v>68</v>
      </c>
      <c r="AH70" s="43" t="s">
        <v>68</v>
      </c>
      <c r="AI70" s="17" t="str">
        <f t="shared" si="9"/>
        <v>Y</v>
      </c>
      <c r="AJ70" s="17" t="str">
        <f t="shared" si="10"/>
        <v>N</v>
      </c>
      <c r="AK70" s="17" t="str">
        <f t="shared" si="11"/>
        <v>Y</v>
      </c>
      <c r="AL70" s="43" t="s">
        <v>68</v>
      </c>
      <c r="AM70" s="43" t="s">
        <v>64</v>
      </c>
      <c r="AN70" s="43" t="s">
        <v>68</v>
      </c>
      <c r="AO70" s="43" t="s">
        <v>68</v>
      </c>
      <c r="AP70" s="43" t="s">
        <v>68</v>
      </c>
      <c r="AQ70" s="43" t="s">
        <v>68</v>
      </c>
      <c r="AR70" s="17" t="str">
        <f t="shared" si="12"/>
        <v>N</v>
      </c>
      <c r="AS70" s="42">
        <v>1</v>
      </c>
      <c r="AT70" s="43" t="s">
        <v>65</v>
      </c>
      <c r="AU70" s="43" t="s">
        <v>70</v>
      </c>
      <c r="AV70" s="43" t="s">
        <v>133</v>
      </c>
      <c r="AW70" s="43" t="s">
        <v>68</v>
      </c>
      <c r="AX70" s="43" t="s">
        <v>68</v>
      </c>
      <c r="AY70" s="43" t="s">
        <v>68</v>
      </c>
      <c r="AZ70" s="46">
        <v>2</v>
      </c>
      <c r="BA70" s="25">
        <v>0</v>
      </c>
      <c r="BB70" s="45">
        <v>1</v>
      </c>
      <c r="BC70" s="25">
        <v>0</v>
      </c>
      <c r="BD70" s="25">
        <v>0</v>
      </c>
      <c r="BE70" s="19" t="str">
        <f t="shared" si="13"/>
        <v>N</v>
      </c>
      <c r="BF70" s="36" t="s">
        <v>65</v>
      </c>
      <c r="BG70" s="36" t="s">
        <v>65</v>
      </c>
      <c r="BH70" s="35" t="s">
        <v>64</v>
      </c>
      <c r="BI70" s="36" t="s">
        <v>65</v>
      </c>
      <c r="BJ70" s="43" t="s">
        <v>72</v>
      </c>
      <c r="BK70" s="37" t="s">
        <v>68</v>
      </c>
      <c r="BL70" s="37" t="s">
        <v>68</v>
      </c>
      <c r="BM70" s="37" t="s">
        <v>68</v>
      </c>
      <c r="BN70" s="37" t="s">
        <v>68</v>
      </c>
    </row>
    <row r="71" spans="1:66" x14ac:dyDescent="0.3">
      <c r="A71" s="9" t="s">
        <v>817</v>
      </c>
      <c r="B71" s="9" t="s">
        <v>818</v>
      </c>
      <c r="C71" s="9">
        <v>2018</v>
      </c>
      <c r="D71" s="9" t="s">
        <v>819</v>
      </c>
      <c r="E71" s="9">
        <v>20</v>
      </c>
      <c r="F71" s="9" t="s">
        <v>820</v>
      </c>
      <c r="G71" s="10" t="s">
        <v>821</v>
      </c>
      <c r="H71" s="9" t="s">
        <v>822</v>
      </c>
      <c r="I71" s="9" t="s">
        <v>823</v>
      </c>
      <c r="J71" s="9" t="s">
        <v>824</v>
      </c>
      <c r="K71" s="9" t="s">
        <v>825</v>
      </c>
      <c r="L71" s="9" t="s">
        <v>154</v>
      </c>
      <c r="M71" s="9" t="s">
        <v>155</v>
      </c>
      <c r="N71" s="9" t="s">
        <v>527</v>
      </c>
      <c r="O71" s="9" t="s">
        <v>63</v>
      </c>
      <c r="P71" s="9" t="s">
        <v>83</v>
      </c>
      <c r="Q71" s="9" t="s">
        <v>83</v>
      </c>
      <c r="R71" s="9" t="s">
        <v>83</v>
      </c>
      <c r="S71" s="9" t="str">
        <f t="shared" si="7"/>
        <v>True</v>
      </c>
      <c r="T71" s="9">
        <f t="shared" si="8"/>
        <v>3</v>
      </c>
      <c r="U71" s="38" t="s">
        <v>528</v>
      </c>
      <c r="V71" s="42">
        <v>553</v>
      </c>
      <c r="W71" s="39" t="s">
        <v>20</v>
      </c>
      <c r="X71" s="27" t="s">
        <v>67</v>
      </c>
      <c r="Y71" s="28" t="s">
        <v>21</v>
      </c>
      <c r="Z71" s="27" t="s">
        <v>67</v>
      </c>
      <c r="AA71" s="39" t="s">
        <v>20</v>
      </c>
      <c r="AB71" s="40" t="s">
        <v>108</v>
      </c>
      <c r="AC71" s="28" t="s">
        <v>21</v>
      </c>
      <c r="AD71" s="40" t="s">
        <v>108</v>
      </c>
      <c r="AE71" s="43" t="s">
        <v>68</v>
      </c>
      <c r="AF71" s="43" t="s">
        <v>68</v>
      </c>
      <c r="AG71" s="43" t="s">
        <v>68</v>
      </c>
      <c r="AH71" s="43" t="s">
        <v>68</v>
      </c>
      <c r="AI71" s="17" t="str">
        <f t="shared" si="9"/>
        <v>Y</v>
      </c>
      <c r="AJ71" s="17" t="str">
        <f t="shared" si="10"/>
        <v>Y</v>
      </c>
      <c r="AK71" s="17" t="str">
        <f t="shared" si="11"/>
        <v>N</v>
      </c>
      <c r="AL71" s="43" t="s">
        <v>64</v>
      </c>
      <c r="AM71" s="43" t="s">
        <v>65</v>
      </c>
      <c r="AN71" s="43" t="s">
        <v>65</v>
      </c>
      <c r="AO71" s="43" t="s">
        <v>65</v>
      </c>
      <c r="AP71" s="43" t="s">
        <v>65</v>
      </c>
      <c r="AQ71" s="43" t="s">
        <v>65</v>
      </c>
      <c r="AR71" s="17" t="str">
        <f t="shared" si="12"/>
        <v>N</v>
      </c>
      <c r="AS71" s="42">
        <v>0</v>
      </c>
      <c r="AT71" s="43" t="s">
        <v>64</v>
      </c>
      <c r="AU71" s="43" t="s">
        <v>70</v>
      </c>
      <c r="AV71" s="43" t="s">
        <v>133</v>
      </c>
      <c r="AW71" s="43" t="s">
        <v>71</v>
      </c>
      <c r="AX71" s="43" t="s">
        <v>158</v>
      </c>
      <c r="AY71" s="43" t="s">
        <v>68</v>
      </c>
      <c r="AZ71" s="50">
        <v>4</v>
      </c>
      <c r="BA71" s="33">
        <v>1</v>
      </c>
      <c r="BB71" s="32">
        <v>0</v>
      </c>
      <c r="BC71" s="32">
        <v>0</v>
      </c>
      <c r="BD71" s="34">
        <v>0</v>
      </c>
      <c r="BE71" s="19" t="str">
        <f t="shared" si="13"/>
        <v>N</v>
      </c>
      <c r="BF71" s="36" t="s">
        <v>65</v>
      </c>
      <c r="BG71" s="35" t="s">
        <v>64</v>
      </c>
      <c r="BH71" s="36" t="s">
        <v>65</v>
      </c>
      <c r="BI71" s="36" t="s">
        <v>65</v>
      </c>
      <c r="BJ71" s="30" t="s">
        <v>72</v>
      </c>
      <c r="BK71" s="37" t="s">
        <v>68</v>
      </c>
      <c r="BL71" s="37" t="s">
        <v>68</v>
      </c>
      <c r="BM71" s="37" t="s">
        <v>68</v>
      </c>
      <c r="BN71" s="37" t="s">
        <v>68</v>
      </c>
    </row>
    <row r="72" spans="1:66" x14ac:dyDescent="0.3">
      <c r="A72" s="9" t="s">
        <v>828</v>
      </c>
      <c r="B72" s="9" t="s">
        <v>829</v>
      </c>
      <c r="C72" s="9">
        <v>2022</v>
      </c>
      <c r="D72" s="9" t="s">
        <v>830</v>
      </c>
      <c r="E72" s="9">
        <v>1</v>
      </c>
      <c r="F72" s="9" t="s">
        <v>831</v>
      </c>
      <c r="G72" s="10" t="s">
        <v>832</v>
      </c>
      <c r="H72" s="9" t="s">
        <v>833</v>
      </c>
      <c r="I72" s="9" t="s">
        <v>834</v>
      </c>
      <c r="J72" s="9" t="s">
        <v>835</v>
      </c>
      <c r="K72" s="9" t="s">
        <v>836</v>
      </c>
      <c r="L72" s="9" t="s">
        <v>154</v>
      </c>
      <c r="M72" s="9" t="s">
        <v>169</v>
      </c>
      <c r="N72" s="9" t="s">
        <v>1627</v>
      </c>
      <c r="O72" s="9" t="s">
        <v>83</v>
      </c>
      <c r="P72" s="9" t="s">
        <v>63</v>
      </c>
      <c r="Q72" s="9" t="s">
        <v>83</v>
      </c>
      <c r="R72" s="9" t="s">
        <v>63</v>
      </c>
      <c r="S72" s="9" t="str">
        <f t="shared" si="7"/>
        <v>True</v>
      </c>
      <c r="T72" s="9">
        <f t="shared" si="8"/>
        <v>2</v>
      </c>
      <c r="U72" s="24" t="s">
        <v>1628</v>
      </c>
      <c r="V72" s="42">
        <v>1235</v>
      </c>
      <c r="W72" s="39" t="s">
        <v>20</v>
      </c>
      <c r="X72" s="40" t="s">
        <v>108</v>
      </c>
      <c r="Y72" s="39" t="s">
        <v>20</v>
      </c>
      <c r="Z72" s="29" t="s">
        <v>109</v>
      </c>
      <c r="AA72" s="28" t="s">
        <v>21</v>
      </c>
      <c r="AB72" s="27" t="s">
        <v>67</v>
      </c>
      <c r="AC72" s="43" t="s">
        <v>68</v>
      </c>
      <c r="AD72" s="43" t="s">
        <v>68</v>
      </c>
      <c r="AE72" s="43" t="s">
        <v>68</v>
      </c>
      <c r="AF72" s="43" t="s">
        <v>68</v>
      </c>
      <c r="AG72" s="43" t="s">
        <v>68</v>
      </c>
      <c r="AH72" s="43" t="s">
        <v>68</v>
      </c>
      <c r="AI72" s="17" t="str">
        <f t="shared" si="9"/>
        <v>Y</v>
      </c>
      <c r="AJ72" s="17" t="str">
        <f t="shared" si="10"/>
        <v>Y</v>
      </c>
      <c r="AK72" s="17" t="str">
        <f t="shared" si="11"/>
        <v>N</v>
      </c>
      <c r="AL72" s="43" t="s">
        <v>64</v>
      </c>
      <c r="AM72" s="43" t="s">
        <v>65</v>
      </c>
      <c r="AN72" s="43" t="s">
        <v>65</v>
      </c>
      <c r="AO72" s="43" t="s">
        <v>65</v>
      </c>
      <c r="AP72" s="43" t="s">
        <v>65</v>
      </c>
      <c r="AQ72" s="43" t="s">
        <v>65</v>
      </c>
      <c r="AR72" s="17" t="str">
        <f t="shared" si="12"/>
        <v>N</v>
      </c>
      <c r="AS72" s="42">
        <v>1</v>
      </c>
      <c r="AT72" s="43" t="s">
        <v>64</v>
      </c>
      <c r="AU72" s="43" t="s">
        <v>70</v>
      </c>
      <c r="AV72" s="43" t="s">
        <v>68</v>
      </c>
      <c r="AW72" s="43" t="s">
        <v>68</v>
      </c>
      <c r="AX72" s="43" t="s">
        <v>68</v>
      </c>
      <c r="AY72" s="43" t="s">
        <v>68</v>
      </c>
      <c r="AZ72" s="31">
        <v>1</v>
      </c>
      <c r="BA72" s="33">
        <v>1</v>
      </c>
      <c r="BB72" s="32">
        <v>0</v>
      </c>
      <c r="BC72" s="32">
        <v>0</v>
      </c>
      <c r="BD72" s="34">
        <v>0</v>
      </c>
      <c r="BE72" s="19" t="str">
        <f t="shared" si="13"/>
        <v>N</v>
      </c>
      <c r="BF72" s="36" t="s">
        <v>65</v>
      </c>
      <c r="BG72" s="35" t="s">
        <v>64</v>
      </c>
      <c r="BH72" s="36" t="s">
        <v>65</v>
      </c>
      <c r="BI72" s="36" t="s">
        <v>65</v>
      </c>
      <c r="BJ72" s="30" t="s">
        <v>72</v>
      </c>
      <c r="BK72" s="37" t="s">
        <v>68</v>
      </c>
      <c r="BL72" s="37" t="s">
        <v>68</v>
      </c>
      <c r="BM72" s="37" t="s">
        <v>68</v>
      </c>
      <c r="BN72" s="37" t="s">
        <v>68</v>
      </c>
    </row>
    <row r="73" spans="1:66" x14ac:dyDescent="0.3">
      <c r="A73" s="9" t="s">
        <v>839</v>
      </c>
      <c r="B73" s="9" t="s">
        <v>840</v>
      </c>
      <c r="C73" s="9">
        <v>2023</v>
      </c>
      <c r="D73" s="9" t="s">
        <v>841</v>
      </c>
      <c r="E73" s="9">
        <v>0</v>
      </c>
      <c r="F73" s="9" t="s">
        <v>842</v>
      </c>
      <c r="G73" s="10" t="s">
        <v>843</v>
      </c>
      <c r="H73" s="9" t="s">
        <v>844</v>
      </c>
      <c r="I73" s="9" t="s">
        <v>845</v>
      </c>
      <c r="J73" s="9" t="s">
        <v>846</v>
      </c>
      <c r="K73" s="9" t="s">
        <v>847</v>
      </c>
      <c r="L73" s="9" t="s">
        <v>168</v>
      </c>
      <c r="M73" s="9" t="s">
        <v>169</v>
      </c>
      <c r="N73" s="9" t="s">
        <v>1800</v>
      </c>
      <c r="O73" s="9" t="s">
        <v>63</v>
      </c>
      <c r="P73" s="9" t="s">
        <v>83</v>
      </c>
      <c r="Q73" s="9" t="s">
        <v>83</v>
      </c>
      <c r="R73" s="9" t="s">
        <v>63</v>
      </c>
      <c r="S73" s="9" t="str">
        <f t="shared" si="7"/>
        <v>True</v>
      </c>
      <c r="T73" s="9">
        <f t="shared" si="8"/>
        <v>2</v>
      </c>
      <c r="U73" s="41" t="s">
        <v>1801</v>
      </c>
      <c r="V73" s="42">
        <v>1462</v>
      </c>
      <c r="W73" s="39" t="s">
        <v>20</v>
      </c>
      <c r="X73" s="40" t="s">
        <v>108</v>
      </c>
      <c r="Y73" s="28" t="s">
        <v>21</v>
      </c>
      <c r="Z73" s="27" t="s">
        <v>67</v>
      </c>
      <c r="AA73" s="43" t="s">
        <v>68</v>
      </c>
      <c r="AB73" s="43" t="s">
        <v>68</v>
      </c>
      <c r="AC73" s="43" t="s">
        <v>68</v>
      </c>
      <c r="AD73" s="43" t="s">
        <v>68</v>
      </c>
      <c r="AE73" s="43" t="s">
        <v>68</v>
      </c>
      <c r="AF73" s="43" t="s">
        <v>68</v>
      </c>
      <c r="AG73" s="43" t="s">
        <v>68</v>
      </c>
      <c r="AH73" s="43" t="s">
        <v>68</v>
      </c>
      <c r="AI73" s="17" t="str">
        <f t="shared" si="9"/>
        <v>Y</v>
      </c>
      <c r="AJ73" s="17" t="str">
        <f t="shared" si="10"/>
        <v>Y</v>
      </c>
      <c r="AK73" s="17" t="str">
        <f t="shared" si="11"/>
        <v>N</v>
      </c>
      <c r="AL73" s="43" t="s">
        <v>64</v>
      </c>
      <c r="AM73" s="43" t="s">
        <v>68</v>
      </c>
      <c r="AN73" s="43" t="s">
        <v>68</v>
      </c>
      <c r="AO73" s="43" t="s">
        <v>68</v>
      </c>
      <c r="AP73" s="43" t="s">
        <v>68</v>
      </c>
      <c r="AQ73" s="43" t="s">
        <v>68</v>
      </c>
      <c r="AR73" s="17" t="str">
        <f t="shared" si="12"/>
        <v>N</v>
      </c>
      <c r="AS73" s="42">
        <v>2</v>
      </c>
      <c r="AT73" s="43" t="s">
        <v>68</v>
      </c>
      <c r="AU73" s="43" t="s">
        <v>70</v>
      </c>
      <c r="AV73" s="43" t="s">
        <v>158</v>
      </c>
      <c r="AW73" s="43" t="s">
        <v>68</v>
      </c>
      <c r="AX73" s="43" t="s">
        <v>68</v>
      </c>
      <c r="AY73" s="43" t="s">
        <v>68</v>
      </c>
      <c r="AZ73" s="46">
        <v>2</v>
      </c>
      <c r="BA73" s="45">
        <v>1</v>
      </c>
      <c r="BB73" s="25">
        <v>0</v>
      </c>
      <c r="BC73" s="25">
        <v>0</v>
      </c>
      <c r="BD73" s="34">
        <v>0</v>
      </c>
      <c r="BE73" s="19" t="str">
        <f t="shared" si="13"/>
        <v>N</v>
      </c>
      <c r="BF73" s="36" t="s">
        <v>65</v>
      </c>
      <c r="BG73" s="35" t="s">
        <v>64</v>
      </c>
      <c r="BH73" s="36" t="s">
        <v>65</v>
      </c>
      <c r="BI73" s="36" t="s">
        <v>65</v>
      </c>
      <c r="BJ73" s="37" t="s">
        <v>68</v>
      </c>
      <c r="BK73" s="37" t="s">
        <v>68</v>
      </c>
      <c r="BL73" s="37" t="s">
        <v>68</v>
      </c>
      <c r="BM73" s="37" t="s">
        <v>68</v>
      </c>
      <c r="BN73" s="37" t="s">
        <v>68</v>
      </c>
    </row>
    <row r="74" spans="1:66" x14ac:dyDescent="0.3">
      <c r="A74" s="9" t="s">
        <v>850</v>
      </c>
      <c r="B74" s="9" t="s">
        <v>851</v>
      </c>
      <c r="C74" s="9">
        <v>2024</v>
      </c>
      <c r="D74" s="9" t="s">
        <v>852</v>
      </c>
      <c r="E74" s="9">
        <v>0</v>
      </c>
      <c r="F74" s="9" t="s">
        <v>853</v>
      </c>
      <c r="G74" s="10" t="s">
        <v>854</v>
      </c>
      <c r="H74" s="9" t="s">
        <v>855</v>
      </c>
      <c r="I74" s="9" t="s">
        <v>856</v>
      </c>
      <c r="J74" s="9" t="s">
        <v>857</v>
      </c>
      <c r="K74" s="9" t="s">
        <v>858</v>
      </c>
      <c r="L74" s="9" t="s">
        <v>61</v>
      </c>
      <c r="M74" s="9" t="s">
        <v>61</v>
      </c>
      <c r="N74" s="9" t="s">
        <v>1872</v>
      </c>
      <c r="O74" s="9" t="s">
        <v>63</v>
      </c>
      <c r="P74" s="9" t="s">
        <v>63</v>
      </c>
      <c r="Q74" s="9" t="s">
        <v>83</v>
      </c>
      <c r="R74" s="9" t="s">
        <v>83</v>
      </c>
      <c r="S74" s="9" t="str">
        <f t="shared" si="7"/>
        <v>True</v>
      </c>
      <c r="T74" s="9">
        <f t="shared" si="8"/>
        <v>2</v>
      </c>
      <c r="U74" s="11" t="s">
        <v>1873</v>
      </c>
      <c r="V74" s="25">
        <v>1520</v>
      </c>
      <c r="W74" s="28" t="s">
        <v>21</v>
      </c>
      <c r="X74" s="27" t="s">
        <v>67</v>
      </c>
      <c r="Y74" s="26" t="s">
        <v>19</v>
      </c>
      <c r="Z74" s="30" t="s">
        <v>68</v>
      </c>
      <c r="AA74" s="26" t="s">
        <v>19</v>
      </c>
      <c r="AB74" s="29" t="s">
        <v>109</v>
      </c>
      <c r="AC74" s="30" t="s">
        <v>68</v>
      </c>
      <c r="AD74" s="30" t="s">
        <v>68</v>
      </c>
      <c r="AE74" s="30" t="s">
        <v>68</v>
      </c>
      <c r="AF74" s="30" t="s">
        <v>68</v>
      </c>
      <c r="AG74" s="30" t="s">
        <v>68</v>
      </c>
      <c r="AH74" s="30" t="s">
        <v>68</v>
      </c>
      <c r="AI74" s="17" t="str">
        <f t="shared" si="9"/>
        <v>N</v>
      </c>
      <c r="AJ74" s="17" t="str">
        <f t="shared" si="10"/>
        <v>Y</v>
      </c>
      <c r="AK74" s="17" t="str">
        <f t="shared" si="11"/>
        <v>Y</v>
      </c>
      <c r="AL74" s="30" t="s">
        <v>68</v>
      </c>
      <c r="AM74" s="30" t="s">
        <v>68</v>
      </c>
      <c r="AN74" s="30" t="s">
        <v>68</v>
      </c>
      <c r="AO74" s="30" t="s">
        <v>64</v>
      </c>
      <c r="AP74" s="30" t="s">
        <v>68</v>
      </c>
      <c r="AQ74" s="30" t="s">
        <v>68</v>
      </c>
      <c r="AR74" s="17" t="str">
        <f t="shared" si="12"/>
        <v>N</v>
      </c>
      <c r="AS74" s="30" t="s">
        <v>68</v>
      </c>
      <c r="AT74" s="30" t="s">
        <v>68</v>
      </c>
      <c r="AU74" s="30" t="s">
        <v>69</v>
      </c>
      <c r="AV74" s="30" t="s">
        <v>158</v>
      </c>
      <c r="AW74" s="30" t="s">
        <v>68</v>
      </c>
      <c r="AX74" s="30" t="s">
        <v>68</v>
      </c>
      <c r="AY74" s="30" t="s">
        <v>68</v>
      </c>
      <c r="AZ74" s="46">
        <v>2</v>
      </c>
      <c r="BA74" s="25">
        <v>0</v>
      </c>
      <c r="BB74" s="25">
        <v>0</v>
      </c>
      <c r="BC74" s="45">
        <v>1</v>
      </c>
      <c r="BD74" s="25">
        <v>0</v>
      </c>
      <c r="BE74" s="19" t="str">
        <f t="shared" si="13"/>
        <v>N</v>
      </c>
      <c r="BF74" s="35" t="s">
        <v>64</v>
      </c>
      <c r="BG74" s="36" t="s">
        <v>65</v>
      </c>
      <c r="BH74" s="36" t="s">
        <v>65</v>
      </c>
      <c r="BI74" s="36" t="s">
        <v>65</v>
      </c>
      <c r="BJ74" s="37" t="s">
        <v>68</v>
      </c>
      <c r="BK74" s="37" t="s">
        <v>68</v>
      </c>
      <c r="BL74" s="37" t="s">
        <v>68</v>
      </c>
      <c r="BM74" s="37" t="s">
        <v>68</v>
      </c>
      <c r="BN74" s="37" t="s">
        <v>68</v>
      </c>
    </row>
    <row r="75" spans="1:66" x14ac:dyDescent="0.3">
      <c r="A75" s="9" t="s">
        <v>861</v>
      </c>
      <c r="B75" s="9" t="s">
        <v>862</v>
      </c>
      <c r="C75" s="9">
        <v>2019</v>
      </c>
      <c r="D75" s="9" t="s">
        <v>863</v>
      </c>
      <c r="E75" s="9">
        <v>18</v>
      </c>
      <c r="F75" s="9" t="s">
        <v>864</v>
      </c>
      <c r="G75" s="10" t="s">
        <v>865</v>
      </c>
      <c r="H75" s="9" t="s">
        <v>866</v>
      </c>
      <c r="I75" s="9" t="s">
        <v>867</v>
      </c>
      <c r="J75" s="9" t="s">
        <v>868</v>
      </c>
      <c r="K75" s="9" t="s">
        <v>869</v>
      </c>
      <c r="L75" s="9" t="s">
        <v>870</v>
      </c>
      <c r="M75" s="9" t="s">
        <v>870</v>
      </c>
      <c r="N75" s="9" t="s">
        <v>695</v>
      </c>
      <c r="O75" s="9" t="s">
        <v>83</v>
      </c>
      <c r="P75" s="9" t="s">
        <v>83</v>
      </c>
      <c r="Q75" s="9" t="s">
        <v>83</v>
      </c>
      <c r="R75" s="9" t="s">
        <v>83</v>
      </c>
      <c r="S75" s="9" t="str">
        <f t="shared" si="7"/>
        <v>True</v>
      </c>
      <c r="T75" s="9">
        <f t="shared" si="8"/>
        <v>4</v>
      </c>
      <c r="U75" s="41" t="s">
        <v>696</v>
      </c>
      <c r="V75" s="25">
        <v>1671</v>
      </c>
      <c r="W75" s="39" t="s">
        <v>20</v>
      </c>
      <c r="X75" s="27" t="s">
        <v>67</v>
      </c>
      <c r="Y75" s="28" t="s">
        <v>21</v>
      </c>
      <c r="Z75" s="29" t="s">
        <v>109</v>
      </c>
      <c r="AA75" s="28" t="s">
        <v>21</v>
      </c>
      <c r="AB75" s="40" t="s">
        <v>108</v>
      </c>
      <c r="AC75" s="30" t="s">
        <v>68</v>
      </c>
      <c r="AD75" s="30" t="s">
        <v>68</v>
      </c>
      <c r="AE75" s="30" t="s">
        <v>68</v>
      </c>
      <c r="AF75" s="30" t="s">
        <v>68</v>
      </c>
      <c r="AG75" s="30" t="s">
        <v>68</v>
      </c>
      <c r="AH75" s="30" t="s">
        <v>68</v>
      </c>
      <c r="AI75" s="17" t="str">
        <f t="shared" si="9"/>
        <v>Y</v>
      </c>
      <c r="AJ75" s="17" t="str">
        <f t="shared" si="10"/>
        <v>Y</v>
      </c>
      <c r="AK75" s="17" t="str">
        <f t="shared" si="11"/>
        <v>N</v>
      </c>
      <c r="AL75" s="30" t="s">
        <v>64</v>
      </c>
      <c r="AM75" s="30" t="s">
        <v>68</v>
      </c>
      <c r="AN75" s="30" t="s">
        <v>68</v>
      </c>
      <c r="AO75" s="30" t="s">
        <v>68</v>
      </c>
      <c r="AP75" s="30" t="s">
        <v>68</v>
      </c>
      <c r="AQ75" s="30" t="s">
        <v>68</v>
      </c>
      <c r="AR75" s="17" t="str">
        <f t="shared" si="12"/>
        <v>N</v>
      </c>
      <c r="AS75" s="25">
        <v>1</v>
      </c>
      <c r="AT75" s="30" t="s">
        <v>64</v>
      </c>
      <c r="AU75" s="30" t="s">
        <v>69</v>
      </c>
      <c r="AV75" s="30" t="s">
        <v>70</v>
      </c>
      <c r="AW75" s="30" t="s">
        <v>68</v>
      </c>
      <c r="AX75" s="30" t="s">
        <v>68</v>
      </c>
      <c r="AY75" s="30" t="s">
        <v>68</v>
      </c>
      <c r="AZ75" s="46">
        <v>2</v>
      </c>
      <c r="BA75" s="45">
        <v>1</v>
      </c>
      <c r="BB75" s="25">
        <v>0</v>
      </c>
      <c r="BC75" s="25">
        <v>0</v>
      </c>
      <c r="BD75" s="25">
        <v>0</v>
      </c>
      <c r="BE75" s="19" t="str">
        <f t="shared" si="13"/>
        <v>N</v>
      </c>
      <c r="BF75" s="36" t="s">
        <v>65</v>
      </c>
      <c r="BG75" s="35" t="s">
        <v>64</v>
      </c>
      <c r="BH75" s="36" t="s">
        <v>65</v>
      </c>
      <c r="BI75" s="36" t="s">
        <v>65</v>
      </c>
      <c r="BJ75" s="30" t="s">
        <v>72</v>
      </c>
      <c r="BK75" s="37" t="s">
        <v>68</v>
      </c>
      <c r="BL75" s="37" t="s">
        <v>68</v>
      </c>
      <c r="BM75" s="37" t="s">
        <v>68</v>
      </c>
      <c r="BN75" s="37" t="s">
        <v>68</v>
      </c>
    </row>
    <row r="76" spans="1:66" x14ac:dyDescent="0.3">
      <c r="A76" s="9" t="s">
        <v>873</v>
      </c>
      <c r="B76" s="9" t="s">
        <v>874</v>
      </c>
      <c r="C76" s="9">
        <v>2020</v>
      </c>
      <c r="D76" s="9" t="s">
        <v>875</v>
      </c>
      <c r="E76" s="9">
        <v>11</v>
      </c>
      <c r="F76" s="9" t="s">
        <v>876</v>
      </c>
      <c r="G76" s="10" t="s">
        <v>877</v>
      </c>
      <c r="H76" s="9" t="s">
        <v>878</v>
      </c>
      <c r="I76" s="9" t="s">
        <v>879</v>
      </c>
      <c r="J76" s="9" t="s">
        <v>880</v>
      </c>
      <c r="K76" s="9" t="s">
        <v>881</v>
      </c>
      <c r="L76" s="9" t="s">
        <v>61</v>
      </c>
      <c r="M76" s="9" t="s">
        <v>61</v>
      </c>
      <c r="N76" s="9" t="s">
        <v>1070</v>
      </c>
      <c r="O76" s="9" t="s">
        <v>63</v>
      </c>
      <c r="P76" s="9" t="s">
        <v>63</v>
      </c>
      <c r="Q76" s="9" t="s">
        <v>63</v>
      </c>
      <c r="R76" s="9" t="s">
        <v>63</v>
      </c>
      <c r="S76" s="9" t="str">
        <f t="shared" si="7"/>
        <v>False</v>
      </c>
      <c r="T76" s="9">
        <f t="shared" si="8"/>
        <v>0</v>
      </c>
      <c r="U76" s="24" t="s">
        <v>1071</v>
      </c>
      <c r="V76" s="25">
        <v>544</v>
      </c>
      <c r="W76" s="39" t="s">
        <v>20</v>
      </c>
      <c r="X76" s="29" t="s">
        <v>109</v>
      </c>
      <c r="Y76" s="39" t="s">
        <v>20</v>
      </c>
      <c r="Z76" s="27" t="s">
        <v>67</v>
      </c>
      <c r="AA76" s="26" t="s">
        <v>19</v>
      </c>
      <c r="AB76" s="29" t="s">
        <v>109</v>
      </c>
      <c r="AC76" s="39" t="s">
        <v>20</v>
      </c>
      <c r="AD76" s="40" t="s">
        <v>108</v>
      </c>
      <c r="AE76" s="30" t="s">
        <v>68</v>
      </c>
      <c r="AF76" s="30" t="s">
        <v>68</v>
      </c>
      <c r="AG76" s="30" t="s">
        <v>68</v>
      </c>
      <c r="AH76" s="30" t="s">
        <v>68</v>
      </c>
      <c r="AI76" s="17" t="str">
        <f t="shared" si="9"/>
        <v>Y</v>
      </c>
      <c r="AJ76" s="17" t="str">
        <f t="shared" si="10"/>
        <v>N</v>
      </c>
      <c r="AK76" s="17" t="str">
        <f t="shared" si="11"/>
        <v>Y</v>
      </c>
      <c r="AL76" s="30" t="s">
        <v>65</v>
      </c>
      <c r="AM76" s="30" t="s">
        <v>65</v>
      </c>
      <c r="AN76" s="30" t="s">
        <v>65</v>
      </c>
      <c r="AO76" s="30" t="s">
        <v>65</v>
      </c>
      <c r="AP76" s="30" t="s">
        <v>64</v>
      </c>
      <c r="AQ76" s="30" t="s">
        <v>65</v>
      </c>
      <c r="AR76" s="17" t="str">
        <f t="shared" si="12"/>
        <v>N</v>
      </c>
      <c r="AS76" s="25">
        <v>1</v>
      </c>
      <c r="AT76" s="30" t="s">
        <v>64</v>
      </c>
      <c r="AU76" s="30" t="s">
        <v>71</v>
      </c>
      <c r="AV76" s="30" t="s">
        <v>158</v>
      </c>
      <c r="AW76" s="30" t="s">
        <v>68</v>
      </c>
      <c r="AX76" s="30" t="s">
        <v>68</v>
      </c>
      <c r="AY76" s="30" t="s">
        <v>68</v>
      </c>
      <c r="AZ76" s="46">
        <v>2</v>
      </c>
      <c r="BA76" s="32">
        <v>0</v>
      </c>
      <c r="BB76" s="33">
        <v>1</v>
      </c>
      <c r="BC76" s="32">
        <v>0</v>
      </c>
      <c r="BD76" s="34">
        <v>0</v>
      </c>
      <c r="BE76" s="19" t="str">
        <f t="shared" si="13"/>
        <v>N</v>
      </c>
      <c r="BF76" s="47" t="s">
        <v>172</v>
      </c>
      <c r="BG76" s="37" t="s">
        <v>68</v>
      </c>
      <c r="BH76" s="35" t="s">
        <v>64</v>
      </c>
      <c r="BI76" s="37" t="s">
        <v>68</v>
      </c>
      <c r="BJ76" s="30" t="s">
        <v>85</v>
      </c>
      <c r="BK76" s="37" t="s">
        <v>68</v>
      </c>
      <c r="BL76" s="37" t="s">
        <v>68</v>
      </c>
      <c r="BM76" s="37" t="s">
        <v>68</v>
      </c>
      <c r="BN76" s="37" t="s">
        <v>68</v>
      </c>
    </row>
    <row r="77" spans="1:66" x14ac:dyDescent="0.3">
      <c r="A77" s="9" t="s">
        <v>884</v>
      </c>
      <c r="B77" s="9" t="s">
        <v>885</v>
      </c>
      <c r="C77" s="9">
        <v>2018</v>
      </c>
      <c r="D77" s="9" t="s">
        <v>886</v>
      </c>
      <c r="E77" s="9">
        <v>16</v>
      </c>
      <c r="F77" s="9" t="s">
        <v>887</v>
      </c>
      <c r="G77" s="10" t="s">
        <v>888</v>
      </c>
      <c r="H77" s="9" t="s">
        <v>889</v>
      </c>
      <c r="I77" s="9" t="s">
        <v>890</v>
      </c>
      <c r="J77" s="9" t="s">
        <v>891</v>
      </c>
      <c r="K77" s="9" t="s">
        <v>892</v>
      </c>
      <c r="L77" s="9" t="s">
        <v>168</v>
      </c>
      <c r="M77" s="9" t="s">
        <v>169</v>
      </c>
      <c r="N77" s="9" t="s">
        <v>538</v>
      </c>
      <c r="O77" s="9" t="s">
        <v>83</v>
      </c>
      <c r="P77" s="9" t="s">
        <v>63</v>
      </c>
      <c r="Q77" s="9" t="s">
        <v>83</v>
      </c>
      <c r="R77" s="9" t="s">
        <v>63</v>
      </c>
      <c r="S77" s="9" t="str">
        <f t="shared" si="7"/>
        <v>True</v>
      </c>
      <c r="T77" s="9">
        <f t="shared" si="8"/>
        <v>2</v>
      </c>
      <c r="U77" s="38" t="s">
        <v>539</v>
      </c>
      <c r="V77" s="42">
        <v>627</v>
      </c>
      <c r="W77" s="39" t="s">
        <v>20</v>
      </c>
      <c r="X77" s="27" t="s">
        <v>67</v>
      </c>
      <c r="Y77" s="39" t="s">
        <v>20</v>
      </c>
      <c r="Z77" s="29" t="s">
        <v>109</v>
      </c>
      <c r="AA77" s="39" t="s">
        <v>20</v>
      </c>
      <c r="AB77" s="40" t="s">
        <v>108</v>
      </c>
      <c r="AC77" s="43" t="s">
        <v>68</v>
      </c>
      <c r="AD77" s="43" t="s">
        <v>68</v>
      </c>
      <c r="AE77" s="43" t="s">
        <v>68</v>
      </c>
      <c r="AF77" s="43" t="s">
        <v>68</v>
      </c>
      <c r="AG77" s="43" t="s">
        <v>68</v>
      </c>
      <c r="AH77" s="43" t="s">
        <v>68</v>
      </c>
      <c r="AI77" s="17" t="str">
        <f t="shared" si="9"/>
        <v>Y</v>
      </c>
      <c r="AJ77" s="17" t="str">
        <f t="shared" si="10"/>
        <v>N</v>
      </c>
      <c r="AK77" s="17" t="str">
        <f t="shared" si="11"/>
        <v>Y</v>
      </c>
      <c r="AL77" s="43" t="s">
        <v>65</v>
      </c>
      <c r="AM77" s="43" t="s">
        <v>64</v>
      </c>
      <c r="AN77" s="43" t="s">
        <v>65</v>
      </c>
      <c r="AO77" s="43" t="s">
        <v>65</v>
      </c>
      <c r="AP77" s="43" t="s">
        <v>65</v>
      </c>
      <c r="AQ77" s="43" t="s">
        <v>65</v>
      </c>
      <c r="AR77" s="17" t="str">
        <f t="shared" si="12"/>
        <v>N</v>
      </c>
      <c r="AS77" s="42">
        <v>4</v>
      </c>
      <c r="AT77" s="43" t="s">
        <v>64</v>
      </c>
      <c r="AU77" s="43" t="s">
        <v>133</v>
      </c>
      <c r="AV77" s="43" t="s">
        <v>71</v>
      </c>
      <c r="AW77" s="43" t="s">
        <v>70</v>
      </c>
      <c r="AX77" s="43" t="s">
        <v>68</v>
      </c>
      <c r="AY77" s="43" t="s">
        <v>68</v>
      </c>
      <c r="AZ77" s="44">
        <v>3</v>
      </c>
      <c r="BA77" s="32">
        <v>0</v>
      </c>
      <c r="BB77" s="33">
        <v>1</v>
      </c>
      <c r="BC77" s="32">
        <v>0</v>
      </c>
      <c r="BD77" s="34">
        <v>0</v>
      </c>
      <c r="BE77" s="19" t="str">
        <f t="shared" si="13"/>
        <v>N</v>
      </c>
      <c r="BF77" s="37" t="s">
        <v>68</v>
      </c>
      <c r="BG77" s="37" t="s">
        <v>68</v>
      </c>
      <c r="BH77" s="35" t="s">
        <v>64</v>
      </c>
      <c r="BI77" s="37" t="s">
        <v>68</v>
      </c>
      <c r="BJ77" s="30" t="s">
        <v>196</v>
      </c>
      <c r="BK77" s="30" t="s">
        <v>72</v>
      </c>
      <c r="BL77" s="37" t="s">
        <v>68</v>
      </c>
      <c r="BM77" s="37" t="s">
        <v>68</v>
      </c>
      <c r="BN77" s="37" t="s">
        <v>68</v>
      </c>
    </row>
    <row r="78" spans="1:66" x14ac:dyDescent="0.3">
      <c r="A78" s="9" t="s">
        <v>895</v>
      </c>
      <c r="B78" s="9" t="s">
        <v>896</v>
      </c>
      <c r="C78" s="9">
        <v>2021</v>
      </c>
      <c r="D78" s="9" t="s">
        <v>897</v>
      </c>
      <c r="E78" s="9">
        <v>14</v>
      </c>
      <c r="F78" s="9" t="s">
        <v>898</v>
      </c>
      <c r="G78" s="10" t="s">
        <v>899</v>
      </c>
      <c r="H78" s="9" t="s">
        <v>900</v>
      </c>
      <c r="I78" s="9" t="s">
        <v>901</v>
      </c>
      <c r="J78" s="9"/>
      <c r="K78" s="9" t="s">
        <v>902</v>
      </c>
      <c r="L78" s="9" t="s">
        <v>168</v>
      </c>
      <c r="M78" s="9" t="s">
        <v>169</v>
      </c>
      <c r="N78" s="9" t="s">
        <v>1249</v>
      </c>
      <c r="O78" s="9" t="s">
        <v>63</v>
      </c>
      <c r="P78" s="9" t="s">
        <v>83</v>
      </c>
      <c r="Q78" s="9" t="s">
        <v>63</v>
      </c>
      <c r="R78" s="9" t="s">
        <v>63</v>
      </c>
      <c r="S78" s="9" t="str">
        <f t="shared" si="7"/>
        <v>False</v>
      </c>
      <c r="T78" s="9">
        <f t="shared" si="8"/>
        <v>1</v>
      </c>
      <c r="U78" s="38" t="s">
        <v>1250</v>
      </c>
      <c r="V78" s="42">
        <v>799</v>
      </c>
      <c r="W78" s="28" t="s">
        <v>21</v>
      </c>
      <c r="X78" s="27" t="s">
        <v>67</v>
      </c>
      <c r="Y78" s="26" t="s">
        <v>19</v>
      </c>
      <c r="Z78" s="27" t="s">
        <v>67</v>
      </c>
      <c r="AA78" s="28" t="s">
        <v>21</v>
      </c>
      <c r="AB78" s="29" t="s">
        <v>109</v>
      </c>
      <c r="AC78" s="43" t="s">
        <v>68</v>
      </c>
      <c r="AD78" s="43" t="s">
        <v>68</v>
      </c>
      <c r="AE78" s="43" t="s">
        <v>68</v>
      </c>
      <c r="AF78" s="43" t="s">
        <v>68</v>
      </c>
      <c r="AG78" s="43" t="s">
        <v>68</v>
      </c>
      <c r="AH78" s="43" t="s">
        <v>68</v>
      </c>
      <c r="AI78" s="17" t="str">
        <f t="shared" si="9"/>
        <v>N</v>
      </c>
      <c r="AJ78" s="17" t="str">
        <f t="shared" si="10"/>
        <v>Y</v>
      </c>
      <c r="AK78" s="17" t="str">
        <f t="shared" si="11"/>
        <v>Y</v>
      </c>
      <c r="AL78" s="43" t="s">
        <v>68</v>
      </c>
      <c r="AM78" s="43" t="s">
        <v>68</v>
      </c>
      <c r="AN78" s="43" t="s">
        <v>68</v>
      </c>
      <c r="AO78" s="43" t="s">
        <v>64</v>
      </c>
      <c r="AP78" s="43" t="s">
        <v>68</v>
      </c>
      <c r="AQ78" s="43" t="s">
        <v>64</v>
      </c>
      <c r="AR78" s="17" t="str">
        <f t="shared" si="12"/>
        <v>N</v>
      </c>
      <c r="AS78" s="42">
        <v>1</v>
      </c>
      <c r="AT78" s="43" t="s">
        <v>64</v>
      </c>
      <c r="AU78" s="43" t="s">
        <v>70</v>
      </c>
      <c r="AV78" s="43" t="s">
        <v>133</v>
      </c>
      <c r="AW78" s="43" t="s">
        <v>68</v>
      </c>
      <c r="AX78" s="43" t="s">
        <v>68</v>
      </c>
      <c r="AY78" s="43" t="s">
        <v>68</v>
      </c>
      <c r="AZ78" s="46">
        <v>2</v>
      </c>
      <c r="BA78" s="32">
        <v>0</v>
      </c>
      <c r="BB78" s="32">
        <v>0</v>
      </c>
      <c r="BC78" s="33">
        <v>1</v>
      </c>
      <c r="BD78" s="34">
        <v>0</v>
      </c>
      <c r="BE78" s="19" t="str">
        <f t="shared" si="13"/>
        <v>N</v>
      </c>
      <c r="BF78" s="35" t="s">
        <v>64</v>
      </c>
      <c r="BG78" s="37" t="s">
        <v>68</v>
      </c>
      <c r="BH78" s="37" t="s">
        <v>68</v>
      </c>
      <c r="BI78" s="37" t="s">
        <v>68</v>
      </c>
      <c r="BJ78" s="30" t="s">
        <v>72</v>
      </c>
      <c r="BK78" s="37" t="s">
        <v>68</v>
      </c>
      <c r="BL78" s="37" t="s">
        <v>68</v>
      </c>
      <c r="BM78" s="37" t="s">
        <v>68</v>
      </c>
      <c r="BN78" s="37" t="s">
        <v>68</v>
      </c>
    </row>
    <row r="79" spans="1:66" x14ac:dyDescent="0.3">
      <c r="A79" s="9" t="s">
        <v>905</v>
      </c>
      <c r="B79" s="9" t="s">
        <v>906</v>
      </c>
      <c r="C79" s="9">
        <v>2019</v>
      </c>
      <c r="D79" s="9" t="s">
        <v>351</v>
      </c>
      <c r="E79" s="9">
        <v>12</v>
      </c>
      <c r="F79" s="9" t="s">
        <v>907</v>
      </c>
      <c r="G79" s="10" t="s">
        <v>908</v>
      </c>
      <c r="H79" s="9" t="s">
        <v>909</v>
      </c>
      <c r="I79" s="9" t="s">
        <v>910</v>
      </c>
      <c r="J79" s="9" t="s">
        <v>911</v>
      </c>
      <c r="K79" s="9" t="s">
        <v>912</v>
      </c>
      <c r="L79" s="9" t="s">
        <v>168</v>
      </c>
      <c r="M79" s="9" t="s">
        <v>169</v>
      </c>
      <c r="N79" s="9" t="s">
        <v>749</v>
      </c>
      <c r="O79" s="9" t="s">
        <v>83</v>
      </c>
      <c r="P79" s="9" t="s">
        <v>83</v>
      </c>
      <c r="Q79" s="9" t="s">
        <v>63</v>
      </c>
      <c r="R79" s="9" t="s">
        <v>63</v>
      </c>
      <c r="S79" s="9" t="str">
        <f t="shared" si="7"/>
        <v>False</v>
      </c>
      <c r="T79" s="9">
        <f t="shared" si="8"/>
        <v>2</v>
      </c>
      <c r="U79" s="24" t="s">
        <v>750</v>
      </c>
      <c r="V79" s="25">
        <v>241</v>
      </c>
      <c r="W79" s="28" t="s">
        <v>21</v>
      </c>
      <c r="X79" s="27" t="s">
        <v>67</v>
      </c>
      <c r="Y79" s="39" t="s">
        <v>20</v>
      </c>
      <c r="Z79" s="27" t="s">
        <v>67</v>
      </c>
      <c r="AA79" s="30" t="s">
        <v>68</v>
      </c>
      <c r="AB79" s="30" t="s">
        <v>68</v>
      </c>
      <c r="AC79" s="30" t="s">
        <v>68</v>
      </c>
      <c r="AD79" s="30" t="s">
        <v>68</v>
      </c>
      <c r="AE79" s="30" t="s">
        <v>68</v>
      </c>
      <c r="AF79" s="30" t="s">
        <v>68</v>
      </c>
      <c r="AG79" s="30" t="s">
        <v>68</v>
      </c>
      <c r="AH79" s="30" t="s">
        <v>68</v>
      </c>
      <c r="AI79" s="17" t="str">
        <f t="shared" si="9"/>
        <v>Y</v>
      </c>
      <c r="AJ79" s="17" t="str">
        <f t="shared" si="10"/>
        <v>Y</v>
      </c>
      <c r="AK79" s="17" t="str">
        <f t="shared" si="11"/>
        <v>N</v>
      </c>
      <c r="AL79" s="30" t="s">
        <v>65</v>
      </c>
      <c r="AM79" s="30" t="s">
        <v>65</v>
      </c>
      <c r="AN79" s="30" t="s">
        <v>64</v>
      </c>
      <c r="AO79" s="30" t="s">
        <v>65</v>
      </c>
      <c r="AP79" s="30" t="s">
        <v>65</v>
      </c>
      <c r="AQ79" s="30" t="s">
        <v>65</v>
      </c>
      <c r="AR79" s="17" t="str">
        <f t="shared" si="12"/>
        <v>N</v>
      </c>
      <c r="AS79" s="25">
        <v>3</v>
      </c>
      <c r="AT79" s="30" t="s">
        <v>65</v>
      </c>
      <c r="AU79" s="30" t="s">
        <v>69</v>
      </c>
      <c r="AV79" s="30" t="s">
        <v>70</v>
      </c>
      <c r="AW79" s="30" t="s">
        <v>133</v>
      </c>
      <c r="AX79" s="30" t="s">
        <v>71</v>
      </c>
      <c r="AY79" s="30" t="s">
        <v>68</v>
      </c>
      <c r="AZ79" s="50">
        <v>4</v>
      </c>
      <c r="BA79" s="33">
        <v>1</v>
      </c>
      <c r="BB79" s="32">
        <v>0</v>
      </c>
      <c r="BC79" s="32">
        <v>0</v>
      </c>
      <c r="BD79" s="34">
        <v>0</v>
      </c>
      <c r="BE79" s="19" t="str">
        <f t="shared" si="13"/>
        <v>N</v>
      </c>
      <c r="BF79" s="36" t="s">
        <v>65</v>
      </c>
      <c r="BG79" s="35" t="s">
        <v>64</v>
      </c>
      <c r="BH79" s="36" t="s">
        <v>65</v>
      </c>
      <c r="BI79" s="36" t="s">
        <v>65</v>
      </c>
      <c r="BJ79" s="37" t="s">
        <v>68</v>
      </c>
      <c r="BK79" s="37" t="s">
        <v>68</v>
      </c>
      <c r="BL79" s="37" t="s">
        <v>68</v>
      </c>
      <c r="BM79" s="37" t="s">
        <v>68</v>
      </c>
      <c r="BN79" s="37" t="s">
        <v>68</v>
      </c>
    </row>
    <row r="80" spans="1:66" x14ac:dyDescent="0.3">
      <c r="A80" s="9" t="s">
        <v>916</v>
      </c>
      <c r="B80" s="9" t="s">
        <v>917</v>
      </c>
      <c r="C80" s="9">
        <v>2018</v>
      </c>
      <c r="D80" s="9" t="s">
        <v>918</v>
      </c>
      <c r="E80" s="9">
        <v>3</v>
      </c>
      <c r="F80" s="9" t="s">
        <v>919</v>
      </c>
      <c r="G80" s="10" t="s">
        <v>920</v>
      </c>
      <c r="H80" s="9" t="s">
        <v>921</v>
      </c>
      <c r="I80" s="9" t="s">
        <v>922</v>
      </c>
      <c r="J80" s="9" t="s">
        <v>923</v>
      </c>
      <c r="K80" s="9" t="s">
        <v>924</v>
      </c>
      <c r="L80" s="9" t="s">
        <v>168</v>
      </c>
      <c r="M80" s="9" t="s">
        <v>169</v>
      </c>
      <c r="N80" s="9" t="s">
        <v>623</v>
      </c>
      <c r="O80" s="9" t="s">
        <v>63</v>
      </c>
      <c r="P80" s="9" t="s">
        <v>83</v>
      </c>
      <c r="Q80" s="9" t="s">
        <v>83</v>
      </c>
      <c r="R80" s="9" t="s">
        <v>63</v>
      </c>
      <c r="S80" s="9" t="str">
        <f t="shared" si="7"/>
        <v>True</v>
      </c>
      <c r="T80" s="9">
        <f t="shared" si="8"/>
        <v>2</v>
      </c>
      <c r="U80" s="11" t="s">
        <v>624</v>
      </c>
      <c r="V80" s="25">
        <v>295</v>
      </c>
      <c r="W80" s="39" t="s">
        <v>20</v>
      </c>
      <c r="X80" s="27" t="s">
        <v>67</v>
      </c>
      <c r="Y80" s="26" t="s">
        <v>19</v>
      </c>
      <c r="Z80" s="40" t="s">
        <v>108</v>
      </c>
      <c r="AA80" s="28" t="s">
        <v>21</v>
      </c>
      <c r="AB80" s="27" t="s">
        <v>67</v>
      </c>
      <c r="AC80" s="30" t="s">
        <v>68</v>
      </c>
      <c r="AD80" s="30" t="s">
        <v>68</v>
      </c>
      <c r="AE80" s="30" t="s">
        <v>68</v>
      </c>
      <c r="AF80" s="30" t="s">
        <v>68</v>
      </c>
      <c r="AG80" s="30" t="s">
        <v>68</v>
      </c>
      <c r="AH80" s="30" t="s">
        <v>68</v>
      </c>
      <c r="AI80" s="17" t="str">
        <f t="shared" si="9"/>
        <v>Y</v>
      </c>
      <c r="AJ80" s="17" t="str">
        <f t="shared" si="10"/>
        <v>N</v>
      </c>
      <c r="AK80" s="17" t="str">
        <f t="shared" si="11"/>
        <v>Y</v>
      </c>
      <c r="AL80" s="30" t="s">
        <v>65</v>
      </c>
      <c r="AM80" s="30" t="s">
        <v>65</v>
      </c>
      <c r="AN80" s="30" t="s">
        <v>65</v>
      </c>
      <c r="AO80" s="30" t="s">
        <v>65</v>
      </c>
      <c r="AP80" s="30" t="s">
        <v>64</v>
      </c>
      <c r="AQ80" s="30" t="s">
        <v>65</v>
      </c>
      <c r="AR80" s="17" t="str">
        <f t="shared" si="12"/>
        <v>N</v>
      </c>
      <c r="AS80" s="25">
        <v>1</v>
      </c>
      <c r="AT80" s="30" t="s">
        <v>65</v>
      </c>
      <c r="AU80" s="30" t="s">
        <v>69</v>
      </c>
      <c r="AV80" s="30" t="s">
        <v>70</v>
      </c>
      <c r="AW80" s="30" t="s">
        <v>71</v>
      </c>
      <c r="AX80" s="30" t="s">
        <v>68</v>
      </c>
      <c r="AY80" s="30" t="s">
        <v>68</v>
      </c>
      <c r="AZ80" s="44">
        <v>3</v>
      </c>
      <c r="BA80" s="32">
        <v>0</v>
      </c>
      <c r="BB80" s="33">
        <v>1</v>
      </c>
      <c r="BC80" s="32">
        <v>0</v>
      </c>
      <c r="BD80" s="34">
        <v>0</v>
      </c>
      <c r="BE80" s="19" t="str">
        <f t="shared" si="13"/>
        <v>N</v>
      </c>
      <c r="BF80" s="36" t="s">
        <v>65</v>
      </c>
      <c r="BG80" s="36" t="s">
        <v>65</v>
      </c>
      <c r="BH80" s="35" t="s">
        <v>64</v>
      </c>
      <c r="BI80" s="36" t="s">
        <v>65</v>
      </c>
      <c r="BJ80" s="30" t="s">
        <v>72</v>
      </c>
      <c r="BK80" s="37" t="s">
        <v>68</v>
      </c>
      <c r="BL80" s="37" t="s">
        <v>68</v>
      </c>
      <c r="BM80" s="37" t="s">
        <v>68</v>
      </c>
      <c r="BN80" s="37" t="s">
        <v>68</v>
      </c>
    </row>
    <row r="81" spans="1:66" x14ac:dyDescent="0.3">
      <c r="A81" s="9" t="s">
        <v>927</v>
      </c>
      <c r="B81" s="9" t="s">
        <v>928</v>
      </c>
      <c r="C81" s="9">
        <v>2017</v>
      </c>
      <c r="D81" s="9" t="s">
        <v>929</v>
      </c>
      <c r="E81" s="9">
        <v>3</v>
      </c>
      <c r="F81" s="9" t="s">
        <v>930</v>
      </c>
      <c r="G81" s="10" t="s">
        <v>931</v>
      </c>
      <c r="H81" s="9" t="s">
        <v>932</v>
      </c>
      <c r="I81" s="9" t="s">
        <v>933</v>
      </c>
      <c r="J81" s="9" t="s">
        <v>934</v>
      </c>
      <c r="K81" s="9" t="s">
        <v>935</v>
      </c>
      <c r="L81" s="9" t="s">
        <v>61</v>
      </c>
      <c r="M81" s="9" t="s">
        <v>61</v>
      </c>
      <c r="N81" s="9" t="s">
        <v>463</v>
      </c>
      <c r="O81" s="9" t="s">
        <v>83</v>
      </c>
      <c r="P81" s="9" t="s">
        <v>63</v>
      </c>
      <c r="Q81" s="9" t="s">
        <v>83</v>
      </c>
      <c r="R81" s="9" t="s">
        <v>63</v>
      </c>
      <c r="S81" s="9" t="str">
        <f t="shared" si="7"/>
        <v>True</v>
      </c>
      <c r="T81" s="9">
        <f t="shared" si="8"/>
        <v>2</v>
      </c>
      <c r="U81" s="24" t="s">
        <v>464</v>
      </c>
      <c r="V81" s="25">
        <v>506</v>
      </c>
      <c r="W81" s="26" t="s">
        <v>19</v>
      </c>
      <c r="X81" s="27" t="s">
        <v>67</v>
      </c>
      <c r="Y81" s="39" t="s">
        <v>20</v>
      </c>
      <c r="Z81" s="40" t="s">
        <v>108</v>
      </c>
      <c r="AA81" s="30" t="s">
        <v>68</v>
      </c>
      <c r="AB81" s="30" t="s">
        <v>68</v>
      </c>
      <c r="AC81" s="30" t="s">
        <v>68</v>
      </c>
      <c r="AD81" s="30" t="s">
        <v>68</v>
      </c>
      <c r="AE81" s="30" t="s">
        <v>68</v>
      </c>
      <c r="AF81" s="30" t="s">
        <v>68</v>
      </c>
      <c r="AG81" s="30" t="s">
        <v>68</v>
      </c>
      <c r="AH81" s="30" t="s">
        <v>68</v>
      </c>
      <c r="AI81" s="17" t="str">
        <f t="shared" si="9"/>
        <v>Y</v>
      </c>
      <c r="AJ81" s="17" t="str">
        <f t="shared" si="10"/>
        <v>N</v>
      </c>
      <c r="AK81" s="17" t="str">
        <f t="shared" si="11"/>
        <v>Y</v>
      </c>
      <c r="AL81" s="30" t="s">
        <v>65</v>
      </c>
      <c r="AM81" s="30" t="s">
        <v>65</v>
      </c>
      <c r="AN81" s="30" t="s">
        <v>65</v>
      </c>
      <c r="AO81" s="30" t="s">
        <v>65</v>
      </c>
      <c r="AP81" s="30" t="s">
        <v>64</v>
      </c>
      <c r="AQ81" s="30" t="s">
        <v>65</v>
      </c>
      <c r="AR81" s="17" t="str">
        <f t="shared" si="12"/>
        <v>N</v>
      </c>
      <c r="AS81" s="25">
        <v>2</v>
      </c>
      <c r="AT81" s="30" t="s">
        <v>64</v>
      </c>
      <c r="AU81" s="30" t="s">
        <v>71</v>
      </c>
      <c r="AV81" s="30" t="s">
        <v>68</v>
      </c>
      <c r="AW81" s="30" t="s">
        <v>68</v>
      </c>
      <c r="AX81" s="30" t="s">
        <v>68</v>
      </c>
      <c r="AY81" s="30" t="s">
        <v>68</v>
      </c>
      <c r="AZ81" s="31">
        <v>1</v>
      </c>
      <c r="BA81" s="32">
        <v>0</v>
      </c>
      <c r="BB81" s="33">
        <v>1</v>
      </c>
      <c r="BC81" s="32">
        <v>0</v>
      </c>
      <c r="BD81" s="34">
        <v>0</v>
      </c>
      <c r="BE81" s="19" t="str">
        <f t="shared" si="13"/>
        <v>N</v>
      </c>
      <c r="BF81" s="36" t="s">
        <v>65</v>
      </c>
      <c r="BG81" s="36" t="s">
        <v>65</v>
      </c>
      <c r="BH81" s="35" t="s">
        <v>64</v>
      </c>
      <c r="BI81" s="36" t="s">
        <v>65</v>
      </c>
      <c r="BJ81" s="30" t="s">
        <v>196</v>
      </c>
      <c r="BK81" s="30" t="s">
        <v>72</v>
      </c>
      <c r="BL81" s="30" t="s">
        <v>219</v>
      </c>
      <c r="BM81" s="30" t="s">
        <v>85</v>
      </c>
      <c r="BN81" s="37" t="s">
        <v>68</v>
      </c>
    </row>
    <row r="82" spans="1:66" x14ac:dyDescent="0.3">
      <c r="A82" s="9" t="s">
        <v>938</v>
      </c>
      <c r="B82" s="9" t="s">
        <v>939</v>
      </c>
      <c r="C82" s="9">
        <v>2018</v>
      </c>
      <c r="D82" s="9" t="s">
        <v>940</v>
      </c>
      <c r="E82" s="9">
        <v>24</v>
      </c>
      <c r="F82" s="9" t="s">
        <v>941</v>
      </c>
      <c r="G82" s="10" t="s">
        <v>942</v>
      </c>
      <c r="H82" s="9" t="s">
        <v>943</v>
      </c>
      <c r="I82" s="9" t="s">
        <v>944</v>
      </c>
      <c r="J82" s="9" t="s">
        <v>945</v>
      </c>
      <c r="K82" s="9" t="s">
        <v>946</v>
      </c>
      <c r="L82" s="9" t="s">
        <v>168</v>
      </c>
      <c r="M82" s="9" t="s">
        <v>169</v>
      </c>
      <c r="N82" s="9" t="s">
        <v>516</v>
      </c>
      <c r="O82" s="9" t="s">
        <v>63</v>
      </c>
      <c r="P82" s="9" t="s">
        <v>83</v>
      </c>
      <c r="Q82" s="9" t="s">
        <v>83</v>
      </c>
      <c r="R82" s="9" t="s">
        <v>83</v>
      </c>
      <c r="S82" s="9" t="str">
        <f t="shared" si="7"/>
        <v>True</v>
      </c>
      <c r="T82" s="9">
        <f t="shared" si="8"/>
        <v>3</v>
      </c>
      <c r="U82" s="38" t="s">
        <v>517</v>
      </c>
      <c r="V82" s="42">
        <v>1808</v>
      </c>
      <c r="W82" s="26" t="s">
        <v>19</v>
      </c>
      <c r="X82" s="40" t="s">
        <v>108</v>
      </c>
      <c r="Y82" s="28" t="s">
        <v>21</v>
      </c>
      <c r="Z82" s="40" t="s">
        <v>108</v>
      </c>
      <c r="AA82" s="28" t="s">
        <v>21</v>
      </c>
      <c r="AB82" s="27" t="s">
        <v>67</v>
      </c>
      <c r="AC82" s="43" t="s">
        <v>68</v>
      </c>
      <c r="AD82" s="43" t="s">
        <v>68</v>
      </c>
      <c r="AE82" s="43" t="s">
        <v>68</v>
      </c>
      <c r="AF82" s="43" t="s">
        <v>68</v>
      </c>
      <c r="AG82" s="43" t="s">
        <v>68</v>
      </c>
      <c r="AH82" s="43" t="s">
        <v>68</v>
      </c>
      <c r="AI82" s="17" t="str">
        <f t="shared" si="9"/>
        <v>N</v>
      </c>
      <c r="AJ82" s="17" t="str">
        <f t="shared" si="10"/>
        <v>Y</v>
      </c>
      <c r="AK82" s="17" t="str">
        <f t="shared" si="11"/>
        <v>Y</v>
      </c>
      <c r="AL82" s="43" t="s">
        <v>65</v>
      </c>
      <c r="AM82" s="43" t="s">
        <v>65</v>
      </c>
      <c r="AN82" s="43" t="s">
        <v>65</v>
      </c>
      <c r="AO82" s="43" t="s">
        <v>65</v>
      </c>
      <c r="AP82" s="43" t="s">
        <v>65</v>
      </c>
      <c r="AQ82" s="43" t="s">
        <v>64</v>
      </c>
      <c r="AR82" s="17" t="str">
        <f t="shared" si="12"/>
        <v>N</v>
      </c>
      <c r="AS82" s="43" t="s">
        <v>68</v>
      </c>
      <c r="AT82" s="43" t="s">
        <v>65</v>
      </c>
      <c r="AU82" s="43" t="s">
        <v>68</v>
      </c>
      <c r="AV82" s="43" t="s">
        <v>68</v>
      </c>
      <c r="AW82" s="43" t="s">
        <v>68</v>
      </c>
      <c r="AX82" s="43" t="s">
        <v>68</v>
      </c>
      <c r="AY82" s="43" t="s">
        <v>68</v>
      </c>
      <c r="AZ82" s="42">
        <v>0</v>
      </c>
      <c r="BA82" s="42">
        <v>0</v>
      </c>
      <c r="BB82" s="42">
        <v>0</v>
      </c>
      <c r="BC82" s="42">
        <v>1</v>
      </c>
      <c r="BD82" s="42">
        <v>0</v>
      </c>
      <c r="BE82" s="19" t="str">
        <f t="shared" si="13"/>
        <v>N</v>
      </c>
      <c r="BF82" s="43" t="s">
        <v>64</v>
      </c>
      <c r="BG82" s="43" t="s">
        <v>65</v>
      </c>
      <c r="BH82" s="43" t="s">
        <v>65</v>
      </c>
      <c r="BI82" s="43" t="s">
        <v>65</v>
      </c>
      <c r="BJ82" s="43" t="s">
        <v>72</v>
      </c>
      <c r="BK82" s="43" t="s">
        <v>68</v>
      </c>
      <c r="BL82" s="43" t="s">
        <v>68</v>
      </c>
      <c r="BM82" s="43" t="s">
        <v>68</v>
      </c>
      <c r="BN82" s="43" t="s">
        <v>68</v>
      </c>
    </row>
    <row r="83" spans="1:66" x14ac:dyDescent="0.3">
      <c r="A83" s="9" t="s">
        <v>949</v>
      </c>
      <c r="B83" s="9" t="s">
        <v>950</v>
      </c>
      <c r="C83" s="9">
        <v>2020</v>
      </c>
      <c r="D83" s="9" t="s">
        <v>637</v>
      </c>
      <c r="E83" s="9">
        <v>12</v>
      </c>
      <c r="F83" s="9" t="s">
        <v>951</v>
      </c>
      <c r="G83" s="10" t="s">
        <v>952</v>
      </c>
      <c r="H83" s="9" t="s">
        <v>953</v>
      </c>
      <c r="I83" s="9" t="s">
        <v>954</v>
      </c>
      <c r="J83" s="9" t="s">
        <v>955</v>
      </c>
      <c r="K83" s="9" t="s">
        <v>956</v>
      </c>
      <c r="L83" s="9" t="s">
        <v>61</v>
      </c>
      <c r="M83" s="9" t="s">
        <v>61</v>
      </c>
      <c r="N83" s="9" t="s">
        <v>1039</v>
      </c>
      <c r="O83" s="9" t="s">
        <v>83</v>
      </c>
      <c r="P83" s="9" t="s">
        <v>83</v>
      </c>
      <c r="Q83" s="9" t="s">
        <v>63</v>
      </c>
      <c r="R83" s="9" t="s">
        <v>83</v>
      </c>
      <c r="S83" s="9" t="str">
        <f t="shared" si="7"/>
        <v>True</v>
      </c>
      <c r="T83" s="9">
        <f t="shared" si="8"/>
        <v>3</v>
      </c>
      <c r="U83" s="11" t="s">
        <v>1040</v>
      </c>
      <c r="V83" s="42">
        <v>1673</v>
      </c>
      <c r="W83" s="39" t="s">
        <v>20</v>
      </c>
      <c r="X83" s="29" t="s">
        <v>109</v>
      </c>
      <c r="Y83" s="39" t="s">
        <v>20</v>
      </c>
      <c r="Z83" s="27" t="s">
        <v>67</v>
      </c>
      <c r="AA83" s="26" t="s">
        <v>19</v>
      </c>
      <c r="AB83" s="27" t="s">
        <v>67</v>
      </c>
      <c r="AC83" s="43" t="s">
        <v>68</v>
      </c>
      <c r="AD83" s="43" t="s">
        <v>68</v>
      </c>
      <c r="AE83" s="43" t="s">
        <v>68</v>
      </c>
      <c r="AF83" s="43" t="s">
        <v>68</v>
      </c>
      <c r="AG83" s="43" t="s">
        <v>68</v>
      </c>
      <c r="AH83" s="43" t="s">
        <v>68</v>
      </c>
      <c r="AI83" s="17" t="str">
        <f t="shared" si="9"/>
        <v>Y</v>
      </c>
      <c r="AJ83" s="17" t="str">
        <f t="shared" si="10"/>
        <v>N</v>
      </c>
      <c r="AK83" s="17" t="str">
        <f t="shared" si="11"/>
        <v>Y</v>
      </c>
      <c r="AL83" s="43" t="s">
        <v>68</v>
      </c>
      <c r="AM83" s="43" t="s">
        <v>68</v>
      </c>
      <c r="AN83" s="43" t="s">
        <v>68</v>
      </c>
      <c r="AO83" s="43" t="s">
        <v>68</v>
      </c>
      <c r="AP83" s="43" t="s">
        <v>64</v>
      </c>
      <c r="AQ83" s="43" t="s">
        <v>68</v>
      </c>
      <c r="AR83" s="17" t="str">
        <f t="shared" si="12"/>
        <v>N</v>
      </c>
      <c r="AS83" s="43" t="s">
        <v>68</v>
      </c>
      <c r="AT83" s="43" t="s">
        <v>64</v>
      </c>
      <c r="AU83" s="43" t="s">
        <v>158</v>
      </c>
      <c r="AV83" s="43" t="s">
        <v>71</v>
      </c>
      <c r="AW83" s="43" t="s">
        <v>68</v>
      </c>
      <c r="AX83" s="43" t="s">
        <v>68</v>
      </c>
      <c r="AY83" s="43" t="s">
        <v>68</v>
      </c>
      <c r="AZ83" s="46">
        <v>2</v>
      </c>
      <c r="BA83" s="25">
        <v>0</v>
      </c>
      <c r="BB83" s="45">
        <v>1</v>
      </c>
      <c r="BC83" s="25">
        <v>0</v>
      </c>
      <c r="BD83" s="25">
        <v>0</v>
      </c>
      <c r="BE83" s="19" t="str">
        <f t="shared" si="13"/>
        <v>N</v>
      </c>
      <c r="BF83" s="36" t="s">
        <v>65</v>
      </c>
      <c r="BG83" s="36" t="s">
        <v>65</v>
      </c>
      <c r="BH83" s="35" t="s">
        <v>64</v>
      </c>
      <c r="BI83" s="36" t="s">
        <v>65</v>
      </c>
      <c r="BJ83" s="43" t="s">
        <v>72</v>
      </c>
      <c r="BK83" s="37" t="s">
        <v>68</v>
      </c>
      <c r="BL83" s="37" t="s">
        <v>68</v>
      </c>
      <c r="BM83" s="37" t="s">
        <v>68</v>
      </c>
      <c r="BN83" s="37" t="s">
        <v>68</v>
      </c>
    </row>
    <row r="84" spans="1:66" x14ac:dyDescent="0.3">
      <c r="A84" s="9" t="s">
        <v>959</v>
      </c>
      <c r="B84" s="9" t="s">
        <v>960</v>
      </c>
      <c r="C84" s="9">
        <v>2016</v>
      </c>
      <c r="D84" s="9" t="s">
        <v>961</v>
      </c>
      <c r="E84" s="9">
        <v>4</v>
      </c>
      <c r="F84" s="9"/>
      <c r="G84" s="9"/>
      <c r="H84" s="9" t="s">
        <v>962</v>
      </c>
      <c r="I84" s="9" t="s">
        <v>963</v>
      </c>
      <c r="J84" s="9" t="s">
        <v>964</v>
      </c>
      <c r="K84" s="9" t="s">
        <v>965</v>
      </c>
      <c r="L84" s="9" t="s">
        <v>168</v>
      </c>
      <c r="M84" s="9" t="s">
        <v>169</v>
      </c>
      <c r="N84" s="9" t="s">
        <v>325</v>
      </c>
      <c r="O84" s="9" t="s">
        <v>63</v>
      </c>
      <c r="P84" s="9" t="s">
        <v>63</v>
      </c>
      <c r="Q84" s="9" t="s">
        <v>63</v>
      </c>
      <c r="R84" s="9" t="s">
        <v>63</v>
      </c>
      <c r="S84" s="9" t="str">
        <f t="shared" si="7"/>
        <v>False</v>
      </c>
      <c r="T84" s="9">
        <f t="shared" si="8"/>
        <v>0</v>
      </c>
      <c r="U84" s="24" t="s">
        <v>326</v>
      </c>
      <c r="V84" s="25">
        <v>42</v>
      </c>
      <c r="W84" s="39" t="s">
        <v>20</v>
      </c>
      <c r="X84" s="27" t="s">
        <v>67</v>
      </c>
      <c r="Y84" s="28" t="s">
        <v>21</v>
      </c>
      <c r="Z84" s="29" t="s">
        <v>109</v>
      </c>
      <c r="AA84" s="30" t="s">
        <v>68</v>
      </c>
      <c r="AB84" s="30" t="s">
        <v>68</v>
      </c>
      <c r="AC84" s="30" t="s">
        <v>68</v>
      </c>
      <c r="AD84" s="30" t="s">
        <v>68</v>
      </c>
      <c r="AE84" s="30" t="s">
        <v>68</v>
      </c>
      <c r="AF84" s="30" t="s">
        <v>68</v>
      </c>
      <c r="AG84" s="30" t="s">
        <v>68</v>
      </c>
      <c r="AH84" s="30" t="s">
        <v>68</v>
      </c>
      <c r="AI84" s="17" t="str">
        <f t="shared" si="9"/>
        <v>Y</v>
      </c>
      <c r="AJ84" s="17" t="str">
        <f t="shared" si="10"/>
        <v>Y</v>
      </c>
      <c r="AK84" s="17" t="str">
        <f t="shared" si="11"/>
        <v>N</v>
      </c>
      <c r="AL84" s="30" t="s">
        <v>64</v>
      </c>
      <c r="AM84" s="30" t="s">
        <v>65</v>
      </c>
      <c r="AN84" s="30" t="s">
        <v>65</v>
      </c>
      <c r="AO84" s="30" t="s">
        <v>65</v>
      </c>
      <c r="AP84" s="30" t="s">
        <v>65</v>
      </c>
      <c r="AQ84" s="30" t="s">
        <v>65</v>
      </c>
      <c r="AR84" s="17" t="str">
        <f t="shared" si="12"/>
        <v>N</v>
      </c>
      <c r="AS84" s="25">
        <v>1</v>
      </c>
      <c r="AT84" s="30" t="s">
        <v>65</v>
      </c>
      <c r="AU84" s="30" t="s">
        <v>184</v>
      </c>
      <c r="AV84" s="30" t="s">
        <v>68</v>
      </c>
      <c r="AW84" s="30" t="s">
        <v>68</v>
      </c>
      <c r="AX84" s="30" t="s">
        <v>68</v>
      </c>
      <c r="AY84" s="30" t="s">
        <v>68</v>
      </c>
      <c r="AZ84" s="31">
        <v>1</v>
      </c>
      <c r="BA84" s="33">
        <v>1</v>
      </c>
      <c r="BB84" s="32">
        <v>0</v>
      </c>
      <c r="BC84" s="32">
        <v>0</v>
      </c>
      <c r="BD84" s="34">
        <v>0</v>
      </c>
      <c r="BE84" s="19" t="str">
        <f t="shared" si="13"/>
        <v>N</v>
      </c>
      <c r="BF84" s="36" t="s">
        <v>65</v>
      </c>
      <c r="BG84" s="35" t="s">
        <v>64</v>
      </c>
      <c r="BH84" s="36" t="s">
        <v>65</v>
      </c>
      <c r="BI84" s="36" t="s">
        <v>65</v>
      </c>
      <c r="BJ84" s="30" t="s">
        <v>85</v>
      </c>
      <c r="BK84" s="30" t="s">
        <v>72</v>
      </c>
      <c r="BL84" s="37" t="s">
        <v>68</v>
      </c>
      <c r="BM84" s="37" t="s">
        <v>68</v>
      </c>
      <c r="BN84" s="37" t="s">
        <v>68</v>
      </c>
    </row>
    <row r="85" spans="1:66" x14ac:dyDescent="0.3">
      <c r="A85" s="9" t="s">
        <v>968</v>
      </c>
      <c r="B85" s="9" t="s">
        <v>969</v>
      </c>
      <c r="C85" s="9">
        <v>2022</v>
      </c>
      <c r="D85" s="9" t="s">
        <v>786</v>
      </c>
      <c r="E85" s="9">
        <v>1</v>
      </c>
      <c r="F85" s="9" t="s">
        <v>970</v>
      </c>
      <c r="G85" s="10" t="s">
        <v>971</v>
      </c>
      <c r="H85" s="9" t="s">
        <v>972</v>
      </c>
      <c r="I85" s="9" t="s">
        <v>973</v>
      </c>
      <c r="J85" s="9" t="s">
        <v>974</v>
      </c>
      <c r="K85" s="9" t="s">
        <v>975</v>
      </c>
      <c r="L85" s="9" t="s">
        <v>168</v>
      </c>
      <c r="M85" s="9" t="s">
        <v>169</v>
      </c>
      <c r="N85" s="9" t="s">
        <v>1635</v>
      </c>
      <c r="O85" s="9" t="s">
        <v>83</v>
      </c>
      <c r="P85" s="9" t="s">
        <v>83</v>
      </c>
      <c r="Q85" s="9" t="s">
        <v>63</v>
      </c>
      <c r="R85" s="9" t="s">
        <v>63</v>
      </c>
      <c r="S85" s="9" t="str">
        <f t="shared" si="7"/>
        <v>False</v>
      </c>
      <c r="T85" s="9">
        <f t="shared" si="8"/>
        <v>2</v>
      </c>
      <c r="U85" s="38" t="s">
        <v>1636</v>
      </c>
      <c r="V85" s="25">
        <v>1275</v>
      </c>
      <c r="W85" s="26" t="s">
        <v>19</v>
      </c>
      <c r="X85" s="40" t="s">
        <v>108</v>
      </c>
      <c r="Y85" s="39" t="s">
        <v>20</v>
      </c>
      <c r="Z85" s="29" t="s">
        <v>109</v>
      </c>
      <c r="AA85" s="28" t="s">
        <v>21</v>
      </c>
      <c r="AB85" s="27" t="s">
        <v>67</v>
      </c>
      <c r="AC85" s="30" t="s">
        <v>68</v>
      </c>
      <c r="AD85" s="30" t="s">
        <v>68</v>
      </c>
      <c r="AE85" s="30" t="s">
        <v>68</v>
      </c>
      <c r="AF85" s="30" t="s">
        <v>68</v>
      </c>
      <c r="AG85" s="30" t="s">
        <v>68</v>
      </c>
      <c r="AH85" s="30" t="s">
        <v>68</v>
      </c>
      <c r="AI85" s="17" t="str">
        <f t="shared" si="9"/>
        <v>Y</v>
      </c>
      <c r="AJ85" s="17" t="str">
        <f t="shared" si="10"/>
        <v>Y</v>
      </c>
      <c r="AK85" s="17" t="str">
        <f t="shared" si="11"/>
        <v>Y</v>
      </c>
      <c r="AL85" s="30" t="s">
        <v>64</v>
      </c>
      <c r="AM85" s="30" t="s">
        <v>65</v>
      </c>
      <c r="AN85" s="30" t="s">
        <v>65</v>
      </c>
      <c r="AO85" s="30" t="s">
        <v>65</v>
      </c>
      <c r="AP85" s="30" t="s">
        <v>64</v>
      </c>
      <c r="AQ85" s="30" t="s">
        <v>65</v>
      </c>
      <c r="AR85" s="17" t="str">
        <f t="shared" si="12"/>
        <v>Y</v>
      </c>
      <c r="AS85" s="25">
        <v>1</v>
      </c>
      <c r="AT85" s="30" t="s">
        <v>65</v>
      </c>
      <c r="AU85" s="30" t="s">
        <v>69</v>
      </c>
      <c r="AV85" s="30" t="s">
        <v>68</v>
      </c>
      <c r="AW85" s="30" t="s">
        <v>68</v>
      </c>
      <c r="AX85" s="30" t="s">
        <v>68</v>
      </c>
      <c r="AY85" s="30" t="s">
        <v>68</v>
      </c>
      <c r="AZ85" s="31">
        <v>1</v>
      </c>
      <c r="BA85" s="33">
        <v>1</v>
      </c>
      <c r="BB85" s="33">
        <v>1</v>
      </c>
      <c r="BC85" s="32">
        <v>0</v>
      </c>
      <c r="BD85" s="34">
        <v>0</v>
      </c>
      <c r="BE85" s="19" t="str">
        <f t="shared" si="13"/>
        <v>Y</v>
      </c>
      <c r="BF85" s="37" t="s">
        <v>68</v>
      </c>
      <c r="BG85" s="35" t="s">
        <v>64</v>
      </c>
      <c r="BH85" s="35" t="s">
        <v>64</v>
      </c>
      <c r="BI85" s="35" t="s">
        <v>64</v>
      </c>
      <c r="BJ85" s="30" t="s">
        <v>72</v>
      </c>
      <c r="BK85" s="37" t="s">
        <v>68</v>
      </c>
      <c r="BL85" s="37" t="s">
        <v>68</v>
      </c>
      <c r="BM85" s="37" t="s">
        <v>68</v>
      </c>
      <c r="BN85" s="37" t="s">
        <v>68</v>
      </c>
    </row>
    <row r="86" spans="1:66" x14ac:dyDescent="0.3">
      <c r="A86" s="9" t="s">
        <v>978</v>
      </c>
      <c r="B86" s="9" t="s">
        <v>979</v>
      </c>
      <c r="C86" s="9">
        <v>2015</v>
      </c>
      <c r="D86" s="9" t="s">
        <v>980</v>
      </c>
      <c r="E86" s="9">
        <v>3</v>
      </c>
      <c r="F86" s="9" t="s">
        <v>981</v>
      </c>
      <c r="G86" s="10" t="s">
        <v>982</v>
      </c>
      <c r="H86" s="9" t="s">
        <v>983</v>
      </c>
      <c r="I86" s="9" t="s">
        <v>984</v>
      </c>
      <c r="J86" s="9" t="s">
        <v>985</v>
      </c>
      <c r="K86" s="9" t="s">
        <v>986</v>
      </c>
      <c r="L86" s="9" t="s">
        <v>168</v>
      </c>
      <c r="M86" s="9" t="s">
        <v>169</v>
      </c>
      <c r="N86" s="9" t="s">
        <v>262</v>
      </c>
      <c r="O86" s="9" t="s">
        <v>83</v>
      </c>
      <c r="P86" s="9" t="s">
        <v>83</v>
      </c>
      <c r="Q86" s="9" t="s">
        <v>63</v>
      </c>
      <c r="R86" s="9" t="s">
        <v>63</v>
      </c>
      <c r="S86" s="9" t="str">
        <f t="shared" si="7"/>
        <v>False</v>
      </c>
      <c r="T86" s="9">
        <f t="shared" si="8"/>
        <v>2</v>
      </c>
      <c r="U86" s="38" t="s">
        <v>263</v>
      </c>
      <c r="V86" s="42">
        <v>701</v>
      </c>
      <c r="W86" s="39" t="s">
        <v>20</v>
      </c>
      <c r="X86" s="27" t="s">
        <v>67</v>
      </c>
      <c r="Y86" s="28" t="s">
        <v>21</v>
      </c>
      <c r="Z86" s="27" t="s">
        <v>67</v>
      </c>
      <c r="AA86" s="39" t="s">
        <v>20</v>
      </c>
      <c r="AB86" s="40" t="s">
        <v>108</v>
      </c>
      <c r="AC86" s="28" t="s">
        <v>21</v>
      </c>
      <c r="AD86" s="43" t="s">
        <v>68</v>
      </c>
      <c r="AE86" s="43" t="s">
        <v>68</v>
      </c>
      <c r="AF86" s="43" t="s">
        <v>68</v>
      </c>
      <c r="AG86" s="43" t="s">
        <v>68</v>
      </c>
      <c r="AH86" s="43" t="s">
        <v>68</v>
      </c>
      <c r="AI86" s="17" t="str">
        <f t="shared" si="9"/>
        <v>Y</v>
      </c>
      <c r="AJ86" s="17" t="str">
        <f t="shared" si="10"/>
        <v>Y</v>
      </c>
      <c r="AK86" s="17" t="str">
        <f t="shared" si="11"/>
        <v>N</v>
      </c>
      <c r="AL86" s="43" t="s">
        <v>64</v>
      </c>
      <c r="AM86" s="43" t="s">
        <v>65</v>
      </c>
      <c r="AN86" s="43" t="s">
        <v>65</v>
      </c>
      <c r="AO86" s="43" t="s">
        <v>65</v>
      </c>
      <c r="AP86" s="43" t="s">
        <v>65</v>
      </c>
      <c r="AQ86" s="43" t="s">
        <v>65</v>
      </c>
      <c r="AR86" s="17" t="str">
        <f t="shared" si="12"/>
        <v>N</v>
      </c>
      <c r="AS86" s="42">
        <v>1</v>
      </c>
      <c r="AT86" s="43" t="s">
        <v>65</v>
      </c>
      <c r="AU86" s="43" t="s">
        <v>158</v>
      </c>
      <c r="AV86" s="43" t="s">
        <v>68</v>
      </c>
      <c r="AW86" s="43" t="s">
        <v>68</v>
      </c>
      <c r="AX86" s="43" t="s">
        <v>68</v>
      </c>
      <c r="AY86" s="43" t="s">
        <v>68</v>
      </c>
      <c r="AZ86" s="31">
        <v>1</v>
      </c>
      <c r="BA86" s="33">
        <v>1</v>
      </c>
      <c r="BB86" s="32">
        <v>0</v>
      </c>
      <c r="BC86" s="32">
        <v>0</v>
      </c>
      <c r="BD86" s="34">
        <v>0</v>
      </c>
      <c r="BE86" s="19" t="str">
        <f t="shared" si="13"/>
        <v>N</v>
      </c>
      <c r="BF86" s="36" t="s">
        <v>65</v>
      </c>
      <c r="BG86" s="35" t="s">
        <v>64</v>
      </c>
      <c r="BH86" s="36" t="s">
        <v>65</v>
      </c>
      <c r="BI86" s="36" t="s">
        <v>65</v>
      </c>
      <c r="BJ86" s="30" t="s">
        <v>110</v>
      </c>
      <c r="BK86" s="37" t="s">
        <v>68</v>
      </c>
      <c r="BL86" s="37" t="s">
        <v>68</v>
      </c>
      <c r="BM86" s="37" t="s">
        <v>68</v>
      </c>
      <c r="BN86" s="37" t="s">
        <v>68</v>
      </c>
    </row>
    <row r="87" spans="1:66" x14ac:dyDescent="0.3">
      <c r="A87" s="9" t="s">
        <v>989</v>
      </c>
      <c r="B87" s="9" t="s">
        <v>990</v>
      </c>
      <c r="C87" s="9">
        <v>2019</v>
      </c>
      <c r="D87" s="9" t="s">
        <v>991</v>
      </c>
      <c r="E87" s="9">
        <v>2</v>
      </c>
      <c r="F87" s="9" t="s">
        <v>992</v>
      </c>
      <c r="G87" s="10" t="s">
        <v>993</v>
      </c>
      <c r="H87" s="9" t="s">
        <v>994</v>
      </c>
      <c r="I87" s="9" t="s">
        <v>995</v>
      </c>
      <c r="J87" s="9"/>
      <c r="K87" s="9" t="s">
        <v>996</v>
      </c>
      <c r="L87" s="9" t="s">
        <v>168</v>
      </c>
      <c r="M87" s="9" t="s">
        <v>169</v>
      </c>
      <c r="N87" s="9" t="s">
        <v>903</v>
      </c>
      <c r="O87" s="9" t="s">
        <v>83</v>
      </c>
      <c r="P87" s="9" t="s">
        <v>83</v>
      </c>
      <c r="Q87" s="9" t="s">
        <v>83</v>
      </c>
      <c r="R87" s="9" t="s">
        <v>63</v>
      </c>
      <c r="S87" s="9" t="str">
        <f t="shared" si="7"/>
        <v>True</v>
      </c>
      <c r="T87" s="9">
        <f t="shared" si="8"/>
        <v>3</v>
      </c>
      <c r="U87" s="38" t="s">
        <v>904</v>
      </c>
      <c r="V87" s="42">
        <v>877</v>
      </c>
      <c r="W87" s="39" t="s">
        <v>20</v>
      </c>
      <c r="X87" s="43" t="s">
        <v>68</v>
      </c>
      <c r="Y87" s="39" t="s">
        <v>20</v>
      </c>
      <c r="Z87" s="27" t="s">
        <v>67</v>
      </c>
      <c r="AA87" s="26" t="s">
        <v>19</v>
      </c>
      <c r="AB87" s="27" t="s">
        <v>67</v>
      </c>
      <c r="AC87" s="43" t="s">
        <v>68</v>
      </c>
      <c r="AD87" s="43" t="s">
        <v>68</v>
      </c>
      <c r="AE87" s="43" t="s">
        <v>68</v>
      </c>
      <c r="AF87" s="43" t="s">
        <v>68</v>
      </c>
      <c r="AG87" s="43" t="s">
        <v>68</v>
      </c>
      <c r="AH87" s="43" t="s">
        <v>68</v>
      </c>
      <c r="AI87" s="17" t="str">
        <f t="shared" si="9"/>
        <v>Y</v>
      </c>
      <c r="AJ87" s="17" t="str">
        <f t="shared" si="10"/>
        <v>N</v>
      </c>
      <c r="AK87" s="17" t="str">
        <f t="shared" si="11"/>
        <v>Y</v>
      </c>
      <c r="AL87" s="43" t="s">
        <v>65</v>
      </c>
      <c r="AM87" s="43" t="s">
        <v>65</v>
      </c>
      <c r="AN87" s="43" t="s">
        <v>65</v>
      </c>
      <c r="AO87" s="43" t="s">
        <v>65</v>
      </c>
      <c r="AP87" s="43" t="s">
        <v>64</v>
      </c>
      <c r="AQ87" s="43" t="s">
        <v>65</v>
      </c>
      <c r="AR87" s="17" t="str">
        <f t="shared" si="12"/>
        <v>N</v>
      </c>
      <c r="AS87" s="42">
        <v>0</v>
      </c>
      <c r="AT87" s="43" t="s">
        <v>65</v>
      </c>
      <c r="AU87" s="43" t="s">
        <v>184</v>
      </c>
      <c r="AV87" s="43" t="s">
        <v>70</v>
      </c>
      <c r="AW87" s="43" t="s">
        <v>69</v>
      </c>
      <c r="AX87" s="43" t="s">
        <v>68</v>
      </c>
      <c r="AY87" s="43" t="s">
        <v>68</v>
      </c>
      <c r="AZ87" s="44">
        <v>3</v>
      </c>
      <c r="BA87" s="32">
        <v>0</v>
      </c>
      <c r="BB87" s="33">
        <v>1</v>
      </c>
      <c r="BC87" s="32">
        <v>0</v>
      </c>
      <c r="BD87" s="34">
        <v>0</v>
      </c>
      <c r="BE87" s="19" t="str">
        <f t="shared" si="13"/>
        <v>N</v>
      </c>
      <c r="BF87" s="36" t="s">
        <v>65</v>
      </c>
      <c r="BG87" s="36" t="s">
        <v>65</v>
      </c>
      <c r="BH87" s="35" t="s">
        <v>64</v>
      </c>
      <c r="BI87" s="36" t="s">
        <v>65</v>
      </c>
      <c r="BJ87" s="30" t="s">
        <v>72</v>
      </c>
      <c r="BK87" s="37" t="s">
        <v>68</v>
      </c>
      <c r="BL87" s="37" t="s">
        <v>68</v>
      </c>
      <c r="BM87" s="37" t="s">
        <v>68</v>
      </c>
      <c r="BN87" s="37" t="s">
        <v>68</v>
      </c>
    </row>
    <row r="88" spans="1:66" x14ac:dyDescent="0.3">
      <c r="A88" s="9" t="s">
        <v>999</v>
      </c>
      <c r="B88" s="9" t="s">
        <v>1000</v>
      </c>
      <c r="C88" s="9">
        <v>2021</v>
      </c>
      <c r="D88" s="9" t="s">
        <v>688</v>
      </c>
      <c r="E88" s="9">
        <v>10</v>
      </c>
      <c r="F88" s="9" t="s">
        <v>1001</v>
      </c>
      <c r="G88" s="10" t="s">
        <v>1002</v>
      </c>
      <c r="H88" s="9" t="s">
        <v>1003</v>
      </c>
      <c r="I88" s="9" t="s">
        <v>1004</v>
      </c>
      <c r="J88" s="9" t="s">
        <v>1005</v>
      </c>
      <c r="K88" s="9" t="s">
        <v>1006</v>
      </c>
      <c r="L88" s="9" t="s">
        <v>61</v>
      </c>
      <c r="M88" s="9" t="s">
        <v>61</v>
      </c>
      <c r="N88" s="9" t="s">
        <v>1289</v>
      </c>
      <c r="O88" s="9" t="s">
        <v>63</v>
      </c>
      <c r="P88" s="9" t="s">
        <v>63</v>
      </c>
      <c r="Q88" s="9" t="s">
        <v>83</v>
      </c>
      <c r="R88" s="9" t="s">
        <v>83</v>
      </c>
      <c r="S88" s="9" t="str">
        <f t="shared" si="7"/>
        <v>True</v>
      </c>
      <c r="T88" s="9">
        <f t="shared" si="8"/>
        <v>2</v>
      </c>
      <c r="U88" s="38" t="s">
        <v>1290</v>
      </c>
      <c r="V88" s="42">
        <v>190</v>
      </c>
      <c r="W88" s="39" t="s">
        <v>20</v>
      </c>
      <c r="X88" s="27" t="s">
        <v>67</v>
      </c>
      <c r="Y88" s="39" t="s">
        <v>20</v>
      </c>
      <c r="Z88" s="29" t="s">
        <v>109</v>
      </c>
      <c r="AA88" s="26" t="s">
        <v>19</v>
      </c>
      <c r="AB88" s="29" t="s">
        <v>109</v>
      </c>
      <c r="AC88" s="26" t="s">
        <v>19</v>
      </c>
      <c r="AD88" s="40" t="s">
        <v>108</v>
      </c>
      <c r="AE88" s="43" t="s">
        <v>68</v>
      </c>
      <c r="AF88" s="43" t="s">
        <v>68</v>
      </c>
      <c r="AG88" s="43" t="s">
        <v>68</v>
      </c>
      <c r="AH88" s="43" t="s">
        <v>68</v>
      </c>
      <c r="AI88" s="17" t="str">
        <f t="shared" si="9"/>
        <v>Y</v>
      </c>
      <c r="AJ88" s="17" t="str">
        <f t="shared" si="10"/>
        <v>N</v>
      </c>
      <c r="AK88" s="17" t="str">
        <f t="shared" si="11"/>
        <v>Y</v>
      </c>
      <c r="AL88" s="43" t="s">
        <v>68</v>
      </c>
      <c r="AM88" s="43" t="s">
        <v>68</v>
      </c>
      <c r="AN88" s="43" t="s">
        <v>68</v>
      </c>
      <c r="AO88" s="43" t="s">
        <v>68</v>
      </c>
      <c r="AP88" s="43" t="s">
        <v>64</v>
      </c>
      <c r="AQ88" s="43" t="s">
        <v>68</v>
      </c>
      <c r="AR88" s="17" t="str">
        <f t="shared" si="12"/>
        <v>N</v>
      </c>
      <c r="AS88" s="42">
        <v>5</v>
      </c>
      <c r="AT88" s="43" t="s">
        <v>64</v>
      </c>
      <c r="AU88" s="43" t="s">
        <v>70</v>
      </c>
      <c r="AV88" s="43" t="s">
        <v>68</v>
      </c>
      <c r="AW88" s="43" t="s">
        <v>68</v>
      </c>
      <c r="AX88" s="43" t="s">
        <v>68</v>
      </c>
      <c r="AY88" s="43" t="s">
        <v>68</v>
      </c>
      <c r="AZ88" s="31">
        <v>1</v>
      </c>
      <c r="BA88" s="32">
        <v>0</v>
      </c>
      <c r="BB88" s="33">
        <v>1</v>
      </c>
      <c r="BC88" s="32">
        <v>0</v>
      </c>
      <c r="BD88" s="34">
        <v>0</v>
      </c>
      <c r="BE88" s="19" t="str">
        <f t="shared" si="13"/>
        <v>N</v>
      </c>
      <c r="BF88" s="37" t="s">
        <v>68</v>
      </c>
      <c r="BG88" s="37" t="s">
        <v>68</v>
      </c>
      <c r="BH88" s="35" t="s">
        <v>64</v>
      </c>
      <c r="BI88" s="37" t="s">
        <v>68</v>
      </c>
      <c r="BJ88" s="30" t="s">
        <v>196</v>
      </c>
      <c r="BK88" s="30" t="s">
        <v>219</v>
      </c>
      <c r="BL88" s="30" t="s">
        <v>72</v>
      </c>
      <c r="BM88" s="37" t="s">
        <v>68</v>
      </c>
      <c r="BN88" s="37" t="s">
        <v>68</v>
      </c>
    </row>
    <row r="89" spans="1:66" x14ac:dyDescent="0.3">
      <c r="A89" s="9" t="s">
        <v>1009</v>
      </c>
      <c r="B89" s="9" t="s">
        <v>1010</v>
      </c>
      <c r="C89" s="9">
        <v>2020</v>
      </c>
      <c r="D89" s="9" t="s">
        <v>1011</v>
      </c>
      <c r="E89" s="9">
        <v>51</v>
      </c>
      <c r="F89" s="9" t="s">
        <v>1012</v>
      </c>
      <c r="G89" s="10" t="s">
        <v>1013</v>
      </c>
      <c r="H89" s="9" t="s">
        <v>1014</v>
      </c>
      <c r="I89" s="9" t="s">
        <v>1015</v>
      </c>
      <c r="J89" s="9" t="s">
        <v>1016</v>
      </c>
      <c r="K89" s="9" t="s">
        <v>1017</v>
      </c>
      <c r="L89" s="9" t="s">
        <v>168</v>
      </c>
      <c r="M89" s="9" t="s">
        <v>169</v>
      </c>
      <c r="N89" s="9" t="s">
        <v>936</v>
      </c>
      <c r="O89" s="9" t="s">
        <v>63</v>
      </c>
      <c r="P89" s="9" t="s">
        <v>63</v>
      </c>
      <c r="Q89" s="9" t="s">
        <v>63</v>
      </c>
      <c r="R89" s="9" t="s">
        <v>63</v>
      </c>
      <c r="S89" s="9" t="str">
        <f t="shared" si="7"/>
        <v>False</v>
      </c>
      <c r="T89" s="9">
        <f t="shared" si="8"/>
        <v>0</v>
      </c>
      <c r="U89" s="11" t="s">
        <v>937</v>
      </c>
      <c r="V89" s="25">
        <v>1809</v>
      </c>
      <c r="W89" s="26" t="s">
        <v>19</v>
      </c>
      <c r="X89" s="40" t="s">
        <v>108</v>
      </c>
      <c r="Y89" s="28" t="s">
        <v>21</v>
      </c>
      <c r="Z89" s="30" t="s">
        <v>68</v>
      </c>
      <c r="AA89" s="28" t="s">
        <v>21</v>
      </c>
      <c r="AB89" s="27" t="s">
        <v>67</v>
      </c>
      <c r="AC89" s="30" t="s">
        <v>68</v>
      </c>
      <c r="AD89" s="30" t="s">
        <v>68</v>
      </c>
      <c r="AE89" s="30" t="s">
        <v>68</v>
      </c>
      <c r="AF89" s="30" t="s">
        <v>68</v>
      </c>
      <c r="AG89" s="30" t="s">
        <v>68</v>
      </c>
      <c r="AH89" s="30" t="s">
        <v>68</v>
      </c>
      <c r="AI89" s="17" t="str">
        <f t="shared" si="9"/>
        <v>N</v>
      </c>
      <c r="AJ89" s="17" t="str">
        <f t="shared" si="10"/>
        <v>Y</v>
      </c>
      <c r="AK89" s="17" t="str">
        <f t="shared" si="11"/>
        <v>Y</v>
      </c>
      <c r="AL89" s="30" t="s">
        <v>68</v>
      </c>
      <c r="AM89" s="30" t="s">
        <v>68</v>
      </c>
      <c r="AN89" s="30" t="s">
        <v>68</v>
      </c>
      <c r="AO89" s="30" t="s">
        <v>68</v>
      </c>
      <c r="AP89" s="30" t="s">
        <v>68</v>
      </c>
      <c r="AQ89" s="30" t="s">
        <v>64</v>
      </c>
      <c r="AR89" s="17" t="str">
        <f t="shared" si="12"/>
        <v>N</v>
      </c>
      <c r="AS89" s="30" t="s">
        <v>68</v>
      </c>
      <c r="AT89" s="30" t="s">
        <v>68</v>
      </c>
      <c r="AU89" s="30" t="s">
        <v>68</v>
      </c>
      <c r="AV89" s="30" t="s">
        <v>68</v>
      </c>
      <c r="AW89" s="30" t="s">
        <v>68</v>
      </c>
      <c r="AX89" s="30" t="s">
        <v>68</v>
      </c>
      <c r="AY89" s="30" t="s">
        <v>68</v>
      </c>
      <c r="AZ89" s="25">
        <v>0</v>
      </c>
      <c r="BA89" s="25">
        <v>0</v>
      </c>
      <c r="BB89" s="25">
        <v>0</v>
      </c>
      <c r="BC89" s="25">
        <v>1</v>
      </c>
      <c r="BD89" s="25">
        <v>0</v>
      </c>
      <c r="BE89" s="19" t="str">
        <f t="shared" si="13"/>
        <v>N</v>
      </c>
      <c r="BF89" s="30" t="s">
        <v>64</v>
      </c>
      <c r="BG89" s="30" t="s">
        <v>65</v>
      </c>
      <c r="BH89" s="30" t="s">
        <v>65</v>
      </c>
      <c r="BI89" s="30" t="s">
        <v>65</v>
      </c>
      <c r="BJ89" s="30" t="s">
        <v>68</v>
      </c>
      <c r="BK89" s="30" t="s">
        <v>68</v>
      </c>
      <c r="BL89" s="30" t="s">
        <v>68</v>
      </c>
      <c r="BM89" s="30" t="s">
        <v>68</v>
      </c>
      <c r="BN89" s="30" t="s">
        <v>68</v>
      </c>
    </row>
    <row r="90" spans="1:66" x14ac:dyDescent="0.3">
      <c r="A90" s="9" t="s">
        <v>1020</v>
      </c>
      <c r="B90" s="9" t="s">
        <v>1021</v>
      </c>
      <c r="C90" s="9">
        <v>2020</v>
      </c>
      <c r="D90" s="9" t="s">
        <v>742</v>
      </c>
      <c r="E90" s="9">
        <v>3</v>
      </c>
      <c r="F90" s="9" t="s">
        <v>1022</v>
      </c>
      <c r="G90" s="10" t="s">
        <v>1023</v>
      </c>
      <c r="H90" s="9" t="s">
        <v>1024</v>
      </c>
      <c r="I90" s="9" t="s">
        <v>1025</v>
      </c>
      <c r="J90" s="9" t="s">
        <v>1026</v>
      </c>
      <c r="K90" s="9" t="s">
        <v>1027</v>
      </c>
      <c r="L90" s="9" t="s">
        <v>168</v>
      </c>
      <c r="M90" s="9" t="s">
        <v>155</v>
      </c>
      <c r="N90" s="9" t="s">
        <v>1166</v>
      </c>
      <c r="O90" s="9" t="s">
        <v>83</v>
      </c>
      <c r="P90" s="9" t="s">
        <v>63</v>
      </c>
      <c r="Q90" s="9" t="s">
        <v>63</v>
      </c>
      <c r="R90" s="9" t="s">
        <v>63</v>
      </c>
      <c r="S90" s="9" t="str">
        <f t="shared" si="7"/>
        <v>False</v>
      </c>
      <c r="T90" s="9">
        <f t="shared" si="8"/>
        <v>1</v>
      </c>
      <c r="U90" s="24" t="s">
        <v>1167</v>
      </c>
      <c r="V90" s="25">
        <v>384</v>
      </c>
      <c r="W90" s="39" t="s">
        <v>20</v>
      </c>
      <c r="X90" s="27" t="s">
        <v>67</v>
      </c>
      <c r="Y90" s="28" t="s">
        <v>21</v>
      </c>
      <c r="Z90" s="27" t="s">
        <v>67</v>
      </c>
      <c r="AA90" s="39" t="s">
        <v>20</v>
      </c>
      <c r="AB90" s="40" t="s">
        <v>108</v>
      </c>
      <c r="AC90" s="30" t="s">
        <v>68</v>
      </c>
      <c r="AD90" s="30" t="s">
        <v>68</v>
      </c>
      <c r="AE90" s="30" t="s">
        <v>68</v>
      </c>
      <c r="AF90" s="30" t="s">
        <v>68</v>
      </c>
      <c r="AG90" s="30" t="s">
        <v>68</v>
      </c>
      <c r="AH90" s="30" t="s">
        <v>68</v>
      </c>
      <c r="AI90" s="17" t="str">
        <f t="shared" si="9"/>
        <v>Y</v>
      </c>
      <c r="AJ90" s="17" t="str">
        <f t="shared" si="10"/>
        <v>Y</v>
      </c>
      <c r="AK90" s="17" t="str">
        <f t="shared" si="11"/>
        <v>N</v>
      </c>
      <c r="AL90" s="30" t="s">
        <v>64</v>
      </c>
      <c r="AM90" s="30" t="s">
        <v>65</v>
      </c>
      <c r="AN90" s="30" t="s">
        <v>64</v>
      </c>
      <c r="AO90" s="30" t="s">
        <v>65</v>
      </c>
      <c r="AP90" s="30" t="s">
        <v>65</v>
      </c>
      <c r="AQ90" s="30" t="s">
        <v>65</v>
      </c>
      <c r="AR90" s="17" t="str">
        <f t="shared" si="12"/>
        <v>N</v>
      </c>
      <c r="AS90" s="25">
        <v>0</v>
      </c>
      <c r="AT90" s="30" t="s">
        <v>64</v>
      </c>
      <c r="AU90" s="30" t="s">
        <v>70</v>
      </c>
      <c r="AV90" s="30" t="s">
        <v>133</v>
      </c>
      <c r="AW90" s="30" t="s">
        <v>68</v>
      </c>
      <c r="AX90" s="30" t="s">
        <v>68</v>
      </c>
      <c r="AY90" s="30" t="s">
        <v>68</v>
      </c>
      <c r="AZ90" s="46">
        <v>2</v>
      </c>
      <c r="BA90" s="33">
        <v>1</v>
      </c>
      <c r="BB90" s="32">
        <v>0</v>
      </c>
      <c r="BC90" s="32">
        <v>0</v>
      </c>
      <c r="BD90" s="34">
        <v>0</v>
      </c>
      <c r="BE90" s="19" t="str">
        <f t="shared" si="13"/>
        <v>N</v>
      </c>
      <c r="BF90" s="36" t="s">
        <v>65</v>
      </c>
      <c r="BG90" s="35" t="s">
        <v>64</v>
      </c>
      <c r="BH90" s="36" t="s">
        <v>65</v>
      </c>
      <c r="BI90" s="36" t="s">
        <v>65</v>
      </c>
      <c r="BJ90" s="30" t="s">
        <v>72</v>
      </c>
      <c r="BK90" s="37" t="s">
        <v>68</v>
      </c>
      <c r="BL90" s="37" t="s">
        <v>68</v>
      </c>
      <c r="BM90" s="37" t="s">
        <v>68</v>
      </c>
      <c r="BN90" s="37" t="s">
        <v>68</v>
      </c>
    </row>
    <row r="91" spans="1:66" x14ac:dyDescent="0.3">
      <c r="A91" s="9" t="s">
        <v>1030</v>
      </c>
      <c r="B91" s="9" t="s">
        <v>1031</v>
      </c>
      <c r="C91" s="9">
        <v>2023</v>
      </c>
      <c r="D91" s="9" t="s">
        <v>1032</v>
      </c>
      <c r="E91" s="9">
        <v>2</v>
      </c>
      <c r="F91" s="9" t="s">
        <v>1033</v>
      </c>
      <c r="G91" s="10" t="s">
        <v>1034</v>
      </c>
      <c r="H91" s="9" t="s">
        <v>1035</v>
      </c>
      <c r="I91" s="9" t="s">
        <v>1036</v>
      </c>
      <c r="J91" s="9" t="s">
        <v>1037</v>
      </c>
      <c r="K91" s="9" t="s">
        <v>1038</v>
      </c>
      <c r="L91" s="9" t="s">
        <v>61</v>
      </c>
      <c r="M91" s="9" t="s">
        <v>61</v>
      </c>
      <c r="N91" s="9" t="s">
        <v>1728</v>
      </c>
      <c r="O91" s="9" t="s">
        <v>63</v>
      </c>
      <c r="P91" s="9" t="s">
        <v>83</v>
      </c>
      <c r="Q91" s="9" t="s">
        <v>63</v>
      </c>
      <c r="R91" s="9" t="s">
        <v>83</v>
      </c>
      <c r="S91" s="9" t="str">
        <f t="shared" si="7"/>
        <v>True</v>
      </c>
      <c r="T91" s="9">
        <f t="shared" si="8"/>
        <v>2</v>
      </c>
      <c r="U91" s="41" t="s">
        <v>1729</v>
      </c>
      <c r="V91" s="25">
        <v>1686</v>
      </c>
      <c r="W91" s="26" t="s">
        <v>19</v>
      </c>
      <c r="X91" s="27" t="s">
        <v>67</v>
      </c>
      <c r="Y91" s="26" t="s">
        <v>19</v>
      </c>
      <c r="Z91" s="29" t="s">
        <v>109</v>
      </c>
      <c r="AA91" s="28" t="s">
        <v>21</v>
      </c>
      <c r="AB91" s="27" t="s">
        <v>67</v>
      </c>
      <c r="AC91" s="26" t="s">
        <v>19</v>
      </c>
      <c r="AD91" s="40" t="s">
        <v>108</v>
      </c>
      <c r="AE91" s="30" t="s">
        <v>68</v>
      </c>
      <c r="AF91" s="30" t="s">
        <v>68</v>
      </c>
      <c r="AG91" s="30" t="s">
        <v>68</v>
      </c>
      <c r="AH91" s="30" t="s">
        <v>68</v>
      </c>
      <c r="AI91" s="17" t="str">
        <f t="shared" si="9"/>
        <v>N</v>
      </c>
      <c r="AJ91" s="17" t="str">
        <f t="shared" si="10"/>
        <v>Y</v>
      </c>
      <c r="AK91" s="17" t="str">
        <f t="shared" si="11"/>
        <v>Y</v>
      </c>
      <c r="AL91" s="30" t="s">
        <v>68</v>
      </c>
      <c r="AM91" s="30" t="s">
        <v>68</v>
      </c>
      <c r="AN91" s="30" t="s">
        <v>68</v>
      </c>
      <c r="AO91" s="30" t="s">
        <v>68</v>
      </c>
      <c r="AP91" s="30" t="s">
        <v>68</v>
      </c>
      <c r="AQ91" s="30" t="s">
        <v>64</v>
      </c>
      <c r="AR91" s="17" t="str">
        <f t="shared" si="12"/>
        <v>N</v>
      </c>
      <c r="AS91" s="25">
        <v>1</v>
      </c>
      <c r="AT91" s="30" t="s">
        <v>68</v>
      </c>
      <c r="AU91" s="30" t="s">
        <v>68</v>
      </c>
      <c r="AV91" s="30" t="s">
        <v>68</v>
      </c>
      <c r="AW91" s="30" t="s">
        <v>68</v>
      </c>
      <c r="AX91" s="30" t="s">
        <v>68</v>
      </c>
      <c r="AY91" s="30" t="s">
        <v>68</v>
      </c>
      <c r="AZ91" s="25">
        <v>0</v>
      </c>
      <c r="BA91" s="25">
        <v>0</v>
      </c>
      <c r="BB91" s="25">
        <v>0</v>
      </c>
      <c r="BC91" s="45">
        <v>1</v>
      </c>
      <c r="BD91" s="25">
        <v>0</v>
      </c>
      <c r="BE91" s="19" t="str">
        <f t="shared" si="13"/>
        <v>N</v>
      </c>
      <c r="BF91" s="35" t="s">
        <v>64</v>
      </c>
      <c r="BG91" s="36" t="s">
        <v>65</v>
      </c>
      <c r="BH91" s="36" t="s">
        <v>65</v>
      </c>
      <c r="BI91" s="36" t="s">
        <v>65</v>
      </c>
      <c r="BJ91" s="37" t="s">
        <v>68</v>
      </c>
      <c r="BK91" s="37" t="s">
        <v>68</v>
      </c>
      <c r="BL91" s="37" t="s">
        <v>68</v>
      </c>
      <c r="BM91" s="37" t="s">
        <v>68</v>
      </c>
      <c r="BN91" s="37" t="s">
        <v>68</v>
      </c>
    </row>
    <row r="92" spans="1:66" x14ac:dyDescent="0.3">
      <c r="A92" s="9" t="s">
        <v>1041</v>
      </c>
      <c r="B92" s="9" t="s">
        <v>1042</v>
      </c>
      <c r="C92" s="9">
        <v>2022</v>
      </c>
      <c r="D92" s="9" t="s">
        <v>1043</v>
      </c>
      <c r="E92" s="9">
        <v>2</v>
      </c>
      <c r="F92" s="9" t="s">
        <v>1044</v>
      </c>
      <c r="G92" s="10" t="s">
        <v>1045</v>
      </c>
      <c r="H92" s="9" t="s">
        <v>1046</v>
      </c>
      <c r="I92" s="9" t="s">
        <v>1047</v>
      </c>
      <c r="J92" s="9" t="s">
        <v>1048</v>
      </c>
      <c r="K92" s="9" t="s">
        <v>1049</v>
      </c>
      <c r="L92" s="9" t="s">
        <v>168</v>
      </c>
      <c r="M92" s="9" t="s">
        <v>169</v>
      </c>
      <c r="N92" s="9" t="s">
        <v>1574</v>
      </c>
      <c r="O92" s="9" t="s">
        <v>63</v>
      </c>
      <c r="P92" s="9" t="s">
        <v>63</v>
      </c>
      <c r="Q92" s="9" t="s">
        <v>83</v>
      </c>
      <c r="R92" s="9" t="s">
        <v>83</v>
      </c>
      <c r="S92" s="9" t="str">
        <f t="shared" si="7"/>
        <v>True</v>
      </c>
      <c r="T92" s="9">
        <f t="shared" si="8"/>
        <v>2</v>
      </c>
      <c r="U92" s="41" t="s">
        <v>1575</v>
      </c>
      <c r="V92" s="42">
        <v>1810</v>
      </c>
      <c r="W92" s="26" t="s">
        <v>19</v>
      </c>
      <c r="X92" s="27" t="s">
        <v>67</v>
      </c>
      <c r="Y92" s="28" t="s">
        <v>21</v>
      </c>
      <c r="Z92" s="27" t="s">
        <v>67</v>
      </c>
      <c r="AA92" s="26" t="s">
        <v>19</v>
      </c>
      <c r="AB92" s="40" t="s">
        <v>108</v>
      </c>
      <c r="AC92" s="43" t="s">
        <v>68</v>
      </c>
      <c r="AD92" s="43" t="s">
        <v>68</v>
      </c>
      <c r="AE92" s="43" t="s">
        <v>68</v>
      </c>
      <c r="AF92" s="43" t="s">
        <v>68</v>
      </c>
      <c r="AG92" s="43" t="s">
        <v>68</v>
      </c>
      <c r="AH92" s="43" t="s">
        <v>68</v>
      </c>
      <c r="AI92" s="17" t="str">
        <f t="shared" si="9"/>
        <v>N</v>
      </c>
      <c r="AJ92" s="17" t="str">
        <f t="shared" si="10"/>
        <v>Y</v>
      </c>
      <c r="AK92" s="17" t="str">
        <f t="shared" si="11"/>
        <v>Y</v>
      </c>
      <c r="AL92" s="43" t="s">
        <v>68</v>
      </c>
      <c r="AM92" s="43" t="s">
        <v>68</v>
      </c>
      <c r="AN92" s="43" t="s">
        <v>68</v>
      </c>
      <c r="AO92" s="43" t="s">
        <v>68</v>
      </c>
      <c r="AP92" s="43" t="s">
        <v>68</v>
      </c>
      <c r="AQ92" s="43" t="s">
        <v>64</v>
      </c>
      <c r="AR92" s="17" t="str">
        <f t="shared" si="12"/>
        <v>N</v>
      </c>
      <c r="AS92" s="43" t="s">
        <v>68</v>
      </c>
      <c r="AT92" s="43" t="s">
        <v>68</v>
      </c>
      <c r="AU92" s="43" t="s">
        <v>71</v>
      </c>
      <c r="AV92" s="43" t="s">
        <v>68</v>
      </c>
      <c r="AW92" s="43" t="s">
        <v>68</v>
      </c>
      <c r="AX92" s="43" t="s">
        <v>68</v>
      </c>
      <c r="AY92" s="43" t="s">
        <v>68</v>
      </c>
      <c r="AZ92" s="42">
        <v>1</v>
      </c>
      <c r="BA92" s="42">
        <v>0</v>
      </c>
      <c r="BB92" s="42">
        <v>0</v>
      </c>
      <c r="BC92" s="42">
        <v>1</v>
      </c>
      <c r="BD92" s="42">
        <v>0</v>
      </c>
      <c r="BE92" s="19" t="str">
        <f t="shared" si="13"/>
        <v>N</v>
      </c>
      <c r="BF92" s="43" t="s">
        <v>64</v>
      </c>
      <c r="BG92" s="43" t="s">
        <v>65</v>
      </c>
      <c r="BH92" s="43" t="s">
        <v>65</v>
      </c>
      <c r="BI92" s="43" t="s">
        <v>65</v>
      </c>
      <c r="BJ92" s="43" t="s">
        <v>72</v>
      </c>
      <c r="BK92" s="43" t="s">
        <v>68</v>
      </c>
      <c r="BL92" s="43" t="s">
        <v>68</v>
      </c>
      <c r="BM92" s="43" t="s">
        <v>68</v>
      </c>
      <c r="BN92" s="43" t="s">
        <v>68</v>
      </c>
    </row>
    <row r="93" spans="1:66" x14ac:dyDescent="0.3">
      <c r="A93" s="9" t="s">
        <v>1052</v>
      </c>
      <c r="B93" s="9" t="s">
        <v>1053</v>
      </c>
      <c r="C93" s="9">
        <v>2022</v>
      </c>
      <c r="D93" s="9" t="s">
        <v>786</v>
      </c>
      <c r="E93" s="9">
        <v>1</v>
      </c>
      <c r="F93" s="9" t="s">
        <v>1054</v>
      </c>
      <c r="G93" s="10" t="s">
        <v>1055</v>
      </c>
      <c r="H93" s="9" t="s">
        <v>1056</v>
      </c>
      <c r="I93" s="9" t="s">
        <v>1057</v>
      </c>
      <c r="J93" s="9" t="s">
        <v>1058</v>
      </c>
      <c r="K93" s="9" t="s">
        <v>1059</v>
      </c>
      <c r="L93" s="9" t="s">
        <v>168</v>
      </c>
      <c r="M93" s="9" t="s">
        <v>169</v>
      </c>
      <c r="N93" s="9" t="s">
        <v>1645</v>
      </c>
      <c r="O93" s="9" t="s">
        <v>63</v>
      </c>
      <c r="P93" s="9" t="s">
        <v>63</v>
      </c>
      <c r="Q93" s="9" t="s">
        <v>83</v>
      </c>
      <c r="R93" s="9" t="s">
        <v>83</v>
      </c>
      <c r="S93" s="9" t="str">
        <f t="shared" si="7"/>
        <v>True</v>
      </c>
      <c r="T93" s="9">
        <f t="shared" si="8"/>
        <v>2</v>
      </c>
      <c r="U93" s="11" t="s">
        <v>1646</v>
      </c>
      <c r="V93" s="25">
        <v>1828</v>
      </c>
      <c r="W93" s="39" t="s">
        <v>20</v>
      </c>
      <c r="X93" s="27" t="s">
        <v>67</v>
      </c>
      <c r="Y93" s="39" t="s">
        <v>20</v>
      </c>
      <c r="Z93" s="40" t="s">
        <v>108</v>
      </c>
      <c r="AA93" s="26" t="s">
        <v>19</v>
      </c>
      <c r="AB93" s="29" t="s">
        <v>109</v>
      </c>
      <c r="AC93" s="30" t="s">
        <v>68</v>
      </c>
      <c r="AD93" s="30" t="s">
        <v>68</v>
      </c>
      <c r="AE93" s="30" t="s">
        <v>68</v>
      </c>
      <c r="AF93" s="30" t="s">
        <v>68</v>
      </c>
      <c r="AG93" s="30" t="s">
        <v>68</v>
      </c>
      <c r="AH93" s="30" t="s">
        <v>68</v>
      </c>
      <c r="AI93" s="17" t="str">
        <f t="shared" si="9"/>
        <v>Y</v>
      </c>
      <c r="AJ93" s="17" t="str">
        <f t="shared" si="10"/>
        <v>N</v>
      </c>
      <c r="AK93" s="17" t="str">
        <f t="shared" si="11"/>
        <v>Y</v>
      </c>
      <c r="AL93" s="30" t="s">
        <v>68</v>
      </c>
      <c r="AM93" s="30" t="s">
        <v>64</v>
      </c>
      <c r="AN93" s="30" t="s">
        <v>68</v>
      </c>
      <c r="AO93" s="30" t="s">
        <v>68</v>
      </c>
      <c r="AP93" s="30" t="s">
        <v>68</v>
      </c>
      <c r="AQ93" s="30" t="s">
        <v>68</v>
      </c>
      <c r="AR93" s="17" t="str">
        <f t="shared" si="12"/>
        <v>N</v>
      </c>
      <c r="AS93" s="30" t="s">
        <v>68</v>
      </c>
      <c r="AT93" s="30" t="s">
        <v>64</v>
      </c>
      <c r="AU93" s="30" t="s">
        <v>70</v>
      </c>
      <c r="AV93" s="30" t="s">
        <v>133</v>
      </c>
      <c r="AW93" s="30" t="s">
        <v>68</v>
      </c>
      <c r="AX93" s="30" t="s">
        <v>68</v>
      </c>
      <c r="AY93" s="30" t="s">
        <v>68</v>
      </c>
      <c r="AZ93" s="25">
        <v>2</v>
      </c>
      <c r="BA93" s="25">
        <v>0</v>
      </c>
      <c r="BB93" s="25">
        <v>1</v>
      </c>
      <c r="BC93" s="25">
        <v>0</v>
      </c>
      <c r="BD93" s="25">
        <v>0</v>
      </c>
      <c r="BE93" s="19" t="str">
        <f t="shared" si="13"/>
        <v>N</v>
      </c>
      <c r="BF93" s="30" t="s">
        <v>65</v>
      </c>
      <c r="BG93" s="30" t="s">
        <v>65</v>
      </c>
      <c r="BH93" s="30" t="s">
        <v>64</v>
      </c>
      <c r="BI93" s="30" t="s">
        <v>65</v>
      </c>
      <c r="BJ93" s="30" t="s">
        <v>72</v>
      </c>
      <c r="BK93" s="30" t="s">
        <v>68</v>
      </c>
      <c r="BL93" s="30" t="s">
        <v>68</v>
      </c>
      <c r="BM93" s="30" t="s">
        <v>68</v>
      </c>
      <c r="BN93" s="30" t="s">
        <v>68</v>
      </c>
    </row>
    <row r="94" spans="1:66" x14ac:dyDescent="0.3">
      <c r="A94" s="9" t="s">
        <v>264</v>
      </c>
      <c r="B94" s="9" t="s">
        <v>1062</v>
      </c>
      <c r="C94" s="9">
        <v>2019</v>
      </c>
      <c r="D94" s="9" t="s">
        <v>1063</v>
      </c>
      <c r="E94" s="9">
        <v>0</v>
      </c>
      <c r="F94" s="9" t="s">
        <v>1064</v>
      </c>
      <c r="G94" s="10" t="s">
        <v>1065</v>
      </c>
      <c r="H94" s="9" t="s">
        <v>1066</v>
      </c>
      <c r="I94" s="9" t="s">
        <v>1067</v>
      </c>
      <c r="J94" s="9" t="s">
        <v>1068</v>
      </c>
      <c r="K94" s="9" t="s">
        <v>1069</v>
      </c>
      <c r="L94" s="9" t="s">
        <v>168</v>
      </c>
      <c r="M94" s="9" t="s">
        <v>169</v>
      </c>
      <c r="N94" s="9" t="s">
        <v>925</v>
      </c>
      <c r="O94" s="9" t="s">
        <v>63</v>
      </c>
      <c r="P94" s="9" t="s">
        <v>83</v>
      </c>
      <c r="Q94" s="9" t="s">
        <v>83</v>
      </c>
      <c r="R94" s="9" t="s">
        <v>63</v>
      </c>
      <c r="S94" s="9" t="str">
        <f t="shared" si="7"/>
        <v>True</v>
      </c>
      <c r="T94" s="9">
        <f t="shared" si="8"/>
        <v>2</v>
      </c>
      <c r="U94" s="38" t="s">
        <v>926</v>
      </c>
      <c r="V94" s="42">
        <v>507</v>
      </c>
      <c r="W94" s="39" t="s">
        <v>20</v>
      </c>
      <c r="X94" s="29" t="s">
        <v>109</v>
      </c>
      <c r="Y94" s="28" t="s">
        <v>21</v>
      </c>
      <c r="Z94" s="27" t="s">
        <v>67</v>
      </c>
      <c r="AA94" s="39" t="s">
        <v>20</v>
      </c>
      <c r="AB94" s="27" t="s">
        <v>67</v>
      </c>
      <c r="AC94" s="39" t="s">
        <v>20</v>
      </c>
      <c r="AD94" s="40" t="s">
        <v>108</v>
      </c>
      <c r="AE94" s="43" t="s">
        <v>68</v>
      </c>
      <c r="AF94" s="43" t="s">
        <v>68</v>
      </c>
      <c r="AG94" s="43" t="s">
        <v>68</v>
      </c>
      <c r="AH94" s="43" t="s">
        <v>68</v>
      </c>
      <c r="AI94" s="17" t="str">
        <f t="shared" si="9"/>
        <v>Y</v>
      </c>
      <c r="AJ94" s="17" t="str">
        <f t="shared" si="10"/>
        <v>Y</v>
      </c>
      <c r="AK94" s="17" t="str">
        <f t="shared" si="11"/>
        <v>Y</v>
      </c>
      <c r="AL94" s="43" t="s">
        <v>64</v>
      </c>
      <c r="AM94" s="43" t="s">
        <v>64</v>
      </c>
      <c r="AN94" s="43" t="s">
        <v>65</v>
      </c>
      <c r="AO94" s="43" t="s">
        <v>64</v>
      </c>
      <c r="AP94" s="43" t="s">
        <v>65</v>
      </c>
      <c r="AQ94" s="43" t="s">
        <v>65</v>
      </c>
      <c r="AR94" s="17" t="str">
        <f t="shared" si="12"/>
        <v>Y</v>
      </c>
      <c r="AS94" s="42">
        <v>2</v>
      </c>
      <c r="AT94" s="43" t="s">
        <v>64</v>
      </c>
      <c r="AU94" s="43" t="s">
        <v>70</v>
      </c>
      <c r="AV94" s="43" t="s">
        <v>133</v>
      </c>
      <c r="AW94" s="43" t="s">
        <v>158</v>
      </c>
      <c r="AX94" s="43" t="s">
        <v>68</v>
      </c>
      <c r="AY94" s="43" t="s">
        <v>68</v>
      </c>
      <c r="AZ94" s="44">
        <v>3</v>
      </c>
      <c r="BA94" s="33">
        <v>1</v>
      </c>
      <c r="BB94" s="33">
        <v>1</v>
      </c>
      <c r="BC94" s="33">
        <v>1</v>
      </c>
      <c r="BD94" s="49">
        <v>1</v>
      </c>
      <c r="BE94" s="19" t="str">
        <f t="shared" si="13"/>
        <v>Y</v>
      </c>
      <c r="BF94" s="35" t="s">
        <v>64</v>
      </c>
      <c r="BG94" s="35" t="s">
        <v>64</v>
      </c>
      <c r="BH94" s="35" t="s">
        <v>64</v>
      </c>
      <c r="BI94" s="35" t="s">
        <v>64</v>
      </c>
      <c r="BJ94" s="30" t="s">
        <v>219</v>
      </c>
      <c r="BK94" s="30" t="s">
        <v>72</v>
      </c>
      <c r="BL94" s="30" t="s">
        <v>110</v>
      </c>
      <c r="BM94" s="37" t="s">
        <v>68</v>
      </c>
      <c r="BN94" s="37" t="s">
        <v>68</v>
      </c>
    </row>
    <row r="95" spans="1:66" x14ac:dyDescent="0.3">
      <c r="A95" s="9" t="s">
        <v>1072</v>
      </c>
      <c r="B95" s="9" t="s">
        <v>1073</v>
      </c>
      <c r="C95" s="9">
        <v>2021</v>
      </c>
      <c r="D95" s="9" t="s">
        <v>1074</v>
      </c>
      <c r="E95" s="9">
        <v>3</v>
      </c>
      <c r="F95" s="9" t="s">
        <v>1075</v>
      </c>
      <c r="G95" s="10" t="s">
        <v>1076</v>
      </c>
      <c r="H95" s="9" t="s">
        <v>1077</v>
      </c>
      <c r="I95" s="9" t="s">
        <v>1078</v>
      </c>
      <c r="J95" s="9" t="s">
        <v>1079</v>
      </c>
      <c r="K95" s="9" t="s">
        <v>1080</v>
      </c>
      <c r="L95" s="9" t="s">
        <v>61</v>
      </c>
      <c r="M95" s="9" t="s">
        <v>61</v>
      </c>
      <c r="N95" s="9" t="s">
        <v>1382</v>
      </c>
      <c r="O95" s="9" t="s">
        <v>63</v>
      </c>
      <c r="P95" s="9" t="s">
        <v>63</v>
      </c>
      <c r="Q95" s="9" t="s">
        <v>63</v>
      </c>
      <c r="R95" s="9" t="s">
        <v>63</v>
      </c>
      <c r="S95" s="9" t="str">
        <f t="shared" si="7"/>
        <v>False</v>
      </c>
      <c r="T95" s="9">
        <f t="shared" si="8"/>
        <v>0</v>
      </c>
      <c r="U95" s="24" t="s">
        <v>1383</v>
      </c>
      <c r="V95" s="42">
        <v>1305</v>
      </c>
      <c r="W95" s="26" t="s">
        <v>19</v>
      </c>
      <c r="X95" s="40" t="s">
        <v>108</v>
      </c>
      <c r="Y95" s="39" t="s">
        <v>20</v>
      </c>
      <c r="Z95" s="29" t="s">
        <v>109</v>
      </c>
      <c r="AA95" s="28" t="s">
        <v>21</v>
      </c>
      <c r="AB95" s="43" t="s">
        <v>68</v>
      </c>
      <c r="AC95" s="43" t="s">
        <v>68</v>
      </c>
      <c r="AD95" s="43" t="s">
        <v>68</v>
      </c>
      <c r="AE95" s="43" t="s">
        <v>68</v>
      </c>
      <c r="AF95" s="43" t="s">
        <v>68</v>
      </c>
      <c r="AG95" s="43" t="s">
        <v>68</v>
      </c>
      <c r="AH95" s="43" t="s">
        <v>68</v>
      </c>
      <c r="AI95" s="17" t="str">
        <f t="shared" si="9"/>
        <v>Y</v>
      </c>
      <c r="AJ95" s="17" t="str">
        <f t="shared" si="10"/>
        <v>Y</v>
      </c>
      <c r="AK95" s="17" t="str">
        <f t="shared" si="11"/>
        <v>Y</v>
      </c>
      <c r="AL95" s="43" t="s">
        <v>64</v>
      </c>
      <c r="AM95" s="43" t="s">
        <v>65</v>
      </c>
      <c r="AN95" s="43" t="s">
        <v>65</v>
      </c>
      <c r="AO95" s="43" t="s">
        <v>65</v>
      </c>
      <c r="AP95" s="43" t="s">
        <v>64</v>
      </c>
      <c r="AQ95" s="43" t="s">
        <v>65</v>
      </c>
      <c r="AR95" s="17" t="str">
        <f t="shared" si="12"/>
        <v>Y</v>
      </c>
      <c r="AS95" s="42">
        <v>4</v>
      </c>
      <c r="AT95" s="43" t="s">
        <v>65</v>
      </c>
      <c r="AU95" s="43" t="s">
        <v>70</v>
      </c>
      <c r="AV95" s="43" t="s">
        <v>68</v>
      </c>
      <c r="AW95" s="43" t="s">
        <v>68</v>
      </c>
      <c r="AX95" s="43" t="s">
        <v>68</v>
      </c>
      <c r="AY95" s="43" t="s">
        <v>68</v>
      </c>
      <c r="AZ95" s="31">
        <v>1</v>
      </c>
      <c r="BA95" s="33">
        <v>1</v>
      </c>
      <c r="BB95" s="33">
        <v>1</v>
      </c>
      <c r="BC95" s="32">
        <v>0</v>
      </c>
      <c r="BD95" s="34">
        <v>0</v>
      </c>
      <c r="BE95" s="19" t="str">
        <f t="shared" si="13"/>
        <v>Y</v>
      </c>
      <c r="BF95" s="36" t="s">
        <v>65</v>
      </c>
      <c r="BG95" s="35" t="s">
        <v>64</v>
      </c>
      <c r="BH95" s="35" t="s">
        <v>64</v>
      </c>
      <c r="BI95" s="35" t="s">
        <v>64</v>
      </c>
      <c r="BJ95" s="30" t="s">
        <v>72</v>
      </c>
      <c r="BK95" s="37" t="s">
        <v>68</v>
      </c>
      <c r="BL95" s="37" t="s">
        <v>68</v>
      </c>
      <c r="BM95" s="37" t="s">
        <v>68</v>
      </c>
      <c r="BN95" s="37" t="s">
        <v>68</v>
      </c>
    </row>
    <row r="96" spans="1:66" x14ac:dyDescent="0.3">
      <c r="A96" s="9" t="s">
        <v>1083</v>
      </c>
      <c r="B96" s="9" t="s">
        <v>1084</v>
      </c>
      <c r="C96" s="9">
        <v>2021</v>
      </c>
      <c r="D96" s="9" t="s">
        <v>1085</v>
      </c>
      <c r="E96" s="9">
        <v>0</v>
      </c>
      <c r="F96" s="9" t="s">
        <v>1086</v>
      </c>
      <c r="G96" s="10" t="s">
        <v>1087</v>
      </c>
      <c r="H96" s="9" t="s">
        <v>1088</v>
      </c>
      <c r="I96" s="9"/>
      <c r="J96" s="9"/>
      <c r="K96" s="9" t="s">
        <v>1089</v>
      </c>
      <c r="L96" s="9" t="s">
        <v>870</v>
      </c>
      <c r="M96" s="9" t="s">
        <v>870</v>
      </c>
      <c r="N96" s="9" t="s">
        <v>1438</v>
      </c>
      <c r="O96" s="9" t="s">
        <v>63</v>
      </c>
      <c r="P96" s="9" t="s">
        <v>63</v>
      </c>
      <c r="Q96" s="9" t="s">
        <v>63</v>
      </c>
      <c r="R96" s="9" t="s">
        <v>63</v>
      </c>
      <c r="S96" s="9" t="str">
        <f t="shared" si="7"/>
        <v>False</v>
      </c>
      <c r="T96" s="9">
        <f t="shared" si="8"/>
        <v>0</v>
      </c>
      <c r="U96" s="38" t="s">
        <v>1439</v>
      </c>
      <c r="V96" s="25">
        <v>1306</v>
      </c>
      <c r="W96" s="39" t="s">
        <v>20</v>
      </c>
      <c r="X96" s="27" t="s">
        <v>67</v>
      </c>
      <c r="Y96" s="30" t="s">
        <v>68</v>
      </c>
      <c r="Z96" s="30" t="s">
        <v>68</v>
      </c>
      <c r="AA96" s="30" t="s">
        <v>68</v>
      </c>
      <c r="AB96" s="30" t="s">
        <v>68</v>
      </c>
      <c r="AC96" s="30" t="s">
        <v>68</v>
      </c>
      <c r="AD96" s="30" t="s">
        <v>68</v>
      </c>
      <c r="AE96" s="30" t="s">
        <v>68</v>
      </c>
      <c r="AF96" s="30" t="s">
        <v>68</v>
      </c>
      <c r="AG96" s="30" t="s">
        <v>68</v>
      </c>
      <c r="AH96" s="30" t="s">
        <v>68</v>
      </c>
      <c r="AI96" s="17" t="str">
        <f t="shared" si="9"/>
        <v>Y</v>
      </c>
      <c r="AJ96" s="17" t="str">
        <f t="shared" si="10"/>
        <v>Y</v>
      </c>
      <c r="AK96" s="17" t="str">
        <f t="shared" si="11"/>
        <v>N</v>
      </c>
      <c r="AL96" s="30" t="s">
        <v>64</v>
      </c>
      <c r="AM96" s="30" t="s">
        <v>65</v>
      </c>
      <c r="AN96" s="30" t="s">
        <v>65</v>
      </c>
      <c r="AO96" s="30" t="s">
        <v>65</v>
      </c>
      <c r="AP96" s="30" t="s">
        <v>65</v>
      </c>
      <c r="AQ96" s="30" t="s">
        <v>65</v>
      </c>
      <c r="AR96" s="17" t="str">
        <f t="shared" si="12"/>
        <v>N</v>
      </c>
      <c r="AS96" s="30" t="s">
        <v>64</v>
      </c>
      <c r="AT96" s="30" t="s">
        <v>64</v>
      </c>
      <c r="AU96" s="30" t="s">
        <v>68</v>
      </c>
      <c r="AV96" s="30" t="s">
        <v>68</v>
      </c>
      <c r="AW96" s="30" t="s">
        <v>68</v>
      </c>
      <c r="AX96" s="30" t="s">
        <v>68</v>
      </c>
      <c r="AY96" s="30" t="s">
        <v>68</v>
      </c>
      <c r="AZ96" s="25">
        <v>0</v>
      </c>
      <c r="BA96" s="33">
        <v>1</v>
      </c>
      <c r="BB96" s="32">
        <v>0</v>
      </c>
      <c r="BC96" s="32">
        <v>0</v>
      </c>
      <c r="BD96" s="34">
        <v>0</v>
      </c>
      <c r="BE96" s="19" t="str">
        <f t="shared" si="13"/>
        <v>N</v>
      </c>
      <c r="BF96" s="36" t="s">
        <v>65</v>
      </c>
      <c r="BG96" s="35" t="s">
        <v>64</v>
      </c>
      <c r="BH96" s="36" t="s">
        <v>65</v>
      </c>
      <c r="BI96" s="36" t="s">
        <v>65</v>
      </c>
      <c r="BJ96" s="30" t="s">
        <v>72</v>
      </c>
      <c r="BK96" s="37" t="s">
        <v>68</v>
      </c>
      <c r="BL96" s="37" t="s">
        <v>68</v>
      </c>
      <c r="BM96" s="37" t="s">
        <v>68</v>
      </c>
      <c r="BN96" s="37" t="s">
        <v>68</v>
      </c>
    </row>
    <row r="97" spans="1:66" x14ac:dyDescent="0.3">
      <c r="A97" s="9" t="s">
        <v>1092</v>
      </c>
      <c r="B97" s="9" t="s">
        <v>1093</v>
      </c>
      <c r="C97" s="9">
        <v>2023</v>
      </c>
      <c r="D97" s="9" t="s">
        <v>1094</v>
      </c>
      <c r="E97" s="9">
        <v>0</v>
      </c>
      <c r="F97" s="9" t="s">
        <v>1095</v>
      </c>
      <c r="G97" s="10" t="s">
        <v>1096</v>
      </c>
      <c r="H97" s="9" t="s">
        <v>1097</v>
      </c>
      <c r="I97" s="9" t="s">
        <v>1098</v>
      </c>
      <c r="J97" s="9" t="s">
        <v>1099</v>
      </c>
      <c r="K97" s="9" t="s">
        <v>1100</v>
      </c>
      <c r="L97" s="9" t="s">
        <v>168</v>
      </c>
      <c r="M97" s="9" t="s">
        <v>155</v>
      </c>
      <c r="N97" s="9" t="s">
        <v>1809</v>
      </c>
      <c r="O97" s="9" t="s">
        <v>63</v>
      </c>
      <c r="P97" s="9" t="s">
        <v>83</v>
      </c>
      <c r="Q97" s="9" t="s">
        <v>63</v>
      </c>
      <c r="R97" s="9" t="s">
        <v>63</v>
      </c>
      <c r="S97" s="9" t="str">
        <f t="shared" si="7"/>
        <v>False</v>
      </c>
      <c r="T97" s="9">
        <f t="shared" si="8"/>
        <v>1</v>
      </c>
      <c r="U97" s="41" t="s">
        <v>1810</v>
      </c>
      <c r="V97" s="42">
        <v>1515</v>
      </c>
      <c r="W97" s="39" t="s">
        <v>20</v>
      </c>
      <c r="X97" s="27" t="s">
        <v>67</v>
      </c>
      <c r="Y97" s="39" t="s">
        <v>20</v>
      </c>
      <c r="Z97" s="40" t="s">
        <v>108</v>
      </c>
      <c r="AA97" s="39" t="s">
        <v>20</v>
      </c>
      <c r="AB97" s="29" t="s">
        <v>109</v>
      </c>
      <c r="AC97" s="28" t="s">
        <v>21</v>
      </c>
      <c r="AD97" s="27" t="s">
        <v>67</v>
      </c>
      <c r="AE97" s="28" t="s">
        <v>21</v>
      </c>
      <c r="AF97" s="40" t="s">
        <v>108</v>
      </c>
      <c r="AG97" s="28" t="s">
        <v>21</v>
      </c>
      <c r="AH97" s="29" t="s">
        <v>109</v>
      </c>
      <c r="AI97" s="17" t="str">
        <f t="shared" si="9"/>
        <v>Y</v>
      </c>
      <c r="AJ97" s="17" t="str">
        <f t="shared" si="10"/>
        <v>Y</v>
      </c>
      <c r="AK97" s="17" t="str">
        <f t="shared" si="11"/>
        <v>N</v>
      </c>
      <c r="AL97" s="43" t="s">
        <v>64</v>
      </c>
      <c r="AM97" s="43" t="s">
        <v>68</v>
      </c>
      <c r="AN97" s="43" t="s">
        <v>68</v>
      </c>
      <c r="AO97" s="43" t="s">
        <v>68</v>
      </c>
      <c r="AP97" s="43" t="s">
        <v>68</v>
      </c>
      <c r="AQ97" s="43" t="s">
        <v>68</v>
      </c>
      <c r="AR97" s="17" t="str">
        <f t="shared" si="12"/>
        <v>N</v>
      </c>
      <c r="AS97" s="42">
        <v>1</v>
      </c>
      <c r="AT97" s="43" t="s">
        <v>68</v>
      </c>
      <c r="AU97" s="43" t="s">
        <v>70</v>
      </c>
      <c r="AV97" s="30" t="s">
        <v>69</v>
      </c>
      <c r="AW97" s="30" t="s">
        <v>158</v>
      </c>
      <c r="AX97" s="43" t="s">
        <v>68</v>
      </c>
      <c r="AY97" s="43" t="s">
        <v>68</v>
      </c>
      <c r="AZ97" s="31">
        <v>1</v>
      </c>
      <c r="BA97" s="45">
        <v>1</v>
      </c>
      <c r="BB97" s="25">
        <v>0</v>
      </c>
      <c r="BC97" s="25">
        <v>0</v>
      </c>
      <c r="BD97" s="34">
        <v>0</v>
      </c>
      <c r="BE97" s="19" t="str">
        <f t="shared" si="13"/>
        <v>N</v>
      </c>
      <c r="BF97" s="36" t="s">
        <v>65</v>
      </c>
      <c r="BG97" s="35" t="s">
        <v>64</v>
      </c>
      <c r="BH97" s="36" t="s">
        <v>65</v>
      </c>
      <c r="BI97" s="36" t="s">
        <v>65</v>
      </c>
      <c r="BJ97" s="43" t="s">
        <v>85</v>
      </c>
      <c r="BK97" s="30" t="s">
        <v>72</v>
      </c>
      <c r="BL97" s="37" t="s">
        <v>68</v>
      </c>
      <c r="BM97" s="37" t="s">
        <v>68</v>
      </c>
      <c r="BN97" s="37" t="s">
        <v>68</v>
      </c>
    </row>
    <row r="98" spans="1:66" x14ac:dyDescent="0.3">
      <c r="A98" s="9" t="s">
        <v>1103</v>
      </c>
      <c r="B98" s="9" t="s">
        <v>1104</v>
      </c>
      <c r="C98" s="9">
        <v>2022</v>
      </c>
      <c r="D98" s="9" t="s">
        <v>542</v>
      </c>
      <c r="E98" s="9">
        <v>6</v>
      </c>
      <c r="F98" s="9" t="s">
        <v>1105</v>
      </c>
      <c r="G98" s="10" t="s">
        <v>1106</v>
      </c>
      <c r="H98" s="9" t="s">
        <v>1107</v>
      </c>
      <c r="I98" s="9" t="s">
        <v>1108</v>
      </c>
      <c r="J98" s="9" t="s">
        <v>1109</v>
      </c>
      <c r="K98" s="9" t="s">
        <v>1110</v>
      </c>
      <c r="L98" s="9" t="s">
        <v>61</v>
      </c>
      <c r="M98" s="9" t="s">
        <v>61</v>
      </c>
      <c r="N98" s="9" t="s">
        <v>1511</v>
      </c>
      <c r="O98" s="9" t="s">
        <v>83</v>
      </c>
      <c r="P98" s="9" t="s">
        <v>83</v>
      </c>
      <c r="Q98" s="9" t="s">
        <v>63</v>
      </c>
      <c r="R98" s="9" t="s">
        <v>63</v>
      </c>
      <c r="S98" s="9" t="str">
        <f t="shared" si="7"/>
        <v>False</v>
      </c>
      <c r="T98" s="9">
        <f t="shared" si="8"/>
        <v>2</v>
      </c>
      <c r="U98" s="24" t="s">
        <v>1512</v>
      </c>
      <c r="V98" s="42">
        <v>1308</v>
      </c>
      <c r="W98" s="39" t="s">
        <v>20</v>
      </c>
      <c r="X98" s="27" t="s">
        <v>67</v>
      </c>
      <c r="Y98" s="28" t="s">
        <v>21</v>
      </c>
      <c r="Z98" s="43" t="s">
        <v>68</v>
      </c>
      <c r="AA98" s="43" t="s">
        <v>68</v>
      </c>
      <c r="AB98" s="43" t="s">
        <v>68</v>
      </c>
      <c r="AC98" s="43" t="s">
        <v>68</v>
      </c>
      <c r="AD98" s="43" t="s">
        <v>68</v>
      </c>
      <c r="AE98" s="43" t="s">
        <v>68</v>
      </c>
      <c r="AF98" s="43" t="s">
        <v>68</v>
      </c>
      <c r="AG98" s="43" t="s">
        <v>68</v>
      </c>
      <c r="AH98" s="43" t="s">
        <v>68</v>
      </c>
      <c r="AI98" s="17" t="str">
        <f t="shared" si="9"/>
        <v>Y</v>
      </c>
      <c r="AJ98" s="17" t="str">
        <f t="shared" si="10"/>
        <v>Y</v>
      </c>
      <c r="AK98" s="17" t="str">
        <f t="shared" si="11"/>
        <v>N</v>
      </c>
      <c r="AL98" s="43" t="s">
        <v>64</v>
      </c>
      <c r="AM98" s="43" t="s">
        <v>68</v>
      </c>
      <c r="AN98" s="43" t="s">
        <v>68</v>
      </c>
      <c r="AO98" s="43" t="s">
        <v>68</v>
      </c>
      <c r="AP98" s="43" t="s">
        <v>68</v>
      </c>
      <c r="AQ98" s="43" t="s">
        <v>68</v>
      </c>
      <c r="AR98" s="17" t="str">
        <f t="shared" si="12"/>
        <v>N</v>
      </c>
      <c r="AS98" s="43" t="s">
        <v>68</v>
      </c>
      <c r="AT98" s="43" t="s">
        <v>68</v>
      </c>
      <c r="AU98" s="43" t="s">
        <v>68</v>
      </c>
      <c r="AV98" s="43" t="s">
        <v>68</v>
      </c>
      <c r="AW98" s="43" t="s">
        <v>68</v>
      </c>
      <c r="AX98" s="43" t="s">
        <v>68</v>
      </c>
      <c r="AY98" s="43" t="s">
        <v>68</v>
      </c>
      <c r="AZ98" s="25">
        <v>0</v>
      </c>
      <c r="BA98" s="33">
        <v>1</v>
      </c>
      <c r="BB98" s="32">
        <v>0</v>
      </c>
      <c r="BC98" s="32">
        <v>0</v>
      </c>
      <c r="BD98" s="34">
        <v>0</v>
      </c>
      <c r="BE98" s="19" t="str">
        <f t="shared" si="13"/>
        <v>N</v>
      </c>
      <c r="BF98" s="36" t="s">
        <v>65</v>
      </c>
      <c r="BG98" s="35" t="s">
        <v>64</v>
      </c>
      <c r="BH98" s="36" t="s">
        <v>65</v>
      </c>
      <c r="BI98" s="36" t="s">
        <v>65</v>
      </c>
      <c r="BJ98" s="30" t="s">
        <v>110</v>
      </c>
      <c r="BK98" s="37" t="s">
        <v>68</v>
      </c>
      <c r="BL98" s="37" t="s">
        <v>68</v>
      </c>
      <c r="BM98" s="37" t="s">
        <v>68</v>
      </c>
      <c r="BN98" s="37" t="s">
        <v>68</v>
      </c>
    </row>
    <row r="99" spans="1:66" x14ac:dyDescent="0.3">
      <c r="A99" s="9" t="s">
        <v>1103</v>
      </c>
      <c r="B99" s="9" t="s">
        <v>1113</v>
      </c>
      <c r="C99" s="9">
        <v>2020</v>
      </c>
      <c r="D99" s="9" t="s">
        <v>1114</v>
      </c>
      <c r="E99" s="9">
        <v>14</v>
      </c>
      <c r="F99" s="9" t="s">
        <v>1115</v>
      </c>
      <c r="G99" s="10" t="s">
        <v>1116</v>
      </c>
      <c r="H99" s="9" t="s">
        <v>1117</v>
      </c>
      <c r="I99" s="9" t="s">
        <v>1118</v>
      </c>
      <c r="J99" s="9" t="s">
        <v>1119</v>
      </c>
      <c r="K99" s="9" t="s">
        <v>1120</v>
      </c>
      <c r="L99" s="9" t="s">
        <v>168</v>
      </c>
      <c r="M99" s="9" t="s">
        <v>169</v>
      </c>
      <c r="N99" s="9" t="s">
        <v>1018</v>
      </c>
      <c r="O99" s="9" t="s">
        <v>63</v>
      </c>
      <c r="P99" s="9" t="s">
        <v>83</v>
      </c>
      <c r="Q99" s="9" t="s">
        <v>63</v>
      </c>
      <c r="R99" s="9" t="s">
        <v>63</v>
      </c>
      <c r="S99" s="9" t="str">
        <f t="shared" si="7"/>
        <v>False</v>
      </c>
      <c r="T99" s="9">
        <f t="shared" si="8"/>
        <v>1</v>
      </c>
      <c r="U99" s="38" t="s">
        <v>1019</v>
      </c>
      <c r="V99" s="42">
        <v>353</v>
      </c>
      <c r="W99" s="39" t="s">
        <v>20</v>
      </c>
      <c r="X99" s="27" t="s">
        <v>67</v>
      </c>
      <c r="Y99" s="28" t="s">
        <v>21</v>
      </c>
      <c r="Z99" s="27" t="s">
        <v>67</v>
      </c>
      <c r="AA99" s="26" t="s">
        <v>19</v>
      </c>
      <c r="AB99" s="29" t="s">
        <v>109</v>
      </c>
      <c r="AC99" s="43" t="s">
        <v>68</v>
      </c>
      <c r="AD99" s="43" t="s">
        <v>68</v>
      </c>
      <c r="AE99" s="43" t="s">
        <v>68</v>
      </c>
      <c r="AF99" s="43" t="s">
        <v>68</v>
      </c>
      <c r="AG99" s="43" t="s">
        <v>68</v>
      </c>
      <c r="AH99" s="43" t="s">
        <v>68</v>
      </c>
      <c r="AI99" s="17" t="str">
        <f t="shared" si="9"/>
        <v>Y</v>
      </c>
      <c r="AJ99" s="17" t="str">
        <f t="shared" si="10"/>
        <v>Y</v>
      </c>
      <c r="AK99" s="17" t="str">
        <f t="shared" si="11"/>
        <v>Y</v>
      </c>
      <c r="AL99" s="43" t="s">
        <v>64</v>
      </c>
      <c r="AM99" s="43" t="s">
        <v>64</v>
      </c>
      <c r="AN99" s="43" t="s">
        <v>68</v>
      </c>
      <c r="AO99" s="43" t="s">
        <v>68</v>
      </c>
      <c r="AP99" s="43" t="s">
        <v>68</v>
      </c>
      <c r="AQ99" s="43" t="s">
        <v>68</v>
      </c>
      <c r="AR99" s="17" t="str">
        <f t="shared" si="12"/>
        <v>Y</v>
      </c>
      <c r="AS99" s="43" t="s">
        <v>68</v>
      </c>
      <c r="AT99" s="43" t="s">
        <v>64</v>
      </c>
      <c r="AU99" s="43" t="s">
        <v>70</v>
      </c>
      <c r="AV99" s="43" t="s">
        <v>69</v>
      </c>
      <c r="AW99" s="43" t="s">
        <v>68</v>
      </c>
      <c r="AX99" s="43" t="s">
        <v>68</v>
      </c>
      <c r="AY99" s="43" t="s">
        <v>68</v>
      </c>
      <c r="AZ99" s="46">
        <v>2</v>
      </c>
      <c r="BA99" s="33">
        <v>1</v>
      </c>
      <c r="BB99" s="33">
        <v>1</v>
      </c>
      <c r="BC99" s="32">
        <v>0</v>
      </c>
      <c r="BD99" s="34">
        <v>0</v>
      </c>
      <c r="BE99" s="19" t="str">
        <f t="shared" si="13"/>
        <v>Y</v>
      </c>
      <c r="BF99" s="37" t="s">
        <v>68</v>
      </c>
      <c r="BG99" s="35" t="s">
        <v>64</v>
      </c>
      <c r="BH99" s="35" t="s">
        <v>64</v>
      </c>
      <c r="BI99" s="35" t="s">
        <v>64</v>
      </c>
      <c r="BJ99" s="30" t="s">
        <v>72</v>
      </c>
      <c r="BK99" s="37" t="s">
        <v>68</v>
      </c>
      <c r="BL99" s="37" t="s">
        <v>68</v>
      </c>
      <c r="BM99" s="37" t="s">
        <v>68</v>
      </c>
      <c r="BN99" s="37" t="s">
        <v>68</v>
      </c>
    </row>
    <row r="100" spans="1:66" x14ac:dyDescent="0.3">
      <c r="A100" s="9" t="s">
        <v>1123</v>
      </c>
      <c r="B100" s="9" t="s">
        <v>1124</v>
      </c>
      <c r="C100" s="9">
        <v>2012</v>
      </c>
      <c r="D100" s="9" t="s">
        <v>1125</v>
      </c>
      <c r="E100" s="9">
        <v>5</v>
      </c>
      <c r="F100" s="9" t="s">
        <v>1126</v>
      </c>
      <c r="G100" s="10" t="s">
        <v>1127</v>
      </c>
      <c r="H100" s="9" t="s">
        <v>1128</v>
      </c>
      <c r="I100" s="9" t="s">
        <v>1129</v>
      </c>
      <c r="J100" s="9" t="s">
        <v>1130</v>
      </c>
      <c r="K100" s="9" t="s">
        <v>1131</v>
      </c>
      <c r="L100" s="9" t="s">
        <v>168</v>
      </c>
      <c r="M100" s="9" t="s">
        <v>169</v>
      </c>
      <c r="N100" s="9" t="s">
        <v>106</v>
      </c>
      <c r="O100" s="9" t="s">
        <v>83</v>
      </c>
      <c r="P100" s="9" t="s">
        <v>83</v>
      </c>
      <c r="Q100" s="9" t="s">
        <v>63</v>
      </c>
      <c r="R100" s="9" t="s">
        <v>63</v>
      </c>
      <c r="S100" s="9" t="str">
        <f t="shared" si="7"/>
        <v>False</v>
      </c>
      <c r="T100" s="9">
        <f t="shared" si="8"/>
        <v>2</v>
      </c>
      <c r="U100" s="24" t="s">
        <v>107</v>
      </c>
      <c r="V100" s="25">
        <v>838</v>
      </c>
      <c r="W100" s="39" t="s">
        <v>20</v>
      </c>
      <c r="X100" s="27" t="s">
        <v>67</v>
      </c>
      <c r="Y100" s="28" t="s">
        <v>21</v>
      </c>
      <c r="Z100" s="27" t="s">
        <v>67</v>
      </c>
      <c r="AA100" s="39" t="s">
        <v>20</v>
      </c>
      <c r="AB100" s="40" t="s">
        <v>108</v>
      </c>
      <c r="AC100" s="39" t="s">
        <v>20</v>
      </c>
      <c r="AD100" s="29" t="s">
        <v>109</v>
      </c>
      <c r="AE100" s="30" t="s">
        <v>68</v>
      </c>
      <c r="AF100" s="30" t="s">
        <v>68</v>
      </c>
      <c r="AG100" s="30" t="s">
        <v>68</v>
      </c>
      <c r="AH100" s="30" t="s">
        <v>68</v>
      </c>
      <c r="AI100" s="17" t="str">
        <f t="shared" si="9"/>
        <v>Y</v>
      </c>
      <c r="AJ100" s="17" t="str">
        <f t="shared" si="10"/>
        <v>Y</v>
      </c>
      <c r="AK100" s="17" t="str">
        <f t="shared" si="11"/>
        <v>N</v>
      </c>
      <c r="AL100" s="30" t="s">
        <v>64</v>
      </c>
      <c r="AM100" s="30" t="s">
        <v>68</v>
      </c>
      <c r="AN100" s="30" t="s">
        <v>64</v>
      </c>
      <c r="AO100" s="30" t="s">
        <v>68</v>
      </c>
      <c r="AP100" s="30" t="s">
        <v>68</v>
      </c>
      <c r="AQ100" s="30" t="s">
        <v>68</v>
      </c>
      <c r="AR100" s="17" t="str">
        <f t="shared" si="12"/>
        <v>N</v>
      </c>
      <c r="AS100" s="25">
        <v>3</v>
      </c>
      <c r="AT100" s="30" t="s">
        <v>64</v>
      </c>
      <c r="AU100" s="30" t="s">
        <v>69</v>
      </c>
      <c r="AV100" s="30" t="s">
        <v>70</v>
      </c>
      <c r="AW100" s="30" t="s">
        <v>71</v>
      </c>
      <c r="AX100" s="30" t="s">
        <v>68</v>
      </c>
      <c r="AY100" s="30" t="s">
        <v>68</v>
      </c>
      <c r="AZ100" s="44">
        <v>3</v>
      </c>
      <c r="BA100" s="33">
        <v>1</v>
      </c>
      <c r="BB100" s="32">
        <v>0</v>
      </c>
      <c r="BC100" s="32">
        <v>0</v>
      </c>
      <c r="BD100" s="34">
        <v>0</v>
      </c>
      <c r="BE100" s="19" t="str">
        <f t="shared" si="13"/>
        <v>N</v>
      </c>
      <c r="BF100" s="37" t="s">
        <v>68</v>
      </c>
      <c r="BG100" s="35" t="s">
        <v>64</v>
      </c>
      <c r="BH100" s="37" t="s">
        <v>68</v>
      </c>
      <c r="BI100" s="36" t="s">
        <v>65</v>
      </c>
      <c r="BJ100" s="30" t="s">
        <v>72</v>
      </c>
      <c r="BK100" s="30" t="s">
        <v>110</v>
      </c>
      <c r="BL100" s="37" t="s">
        <v>68</v>
      </c>
      <c r="BM100" s="37" t="s">
        <v>68</v>
      </c>
      <c r="BN100" s="37" t="s">
        <v>68</v>
      </c>
    </row>
    <row r="101" spans="1:66" x14ac:dyDescent="0.3">
      <c r="A101" s="9" t="s">
        <v>1135</v>
      </c>
      <c r="B101" s="9" t="s">
        <v>1136</v>
      </c>
      <c r="C101" s="9">
        <v>2016</v>
      </c>
      <c r="D101" s="9" t="s">
        <v>1137</v>
      </c>
      <c r="E101" s="9">
        <v>32</v>
      </c>
      <c r="F101" s="9" t="s">
        <v>1138</v>
      </c>
      <c r="G101" s="10" t="s">
        <v>1139</v>
      </c>
      <c r="H101" s="9" t="s">
        <v>1140</v>
      </c>
      <c r="I101" s="9" t="s">
        <v>1141</v>
      </c>
      <c r="J101" s="9" t="s">
        <v>1142</v>
      </c>
      <c r="K101" s="9" t="s">
        <v>1143</v>
      </c>
      <c r="L101" s="9" t="s">
        <v>168</v>
      </c>
      <c r="M101" s="9" t="s">
        <v>155</v>
      </c>
      <c r="N101" s="9" t="s">
        <v>283</v>
      </c>
      <c r="O101" s="9" t="s">
        <v>83</v>
      </c>
      <c r="P101" s="9" t="s">
        <v>83</v>
      </c>
      <c r="Q101" s="9" t="s">
        <v>83</v>
      </c>
      <c r="R101" s="9" t="s">
        <v>63</v>
      </c>
      <c r="S101" s="9" t="str">
        <f t="shared" si="7"/>
        <v>True</v>
      </c>
      <c r="T101" s="9">
        <f t="shared" si="8"/>
        <v>3</v>
      </c>
      <c r="U101" s="38" t="s">
        <v>284</v>
      </c>
      <c r="V101" s="42">
        <v>695</v>
      </c>
      <c r="W101" s="39" t="s">
        <v>20</v>
      </c>
      <c r="X101" s="29" t="s">
        <v>109</v>
      </c>
      <c r="Y101" s="28" t="s">
        <v>21</v>
      </c>
      <c r="Z101" s="52" t="s">
        <v>68</v>
      </c>
      <c r="AA101" s="43" t="s">
        <v>68</v>
      </c>
      <c r="AB101" s="43" t="s">
        <v>68</v>
      </c>
      <c r="AC101" s="43" t="s">
        <v>68</v>
      </c>
      <c r="AD101" s="43" t="s">
        <v>68</v>
      </c>
      <c r="AE101" s="43" t="s">
        <v>68</v>
      </c>
      <c r="AF101" s="43" t="s">
        <v>68</v>
      </c>
      <c r="AG101" s="43" t="s">
        <v>68</v>
      </c>
      <c r="AH101" s="43" t="s">
        <v>68</v>
      </c>
      <c r="AI101" s="17" t="str">
        <f t="shared" si="9"/>
        <v>Y</v>
      </c>
      <c r="AJ101" s="17" t="str">
        <f t="shared" si="10"/>
        <v>Y</v>
      </c>
      <c r="AK101" s="17" t="str">
        <f t="shared" si="11"/>
        <v>N</v>
      </c>
      <c r="AL101" s="43" t="s">
        <v>64</v>
      </c>
      <c r="AM101" s="43" t="s">
        <v>65</v>
      </c>
      <c r="AN101" s="43" t="s">
        <v>65</v>
      </c>
      <c r="AO101" s="43" t="s">
        <v>65</v>
      </c>
      <c r="AP101" s="43" t="s">
        <v>65</v>
      </c>
      <c r="AQ101" s="43" t="s">
        <v>65</v>
      </c>
      <c r="AR101" s="17" t="str">
        <f t="shared" si="12"/>
        <v>N</v>
      </c>
      <c r="AS101" s="43" t="s">
        <v>68</v>
      </c>
      <c r="AT101" s="43" t="s">
        <v>64</v>
      </c>
      <c r="AU101" s="43" t="s">
        <v>70</v>
      </c>
      <c r="AV101" s="43" t="s">
        <v>184</v>
      </c>
      <c r="AW101" s="43" t="s">
        <v>68</v>
      </c>
      <c r="AX101" s="43" t="s">
        <v>68</v>
      </c>
      <c r="AY101" s="43" t="s">
        <v>68</v>
      </c>
      <c r="AZ101" s="46">
        <v>2</v>
      </c>
      <c r="BA101" s="33">
        <v>1</v>
      </c>
      <c r="BB101" s="32">
        <v>0</v>
      </c>
      <c r="BC101" s="32">
        <v>0</v>
      </c>
      <c r="BD101" s="34">
        <v>0</v>
      </c>
      <c r="BE101" s="19" t="str">
        <f t="shared" si="13"/>
        <v>N</v>
      </c>
      <c r="BF101" s="36" t="s">
        <v>65</v>
      </c>
      <c r="BG101" s="35" t="s">
        <v>64</v>
      </c>
      <c r="BH101" s="36" t="s">
        <v>65</v>
      </c>
      <c r="BI101" s="36" t="s">
        <v>65</v>
      </c>
      <c r="BJ101" s="30" t="s">
        <v>72</v>
      </c>
      <c r="BK101" s="37" t="s">
        <v>68</v>
      </c>
      <c r="BL101" s="37" t="s">
        <v>68</v>
      </c>
      <c r="BM101" s="37" t="s">
        <v>68</v>
      </c>
      <c r="BN101" s="37" t="s">
        <v>68</v>
      </c>
    </row>
    <row r="102" spans="1:66" x14ac:dyDescent="0.3">
      <c r="A102" s="9" t="s">
        <v>1146</v>
      </c>
      <c r="B102" s="9" t="s">
        <v>1147</v>
      </c>
      <c r="C102" s="9">
        <v>2020</v>
      </c>
      <c r="D102" s="9" t="s">
        <v>1148</v>
      </c>
      <c r="E102" s="9">
        <v>13</v>
      </c>
      <c r="F102" s="9" t="s">
        <v>1149</v>
      </c>
      <c r="G102" s="10" t="s">
        <v>1150</v>
      </c>
      <c r="H102" s="9" t="s">
        <v>1151</v>
      </c>
      <c r="I102" s="9" t="s">
        <v>1152</v>
      </c>
      <c r="J102" s="9" t="s">
        <v>1153</v>
      </c>
      <c r="K102" s="9" t="s">
        <v>1154</v>
      </c>
      <c r="L102" s="9" t="s">
        <v>154</v>
      </c>
      <c r="M102" s="9" t="s">
        <v>169</v>
      </c>
      <c r="N102" s="9" t="s">
        <v>1028</v>
      </c>
      <c r="O102" s="9" t="s">
        <v>63</v>
      </c>
      <c r="P102" s="9" t="s">
        <v>63</v>
      </c>
      <c r="Q102" s="9" t="s">
        <v>83</v>
      </c>
      <c r="R102" s="9" t="s">
        <v>83</v>
      </c>
      <c r="S102" s="9" t="str">
        <f t="shared" si="7"/>
        <v>True</v>
      </c>
      <c r="T102" s="9">
        <f t="shared" si="8"/>
        <v>2</v>
      </c>
      <c r="U102" s="38" t="s">
        <v>1029</v>
      </c>
      <c r="V102" s="42">
        <v>312</v>
      </c>
      <c r="W102" s="39" t="s">
        <v>20</v>
      </c>
      <c r="X102" s="40" t="s">
        <v>108</v>
      </c>
      <c r="Y102" s="28" t="s">
        <v>21</v>
      </c>
      <c r="Z102" s="27" t="s">
        <v>67</v>
      </c>
      <c r="AA102" s="26" t="s">
        <v>19</v>
      </c>
      <c r="AB102" s="29" t="s">
        <v>109</v>
      </c>
      <c r="AC102" s="39" t="s">
        <v>20</v>
      </c>
      <c r="AD102" s="27" t="s">
        <v>67</v>
      </c>
      <c r="AE102" s="39" t="s">
        <v>20</v>
      </c>
      <c r="AF102" s="29" t="s">
        <v>109</v>
      </c>
      <c r="AG102" s="26" t="s">
        <v>19</v>
      </c>
      <c r="AH102" s="27" t="s">
        <v>67</v>
      </c>
      <c r="AI102" s="17" t="str">
        <f t="shared" si="9"/>
        <v>Y</v>
      </c>
      <c r="AJ102" s="17" t="str">
        <f t="shared" si="10"/>
        <v>Y</v>
      </c>
      <c r="AK102" s="17" t="str">
        <f t="shared" si="11"/>
        <v>Y</v>
      </c>
      <c r="AL102" s="43" t="s">
        <v>64</v>
      </c>
      <c r="AM102" s="43" t="s">
        <v>64</v>
      </c>
      <c r="AN102" s="43" t="s">
        <v>65</v>
      </c>
      <c r="AO102" s="43" t="s">
        <v>64</v>
      </c>
      <c r="AP102" s="43" t="s">
        <v>65</v>
      </c>
      <c r="AQ102" s="43" t="s">
        <v>65</v>
      </c>
      <c r="AR102" s="17" t="str">
        <f t="shared" si="12"/>
        <v>Y</v>
      </c>
      <c r="AS102" s="42">
        <v>1</v>
      </c>
      <c r="AT102" s="43" t="s">
        <v>65</v>
      </c>
      <c r="AU102" s="43" t="s">
        <v>133</v>
      </c>
      <c r="AV102" s="43" t="s">
        <v>71</v>
      </c>
      <c r="AW102" s="43" t="s">
        <v>158</v>
      </c>
      <c r="AX102" s="43" t="s">
        <v>70</v>
      </c>
      <c r="AY102" s="43" t="s">
        <v>68</v>
      </c>
      <c r="AZ102" s="50">
        <v>4</v>
      </c>
      <c r="BA102" s="33">
        <v>1</v>
      </c>
      <c r="BB102" s="33">
        <v>1</v>
      </c>
      <c r="BC102" s="33">
        <v>1</v>
      </c>
      <c r="BD102" s="49">
        <v>1</v>
      </c>
      <c r="BE102" s="19" t="str">
        <f t="shared" si="13"/>
        <v>Y</v>
      </c>
      <c r="BF102" s="35" t="s">
        <v>64</v>
      </c>
      <c r="BG102" s="35" t="s">
        <v>64</v>
      </c>
      <c r="BH102" s="35" t="s">
        <v>64</v>
      </c>
      <c r="BI102" s="48" t="s">
        <v>96</v>
      </c>
      <c r="BJ102" s="30" t="s">
        <v>110</v>
      </c>
      <c r="BK102" s="30" t="s">
        <v>72</v>
      </c>
      <c r="BL102" s="37" t="s">
        <v>68</v>
      </c>
      <c r="BM102" s="37" t="s">
        <v>68</v>
      </c>
      <c r="BN102" s="37" t="s">
        <v>68</v>
      </c>
    </row>
    <row r="103" spans="1:66" x14ac:dyDescent="0.3">
      <c r="A103" s="9" t="s">
        <v>1157</v>
      </c>
      <c r="B103" s="9" t="s">
        <v>1158</v>
      </c>
      <c r="C103" s="9">
        <v>2019</v>
      </c>
      <c r="D103" s="9" t="s">
        <v>1159</v>
      </c>
      <c r="E103" s="9">
        <v>8</v>
      </c>
      <c r="F103" s="9" t="s">
        <v>1160</v>
      </c>
      <c r="G103" s="10" t="s">
        <v>1161</v>
      </c>
      <c r="H103" s="9" t="s">
        <v>1162</v>
      </c>
      <c r="I103" s="9" t="s">
        <v>1163</v>
      </c>
      <c r="J103" s="9" t="s">
        <v>1164</v>
      </c>
      <c r="K103" s="9" t="s">
        <v>1165</v>
      </c>
      <c r="L103" s="9" t="s">
        <v>168</v>
      </c>
      <c r="M103" s="9" t="s">
        <v>169</v>
      </c>
      <c r="N103" s="9" t="s">
        <v>782</v>
      </c>
      <c r="O103" s="9" t="s">
        <v>83</v>
      </c>
      <c r="P103" s="9" t="s">
        <v>83</v>
      </c>
      <c r="Q103" s="9" t="s">
        <v>63</v>
      </c>
      <c r="R103" s="9" t="s">
        <v>63</v>
      </c>
      <c r="S103" s="9" t="str">
        <f t="shared" si="7"/>
        <v>False</v>
      </c>
      <c r="T103" s="9">
        <f t="shared" si="8"/>
        <v>2</v>
      </c>
      <c r="U103" s="24" t="s">
        <v>783</v>
      </c>
      <c r="V103" s="25">
        <v>789</v>
      </c>
      <c r="W103" s="39" t="s">
        <v>20</v>
      </c>
      <c r="X103" s="40" t="s">
        <v>108</v>
      </c>
      <c r="Y103" s="39" t="s">
        <v>20</v>
      </c>
      <c r="Z103" s="27" t="s">
        <v>67</v>
      </c>
      <c r="AA103" s="28" t="s">
        <v>21</v>
      </c>
      <c r="AB103" s="40" t="s">
        <v>108</v>
      </c>
      <c r="AC103" s="39" t="s">
        <v>20</v>
      </c>
      <c r="AD103" s="29" t="s">
        <v>109</v>
      </c>
      <c r="AE103" s="30" t="s">
        <v>68</v>
      </c>
      <c r="AF103" s="30" t="s">
        <v>68</v>
      </c>
      <c r="AG103" s="30" t="s">
        <v>68</v>
      </c>
      <c r="AH103" s="30" t="s">
        <v>68</v>
      </c>
      <c r="AI103" s="17" t="str">
        <f t="shared" si="9"/>
        <v>Y</v>
      </c>
      <c r="AJ103" s="17" t="str">
        <f t="shared" si="10"/>
        <v>Y</v>
      </c>
      <c r="AK103" s="17" t="str">
        <f t="shared" si="11"/>
        <v>N</v>
      </c>
      <c r="AL103" s="30" t="s">
        <v>64</v>
      </c>
      <c r="AM103" s="30" t="s">
        <v>65</v>
      </c>
      <c r="AN103" s="30" t="s">
        <v>65</v>
      </c>
      <c r="AO103" s="30" t="s">
        <v>65</v>
      </c>
      <c r="AP103" s="30" t="s">
        <v>65</v>
      </c>
      <c r="AQ103" s="30" t="s">
        <v>65</v>
      </c>
      <c r="AR103" s="17" t="str">
        <f t="shared" si="12"/>
        <v>N</v>
      </c>
      <c r="AS103" s="25">
        <v>5</v>
      </c>
      <c r="AT103" s="30" t="s">
        <v>64</v>
      </c>
      <c r="AU103" s="30" t="s">
        <v>70</v>
      </c>
      <c r="AV103" s="30" t="s">
        <v>133</v>
      </c>
      <c r="AW103" s="30" t="s">
        <v>68</v>
      </c>
      <c r="AX103" s="30" t="s">
        <v>68</v>
      </c>
      <c r="AY103" s="30" t="s">
        <v>68</v>
      </c>
      <c r="AZ103" s="46">
        <v>2</v>
      </c>
      <c r="BA103" s="33">
        <v>1</v>
      </c>
      <c r="BB103" s="32">
        <v>0</v>
      </c>
      <c r="BC103" s="32">
        <v>0</v>
      </c>
      <c r="BD103" s="34">
        <v>0</v>
      </c>
      <c r="BE103" s="19" t="str">
        <f t="shared" si="13"/>
        <v>N</v>
      </c>
      <c r="BF103" s="36" t="s">
        <v>65</v>
      </c>
      <c r="BG103" s="35" t="s">
        <v>64</v>
      </c>
      <c r="BH103" s="36" t="s">
        <v>65</v>
      </c>
      <c r="BI103" s="36" t="s">
        <v>65</v>
      </c>
      <c r="BJ103" s="30" t="s">
        <v>72</v>
      </c>
      <c r="BK103" s="37" t="s">
        <v>68</v>
      </c>
      <c r="BL103" s="37" t="s">
        <v>68</v>
      </c>
      <c r="BM103" s="37" t="s">
        <v>68</v>
      </c>
      <c r="BN103" s="37" t="s">
        <v>68</v>
      </c>
    </row>
    <row r="104" spans="1:66" x14ac:dyDescent="0.3">
      <c r="A104" s="9" t="s">
        <v>1168</v>
      </c>
      <c r="B104" s="9" t="s">
        <v>1169</v>
      </c>
      <c r="C104" s="9">
        <v>2018</v>
      </c>
      <c r="D104" s="9" t="s">
        <v>1170</v>
      </c>
      <c r="E104" s="9">
        <v>9</v>
      </c>
      <c r="F104" s="9" t="s">
        <v>1171</v>
      </c>
      <c r="G104" s="10" t="s">
        <v>1172</v>
      </c>
      <c r="H104" s="9" t="s">
        <v>1173</v>
      </c>
      <c r="I104" s="9" t="s">
        <v>1174</v>
      </c>
      <c r="J104" s="9" t="s">
        <v>1175</v>
      </c>
      <c r="K104" s="9" t="s">
        <v>1176</v>
      </c>
      <c r="L104" s="9" t="s">
        <v>168</v>
      </c>
      <c r="M104" s="9" t="s">
        <v>169</v>
      </c>
      <c r="N104" s="9" t="s">
        <v>570</v>
      </c>
      <c r="O104" s="9" t="s">
        <v>63</v>
      </c>
      <c r="P104" s="9" t="s">
        <v>63</v>
      </c>
      <c r="Q104" s="9" t="s">
        <v>63</v>
      </c>
      <c r="R104" s="9" t="s">
        <v>63</v>
      </c>
      <c r="S104" s="9" t="str">
        <f t="shared" si="7"/>
        <v>False</v>
      </c>
      <c r="T104" s="9">
        <f t="shared" si="8"/>
        <v>0</v>
      </c>
      <c r="U104" s="38" t="s">
        <v>571</v>
      </c>
      <c r="V104" s="42">
        <v>417</v>
      </c>
      <c r="W104" s="28" t="s">
        <v>21</v>
      </c>
      <c r="X104" s="27" t="s">
        <v>67</v>
      </c>
      <c r="Y104" s="39" t="s">
        <v>20</v>
      </c>
      <c r="Z104" s="27" t="s">
        <v>67</v>
      </c>
      <c r="AA104" s="28" t="s">
        <v>21</v>
      </c>
      <c r="AB104" s="27" t="s">
        <v>67</v>
      </c>
      <c r="AC104" s="43" t="s">
        <v>68</v>
      </c>
      <c r="AD104" s="43" t="s">
        <v>68</v>
      </c>
      <c r="AE104" s="43" t="s">
        <v>68</v>
      </c>
      <c r="AF104" s="43" t="s">
        <v>68</v>
      </c>
      <c r="AG104" s="43" t="s">
        <v>68</v>
      </c>
      <c r="AH104" s="43" t="s">
        <v>68</v>
      </c>
      <c r="AI104" s="17" t="str">
        <f t="shared" si="9"/>
        <v>Y</v>
      </c>
      <c r="AJ104" s="17" t="str">
        <f t="shared" si="10"/>
        <v>Y</v>
      </c>
      <c r="AK104" s="17" t="str">
        <f t="shared" si="11"/>
        <v>N</v>
      </c>
      <c r="AL104" s="43" t="s">
        <v>64</v>
      </c>
      <c r="AM104" s="43" t="s">
        <v>65</v>
      </c>
      <c r="AN104" s="43" t="s">
        <v>65</v>
      </c>
      <c r="AO104" s="43" t="s">
        <v>65</v>
      </c>
      <c r="AP104" s="43" t="s">
        <v>65</v>
      </c>
      <c r="AQ104" s="43" t="s">
        <v>65</v>
      </c>
      <c r="AR104" s="17" t="str">
        <f t="shared" si="12"/>
        <v>N</v>
      </c>
      <c r="AS104" s="42">
        <v>1</v>
      </c>
      <c r="AT104" s="43" t="s">
        <v>64</v>
      </c>
      <c r="AU104" s="43" t="s">
        <v>70</v>
      </c>
      <c r="AV104" s="43" t="s">
        <v>71</v>
      </c>
      <c r="AW104" s="43" t="s">
        <v>158</v>
      </c>
      <c r="AX104" s="43" t="s">
        <v>68</v>
      </c>
      <c r="AY104" s="43" t="s">
        <v>68</v>
      </c>
      <c r="AZ104" s="44">
        <v>3</v>
      </c>
      <c r="BA104" s="33">
        <v>1</v>
      </c>
      <c r="BB104" s="32">
        <v>0</v>
      </c>
      <c r="BC104" s="32">
        <v>0</v>
      </c>
      <c r="BD104" s="34">
        <v>0</v>
      </c>
      <c r="BE104" s="19" t="str">
        <f t="shared" si="13"/>
        <v>N</v>
      </c>
      <c r="BF104" s="37" t="s">
        <v>68</v>
      </c>
      <c r="BG104" s="35" t="s">
        <v>64</v>
      </c>
      <c r="BH104" s="37" t="s">
        <v>68</v>
      </c>
      <c r="BI104" s="37" t="s">
        <v>68</v>
      </c>
      <c r="BJ104" s="30" t="s">
        <v>110</v>
      </c>
      <c r="BK104" s="37" t="s">
        <v>68</v>
      </c>
      <c r="BL104" s="37" t="s">
        <v>68</v>
      </c>
      <c r="BM104" s="37" t="s">
        <v>68</v>
      </c>
      <c r="BN104" s="37" t="s">
        <v>68</v>
      </c>
    </row>
    <row r="105" spans="1:66" x14ac:dyDescent="0.3">
      <c r="A105" s="9" t="s">
        <v>1179</v>
      </c>
      <c r="B105" s="9" t="s">
        <v>1180</v>
      </c>
      <c r="C105" s="9">
        <v>2019</v>
      </c>
      <c r="D105" s="9" t="s">
        <v>456</v>
      </c>
      <c r="E105" s="9">
        <v>15</v>
      </c>
      <c r="F105" s="9" t="s">
        <v>1181</v>
      </c>
      <c r="G105" s="10" t="s">
        <v>1182</v>
      </c>
      <c r="H105" s="9" t="s">
        <v>1183</v>
      </c>
      <c r="I105" s="9" t="s">
        <v>1184</v>
      </c>
      <c r="J105" s="9" t="s">
        <v>1185</v>
      </c>
      <c r="K105" s="9" t="s">
        <v>1186</v>
      </c>
      <c r="L105" s="9" t="s">
        <v>168</v>
      </c>
      <c r="M105" s="9" t="s">
        <v>169</v>
      </c>
      <c r="N105" s="9" t="s">
        <v>716</v>
      </c>
      <c r="O105" s="9" t="s">
        <v>83</v>
      </c>
      <c r="P105" s="9" t="s">
        <v>63</v>
      </c>
      <c r="Q105" s="9" t="s">
        <v>83</v>
      </c>
      <c r="R105" s="9" t="s">
        <v>63</v>
      </c>
      <c r="S105" s="9" t="str">
        <f t="shared" si="7"/>
        <v>True</v>
      </c>
      <c r="T105" s="9">
        <f t="shared" si="8"/>
        <v>2</v>
      </c>
      <c r="U105" s="11" t="s">
        <v>717</v>
      </c>
      <c r="V105" s="42">
        <v>1707</v>
      </c>
      <c r="W105" s="39" t="s">
        <v>20</v>
      </c>
      <c r="X105" s="27" t="s">
        <v>67</v>
      </c>
      <c r="Y105" s="26" t="s">
        <v>19</v>
      </c>
      <c r="Z105" s="43" t="s">
        <v>68</v>
      </c>
      <c r="AA105" s="26" t="s">
        <v>19</v>
      </c>
      <c r="AB105" s="29" t="s">
        <v>109</v>
      </c>
      <c r="AC105" s="43" t="s">
        <v>68</v>
      </c>
      <c r="AD105" s="43" t="s">
        <v>68</v>
      </c>
      <c r="AE105" s="43" t="s">
        <v>68</v>
      </c>
      <c r="AF105" s="43" t="s">
        <v>68</v>
      </c>
      <c r="AG105" s="43" t="s">
        <v>68</v>
      </c>
      <c r="AH105" s="43" t="s">
        <v>68</v>
      </c>
      <c r="AI105" s="17" t="str">
        <f t="shared" si="9"/>
        <v>Y</v>
      </c>
      <c r="AJ105" s="17" t="str">
        <f t="shared" si="10"/>
        <v>N</v>
      </c>
      <c r="AK105" s="17" t="str">
        <f t="shared" si="11"/>
        <v>Y</v>
      </c>
      <c r="AL105" s="43" t="s">
        <v>68</v>
      </c>
      <c r="AM105" s="43" t="s">
        <v>64</v>
      </c>
      <c r="AN105" s="43" t="s">
        <v>68</v>
      </c>
      <c r="AO105" s="43" t="s">
        <v>68</v>
      </c>
      <c r="AP105" s="43" t="s">
        <v>68</v>
      </c>
      <c r="AQ105" s="43" t="s">
        <v>68</v>
      </c>
      <c r="AR105" s="17" t="str">
        <f t="shared" si="12"/>
        <v>N</v>
      </c>
      <c r="AS105" s="43" t="s">
        <v>68</v>
      </c>
      <c r="AT105" s="43" t="s">
        <v>64</v>
      </c>
      <c r="AU105" s="43" t="s">
        <v>70</v>
      </c>
      <c r="AV105" s="43" t="s">
        <v>133</v>
      </c>
      <c r="AW105" s="43" t="s">
        <v>68</v>
      </c>
      <c r="AX105" s="43" t="s">
        <v>68</v>
      </c>
      <c r="AY105" s="43" t="s">
        <v>68</v>
      </c>
      <c r="AZ105" s="46">
        <v>2</v>
      </c>
      <c r="BA105" s="25">
        <v>0</v>
      </c>
      <c r="BB105" s="45">
        <v>1</v>
      </c>
      <c r="BC105" s="25">
        <v>0</v>
      </c>
      <c r="BD105" s="25">
        <v>0</v>
      </c>
      <c r="BE105" s="19" t="str">
        <f t="shared" si="13"/>
        <v>N</v>
      </c>
      <c r="BF105" s="36" t="s">
        <v>65</v>
      </c>
      <c r="BG105" s="36" t="s">
        <v>65</v>
      </c>
      <c r="BH105" s="35" t="s">
        <v>64</v>
      </c>
      <c r="BI105" s="36" t="s">
        <v>65</v>
      </c>
      <c r="BJ105" s="43" t="s">
        <v>72</v>
      </c>
      <c r="BK105" s="43" t="s">
        <v>196</v>
      </c>
      <c r="BL105" s="37" t="s">
        <v>68</v>
      </c>
      <c r="BM105" s="37" t="s">
        <v>68</v>
      </c>
      <c r="BN105" s="37" t="s">
        <v>68</v>
      </c>
    </row>
    <row r="106" spans="1:66" x14ac:dyDescent="0.3">
      <c r="A106" s="9" t="s">
        <v>1189</v>
      </c>
      <c r="B106" s="9" t="s">
        <v>1190</v>
      </c>
      <c r="C106" s="9">
        <v>2019</v>
      </c>
      <c r="D106" s="9" t="s">
        <v>187</v>
      </c>
      <c r="E106" s="9">
        <v>8</v>
      </c>
      <c r="F106" s="9" t="s">
        <v>1191</v>
      </c>
      <c r="G106" s="10" t="s">
        <v>1192</v>
      </c>
      <c r="H106" s="9" t="s">
        <v>1193</v>
      </c>
      <c r="I106" s="9" t="s">
        <v>1194</v>
      </c>
      <c r="J106" s="9" t="s">
        <v>1195</v>
      </c>
      <c r="K106" s="9" t="s">
        <v>1196</v>
      </c>
      <c r="L106" s="9" t="s">
        <v>168</v>
      </c>
      <c r="M106" s="9" t="s">
        <v>155</v>
      </c>
      <c r="N106" s="9" t="s">
        <v>793</v>
      </c>
      <c r="O106" s="9" t="s">
        <v>63</v>
      </c>
      <c r="P106" s="9" t="s">
        <v>63</v>
      </c>
      <c r="Q106" s="9" t="s">
        <v>63</v>
      </c>
      <c r="R106" s="9" t="s">
        <v>83</v>
      </c>
      <c r="S106" s="9" t="str">
        <f t="shared" si="7"/>
        <v>True</v>
      </c>
      <c r="T106" s="9">
        <f t="shared" si="8"/>
        <v>1</v>
      </c>
      <c r="U106" s="41" t="s">
        <v>794</v>
      </c>
      <c r="V106" s="25">
        <v>1708</v>
      </c>
      <c r="W106" s="39" t="s">
        <v>20</v>
      </c>
      <c r="X106" s="29" t="s">
        <v>109</v>
      </c>
      <c r="Y106" s="26" t="s">
        <v>19</v>
      </c>
      <c r="Z106" s="29" t="s">
        <v>109</v>
      </c>
      <c r="AA106" s="26" t="s">
        <v>19</v>
      </c>
      <c r="AB106" s="40" t="s">
        <v>108</v>
      </c>
      <c r="AC106" s="30" t="s">
        <v>68</v>
      </c>
      <c r="AD106" s="30" t="s">
        <v>68</v>
      </c>
      <c r="AE106" s="30" t="s">
        <v>68</v>
      </c>
      <c r="AF106" s="30" t="s">
        <v>68</v>
      </c>
      <c r="AG106" s="30" t="s">
        <v>68</v>
      </c>
      <c r="AH106" s="30" t="s">
        <v>68</v>
      </c>
      <c r="AI106" s="17" t="str">
        <f t="shared" si="9"/>
        <v>Y</v>
      </c>
      <c r="AJ106" s="17" t="str">
        <f t="shared" si="10"/>
        <v>N</v>
      </c>
      <c r="AK106" s="17" t="str">
        <f t="shared" si="11"/>
        <v>Y</v>
      </c>
      <c r="AL106" s="30" t="s">
        <v>68</v>
      </c>
      <c r="AM106" s="30" t="s">
        <v>64</v>
      </c>
      <c r="AN106" s="30" t="s">
        <v>68</v>
      </c>
      <c r="AO106" s="30" t="s">
        <v>68</v>
      </c>
      <c r="AP106" s="30" t="s">
        <v>68</v>
      </c>
      <c r="AQ106" s="30" t="s">
        <v>68</v>
      </c>
      <c r="AR106" s="17" t="str">
        <f t="shared" si="12"/>
        <v>N</v>
      </c>
      <c r="AS106" s="25">
        <v>1</v>
      </c>
      <c r="AT106" s="30" t="s">
        <v>64</v>
      </c>
      <c r="AU106" s="30" t="s">
        <v>70</v>
      </c>
      <c r="AV106" s="30" t="s">
        <v>68</v>
      </c>
      <c r="AW106" s="30" t="s">
        <v>68</v>
      </c>
      <c r="AX106" s="30" t="s">
        <v>68</v>
      </c>
      <c r="AY106" s="30" t="s">
        <v>68</v>
      </c>
      <c r="AZ106" s="31">
        <v>1</v>
      </c>
      <c r="BA106" s="25">
        <v>0</v>
      </c>
      <c r="BB106" s="45">
        <v>1</v>
      </c>
      <c r="BC106" s="25">
        <v>0</v>
      </c>
      <c r="BD106" s="25">
        <v>0</v>
      </c>
      <c r="BE106" s="19" t="str">
        <f t="shared" si="13"/>
        <v>N</v>
      </c>
      <c r="BF106" s="36" t="s">
        <v>65</v>
      </c>
      <c r="BG106" s="36" t="s">
        <v>65</v>
      </c>
      <c r="BH106" s="35" t="s">
        <v>64</v>
      </c>
      <c r="BI106" s="36" t="s">
        <v>65</v>
      </c>
      <c r="BJ106" s="30" t="s">
        <v>72</v>
      </c>
      <c r="BK106" s="30" t="s">
        <v>196</v>
      </c>
      <c r="BL106" s="37" t="s">
        <v>68</v>
      </c>
      <c r="BM106" s="37" t="s">
        <v>68</v>
      </c>
      <c r="BN106" s="37" t="s">
        <v>68</v>
      </c>
    </row>
    <row r="107" spans="1:66" x14ac:dyDescent="0.3">
      <c r="A107" s="9" t="s">
        <v>1199</v>
      </c>
      <c r="B107" s="9" t="s">
        <v>1200</v>
      </c>
      <c r="C107" s="9">
        <v>2015</v>
      </c>
      <c r="D107" s="9" t="s">
        <v>1201</v>
      </c>
      <c r="E107" s="9">
        <v>17</v>
      </c>
      <c r="F107" s="9" t="s">
        <v>1202</v>
      </c>
      <c r="G107" s="10" t="s">
        <v>1203</v>
      </c>
      <c r="H107" s="9" t="s">
        <v>1204</v>
      </c>
      <c r="I107" s="9" t="s">
        <v>1205</v>
      </c>
      <c r="J107" s="9" t="s">
        <v>1206</v>
      </c>
      <c r="K107" s="9" t="s">
        <v>1207</v>
      </c>
      <c r="L107" s="9" t="s">
        <v>154</v>
      </c>
      <c r="M107" s="9" t="s">
        <v>169</v>
      </c>
      <c r="N107" s="9" t="s">
        <v>240</v>
      </c>
      <c r="O107" s="9" t="s">
        <v>63</v>
      </c>
      <c r="P107" s="9" t="s">
        <v>83</v>
      </c>
      <c r="Q107" s="9" t="s">
        <v>63</v>
      </c>
      <c r="R107" s="9" t="s">
        <v>63</v>
      </c>
      <c r="S107" s="9" t="str">
        <f t="shared" si="7"/>
        <v>False</v>
      </c>
      <c r="T107" s="9">
        <f t="shared" si="8"/>
        <v>1</v>
      </c>
      <c r="U107" s="11" t="s">
        <v>241</v>
      </c>
      <c r="V107" s="42">
        <v>1709</v>
      </c>
      <c r="W107" s="39" t="s">
        <v>20</v>
      </c>
      <c r="X107" s="40" t="s">
        <v>108</v>
      </c>
      <c r="Y107" s="39" t="s">
        <v>20</v>
      </c>
      <c r="Z107" s="43" t="s">
        <v>68</v>
      </c>
      <c r="AA107" s="28" t="s">
        <v>21</v>
      </c>
      <c r="AB107" s="29" t="s">
        <v>109</v>
      </c>
      <c r="AC107" s="28" t="s">
        <v>21</v>
      </c>
      <c r="AD107" s="27" t="s">
        <v>67</v>
      </c>
      <c r="AE107" s="39" t="s">
        <v>20</v>
      </c>
      <c r="AF107" s="29" t="s">
        <v>109</v>
      </c>
      <c r="AG107" s="39" t="s">
        <v>20</v>
      </c>
      <c r="AH107" s="27" t="s">
        <v>67</v>
      </c>
      <c r="AI107" s="17" t="str">
        <f t="shared" si="9"/>
        <v>Y</v>
      </c>
      <c r="AJ107" s="17" t="str">
        <f t="shared" si="10"/>
        <v>Y</v>
      </c>
      <c r="AK107" s="17" t="str">
        <f t="shared" si="11"/>
        <v>N</v>
      </c>
      <c r="AL107" s="43" t="s">
        <v>64</v>
      </c>
      <c r="AM107" s="43" t="s">
        <v>68</v>
      </c>
      <c r="AN107" s="43" t="s">
        <v>68</v>
      </c>
      <c r="AO107" s="43" t="s">
        <v>68</v>
      </c>
      <c r="AP107" s="43" t="s">
        <v>68</v>
      </c>
      <c r="AQ107" s="43" t="s">
        <v>68</v>
      </c>
      <c r="AR107" s="17" t="str">
        <f t="shared" si="12"/>
        <v>N</v>
      </c>
      <c r="AS107" s="43" t="s">
        <v>68</v>
      </c>
      <c r="AT107" s="43" t="s">
        <v>68</v>
      </c>
      <c r="AU107" s="43" t="s">
        <v>69</v>
      </c>
      <c r="AV107" s="43" t="s">
        <v>70</v>
      </c>
      <c r="AW107" s="43" t="s">
        <v>68</v>
      </c>
      <c r="AX107" s="43" t="s">
        <v>68</v>
      </c>
      <c r="AY107" s="43" t="s">
        <v>68</v>
      </c>
      <c r="AZ107" s="46">
        <v>2</v>
      </c>
      <c r="BA107" s="45">
        <v>1</v>
      </c>
      <c r="BB107" s="25">
        <v>0</v>
      </c>
      <c r="BC107" s="25">
        <v>0</v>
      </c>
      <c r="BD107" s="25">
        <v>0</v>
      </c>
      <c r="BE107" s="19" t="str">
        <f t="shared" si="13"/>
        <v>N</v>
      </c>
      <c r="BF107" s="36" t="s">
        <v>65</v>
      </c>
      <c r="BG107" s="35" t="s">
        <v>64</v>
      </c>
      <c r="BH107" s="36" t="s">
        <v>65</v>
      </c>
      <c r="BI107" s="36" t="s">
        <v>65</v>
      </c>
      <c r="BJ107" s="43" t="s">
        <v>72</v>
      </c>
      <c r="BK107" s="37" t="s">
        <v>68</v>
      </c>
      <c r="BL107" s="37" t="s">
        <v>68</v>
      </c>
      <c r="BM107" s="37" t="s">
        <v>68</v>
      </c>
      <c r="BN107" s="37" t="s">
        <v>68</v>
      </c>
    </row>
    <row r="108" spans="1:66" x14ac:dyDescent="0.3">
      <c r="A108" s="9" t="s">
        <v>1210</v>
      </c>
      <c r="B108" s="9" t="s">
        <v>1211</v>
      </c>
      <c r="C108" s="9">
        <v>2015</v>
      </c>
      <c r="D108" s="9" t="s">
        <v>1212</v>
      </c>
      <c r="E108" s="9">
        <v>6</v>
      </c>
      <c r="F108" s="9" t="s">
        <v>1213</v>
      </c>
      <c r="G108" s="10" t="s">
        <v>1214</v>
      </c>
      <c r="H108" s="9" t="s">
        <v>1215</v>
      </c>
      <c r="I108" s="9" t="s">
        <v>1216</v>
      </c>
      <c r="J108" s="9" t="s">
        <v>1217</v>
      </c>
      <c r="K108" s="9" t="s">
        <v>1218</v>
      </c>
      <c r="L108" s="9" t="s">
        <v>168</v>
      </c>
      <c r="M108" s="9" t="s">
        <v>169</v>
      </c>
      <c r="N108" s="9" t="s">
        <v>251</v>
      </c>
      <c r="O108" s="9" t="s">
        <v>83</v>
      </c>
      <c r="P108" s="9" t="s">
        <v>63</v>
      </c>
      <c r="Q108" s="9" t="s">
        <v>83</v>
      </c>
      <c r="R108" s="9" t="s">
        <v>63</v>
      </c>
      <c r="S108" s="9" t="str">
        <f t="shared" si="7"/>
        <v>True</v>
      </c>
      <c r="T108" s="9">
        <f t="shared" si="8"/>
        <v>2</v>
      </c>
      <c r="U108" s="38" t="s">
        <v>252</v>
      </c>
      <c r="V108" s="42">
        <v>720</v>
      </c>
      <c r="W108" s="39" t="s">
        <v>20</v>
      </c>
      <c r="X108" s="29" t="s">
        <v>109</v>
      </c>
      <c r="Y108" s="28" t="s">
        <v>21</v>
      </c>
      <c r="Z108" s="27" t="s">
        <v>67</v>
      </c>
      <c r="AA108" s="39" t="s">
        <v>20</v>
      </c>
      <c r="AB108" s="27" t="s">
        <v>67</v>
      </c>
      <c r="AC108" s="43" t="s">
        <v>68</v>
      </c>
      <c r="AD108" s="43" t="s">
        <v>68</v>
      </c>
      <c r="AE108" s="43" t="s">
        <v>68</v>
      </c>
      <c r="AF108" s="43" t="s">
        <v>68</v>
      </c>
      <c r="AG108" s="43" t="s">
        <v>68</v>
      </c>
      <c r="AH108" s="43" t="s">
        <v>68</v>
      </c>
      <c r="AI108" s="17" t="str">
        <f t="shared" si="9"/>
        <v>Y</v>
      </c>
      <c r="AJ108" s="17" t="str">
        <f t="shared" si="10"/>
        <v>Y</v>
      </c>
      <c r="AK108" s="17" t="str">
        <f t="shared" si="11"/>
        <v>N</v>
      </c>
      <c r="AL108" s="43" t="s">
        <v>64</v>
      </c>
      <c r="AM108" s="43" t="s">
        <v>68</v>
      </c>
      <c r="AN108" s="43" t="s">
        <v>64</v>
      </c>
      <c r="AO108" s="43" t="s">
        <v>68</v>
      </c>
      <c r="AP108" s="43" t="s">
        <v>68</v>
      </c>
      <c r="AQ108" s="43" t="s">
        <v>68</v>
      </c>
      <c r="AR108" s="17" t="str">
        <f t="shared" si="12"/>
        <v>N</v>
      </c>
      <c r="AS108" s="42">
        <v>2</v>
      </c>
      <c r="AT108" s="43" t="s">
        <v>65</v>
      </c>
      <c r="AU108" s="43" t="s">
        <v>70</v>
      </c>
      <c r="AV108" s="43" t="s">
        <v>71</v>
      </c>
      <c r="AW108" s="43" t="s">
        <v>69</v>
      </c>
      <c r="AX108" s="43" t="s">
        <v>133</v>
      </c>
      <c r="AY108" s="43" t="s">
        <v>68</v>
      </c>
      <c r="AZ108" s="50">
        <v>4</v>
      </c>
      <c r="BA108" s="33">
        <v>1</v>
      </c>
      <c r="BB108" s="32">
        <v>0</v>
      </c>
      <c r="BC108" s="32">
        <v>0</v>
      </c>
      <c r="BD108" s="34">
        <v>0</v>
      </c>
      <c r="BE108" s="19" t="str">
        <f t="shared" si="13"/>
        <v>N</v>
      </c>
      <c r="BF108" s="37" t="s">
        <v>68</v>
      </c>
      <c r="BG108" s="35" t="s">
        <v>64</v>
      </c>
      <c r="BH108" s="37" t="s">
        <v>68</v>
      </c>
      <c r="BI108" s="37" t="s">
        <v>68</v>
      </c>
      <c r="BJ108" s="30" t="s">
        <v>196</v>
      </c>
      <c r="BK108" s="37" t="s">
        <v>68</v>
      </c>
      <c r="BL108" s="37" t="s">
        <v>68</v>
      </c>
      <c r="BM108" s="37" t="s">
        <v>68</v>
      </c>
      <c r="BN108" s="37" t="s">
        <v>68</v>
      </c>
    </row>
    <row r="109" spans="1:66" x14ac:dyDescent="0.3">
      <c r="A109" s="9" t="s">
        <v>1221</v>
      </c>
      <c r="B109" s="9" t="s">
        <v>1222</v>
      </c>
      <c r="C109" s="9">
        <v>2017</v>
      </c>
      <c r="D109" s="9" t="s">
        <v>1223</v>
      </c>
      <c r="E109" s="9">
        <v>3</v>
      </c>
      <c r="F109" s="9" t="s">
        <v>1224</v>
      </c>
      <c r="G109" s="10" t="s">
        <v>1225</v>
      </c>
      <c r="H109" s="9" t="s">
        <v>1226</v>
      </c>
      <c r="I109" s="9" t="s">
        <v>1227</v>
      </c>
      <c r="J109" s="9"/>
      <c r="K109" s="9" t="s">
        <v>1228</v>
      </c>
      <c r="L109" s="9" t="s">
        <v>154</v>
      </c>
      <c r="M109" s="9" t="s">
        <v>870</v>
      </c>
      <c r="N109" s="9" t="s">
        <v>472</v>
      </c>
      <c r="O109" s="9" t="s">
        <v>83</v>
      </c>
      <c r="P109" s="9" t="s">
        <v>63</v>
      </c>
      <c r="Q109" s="9" t="s">
        <v>63</v>
      </c>
      <c r="R109" s="9" t="s">
        <v>63</v>
      </c>
      <c r="S109" s="9" t="str">
        <f t="shared" si="7"/>
        <v>False</v>
      </c>
      <c r="T109" s="9">
        <f t="shared" si="8"/>
        <v>1</v>
      </c>
      <c r="U109" s="41" t="s">
        <v>473</v>
      </c>
      <c r="V109" s="25">
        <v>1715</v>
      </c>
      <c r="W109" s="39" t="s">
        <v>20</v>
      </c>
      <c r="X109" s="27" t="s">
        <v>67</v>
      </c>
      <c r="Y109" s="39" t="s">
        <v>20</v>
      </c>
      <c r="Z109" s="40" t="s">
        <v>108</v>
      </c>
      <c r="AA109" s="28" t="s">
        <v>21</v>
      </c>
      <c r="AB109" s="27" t="s">
        <v>67</v>
      </c>
      <c r="AC109" s="28" t="s">
        <v>21</v>
      </c>
      <c r="AD109" s="29" t="s">
        <v>109</v>
      </c>
      <c r="AE109" s="30" t="s">
        <v>68</v>
      </c>
      <c r="AF109" s="30" t="s">
        <v>68</v>
      </c>
      <c r="AG109" s="30" t="s">
        <v>68</v>
      </c>
      <c r="AH109" s="30" t="s">
        <v>68</v>
      </c>
      <c r="AI109" s="17" t="str">
        <f t="shared" si="9"/>
        <v>Y</v>
      </c>
      <c r="AJ109" s="17" t="str">
        <f t="shared" si="10"/>
        <v>Y</v>
      </c>
      <c r="AK109" s="17" t="str">
        <f t="shared" si="11"/>
        <v>N</v>
      </c>
      <c r="AL109" s="30" t="s">
        <v>64</v>
      </c>
      <c r="AM109" s="30" t="s">
        <v>68</v>
      </c>
      <c r="AN109" s="30" t="s">
        <v>68</v>
      </c>
      <c r="AO109" s="30" t="s">
        <v>68</v>
      </c>
      <c r="AP109" s="30" t="s">
        <v>68</v>
      </c>
      <c r="AQ109" s="30" t="s">
        <v>68</v>
      </c>
      <c r="AR109" s="17" t="str">
        <f t="shared" si="12"/>
        <v>N</v>
      </c>
      <c r="AS109" s="30" t="s">
        <v>68</v>
      </c>
      <c r="AT109" s="30" t="s">
        <v>68</v>
      </c>
      <c r="AU109" s="30" t="s">
        <v>70</v>
      </c>
      <c r="AV109" s="30" t="s">
        <v>68</v>
      </c>
      <c r="AW109" s="30" t="s">
        <v>68</v>
      </c>
      <c r="AX109" s="30" t="s">
        <v>68</v>
      </c>
      <c r="AY109" s="30" t="s">
        <v>68</v>
      </c>
      <c r="AZ109" s="31">
        <v>1</v>
      </c>
      <c r="BA109" s="45">
        <v>1</v>
      </c>
      <c r="BB109" s="25">
        <v>0</v>
      </c>
      <c r="BC109" s="25">
        <v>0</v>
      </c>
      <c r="BD109" s="25">
        <v>0</v>
      </c>
      <c r="BE109" s="19" t="str">
        <f t="shared" si="13"/>
        <v>N</v>
      </c>
      <c r="BF109" s="36" t="s">
        <v>65</v>
      </c>
      <c r="BG109" s="35" t="s">
        <v>64</v>
      </c>
      <c r="BH109" s="36" t="s">
        <v>65</v>
      </c>
      <c r="BI109" s="36" t="s">
        <v>65</v>
      </c>
      <c r="BJ109" s="30" t="s">
        <v>72</v>
      </c>
      <c r="BK109" s="37" t="s">
        <v>68</v>
      </c>
      <c r="BL109" s="37" t="s">
        <v>68</v>
      </c>
      <c r="BM109" s="37" t="s">
        <v>68</v>
      </c>
      <c r="BN109" s="37" t="s">
        <v>68</v>
      </c>
    </row>
    <row r="110" spans="1:66" x14ac:dyDescent="0.3">
      <c r="A110" s="9" t="s">
        <v>1231</v>
      </c>
      <c r="B110" s="9" t="s">
        <v>1232</v>
      </c>
      <c r="C110" s="9">
        <v>2022</v>
      </c>
      <c r="D110" s="9" t="s">
        <v>136</v>
      </c>
      <c r="E110" s="9">
        <v>25</v>
      </c>
      <c r="F110" s="9" t="s">
        <v>1233</v>
      </c>
      <c r="G110" s="10" t="s">
        <v>1234</v>
      </c>
      <c r="H110" s="9" t="s">
        <v>1235</v>
      </c>
      <c r="I110" s="9" t="s">
        <v>1236</v>
      </c>
      <c r="J110" s="9" t="s">
        <v>1237</v>
      </c>
      <c r="K110" s="9" t="s">
        <v>1238</v>
      </c>
      <c r="L110" s="9" t="s">
        <v>61</v>
      </c>
      <c r="M110" s="9" t="s">
        <v>61</v>
      </c>
      <c r="N110" s="9" t="s">
        <v>1458</v>
      </c>
      <c r="O110" s="9" t="s">
        <v>63</v>
      </c>
      <c r="P110" s="9" t="s">
        <v>63</v>
      </c>
      <c r="Q110" s="9" t="s">
        <v>63</v>
      </c>
      <c r="R110" s="9" t="s">
        <v>63</v>
      </c>
      <c r="S110" s="9" t="str">
        <f t="shared" si="7"/>
        <v>False</v>
      </c>
      <c r="T110" s="9">
        <f t="shared" si="8"/>
        <v>0</v>
      </c>
      <c r="U110" s="11" t="s">
        <v>1459</v>
      </c>
      <c r="V110" s="25">
        <v>1563</v>
      </c>
      <c r="W110" s="39" t="s">
        <v>20</v>
      </c>
      <c r="X110" s="29" t="s">
        <v>109</v>
      </c>
      <c r="Y110" s="28" t="s">
        <v>21</v>
      </c>
      <c r="Z110" s="27" t="s">
        <v>67</v>
      </c>
      <c r="AA110" s="30" t="s">
        <v>68</v>
      </c>
      <c r="AB110" s="30" t="s">
        <v>68</v>
      </c>
      <c r="AC110" s="30" t="s">
        <v>68</v>
      </c>
      <c r="AD110" s="30" t="s">
        <v>68</v>
      </c>
      <c r="AE110" s="30" t="s">
        <v>68</v>
      </c>
      <c r="AF110" s="30" t="s">
        <v>68</v>
      </c>
      <c r="AG110" s="30" t="s">
        <v>68</v>
      </c>
      <c r="AH110" s="30" t="s">
        <v>68</v>
      </c>
      <c r="AI110" s="17" t="str">
        <f t="shared" si="9"/>
        <v>Y</v>
      </c>
      <c r="AJ110" s="17" t="str">
        <f t="shared" si="10"/>
        <v>Y</v>
      </c>
      <c r="AK110" s="17" t="str">
        <f t="shared" si="11"/>
        <v>N</v>
      </c>
      <c r="AL110" s="30" t="s">
        <v>65</v>
      </c>
      <c r="AM110" s="30" t="s">
        <v>65</v>
      </c>
      <c r="AN110" s="30" t="s">
        <v>64</v>
      </c>
      <c r="AO110" s="30" t="s">
        <v>65</v>
      </c>
      <c r="AP110" s="30" t="s">
        <v>65</v>
      </c>
      <c r="AQ110" s="30" t="s">
        <v>65</v>
      </c>
      <c r="AR110" s="17" t="str">
        <f t="shared" si="12"/>
        <v>N</v>
      </c>
      <c r="AS110" s="25">
        <v>1</v>
      </c>
      <c r="AT110" s="30" t="s">
        <v>64</v>
      </c>
      <c r="AU110" s="30" t="s">
        <v>70</v>
      </c>
      <c r="AV110" s="30" t="s">
        <v>133</v>
      </c>
      <c r="AW110" s="30" t="s">
        <v>184</v>
      </c>
      <c r="AX110" s="30" t="s">
        <v>68</v>
      </c>
      <c r="AY110" s="30" t="s">
        <v>68</v>
      </c>
      <c r="AZ110" s="25">
        <v>3</v>
      </c>
      <c r="BA110" s="25">
        <v>1</v>
      </c>
      <c r="BB110" s="25">
        <v>0</v>
      </c>
      <c r="BC110" s="25">
        <v>0</v>
      </c>
      <c r="BD110" s="25">
        <v>0</v>
      </c>
      <c r="BE110" s="19" t="str">
        <f t="shared" si="13"/>
        <v>N</v>
      </c>
      <c r="BF110" s="30" t="s">
        <v>65</v>
      </c>
      <c r="BG110" s="30" t="s">
        <v>64</v>
      </c>
      <c r="BH110" s="30" t="s">
        <v>65</v>
      </c>
      <c r="BI110" s="30" t="s">
        <v>65</v>
      </c>
      <c r="BJ110" s="30" t="s">
        <v>72</v>
      </c>
      <c r="BK110" s="30" t="s">
        <v>68</v>
      </c>
      <c r="BL110" s="30" t="s">
        <v>68</v>
      </c>
      <c r="BM110" s="30" t="s">
        <v>68</v>
      </c>
      <c r="BN110" s="30" t="s">
        <v>68</v>
      </c>
    </row>
    <row r="111" spans="1:66" x14ac:dyDescent="0.3">
      <c r="A111" s="9" t="s">
        <v>1241</v>
      </c>
      <c r="B111" s="9" t="s">
        <v>1242</v>
      </c>
      <c r="C111" s="9">
        <v>2022</v>
      </c>
      <c r="D111" s="9" t="s">
        <v>1243</v>
      </c>
      <c r="E111" s="9">
        <v>2</v>
      </c>
      <c r="F111" s="9" t="s">
        <v>1244</v>
      </c>
      <c r="G111" s="10" t="s">
        <v>1245</v>
      </c>
      <c r="H111" s="9" t="s">
        <v>418</v>
      </c>
      <c r="I111" s="9" t="s">
        <v>1246</v>
      </c>
      <c r="J111" s="9" t="s">
        <v>1247</v>
      </c>
      <c r="K111" s="9" t="s">
        <v>1248</v>
      </c>
      <c r="L111" s="9" t="s">
        <v>168</v>
      </c>
      <c r="M111" s="9" t="s">
        <v>169</v>
      </c>
      <c r="N111" s="9" t="s">
        <v>1584</v>
      </c>
      <c r="O111" s="9" t="s">
        <v>63</v>
      </c>
      <c r="P111" s="9" t="s">
        <v>63</v>
      </c>
      <c r="Q111" s="9" t="s">
        <v>63</v>
      </c>
      <c r="R111" s="9" t="s">
        <v>63</v>
      </c>
      <c r="S111" s="9" t="str">
        <f t="shared" si="7"/>
        <v>False</v>
      </c>
      <c r="T111" s="9">
        <f t="shared" si="8"/>
        <v>0</v>
      </c>
      <c r="U111" s="11" t="s">
        <v>1585</v>
      </c>
      <c r="V111" s="42">
        <v>1720</v>
      </c>
      <c r="W111" s="39" t="s">
        <v>20</v>
      </c>
      <c r="X111" s="43" t="s">
        <v>68</v>
      </c>
      <c r="Y111" s="26" t="s">
        <v>19</v>
      </c>
      <c r="Z111" s="40" t="s">
        <v>108</v>
      </c>
      <c r="AA111" s="43" t="s">
        <v>68</v>
      </c>
      <c r="AB111" s="43" t="s">
        <v>68</v>
      </c>
      <c r="AC111" s="43" t="s">
        <v>68</v>
      </c>
      <c r="AD111" s="43" t="s">
        <v>68</v>
      </c>
      <c r="AE111" s="43" t="s">
        <v>68</v>
      </c>
      <c r="AF111" s="43" t="s">
        <v>68</v>
      </c>
      <c r="AG111" s="43" t="s">
        <v>68</v>
      </c>
      <c r="AH111" s="43" t="s">
        <v>68</v>
      </c>
      <c r="AI111" s="17" t="str">
        <f t="shared" si="9"/>
        <v>Y</v>
      </c>
      <c r="AJ111" s="17" t="str">
        <f t="shared" si="10"/>
        <v>N</v>
      </c>
      <c r="AK111" s="17" t="str">
        <f t="shared" si="11"/>
        <v>Y</v>
      </c>
      <c r="AL111" s="43" t="s">
        <v>68</v>
      </c>
      <c r="AM111" s="43" t="s">
        <v>68</v>
      </c>
      <c r="AN111" s="43" t="s">
        <v>68</v>
      </c>
      <c r="AO111" s="43" t="s">
        <v>68</v>
      </c>
      <c r="AP111" s="43" t="s">
        <v>64</v>
      </c>
      <c r="AQ111" s="43" t="s">
        <v>68</v>
      </c>
      <c r="AR111" s="17" t="str">
        <f t="shared" si="12"/>
        <v>N</v>
      </c>
      <c r="AS111" s="42">
        <v>1</v>
      </c>
      <c r="AT111" s="43" t="s">
        <v>68</v>
      </c>
      <c r="AU111" s="43" t="s">
        <v>69</v>
      </c>
      <c r="AV111" s="43" t="s">
        <v>70</v>
      </c>
      <c r="AW111" s="43" t="s">
        <v>68</v>
      </c>
      <c r="AX111" s="43" t="s">
        <v>68</v>
      </c>
      <c r="AY111" s="43" t="s">
        <v>68</v>
      </c>
      <c r="AZ111" s="46">
        <v>2</v>
      </c>
      <c r="BA111" s="25">
        <v>0</v>
      </c>
      <c r="BB111" s="45">
        <v>1</v>
      </c>
      <c r="BC111" s="25">
        <v>0</v>
      </c>
      <c r="BD111" s="25">
        <v>0</v>
      </c>
      <c r="BE111" s="19" t="str">
        <f t="shared" si="13"/>
        <v>N</v>
      </c>
      <c r="BF111" s="36" t="s">
        <v>65</v>
      </c>
      <c r="BG111" s="36" t="s">
        <v>65</v>
      </c>
      <c r="BH111" s="35" t="s">
        <v>64</v>
      </c>
      <c r="BI111" s="36" t="s">
        <v>65</v>
      </c>
      <c r="BJ111" s="37" t="s">
        <v>68</v>
      </c>
      <c r="BK111" s="37" t="s">
        <v>68</v>
      </c>
      <c r="BL111" s="37" t="s">
        <v>68</v>
      </c>
      <c r="BM111" s="37" t="s">
        <v>68</v>
      </c>
      <c r="BN111" s="37" t="s">
        <v>68</v>
      </c>
    </row>
    <row r="112" spans="1:66" x14ac:dyDescent="0.3">
      <c r="A112" s="9" t="s">
        <v>1251</v>
      </c>
      <c r="B112" s="9" t="s">
        <v>1252</v>
      </c>
      <c r="C112" s="9">
        <v>2019</v>
      </c>
      <c r="D112" s="9" t="s">
        <v>1253</v>
      </c>
      <c r="E112" s="9">
        <v>7</v>
      </c>
      <c r="F112" s="9" t="s">
        <v>1254</v>
      </c>
      <c r="G112" s="10" t="s">
        <v>1255</v>
      </c>
      <c r="H112" s="9" t="s">
        <v>1193</v>
      </c>
      <c r="I112" s="9" t="s">
        <v>1256</v>
      </c>
      <c r="J112" s="9" t="s">
        <v>1257</v>
      </c>
      <c r="K112" s="9" t="s">
        <v>1258</v>
      </c>
      <c r="L112" s="9" t="s">
        <v>168</v>
      </c>
      <c r="M112" s="9" t="s">
        <v>155</v>
      </c>
      <c r="N112" s="9" t="s">
        <v>815</v>
      </c>
      <c r="O112" s="9" t="s">
        <v>83</v>
      </c>
      <c r="P112" s="9" t="s">
        <v>83</v>
      </c>
      <c r="Q112" s="9" t="s">
        <v>63</v>
      </c>
      <c r="R112" s="9" t="s">
        <v>63</v>
      </c>
      <c r="S112" s="9" t="str">
        <f t="shared" si="7"/>
        <v>False</v>
      </c>
      <c r="T112" s="9">
        <f t="shared" si="8"/>
        <v>2</v>
      </c>
      <c r="U112" s="41" t="s">
        <v>816</v>
      </c>
      <c r="V112" s="25">
        <v>1724</v>
      </c>
      <c r="W112" s="39" t="s">
        <v>20</v>
      </c>
      <c r="X112" s="27" t="s">
        <v>67</v>
      </c>
      <c r="Y112" s="26" t="s">
        <v>19</v>
      </c>
      <c r="Z112" s="40" t="s">
        <v>108</v>
      </c>
      <c r="AA112" s="30" t="s">
        <v>68</v>
      </c>
      <c r="AB112" s="30" t="s">
        <v>68</v>
      </c>
      <c r="AC112" s="30" t="s">
        <v>68</v>
      </c>
      <c r="AD112" s="30" t="s">
        <v>68</v>
      </c>
      <c r="AE112" s="30" t="s">
        <v>68</v>
      </c>
      <c r="AF112" s="30" t="s">
        <v>68</v>
      </c>
      <c r="AG112" s="30" t="s">
        <v>68</v>
      </c>
      <c r="AH112" s="30" t="s">
        <v>68</v>
      </c>
      <c r="AI112" s="17" t="str">
        <f t="shared" si="9"/>
        <v>Y</v>
      </c>
      <c r="AJ112" s="17" t="str">
        <f t="shared" si="10"/>
        <v>N</v>
      </c>
      <c r="AK112" s="17" t="str">
        <f t="shared" si="11"/>
        <v>Y</v>
      </c>
      <c r="AL112" s="30" t="s">
        <v>68</v>
      </c>
      <c r="AM112" s="30" t="s">
        <v>64</v>
      </c>
      <c r="AN112" s="30" t="s">
        <v>68</v>
      </c>
      <c r="AO112" s="30" t="s">
        <v>68</v>
      </c>
      <c r="AP112" s="30" t="s">
        <v>68</v>
      </c>
      <c r="AQ112" s="30" t="s">
        <v>68</v>
      </c>
      <c r="AR112" s="17" t="str">
        <f t="shared" si="12"/>
        <v>N</v>
      </c>
      <c r="AS112" s="25">
        <v>1</v>
      </c>
      <c r="AT112" s="30" t="s">
        <v>64</v>
      </c>
      <c r="AU112" s="30" t="s">
        <v>68</v>
      </c>
      <c r="AV112" s="30" t="s">
        <v>68</v>
      </c>
      <c r="AW112" s="30" t="s">
        <v>68</v>
      </c>
      <c r="AX112" s="30" t="s">
        <v>68</v>
      </c>
      <c r="AY112" s="30" t="s">
        <v>68</v>
      </c>
      <c r="AZ112" s="25">
        <v>0</v>
      </c>
      <c r="BA112" s="25">
        <v>0</v>
      </c>
      <c r="BB112" s="45">
        <v>1</v>
      </c>
      <c r="BC112" s="25">
        <v>0</v>
      </c>
      <c r="BD112" s="25">
        <v>0</v>
      </c>
      <c r="BE112" s="19" t="str">
        <f t="shared" si="13"/>
        <v>N</v>
      </c>
      <c r="BF112" s="36" t="s">
        <v>65</v>
      </c>
      <c r="BG112" s="36" t="s">
        <v>65</v>
      </c>
      <c r="BH112" s="35" t="s">
        <v>64</v>
      </c>
      <c r="BI112" s="36" t="s">
        <v>65</v>
      </c>
      <c r="BJ112" s="30" t="s">
        <v>72</v>
      </c>
      <c r="BK112" s="37" t="s">
        <v>68</v>
      </c>
      <c r="BL112" s="37" t="s">
        <v>68</v>
      </c>
      <c r="BM112" s="37" t="s">
        <v>68</v>
      </c>
      <c r="BN112" s="37" t="s">
        <v>68</v>
      </c>
    </row>
    <row r="113" spans="1:66" x14ac:dyDescent="0.3">
      <c r="A113" s="9" t="s">
        <v>1261</v>
      </c>
      <c r="B113" s="9" t="s">
        <v>1262</v>
      </c>
      <c r="C113" s="9">
        <v>2023</v>
      </c>
      <c r="D113" s="9" t="s">
        <v>1094</v>
      </c>
      <c r="E113" s="9">
        <v>1</v>
      </c>
      <c r="F113" s="9" t="s">
        <v>1263</v>
      </c>
      <c r="G113" s="10" t="s">
        <v>1264</v>
      </c>
      <c r="H113" s="9" t="s">
        <v>1265</v>
      </c>
      <c r="I113" s="9" t="s">
        <v>1266</v>
      </c>
      <c r="J113" s="9" t="s">
        <v>1267</v>
      </c>
      <c r="K113" s="9" t="s">
        <v>1268</v>
      </c>
      <c r="L113" s="9" t="s">
        <v>168</v>
      </c>
      <c r="M113" s="9" t="s">
        <v>155</v>
      </c>
      <c r="N113" s="9" t="s">
        <v>1759</v>
      </c>
      <c r="O113" s="9" t="s">
        <v>63</v>
      </c>
      <c r="P113" s="9" t="s">
        <v>63</v>
      </c>
      <c r="Q113" s="9" t="s">
        <v>63</v>
      </c>
      <c r="R113" s="9" t="s">
        <v>63</v>
      </c>
      <c r="S113" s="9" t="str">
        <f t="shared" si="7"/>
        <v>False</v>
      </c>
      <c r="T113" s="9">
        <f t="shared" si="8"/>
        <v>0</v>
      </c>
      <c r="U113" s="41" t="s">
        <v>1760</v>
      </c>
      <c r="V113" s="42">
        <v>1532</v>
      </c>
      <c r="W113" s="39" t="s">
        <v>20</v>
      </c>
      <c r="X113" s="29" t="s">
        <v>109</v>
      </c>
      <c r="Y113" s="39" t="s">
        <v>20</v>
      </c>
      <c r="Z113" s="40" t="s">
        <v>108</v>
      </c>
      <c r="AA113" s="28" t="s">
        <v>21</v>
      </c>
      <c r="AB113" s="27" t="s">
        <v>67</v>
      </c>
      <c r="AC113" s="39" t="s">
        <v>20</v>
      </c>
      <c r="AD113" s="27" t="s">
        <v>67</v>
      </c>
      <c r="AE113" s="43" t="s">
        <v>68</v>
      </c>
      <c r="AF113" s="43" t="s">
        <v>68</v>
      </c>
      <c r="AG113" s="43" t="s">
        <v>68</v>
      </c>
      <c r="AH113" s="43" t="s">
        <v>68</v>
      </c>
      <c r="AI113" s="17" t="str">
        <f t="shared" si="9"/>
        <v>N</v>
      </c>
      <c r="AJ113" s="17" t="str">
        <f t="shared" si="10"/>
        <v>N</v>
      </c>
      <c r="AK113" s="17" t="str">
        <f t="shared" si="11"/>
        <v>N</v>
      </c>
      <c r="AL113" s="43" t="s">
        <v>68</v>
      </c>
      <c r="AM113" s="43" t="s">
        <v>68</v>
      </c>
      <c r="AN113" s="43" t="s">
        <v>68</v>
      </c>
      <c r="AO113" s="43" t="s">
        <v>68</v>
      </c>
      <c r="AP113" s="43" t="s">
        <v>68</v>
      </c>
      <c r="AQ113" s="43" t="s">
        <v>68</v>
      </c>
      <c r="AR113" s="17" t="str">
        <f t="shared" si="12"/>
        <v>N</v>
      </c>
      <c r="AS113" s="42">
        <v>1</v>
      </c>
      <c r="AT113" s="43" t="s">
        <v>64</v>
      </c>
      <c r="AU113" s="43" t="s">
        <v>70</v>
      </c>
      <c r="AV113" s="43" t="s">
        <v>69</v>
      </c>
      <c r="AW113" s="43" t="s">
        <v>184</v>
      </c>
      <c r="AX113" s="43" t="s">
        <v>68</v>
      </c>
      <c r="AY113" s="43" t="s">
        <v>68</v>
      </c>
      <c r="AZ113" s="42">
        <v>3</v>
      </c>
      <c r="BA113" s="42">
        <v>0</v>
      </c>
      <c r="BB113" s="42">
        <v>0</v>
      </c>
      <c r="BC113" s="42">
        <v>0</v>
      </c>
      <c r="BD113" s="42">
        <v>0</v>
      </c>
      <c r="BE113" s="19" t="str">
        <f t="shared" si="13"/>
        <v>N</v>
      </c>
      <c r="BF113" s="43" t="s">
        <v>65</v>
      </c>
      <c r="BG113" s="43" t="s">
        <v>64</v>
      </c>
      <c r="BH113" s="43" t="s">
        <v>65</v>
      </c>
      <c r="BI113" s="43" t="s">
        <v>65</v>
      </c>
      <c r="BJ113" s="43" t="s">
        <v>219</v>
      </c>
      <c r="BK113" s="43" t="s">
        <v>68</v>
      </c>
      <c r="BL113" s="43" t="s">
        <v>68</v>
      </c>
      <c r="BM113" s="43" t="s">
        <v>68</v>
      </c>
      <c r="BN113" s="43" t="s">
        <v>68</v>
      </c>
    </row>
    <row r="114" spans="1:66" x14ac:dyDescent="0.3">
      <c r="A114" s="9" t="s">
        <v>1271</v>
      </c>
      <c r="B114" s="9" t="s">
        <v>1272</v>
      </c>
      <c r="C114" s="9">
        <v>2020</v>
      </c>
      <c r="D114" s="9" t="s">
        <v>1273</v>
      </c>
      <c r="E114" s="9">
        <v>15</v>
      </c>
      <c r="F114" s="9" t="s">
        <v>1274</v>
      </c>
      <c r="G114" s="10" t="s">
        <v>1275</v>
      </c>
      <c r="H114" s="9" t="s">
        <v>1276</v>
      </c>
      <c r="I114" s="9" t="s">
        <v>1277</v>
      </c>
      <c r="J114" s="9" t="s">
        <v>1278</v>
      </c>
      <c r="K114" s="9" t="s">
        <v>1279</v>
      </c>
      <c r="L114" s="9" t="s">
        <v>168</v>
      </c>
      <c r="M114" s="9" t="s">
        <v>169</v>
      </c>
      <c r="N114" s="9" t="s">
        <v>1007</v>
      </c>
      <c r="O114" s="9" t="s">
        <v>63</v>
      </c>
      <c r="P114" s="9" t="s">
        <v>63</v>
      </c>
      <c r="Q114" s="9" t="s">
        <v>63</v>
      </c>
      <c r="R114" s="9" t="s">
        <v>83</v>
      </c>
      <c r="S114" s="9" t="str">
        <f t="shared" si="7"/>
        <v>True</v>
      </c>
      <c r="T114" s="9">
        <f t="shared" si="8"/>
        <v>1</v>
      </c>
      <c r="U114" s="51" t="s">
        <v>1008</v>
      </c>
      <c r="V114" s="25">
        <v>595</v>
      </c>
      <c r="W114" s="39" t="s">
        <v>20</v>
      </c>
      <c r="X114" s="27" t="s">
        <v>67</v>
      </c>
      <c r="Y114" s="39" t="s">
        <v>20</v>
      </c>
      <c r="Z114" s="29" t="s">
        <v>109</v>
      </c>
      <c r="AA114" s="28" t="s">
        <v>21</v>
      </c>
      <c r="AB114" s="29" t="s">
        <v>109</v>
      </c>
      <c r="AC114" s="28" t="s">
        <v>21</v>
      </c>
      <c r="AD114" s="27" t="s">
        <v>67</v>
      </c>
      <c r="AE114" s="39" t="s">
        <v>20</v>
      </c>
      <c r="AF114" s="40" t="s">
        <v>108</v>
      </c>
      <c r="AG114" s="30" t="s">
        <v>68</v>
      </c>
      <c r="AH114" s="30" t="s">
        <v>68</v>
      </c>
      <c r="AI114" s="17" t="str">
        <f t="shared" si="9"/>
        <v>Y</v>
      </c>
      <c r="AJ114" s="17" t="str">
        <f t="shared" si="10"/>
        <v>Y</v>
      </c>
      <c r="AK114" s="17" t="str">
        <f t="shared" si="11"/>
        <v>N</v>
      </c>
      <c r="AL114" s="30" t="s">
        <v>64</v>
      </c>
      <c r="AM114" s="30" t="s">
        <v>65</v>
      </c>
      <c r="AN114" s="30" t="s">
        <v>65</v>
      </c>
      <c r="AO114" s="30" t="s">
        <v>65</v>
      </c>
      <c r="AP114" s="30" t="s">
        <v>65</v>
      </c>
      <c r="AQ114" s="30" t="s">
        <v>65</v>
      </c>
      <c r="AR114" s="17" t="str">
        <f t="shared" si="12"/>
        <v>N</v>
      </c>
      <c r="AS114" s="25">
        <v>1</v>
      </c>
      <c r="AT114" s="30" t="s">
        <v>64</v>
      </c>
      <c r="AU114" s="30" t="s">
        <v>70</v>
      </c>
      <c r="AV114" s="30" t="s">
        <v>133</v>
      </c>
      <c r="AW114" s="30" t="s">
        <v>158</v>
      </c>
      <c r="AX114" s="30" t="s">
        <v>68</v>
      </c>
      <c r="AY114" s="30" t="s">
        <v>68</v>
      </c>
      <c r="AZ114" s="44">
        <v>3</v>
      </c>
      <c r="BA114" s="33">
        <v>1</v>
      </c>
      <c r="BB114" s="32">
        <v>0</v>
      </c>
      <c r="BC114" s="32">
        <v>0</v>
      </c>
      <c r="BD114" s="34">
        <v>0</v>
      </c>
      <c r="BE114" s="19" t="str">
        <f t="shared" si="13"/>
        <v>N</v>
      </c>
      <c r="BF114" s="36" t="s">
        <v>65</v>
      </c>
      <c r="BG114" s="35" t="s">
        <v>64</v>
      </c>
      <c r="BH114" s="36" t="s">
        <v>65</v>
      </c>
      <c r="BI114" s="36" t="s">
        <v>65</v>
      </c>
      <c r="BJ114" s="30" t="s">
        <v>72</v>
      </c>
      <c r="BK114" s="37" t="s">
        <v>68</v>
      </c>
      <c r="BL114" s="37" t="s">
        <v>68</v>
      </c>
      <c r="BM114" s="37" t="s">
        <v>68</v>
      </c>
      <c r="BN114" s="37" t="s">
        <v>68</v>
      </c>
    </row>
    <row r="115" spans="1:66" x14ac:dyDescent="0.3">
      <c r="A115" s="9" t="s">
        <v>949</v>
      </c>
      <c r="B115" s="9" t="s">
        <v>1282</v>
      </c>
      <c r="C115" s="9">
        <v>2019</v>
      </c>
      <c r="D115" s="9" t="s">
        <v>187</v>
      </c>
      <c r="E115" s="9">
        <v>17</v>
      </c>
      <c r="F115" s="9" t="s">
        <v>1283</v>
      </c>
      <c r="G115" s="10" t="s">
        <v>1284</v>
      </c>
      <c r="H115" s="9" t="s">
        <v>1285</v>
      </c>
      <c r="I115" s="9" t="s">
        <v>1286</v>
      </c>
      <c r="J115" s="9" t="s">
        <v>1287</v>
      </c>
      <c r="K115" s="9" t="s">
        <v>1288</v>
      </c>
      <c r="L115" s="9" t="s">
        <v>168</v>
      </c>
      <c r="M115" s="9" t="s">
        <v>155</v>
      </c>
      <c r="N115" s="9" t="s">
        <v>706</v>
      </c>
      <c r="O115" s="9" t="s">
        <v>83</v>
      </c>
      <c r="P115" s="9" t="s">
        <v>63</v>
      </c>
      <c r="Q115" s="9" t="s">
        <v>63</v>
      </c>
      <c r="R115" s="9" t="s">
        <v>83</v>
      </c>
      <c r="S115" s="9" t="str">
        <f t="shared" si="7"/>
        <v>True</v>
      </c>
      <c r="T115" s="9">
        <f t="shared" si="8"/>
        <v>2</v>
      </c>
      <c r="U115" s="11" t="s">
        <v>707</v>
      </c>
      <c r="V115" s="42">
        <v>1732</v>
      </c>
      <c r="W115" s="26" t="s">
        <v>19</v>
      </c>
      <c r="X115" s="40" t="s">
        <v>108</v>
      </c>
      <c r="Y115" s="39" t="s">
        <v>20</v>
      </c>
      <c r="Z115" s="27" t="s">
        <v>67</v>
      </c>
      <c r="AA115" s="39" t="s">
        <v>20</v>
      </c>
      <c r="AB115" s="29" t="s">
        <v>109</v>
      </c>
      <c r="AC115" s="28" t="s">
        <v>21</v>
      </c>
      <c r="AD115" s="27" t="s">
        <v>67</v>
      </c>
      <c r="AE115" s="43" t="s">
        <v>68</v>
      </c>
      <c r="AF115" s="43" t="s">
        <v>68</v>
      </c>
      <c r="AG115" s="43" t="s">
        <v>68</v>
      </c>
      <c r="AH115" s="43" t="s">
        <v>68</v>
      </c>
      <c r="AI115" s="17" t="str">
        <f t="shared" si="9"/>
        <v>Y</v>
      </c>
      <c r="AJ115" s="17" t="str">
        <f t="shared" si="10"/>
        <v>N</v>
      </c>
      <c r="AK115" s="17" t="str">
        <f t="shared" si="11"/>
        <v>Y</v>
      </c>
      <c r="AL115" s="43" t="s">
        <v>68</v>
      </c>
      <c r="AM115" s="43" t="s">
        <v>68</v>
      </c>
      <c r="AN115" s="43" t="s">
        <v>68</v>
      </c>
      <c r="AO115" s="43" t="s">
        <v>68</v>
      </c>
      <c r="AP115" s="43" t="s">
        <v>64</v>
      </c>
      <c r="AQ115" s="43" t="s">
        <v>68</v>
      </c>
      <c r="AR115" s="17" t="str">
        <f t="shared" si="12"/>
        <v>N</v>
      </c>
      <c r="AS115" s="42">
        <v>1</v>
      </c>
      <c r="AT115" s="43" t="s">
        <v>68</v>
      </c>
      <c r="AU115" s="43" t="s">
        <v>70</v>
      </c>
      <c r="AV115" s="43" t="s">
        <v>68</v>
      </c>
      <c r="AW115" s="43" t="s">
        <v>68</v>
      </c>
      <c r="AX115" s="43" t="s">
        <v>68</v>
      </c>
      <c r="AY115" s="43" t="s">
        <v>68</v>
      </c>
      <c r="AZ115" s="31">
        <v>1</v>
      </c>
      <c r="BA115" s="25">
        <v>0</v>
      </c>
      <c r="BB115" s="45">
        <v>1</v>
      </c>
      <c r="BC115" s="25">
        <v>0</v>
      </c>
      <c r="BD115" s="25">
        <v>0</v>
      </c>
      <c r="BE115" s="19" t="str">
        <f t="shared" si="13"/>
        <v>N</v>
      </c>
      <c r="BF115" s="36" t="s">
        <v>65</v>
      </c>
      <c r="BG115" s="36" t="s">
        <v>65</v>
      </c>
      <c r="BH115" s="35" t="s">
        <v>64</v>
      </c>
      <c r="BI115" s="36" t="s">
        <v>65</v>
      </c>
      <c r="BJ115" s="43" t="s">
        <v>72</v>
      </c>
      <c r="BK115" s="37" t="s">
        <v>68</v>
      </c>
      <c r="BL115" s="37" t="s">
        <v>68</v>
      </c>
      <c r="BM115" s="37" t="s">
        <v>68</v>
      </c>
      <c r="BN115" s="37" t="s">
        <v>68</v>
      </c>
    </row>
    <row r="116" spans="1:66" x14ac:dyDescent="0.3">
      <c r="A116" s="9" t="s">
        <v>1291</v>
      </c>
      <c r="B116" s="9" t="s">
        <v>1292</v>
      </c>
      <c r="C116" s="9">
        <v>2018</v>
      </c>
      <c r="D116" s="9" t="s">
        <v>940</v>
      </c>
      <c r="E116" s="9">
        <v>1</v>
      </c>
      <c r="F116" s="9" t="s">
        <v>1293</v>
      </c>
      <c r="G116" s="10" t="s">
        <v>1294</v>
      </c>
      <c r="H116" s="9" t="s">
        <v>1295</v>
      </c>
      <c r="I116" s="9" t="s">
        <v>1296</v>
      </c>
      <c r="J116" s="9" t="s">
        <v>1297</v>
      </c>
      <c r="K116" s="9" t="s">
        <v>1298</v>
      </c>
      <c r="L116" s="9" t="s">
        <v>168</v>
      </c>
      <c r="M116" s="9" t="s">
        <v>169</v>
      </c>
      <c r="N116" s="9" t="s">
        <v>633</v>
      </c>
      <c r="O116" s="9" t="s">
        <v>63</v>
      </c>
      <c r="P116" s="9" t="s">
        <v>63</v>
      </c>
      <c r="Q116" s="9" t="s">
        <v>83</v>
      </c>
      <c r="R116" s="9" t="s">
        <v>63</v>
      </c>
      <c r="S116" s="9" t="str">
        <f t="shared" si="7"/>
        <v>True</v>
      </c>
      <c r="T116" s="9">
        <f t="shared" si="8"/>
        <v>1</v>
      </c>
      <c r="U116" s="38" t="s">
        <v>634</v>
      </c>
      <c r="V116" s="42">
        <v>633</v>
      </c>
      <c r="W116" s="26" t="s">
        <v>19</v>
      </c>
      <c r="X116" s="27" t="s">
        <v>67</v>
      </c>
      <c r="Y116" s="39" t="s">
        <v>20</v>
      </c>
      <c r="Z116" s="52" t="s">
        <v>68</v>
      </c>
      <c r="AA116" s="39" t="s">
        <v>20</v>
      </c>
      <c r="AB116" s="40" t="s">
        <v>108</v>
      </c>
      <c r="AC116" s="26" t="s">
        <v>19</v>
      </c>
      <c r="AD116" s="43" t="s">
        <v>68</v>
      </c>
      <c r="AE116" s="43" t="s">
        <v>68</v>
      </c>
      <c r="AF116" s="43" t="s">
        <v>68</v>
      </c>
      <c r="AG116" s="43" t="s">
        <v>68</v>
      </c>
      <c r="AH116" s="43" t="s">
        <v>68</v>
      </c>
      <c r="AI116" s="17" t="str">
        <f t="shared" si="9"/>
        <v>Y</v>
      </c>
      <c r="AJ116" s="17" t="str">
        <f t="shared" si="10"/>
        <v>N</v>
      </c>
      <c r="AK116" s="17" t="str">
        <f t="shared" si="11"/>
        <v>Y</v>
      </c>
      <c r="AL116" s="43" t="s">
        <v>68</v>
      </c>
      <c r="AM116" s="43" t="s">
        <v>64</v>
      </c>
      <c r="AN116" s="43" t="s">
        <v>68</v>
      </c>
      <c r="AO116" s="43" t="s">
        <v>68</v>
      </c>
      <c r="AP116" s="43" t="s">
        <v>64</v>
      </c>
      <c r="AQ116" s="43" t="s">
        <v>68</v>
      </c>
      <c r="AR116" s="17" t="str">
        <f t="shared" si="12"/>
        <v>N</v>
      </c>
      <c r="AS116" s="43" t="s">
        <v>68</v>
      </c>
      <c r="AT116" s="43" t="s">
        <v>64</v>
      </c>
      <c r="AU116" s="43" t="s">
        <v>70</v>
      </c>
      <c r="AV116" s="43" t="s">
        <v>68</v>
      </c>
      <c r="AW116" s="43" t="s">
        <v>68</v>
      </c>
      <c r="AX116" s="43" t="s">
        <v>68</v>
      </c>
      <c r="AY116" s="43" t="s">
        <v>68</v>
      </c>
      <c r="AZ116" s="31">
        <v>1</v>
      </c>
      <c r="BA116" s="32">
        <v>0</v>
      </c>
      <c r="BB116" s="33">
        <v>1</v>
      </c>
      <c r="BC116" s="32">
        <v>0</v>
      </c>
      <c r="BD116" s="34">
        <v>0</v>
      </c>
      <c r="BE116" s="19" t="str">
        <f t="shared" si="13"/>
        <v>N</v>
      </c>
      <c r="BF116" s="36" t="s">
        <v>65</v>
      </c>
      <c r="BG116" s="36" t="s">
        <v>65</v>
      </c>
      <c r="BH116" s="35" t="s">
        <v>64</v>
      </c>
      <c r="BI116" s="36" t="s">
        <v>65</v>
      </c>
      <c r="BJ116" s="30" t="s">
        <v>72</v>
      </c>
      <c r="BK116" s="37" t="s">
        <v>68</v>
      </c>
      <c r="BL116" s="37" t="s">
        <v>68</v>
      </c>
      <c r="BM116" s="37" t="s">
        <v>68</v>
      </c>
      <c r="BN116" s="37" t="s">
        <v>68</v>
      </c>
    </row>
    <row r="117" spans="1:66" x14ac:dyDescent="0.3">
      <c r="A117" s="9" t="s">
        <v>1301</v>
      </c>
      <c r="B117" s="9" t="s">
        <v>1302</v>
      </c>
      <c r="C117" s="9">
        <v>2020</v>
      </c>
      <c r="D117" s="9" t="s">
        <v>1303</v>
      </c>
      <c r="E117" s="9">
        <v>0</v>
      </c>
      <c r="F117" s="9" t="s">
        <v>1304</v>
      </c>
      <c r="G117" s="10" t="s">
        <v>1305</v>
      </c>
      <c r="H117" s="9" t="s">
        <v>1306</v>
      </c>
      <c r="I117" s="9" t="s">
        <v>1307</v>
      </c>
      <c r="J117" s="9" t="s">
        <v>1308</v>
      </c>
      <c r="K117" s="9" t="s">
        <v>1309</v>
      </c>
      <c r="L117" s="9" t="s">
        <v>168</v>
      </c>
      <c r="M117" s="9" t="s">
        <v>169</v>
      </c>
      <c r="N117" s="9" t="s">
        <v>1208</v>
      </c>
      <c r="O117" s="9" t="s">
        <v>83</v>
      </c>
      <c r="P117" s="9" t="s">
        <v>63</v>
      </c>
      <c r="Q117" s="9" t="s">
        <v>63</v>
      </c>
      <c r="R117" s="9" t="s">
        <v>63</v>
      </c>
      <c r="S117" s="9" t="str">
        <f t="shared" si="7"/>
        <v>False</v>
      </c>
      <c r="T117" s="9">
        <f t="shared" si="8"/>
        <v>1</v>
      </c>
      <c r="U117" s="38" t="s">
        <v>1209</v>
      </c>
      <c r="V117" s="42">
        <v>61</v>
      </c>
      <c r="W117" s="39" t="s">
        <v>20</v>
      </c>
      <c r="X117" s="27" t="s">
        <v>67</v>
      </c>
      <c r="Y117" s="28" t="s">
        <v>21</v>
      </c>
      <c r="Z117" s="29" t="s">
        <v>109</v>
      </c>
      <c r="AA117" s="39" t="s">
        <v>20</v>
      </c>
      <c r="AB117" s="40" t="s">
        <v>108</v>
      </c>
      <c r="AC117" s="43" t="s">
        <v>68</v>
      </c>
      <c r="AD117" s="43" t="s">
        <v>68</v>
      </c>
      <c r="AE117" s="43" t="s">
        <v>68</v>
      </c>
      <c r="AF117" s="43" t="s">
        <v>68</v>
      </c>
      <c r="AG117" s="43" t="s">
        <v>68</v>
      </c>
      <c r="AH117" s="43" t="s">
        <v>68</v>
      </c>
      <c r="AI117" s="17" t="str">
        <f t="shared" si="9"/>
        <v>Y</v>
      </c>
      <c r="AJ117" s="17" t="str">
        <f t="shared" si="10"/>
        <v>Y</v>
      </c>
      <c r="AK117" s="17" t="str">
        <f t="shared" si="11"/>
        <v>N</v>
      </c>
      <c r="AL117" s="43" t="s">
        <v>64</v>
      </c>
      <c r="AM117" s="43" t="s">
        <v>68</v>
      </c>
      <c r="AN117" s="43" t="s">
        <v>68</v>
      </c>
      <c r="AO117" s="43" t="s">
        <v>68</v>
      </c>
      <c r="AP117" s="43" t="s">
        <v>68</v>
      </c>
      <c r="AQ117" s="43" t="s">
        <v>68</v>
      </c>
      <c r="AR117" s="17" t="str">
        <f t="shared" si="12"/>
        <v>N</v>
      </c>
      <c r="AS117" s="42">
        <v>4</v>
      </c>
      <c r="AT117" s="43" t="s">
        <v>64</v>
      </c>
      <c r="AU117" s="43" t="s">
        <v>70</v>
      </c>
      <c r="AV117" s="43" t="s">
        <v>133</v>
      </c>
      <c r="AW117" s="43" t="s">
        <v>71</v>
      </c>
      <c r="AX117" s="43" t="s">
        <v>68</v>
      </c>
      <c r="AY117" s="43" t="s">
        <v>68</v>
      </c>
      <c r="AZ117" s="44">
        <v>3</v>
      </c>
      <c r="BA117" s="33">
        <v>1</v>
      </c>
      <c r="BB117" s="32">
        <v>0</v>
      </c>
      <c r="BC117" s="32">
        <v>0</v>
      </c>
      <c r="BD117" s="34">
        <v>0</v>
      </c>
      <c r="BE117" s="19" t="str">
        <f t="shared" si="13"/>
        <v>N</v>
      </c>
      <c r="BF117" s="37" t="s">
        <v>68</v>
      </c>
      <c r="BG117" s="35" t="s">
        <v>64</v>
      </c>
      <c r="BH117" s="37" t="s">
        <v>68</v>
      </c>
      <c r="BI117" s="37" t="s">
        <v>68</v>
      </c>
      <c r="BJ117" s="30" t="s">
        <v>72</v>
      </c>
      <c r="BK117" s="30" t="s">
        <v>110</v>
      </c>
      <c r="BL117" s="37" t="s">
        <v>68</v>
      </c>
      <c r="BM117" s="37" t="s">
        <v>68</v>
      </c>
      <c r="BN117" s="37" t="s">
        <v>68</v>
      </c>
    </row>
    <row r="118" spans="1:66" x14ac:dyDescent="0.3">
      <c r="A118" s="9" t="s">
        <v>1312</v>
      </c>
      <c r="B118" s="9" t="s">
        <v>1313</v>
      </c>
      <c r="C118" s="9">
        <v>2021</v>
      </c>
      <c r="D118" s="9" t="s">
        <v>1314</v>
      </c>
      <c r="E118" s="9">
        <v>7</v>
      </c>
      <c r="F118" s="9" t="s">
        <v>1315</v>
      </c>
      <c r="G118" s="10" t="s">
        <v>1316</v>
      </c>
      <c r="H118" s="9" t="s">
        <v>1317</v>
      </c>
      <c r="I118" s="9" t="s">
        <v>1318</v>
      </c>
      <c r="J118" s="9" t="s">
        <v>1319</v>
      </c>
      <c r="K118" s="9" t="s">
        <v>1320</v>
      </c>
      <c r="L118" s="9" t="s">
        <v>168</v>
      </c>
      <c r="M118" s="9" t="s">
        <v>169</v>
      </c>
      <c r="N118" s="9" t="s">
        <v>1331</v>
      </c>
      <c r="O118" s="9" t="s">
        <v>63</v>
      </c>
      <c r="P118" s="9" t="s">
        <v>63</v>
      </c>
      <c r="Q118" s="9" t="s">
        <v>63</v>
      </c>
      <c r="R118" s="9" t="s">
        <v>63</v>
      </c>
      <c r="S118" s="9" t="str">
        <f t="shared" si="7"/>
        <v>False</v>
      </c>
      <c r="T118" s="9">
        <f t="shared" si="8"/>
        <v>0</v>
      </c>
      <c r="U118" s="38" t="s">
        <v>1332</v>
      </c>
      <c r="V118" s="25">
        <v>1354</v>
      </c>
      <c r="W118" s="39" t="s">
        <v>20</v>
      </c>
      <c r="X118" s="27" t="s">
        <v>67</v>
      </c>
      <c r="Y118" s="28" t="s">
        <v>21</v>
      </c>
      <c r="Z118" s="30" t="s">
        <v>68</v>
      </c>
      <c r="AA118" s="39" t="s">
        <v>20</v>
      </c>
      <c r="AB118" s="40" t="s">
        <v>108</v>
      </c>
      <c r="AC118" s="39" t="s">
        <v>20</v>
      </c>
      <c r="AD118" s="29" t="s">
        <v>109</v>
      </c>
      <c r="AE118" s="28" t="s">
        <v>21</v>
      </c>
      <c r="AF118" s="27" t="s">
        <v>67</v>
      </c>
      <c r="AG118" s="30" t="s">
        <v>68</v>
      </c>
      <c r="AH118" s="30" t="s">
        <v>68</v>
      </c>
      <c r="AI118" s="17" t="str">
        <f t="shared" si="9"/>
        <v>Y</v>
      </c>
      <c r="AJ118" s="17" t="str">
        <f t="shared" si="10"/>
        <v>Y</v>
      </c>
      <c r="AK118" s="17" t="str">
        <f t="shared" si="11"/>
        <v>N</v>
      </c>
      <c r="AL118" s="30" t="s">
        <v>64</v>
      </c>
      <c r="AM118" s="30" t="s">
        <v>65</v>
      </c>
      <c r="AN118" s="30" t="s">
        <v>65</v>
      </c>
      <c r="AO118" s="30" t="s">
        <v>65</v>
      </c>
      <c r="AP118" s="30" t="s">
        <v>65</v>
      </c>
      <c r="AQ118" s="30" t="s">
        <v>65</v>
      </c>
      <c r="AR118" s="17" t="str">
        <f t="shared" si="12"/>
        <v>N</v>
      </c>
      <c r="AS118" s="25">
        <v>1</v>
      </c>
      <c r="AT118" s="30" t="s">
        <v>65</v>
      </c>
      <c r="AU118" s="30" t="s">
        <v>69</v>
      </c>
      <c r="AV118" s="30" t="s">
        <v>70</v>
      </c>
      <c r="AW118" s="30" t="s">
        <v>71</v>
      </c>
      <c r="AX118" s="30" t="s">
        <v>158</v>
      </c>
      <c r="AY118" s="30" t="s">
        <v>68</v>
      </c>
      <c r="AZ118" s="50">
        <v>4</v>
      </c>
      <c r="BA118" s="33">
        <v>1</v>
      </c>
      <c r="BB118" s="32">
        <v>0</v>
      </c>
      <c r="BC118" s="32">
        <v>0</v>
      </c>
      <c r="BD118" s="34">
        <v>0</v>
      </c>
      <c r="BE118" s="19" t="str">
        <f t="shared" si="13"/>
        <v>N</v>
      </c>
      <c r="BF118" s="36" t="s">
        <v>65</v>
      </c>
      <c r="BG118" s="35" t="s">
        <v>64</v>
      </c>
      <c r="BH118" s="36" t="s">
        <v>65</v>
      </c>
      <c r="BI118" s="36" t="s">
        <v>65</v>
      </c>
      <c r="BJ118" s="30" t="s">
        <v>110</v>
      </c>
      <c r="BK118" s="30" t="s">
        <v>72</v>
      </c>
      <c r="BL118" s="37" t="s">
        <v>68</v>
      </c>
      <c r="BM118" s="37" t="s">
        <v>68</v>
      </c>
      <c r="BN118" s="37" t="s">
        <v>68</v>
      </c>
    </row>
    <row r="119" spans="1:66" x14ac:dyDescent="0.3">
      <c r="A119" s="9" t="s">
        <v>1324</v>
      </c>
      <c r="B119" s="9" t="s">
        <v>1325</v>
      </c>
      <c r="C119" s="9">
        <v>2018</v>
      </c>
      <c r="D119" s="9" t="s">
        <v>886</v>
      </c>
      <c r="E119" s="9">
        <v>5</v>
      </c>
      <c r="F119" s="9" t="s">
        <v>1326</v>
      </c>
      <c r="G119" s="10" t="s">
        <v>1327</v>
      </c>
      <c r="H119" s="9" t="s">
        <v>1328</v>
      </c>
      <c r="I119" s="9" t="s">
        <v>1329</v>
      </c>
      <c r="J119" s="9"/>
      <c r="K119" s="9" t="s">
        <v>1330</v>
      </c>
      <c r="L119" s="9" t="s">
        <v>168</v>
      </c>
      <c r="M119" s="9" t="s">
        <v>169</v>
      </c>
      <c r="N119" s="9" t="s">
        <v>602</v>
      </c>
      <c r="O119" s="9" t="s">
        <v>63</v>
      </c>
      <c r="P119" s="9" t="s">
        <v>63</v>
      </c>
      <c r="Q119" s="9" t="s">
        <v>63</v>
      </c>
      <c r="R119" s="9" t="s">
        <v>63</v>
      </c>
      <c r="S119" s="9" t="str">
        <f t="shared" si="7"/>
        <v>False</v>
      </c>
      <c r="T119" s="9">
        <f t="shared" si="8"/>
        <v>0</v>
      </c>
      <c r="U119" s="38" t="s">
        <v>603</v>
      </c>
      <c r="V119" s="42">
        <v>260</v>
      </c>
      <c r="W119" s="39" t="s">
        <v>20</v>
      </c>
      <c r="X119" s="27" t="s">
        <v>67</v>
      </c>
      <c r="Y119" s="28" t="s">
        <v>21</v>
      </c>
      <c r="Z119" s="29" t="s">
        <v>109</v>
      </c>
      <c r="AA119" s="43" t="s">
        <v>68</v>
      </c>
      <c r="AB119" s="43" t="s">
        <v>68</v>
      </c>
      <c r="AC119" s="43" t="s">
        <v>68</v>
      </c>
      <c r="AD119" s="43" t="s">
        <v>68</v>
      </c>
      <c r="AE119" s="43" t="s">
        <v>68</v>
      </c>
      <c r="AF119" s="43" t="s">
        <v>68</v>
      </c>
      <c r="AG119" s="43" t="s">
        <v>68</v>
      </c>
      <c r="AH119" s="43" t="s">
        <v>68</v>
      </c>
      <c r="AI119" s="17" t="str">
        <f t="shared" si="9"/>
        <v>Y</v>
      </c>
      <c r="AJ119" s="17" t="str">
        <f t="shared" si="10"/>
        <v>Y</v>
      </c>
      <c r="AK119" s="17" t="str">
        <f t="shared" si="11"/>
        <v>N</v>
      </c>
      <c r="AL119" s="43" t="s">
        <v>64</v>
      </c>
      <c r="AM119" s="43" t="s">
        <v>65</v>
      </c>
      <c r="AN119" s="43" t="s">
        <v>65</v>
      </c>
      <c r="AO119" s="43" t="s">
        <v>65</v>
      </c>
      <c r="AP119" s="43" t="s">
        <v>65</v>
      </c>
      <c r="AQ119" s="43" t="s">
        <v>65</v>
      </c>
      <c r="AR119" s="17" t="str">
        <f t="shared" si="12"/>
        <v>N</v>
      </c>
      <c r="AS119" s="42">
        <v>1</v>
      </c>
      <c r="AT119" s="43" t="s">
        <v>65</v>
      </c>
      <c r="AU119" s="43" t="s">
        <v>69</v>
      </c>
      <c r="AV119" s="43" t="s">
        <v>70</v>
      </c>
      <c r="AW119" s="43" t="s">
        <v>68</v>
      </c>
      <c r="AX119" s="43" t="s">
        <v>68</v>
      </c>
      <c r="AY119" s="43" t="s">
        <v>68</v>
      </c>
      <c r="AZ119" s="46">
        <v>2</v>
      </c>
      <c r="BA119" s="33">
        <v>1</v>
      </c>
      <c r="BB119" s="32">
        <v>0</v>
      </c>
      <c r="BC119" s="32">
        <v>0</v>
      </c>
      <c r="BD119" s="34">
        <v>0</v>
      </c>
      <c r="BE119" s="19" t="str">
        <f t="shared" si="13"/>
        <v>N</v>
      </c>
      <c r="BF119" s="36" t="s">
        <v>65</v>
      </c>
      <c r="BG119" s="35" t="s">
        <v>64</v>
      </c>
      <c r="BH119" s="36" t="s">
        <v>65</v>
      </c>
      <c r="BI119" s="36" t="s">
        <v>65</v>
      </c>
      <c r="BJ119" s="30" t="s">
        <v>72</v>
      </c>
      <c r="BK119" s="37" t="s">
        <v>68</v>
      </c>
      <c r="BL119" s="37" t="s">
        <v>68</v>
      </c>
      <c r="BM119" s="37" t="s">
        <v>68</v>
      </c>
      <c r="BN119" s="37" t="s">
        <v>68</v>
      </c>
    </row>
    <row r="120" spans="1:66" x14ac:dyDescent="0.3">
      <c r="A120" s="9" t="s">
        <v>1333</v>
      </c>
      <c r="B120" s="9" t="s">
        <v>1334</v>
      </c>
      <c r="C120" s="9">
        <v>2017</v>
      </c>
      <c r="D120" s="9" t="s">
        <v>1335</v>
      </c>
      <c r="E120" s="9">
        <v>163</v>
      </c>
      <c r="F120" s="9" t="s">
        <v>1336</v>
      </c>
      <c r="G120" s="10" t="s">
        <v>1337</v>
      </c>
      <c r="H120" s="9" t="s">
        <v>1338</v>
      </c>
      <c r="I120" s="9" t="s">
        <v>1339</v>
      </c>
      <c r="J120" s="9" t="s">
        <v>1340</v>
      </c>
      <c r="K120" s="9" t="s">
        <v>1341</v>
      </c>
      <c r="L120" s="9" t="s">
        <v>168</v>
      </c>
      <c r="M120" s="9" t="s">
        <v>169</v>
      </c>
      <c r="N120" s="9" t="s">
        <v>358</v>
      </c>
      <c r="O120" s="9" t="s">
        <v>83</v>
      </c>
      <c r="P120" s="9" t="s">
        <v>63</v>
      </c>
      <c r="Q120" s="9" t="s">
        <v>83</v>
      </c>
      <c r="R120" s="9" t="s">
        <v>63</v>
      </c>
      <c r="S120" s="9" t="str">
        <f t="shared" si="7"/>
        <v>True</v>
      </c>
      <c r="T120" s="9">
        <f t="shared" si="8"/>
        <v>2</v>
      </c>
      <c r="U120" s="41" t="s">
        <v>359</v>
      </c>
      <c r="V120" s="42">
        <v>1800</v>
      </c>
      <c r="W120" s="26" t="s">
        <v>19</v>
      </c>
      <c r="X120" s="27" t="s">
        <v>67</v>
      </c>
      <c r="Y120" s="28" t="s">
        <v>21</v>
      </c>
      <c r="Z120" s="43" t="s">
        <v>68</v>
      </c>
      <c r="AA120" s="28" t="s">
        <v>21</v>
      </c>
      <c r="AB120" s="27" t="s">
        <v>67</v>
      </c>
      <c r="AC120" s="26" t="s">
        <v>19</v>
      </c>
      <c r="AD120" s="40" t="s">
        <v>108</v>
      </c>
      <c r="AE120" s="43" t="s">
        <v>68</v>
      </c>
      <c r="AF120" s="43" t="s">
        <v>68</v>
      </c>
      <c r="AG120" s="43" t="s">
        <v>68</v>
      </c>
      <c r="AH120" s="43" t="s">
        <v>68</v>
      </c>
      <c r="AI120" s="17" t="str">
        <f t="shared" si="9"/>
        <v>N</v>
      </c>
      <c r="AJ120" s="17" t="str">
        <f t="shared" si="10"/>
        <v>Y</v>
      </c>
      <c r="AK120" s="17" t="str">
        <f t="shared" si="11"/>
        <v>Y</v>
      </c>
      <c r="AL120" s="43" t="s">
        <v>68</v>
      </c>
      <c r="AM120" s="43" t="s">
        <v>68</v>
      </c>
      <c r="AN120" s="43" t="s">
        <v>68</v>
      </c>
      <c r="AO120" s="43" t="s">
        <v>68</v>
      </c>
      <c r="AP120" s="43" t="s">
        <v>68</v>
      </c>
      <c r="AQ120" s="43" t="s">
        <v>64</v>
      </c>
      <c r="AR120" s="17" t="str">
        <f t="shared" si="12"/>
        <v>N</v>
      </c>
      <c r="AS120" s="43" t="s">
        <v>68</v>
      </c>
      <c r="AT120" s="43" t="s">
        <v>68</v>
      </c>
      <c r="AU120" s="43" t="s">
        <v>71</v>
      </c>
      <c r="AV120" s="43" t="s">
        <v>133</v>
      </c>
      <c r="AW120" s="43" t="s">
        <v>68</v>
      </c>
      <c r="AX120" s="43" t="s">
        <v>68</v>
      </c>
      <c r="AY120" s="43" t="s">
        <v>68</v>
      </c>
      <c r="AZ120" s="42">
        <v>2</v>
      </c>
      <c r="BA120" s="42">
        <v>0</v>
      </c>
      <c r="BB120" s="42">
        <v>0</v>
      </c>
      <c r="BC120" s="42">
        <v>1</v>
      </c>
      <c r="BD120" s="42">
        <v>0</v>
      </c>
      <c r="BE120" s="19" t="str">
        <f t="shared" si="13"/>
        <v>N</v>
      </c>
      <c r="BF120" s="43" t="s">
        <v>64</v>
      </c>
      <c r="BG120" s="43" t="s">
        <v>65</v>
      </c>
      <c r="BH120" s="43" t="s">
        <v>65</v>
      </c>
      <c r="BI120" s="43" t="s">
        <v>65</v>
      </c>
      <c r="BJ120" s="43" t="s">
        <v>72</v>
      </c>
      <c r="BK120" s="43" t="s">
        <v>68</v>
      </c>
      <c r="BL120" s="43" t="s">
        <v>68</v>
      </c>
      <c r="BM120" s="43" t="s">
        <v>68</v>
      </c>
      <c r="BN120" s="43" t="s">
        <v>68</v>
      </c>
    </row>
    <row r="121" spans="1:66" x14ac:dyDescent="0.3">
      <c r="A121" s="9" t="s">
        <v>1344</v>
      </c>
      <c r="B121" s="9" t="s">
        <v>1345</v>
      </c>
      <c r="C121" s="9">
        <v>2023</v>
      </c>
      <c r="D121" s="9" t="s">
        <v>1094</v>
      </c>
      <c r="E121" s="9">
        <v>0</v>
      </c>
      <c r="F121" s="9" t="s">
        <v>1346</v>
      </c>
      <c r="G121" s="10" t="s">
        <v>1347</v>
      </c>
      <c r="H121" s="9" t="s">
        <v>1348</v>
      </c>
      <c r="I121" s="9" t="s">
        <v>1349</v>
      </c>
      <c r="J121" s="9" t="s">
        <v>1350</v>
      </c>
      <c r="K121" s="9" t="s">
        <v>1351</v>
      </c>
      <c r="L121" s="9" t="s">
        <v>168</v>
      </c>
      <c r="M121" s="9" t="s">
        <v>155</v>
      </c>
      <c r="N121" s="9" t="s">
        <v>1820</v>
      </c>
      <c r="O121" s="9" t="s">
        <v>63</v>
      </c>
      <c r="P121" s="9" t="s">
        <v>63</v>
      </c>
      <c r="Q121" s="9" t="s">
        <v>83</v>
      </c>
      <c r="R121" s="9" t="s">
        <v>63</v>
      </c>
      <c r="S121" s="9" t="str">
        <f t="shared" si="7"/>
        <v>True</v>
      </c>
      <c r="T121" s="9">
        <f t="shared" si="8"/>
        <v>1</v>
      </c>
      <c r="U121" s="41" t="s">
        <v>1821</v>
      </c>
      <c r="V121" s="42">
        <v>1818</v>
      </c>
      <c r="W121" s="39" t="s">
        <v>20</v>
      </c>
      <c r="X121" s="40" t="s">
        <v>108</v>
      </c>
      <c r="Y121" s="26" t="s">
        <v>19</v>
      </c>
      <c r="Z121" s="40" t="s">
        <v>108</v>
      </c>
      <c r="AA121" s="43" t="s">
        <v>68</v>
      </c>
      <c r="AB121" s="43" t="s">
        <v>68</v>
      </c>
      <c r="AC121" s="43" t="s">
        <v>68</v>
      </c>
      <c r="AD121" s="43" t="s">
        <v>68</v>
      </c>
      <c r="AE121" s="43" t="s">
        <v>68</v>
      </c>
      <c r="AF121" s="43" t="s">
        <v>68</v>
      </c>
      <c r="AG121" s="43" t="s">
        <v>68</v>
      </c>
      <c r="AH121" s="43" t="s">
        <v>68</v>
      </c>
      <c r="AI121" s="17" t="str">
        <f t="shared" si="9"/>
        <v>Y</v>
      </c>
      <c r="AJ121" s="17" t="str">
        <f t="shared" si="10"/>
        <v>N</v>
      </c>
      <c r="AK121" s="17" t="str">
        <f t="shared" si="11"/>
        <v>Y</v>
      </c>
      <c r="AL121" s="43" t="s">
        <v>68</v>
      </c>
      <c r="AM121" s="43" t="s">
        <v>68</v>
      </c>
      <c r="AN121" s="43" t="s">
        <v>68</v>
      </c>
      <c r="AO121" s="43" t="s">
        <v>68</v>
      </c>
      <c r="AP121" s="43" t="s">
        <v>64</v>
      </c>
      <c r="AQ121" s="43" t="s">
        <v>68</v>
      </c>
      <c r="AR121" s="17" t="str">
        <f t="shared" si="12"/>
        <v>N</v>
      </c>
      <c r="AS121" s="42">
        <v>1</v>
      </c>
      <c r="AT121" s="43" t="s">
        <v>68</v>
      </c>
      <c r="AU121" s="43" t="s">
        <v>70</v>
      </c>
      <c r="AV121" s="43" t="s">
        <v>68</v>
      </c>
      <c r="AW121" s="43" t="s">
        <v>68</v>
      </c>
      <c r="AX121" s="43" t="s">
        <v>68</v>
      </c>
      <c r="AY121" s="43" t="s">
        <v>68</v>
      </c>
      <c r="AZ121" s="42">
        <v>1</v>
      </c>
      <c r="BA121" s="42">
        <v>0</v>
      </c>
      <c r="BB121" s="42">
        <v>1</v>
      </c>
      <c r="BC121" s="42">
        <v>0</v>
      </c>
      <c r="BD121" s="42">
        <v>0</v>
      </c>
      <c r="BE121" s="19" t="str">
        <f t="shared" si="13"/>
        <v>N</v>
      </c>
      <c r="BF121" s="43" t="s">
        <v>65</v>
      </c>
      <c r="BG121" s="43" t="s">
        <v>65</v>
      </c>
      <c r="BH121" s="43" t="s">
        <v>64</v>
      </c>
      <c r="BI121" s="43" t="s">
        <v>65</v>
      </c>
      <c r="BJ121" s="43" t="s">
        <v>72</v>
      </c>
      <c r="BK121" s="43" t="s">
        <v>68</v>
      </c>
      <c r="BL121" s="43" t="s">
        <v>68</v>
      </c>
      <c r="BM121" s="43" t="s">
        <v>68</v>
      </c>
      <c r="BN121" s="43" t="s">
        <v>68</v>
      </c>
    </row>
    <row r="122" spans="1:66" x14ac:dyDescent="0.3">
      <c r="A122" s="9" t="s">
        <v>1354</v>
      </c>
      <c r="B122" s="9" t="s">
        <v>1355</v>
      </c>
      <c r="C122" s="9">
        <v>2022</v>
      </c>
      <c r="D122" s="9" t="s">
        <v>75</v>
      </c>
      <c r="E122" s="9">
        <v>9</v>
      </c>
      <c r="F122" s="9" t="s">
        <v>1356</v>
      </c>
      <c r="G122" s="10" t="s">
        <v>1357</v>
      </c>
      <c r="H122" s="9" t="s">
        <v>1358</v>
      </c>
      <c r="I122" s="9" t="s">
        <v>1359</v>
      </c>
      <c r="J122" s="9" t="s">
        <v>1360</v>
      </c>
      <c r="K122" s="9" t="s">
        <v>1361</v>
      </c>
      <c r="L122" s="9" t="s">
        <v>61</v>
      </c>
      <c r="M122" s="9" t="s">
        <v>61</v>
      </c>
      <c r="N122" s="9" t="s">
        <v>1479</v>
      </c>
      <c r="O122" s="9" t="s">
        <v>63</v>
      </c>
      <c r="P122" s="9" t="s">
        <v>63</v>
      </c>
      <c r="Q122" s="9" t="s">
        <v>83</v>
      </c>
      <c r="R122" s="9" t="s">
        <v>83</v>
      </c>
      <c r="S122" s="9" t="str">
        <f t="shared" si="7"/>
        <v>True</v>
      </c>
      <c r="T122" s="9">
        <f t="shared" si="8"/>
        <v>2</v>
      </c>
      <c r="U122" s="24" t="s">
        <v>1480</v>
      </c>
      <c r="V122" s="42">
        <v>1361</v>
      </c>
      <c r="W122" s="28" t="s">
        <v>21</v>
      </c>
      <c r="X122" s="40" t="s">
        <v>108</v>
      </c>
      <c r="Y122" s="26" t="s">
        <v>19</v>
      </c>
      <c r="Z122" s="43" t="s">
        <v>68</v>
      </c>
      <c r="AA122" s="43" t="s">
        <v>68</v>
      </c>
      <c r="AB122" s="43" t="s">
        <v>68</v>
      </c>
      <c r="AC122" s="43" t="s">
        <v>68</v>
      </c>
      <c r="AD122" s="43" t="s">
        <v>68</v>
      </c>
      <c r="AE122" s="43" t="s">
        <v>68</v>
      </c>
      <c r="AF122" s="43" t="s">
        <v>68</v>
      </c>
      <c r="AG122" s="43" t="s">
        <v>68</v>
      </c>
      <c r="AH122" s="43" t="s">
        <v>68</v>
      </c>
      <c r="AI122" s="17" t="str">
        <f t="shared" si="9"/>
        <v>N</v>
      </c>
      <c r="AJ122" s="17" t="str">
        <f t="shared" si="10"/>
        <v>Y</v>
      </c>
      <c r="AK122" s="17" t="str">
        <f t="shared" si="11"/>
        <v>Y</v>
      </c>
      <c r="AL122" s="43" t="s">
        <v>68</v>
      </c>
      <c r="AM122" s="43" t="s">
        <v>68</v>
      </c>
      <c r="AN122" s="43" t="s">
        <v>68</v>
      </c>
      <c r="AO122" s="43" t="s">
        <v>64</v>
      </c>
      <c r="AP122" s="43" t="s">
        <v>68</v>
      </c>
      <c r="AQ122" s="43" t="s">
        <v>68</v>
      </c>
      <c r="AR122" s="17" t="str">
        <f t="shared" si="12"/>
        <v>N</v>
      </c>
      <c r="AS122" s="43" t="s">
        <v>68</v>
      </c>
      <c r="AT122" s="43" t="s">
        <v>68</v>
      </c>
      <c r="AU122" s="43" t="s">
        <v>68</v>
      </c>
      <c r="AV122" s="43" t="s">
        <v>68</v>
      </c>
      <c r="AW122" s="43" t="s">
        <v>68</v>
      </c>
      <c r="AX122" s="43" t="s">
        <v>68</v>
      </c>
      <c r="AY122" s="43" t="s">
        <v>68</v>
      </c>
      <c r="AZ122" s="25">
        <v>0</v>
      </c>
      <c r="BA122" s="32">
        <v>0</v>
      </c>
      <c r="BB122" s="32">
        <v>0</v>
      </c>
      <c r="BC122" s="33">
        <v>1</v>
      </c>
      <c r="BD122" s="34">
        <v>0</v>
      </c>
      <c r="BE122" s="19" t="str">
        <f t="shared" si="13"/>
        <v>N</v>
      </c>
      <c r="BF122" s="35" t="s">
        <v>64</v>
      </c>
      <c r="BG122" s="36" t="s">
        <v>65</v>
      </c>
      <c r="BH122" s="36" t="s">
        <v>65</v>
      </c>
      <c r="BI122" s="36" t="s">
        <v>65</v>
      </c>
      <c r="BJ122" s="30" t="s">
        <v>110</v>
      </c>
      <c r="BK122" s="37" t="s">
        <v>68</v>
      </c>
      <c r="BL122" s="37" t="s">
        <v>68</v>
      </c>
      <c r="BM122" s="37" t="s">
        <v>68</v>
      </c>
      <c r="BN122" s="37" t="s">
        <v>68</v>
      </c>
    </row>
    <row r="123" spans="1:66" x14ac:dyDescent="0.3">
      <c r="A123" s="9" t="s">
        <v>1364</v>
      </c>
      <c r="B123" s="9" t="s">
        <v>1365</v>
      </c>
      <c r="C123" s="9">
        <v>2014</v>
      </c>
      <c r="D123" s="9" t="s">
        <v>1366</v>
      </c>
      <c r="E123" s="9">
        <v>1</v>
      </c>
      <c r="F123" s="9" t="s">
        <v>1367</v>
      </c>
      <c r="G123" s="10" t="s">
        <v>1368</v>
      </c>
      <c r="H123" s="9" t="s">
        <v>1369</v>
      </c>
      <c r="I123" s="9" t="s">
        <v>1370</v>
      </c>
      <c r="J123" s="9"/>
      <c r="K123" s="9" t="s">
        <v>1371</v>
      </c>
      <c r="L123" s="9" t="s">
        <v>870</v>
      </c>
      <c r="M123" s="9" t="s">
        <v>870</v>
      </c>
      <c r="N123" s="9" t="s">
        <v>194</v>
      </c>
      <c r="O123" s="9" t="s">
        <v>83</v>
      </c>
      <c r="P123" s="9" t="s">
        <v>63</v>
      </c>
      <c r="Q123" s="9" t="s">
        <v>63</v>
      </c>
      <c r="R123" s="9" t="s">
        <v>63</v>
      </c>
      <c r="S123" s="9" t="str">
        <f t="shared" si="7"/>
        <v>False</v>
      </c>
      <c r="T123" s="9">
        <f t="shared" si="8"/>
        <v>1</v>
      </c>
      <c r="U123" s="38" t="s">
        <v>195</v>
      </c>
      <c r="V123" s="42">
        <v>858</v>
      </c>
      <c r="W123" s="39" t="s">
        <v>20</v>
      </c>
      <c r="X123" s="27" t="s">
        <v>67</v>
      </c>
      <c r="Y123" s="39" t="s">
        <v>20</v>
      </c>
      <c r="Z123" s="29" t="s">
        <v>109</v>
      </c>
      <c r="AA123" s="28" t="s">
        <v>21</v>
      </c>
      <c r="AB123" s="29" t="s">
        <v>109</v>
      </c>
      <c r="AC123" s="43" t="s">
        <v>68</v>
      </c>
      <c r="AD123" s="43" t="s">
        <v>68</v>
      </c>
      <c r="AE123" s="43" t="s">
        <v>68</v>
      </c>
      <c r="AF123" s="43" t="s">
        <v>68</v>
      </c>
      <c r="AG123" s="43" t="s">
        <v>68</v>
      </c>
      <c r="AH123" s="43" t="s">
        <v>68</v>
      </c>
      <c r="AI123" s="17" t="str">
        <f t="shared" si="9"/>
        <v>Y</v>
      </c>
      <c r="AJ123" s="17" t="str">
        <f t="shared" si="10"/>
        <v>Y</v>
      </c>
      <c r="AK123" s="17" t="str">
        <f t="shared" si="11"/>
        <v>N</v>
      </c>
      <c r="AL123" s="43" t="s">
        <v>64</v>
      </c>
      <c r="AM123" s="43" t="s">
        <v>65</v>
      </c>
      <c r="AN123" s="43" t="s">
        <v>65</v>
      </c>
      <c r="AO123" s="43" t="s">
        <v>65</v>
      </c>
      <c r="AP123" s="43" t="s">
        <v>65</v>
      </c>
      <c r="AQ123" s="43" t="s">
        <v>65</v>
      </c>
      <c r="AR123" s="17" t="str">
        <f t="shared" si="12"/>
        <v>N</v>
      </c>
      <c r="AS123" s="42">
        <v>1</v>
      </c>
      <c r="AT123" s="43" t="s">
        <v>65</v>
      </c>
      <c r="AU123" s="43" t="s">
        <v>68</v>
      </c>
      <c r="AV123" s="43" t="s">
        <v>68</v>
      </c>
      <c r="AW123" s="43" t="s">
        <v>68</v>
      </c>
      <c r="AX123" s="43" t="s">
        <v>68</v>
      </c>
      <c r="AY123" s="43" t="s">
        <v>68</v>
      </c>
      <c r="AZ123" s="25">
        <v>0</v>
      </c>
      <c r="BA123" s="33">
        <v>1</v>
      </c>
      <c r="BB123" s="32">
        <v>0</v>
      </c>
      <c r="BC123" s="32">
        <v>0</v>
      </c>
      <c r="BD123" s="34">
        <v>0</v>
      </c>
      <c r="BE123" s="19" t="str">
        <f t="shared" si="13"/>
        <v>N</v>
      </c>
      <c r="BF123" s="36" t="s">
        <v>65</v>
      </c>
      <c r="BG123" s="48" t="s">
        <v>96</v>
      </c>
      <c r="BH123" s="36" t="s">
        <v>65</v>
      </c>
      <c r="BI123" s="35" t="s">
        <v>64</v>
      </c>
      <c r="BJ123" s="30" t="s">
        <v>196</v>
      </c>
      <c r="BK123" s="37" t="s">
        <v>68</v>
      </c>
      <c r="BL123" s="37" t="s">
        <v>68</v>
      </c>
      <c r="BM123" s="37" t="s">
        <v>68</v>
      </c>
      <c r="BN123" s="37" t="s">
        <v>68</v>
      </c>
    </row>
    <row r="124" spans="1:66" x14ac:dyDescent="0.3">
      <c r="A124" s="9" t="s">
        <v>1374</v>
      </c>
      <c r="B124" s="9" t="s">
        <v>1375</v>
      </c>
      <c r="C124" s="9">
        <v>2020</v>
      </c>
      <c r="D124" s="9" t="s">
        <v>742</v>
      </c>
      <c r="E124" s="9">
        <v>12</v>
      </c>
      <c r="F124" s="9" t="s">
        <v>1376</v>
      </c>
      <c r="G124" s="10" t="s">
        <v>1377</v>
      </c>
      <c r="H124" s="9" t="s">
        <v>1378</v>
      </c>
      <c r="I124" s="9" t="s">
        <v>1379</v>
      </c>
      <c r="J124" s="9" t="s">
        <v>1380</v>
      </c>
      <c r="K124" s="9" t="s">
        <v>1381</v>
      </c>
      <c r="L124" s="9" t="s">
        <v>168</v>
      </c>
      <c r="M124" s="9" t="s">
        <v>155</v>
      </c>
      <c r="N124" s="9" t="s">
        <v>1050</v>
      </c>
      <c r="O124" s="9" t="s">
        <v>63</v>
      </c>
      <c r="P124" s="9" t="s">
        <v>63</v>
      </c>
      <c r="Q124" s="9" t="s">
        <v>63</v>
      </c>
      <c r="R124" s="9" t="s">
        <v>63</v>
      </c>
      <c r="S124" s="9" t="str">
        <f t="shared" si="7"/>
        <v>False</v>
      </c>
      <c r="T124" s="9">
        <f t="shared" si="8"/>
        <v>0</v>
      </c>
      <c r="U124" s="24" t="s">
        <v>1051</v>
      </c>
      <c r="V124" s="25">
        <v>631</v>
      </c>
      <c r="W124" s="39" t="s">
        <v>20</v>
      </c>
      <c r="X124" s="27" t="s">
        <v>67</v>
      </c>
      <c r="Y124" s="28" t="s">
        <v>21</v>
      </c>
      <c r="Z124" s="29" t="s">
        <v>109</v>
      </c>
      <c r="AA124" s="30" t="s">
        <v>68</v>
      </c>
      <c r="AB124" s="30" t="s">
        <v>68</v>
      </c>
      <c r="AC124" s="30" t="s">
        <v>68</v>
      </c>
      <c r="AD124" s="30" t="s">
        <v>68</v>
      </c>
      <c r="AE124" s="30" t="s">
        <v>68</v>
      </c>
      <c r="AF124" s="30" t="s">
        <v>68</v>
      </c>
      <c r="AG124" s="30" t="s">
        <v>68</v>
      </c>
      <c r="AH124" s="30" t="s">
        <v>68</v>
      </c>
      <c r="AI124" s="17" t="str">
        <f t="shared" si="9"/>
        <v>Y</v>
      </c>
      <c r="AJ124" s="17" t="str">
        <f t="shared" si="10"/>
        <v>Y</v>
      </c>
      <c r="AK124" s="17" t="str">
        <f t="shared" si="11"/>
        <v>N</v>
      </c>
      <c r="AL124" s="30" t="s">
        <v>64</v>
      </c>
      <c r="AM124" s="30" t="s">
        <v>68</v>
      </c>
      <c r="AN124" s="30" t="s">
        <v>68</v>
      </c>
      <c r="AO124" s="30" t="s">
        <v>68</v>
      </c>
      <c r="AP124" s="30" t="s">
        <v>68</v>
      </c>
      <c r="AQ124" s="30" t="s">
        <v>68</v>
      </c>
      <c r="AR124" s="17" t="str">
        <f t="shared" si="12"/>
        <v>N</v>
      </c>
      <c r="AS124" s="25">
        <v>1</v>
      </c>
      <c r="AT124" s="30" t="s">
        <v>68</v>
      </c>
      <c r="AU124" s="30" t="s">
        <v>69</v>
      </c>
      <c r="AV124" s="30" t="s">
        <v>70</v>
      </c>
      <c r="AW124" s="30" t="s">
        <v>71</v>
      </c>
      <c r="AX124" s="30" t="s">
        <v>68</v>
      </c>
      <c r="AY124" s="30" t="s">
        <v>68</v>
      </c>
      <c r="AZ124" s="44">
        <v>3</v>
      </c>
      <c r="BA124" s="33">
        <v>1</v>
      </c>
      <c r="BB124" s="32">
        <v>0</v>
      </c>
      <c r="BC124" s="32">
        <v>0</v>
      </c>
      <c r="BD124" s="34">
        <v>0</v>
      </c>
      <c r="BE124" s="19" t="str">
        <f t="shared" si="13"/>
        <v>N</v>
      </c>
      <c r="BF124" s="36" t="s">
        <v>65</v>
      </c>
      <c r="BG124" s="35" t="s">
        <v>64</v>
      </c>
      <c r="BH124" s="36" t="s">
        <v>65</v>
      </c>
      <c r="BI124" s="36" t="s">
        <v>65</v>
      </c>
      <c r="BJ124" s="30" t="s">
        <v>196</v>
      </c>
      <c r="BK124" s="37" t="s">
        <v>68</v>
      </c>
      <c r="BL124" s="37" t="s">
        <v>68</v>
      </c>
      <c r="BM124" s="37" t="s">
        <v>68</v>
      </c>
      <c r="BN124" s="37" t="s">
        <v>68</v>
      </c>
    </row>
    <row r="125" spans="1:66" x14ac:dyDescent="0.3">
      <c r="A125" s="9" t="s">
        <v>1384</v>
      </c>
      <c r="B125" s="9" t="s">
        <v>1385</v>
      </c>
      <c r="C125" s="9">
        <v>2017</v>
      </c>
      <c r="D125" s="9" t="s">
        <v>1386</v>
      </c>
      <c r="E125" s="9">
        <v>5</v>
      </c>
      <c r="F125" s="9" t="s">
        <v>1387</v>
      </c>
      <c r="G125" s="10" t="s">
        <v>1388</v>
      </c>
      <c r="H125" s="9" t="s">
        <v>1389</v>
      </c>
      <c r="I125" s="9" t="s">
        <v>1390</v>
      </c>
      <c r="J125" s="9" t="s">
        <v>1391</v>
      </c>
      <c r="K125" s="9" t="s">
        <v>1392</v>
      </c>
      <c r="L125" s="9" t="s">
        <v>168</v>
      </c>
      <c r="M125" s="9" t="s">
        <v>169</v>
      </c>
      <c r="N125" s="9" t="s">
        <v>441</v>
      </c>
      <c r="O125" s="9" t="s">
        <v>63</v>
      </c>
      <c r="P125" s="9" t="s">
        <v>63</v>
      </c>
      <c r="Q125" s="9" t="s">
        <v>63</v>
      </c>
      <c r="R125" s="9" t="s">
        <v>63</v>
      </c>
      <c r="S125" s="9" t="str">
        <f t="shared" si="7"/>
        <v>False</v>
      </c>
      <c r="T125" s="9">
        <f t="shared" si="8"/>
        <v>0</v>
      </c>
      <c r="U125" s="38" t="s">
        <v>442</v>
      </c>
      <c r="V125" s="42">
        <v>687</v>
      </c>
      <c r="W125" s="39" t="s">
        <v>20</v>
      </c>
      <c r="X125" s="27" t="s">
        <v>67</v>
      </c>
      <c r="Y125" s="39" t="s">
        <v>20</v>
      </c>
      <c r="Z125" s="29" t="s">
        <v>109</v>
      </c>
      <c r="AA125" s="39" t="s">
        <v>20</v>
      </c>
      <c r="AB125" s="40" t="s">
        <v>108</v>
      </c>
      <c r="AC125" s="28" t="s">
        <v>21</v>
      </c>
      <c r="AD125" s="27" t="s">
        <v>67</v>
      </c>
      <c r="AE125" s="43" t="s">
        <v>68</v>
      </c>
      <c r="AF125" s="43" t="s">
        <v>68</v>
      </c>
      <c r="AG125" s="43" t="s">
        <v>68</v>
      </c>
      <c r="AH125" s="43" t="s">
        <v>68</v>
      </c>
      <c r="AI125" s="17" t="str">
        <f t="shared" si="9"/>
        <v>Y</v>
      </c>
      <c r="AJ125" s="17" t="str">
        <f t="shared" si="10"/>
        <v>Y</v>
      </c>
      <c r="AK125" s="17" t="str">
        <f t="shared" si="11"/>
        <v>N</v>
      </c>
      <c r="AL125" s="43" t="s">
        <v>64</v>
      </c>
      <c r="AM125" s="43" t="s">
        <v>68</v>
      </c>
      <c r="AN125" s="43" t="s">
        <v>65</v>
      </c>
      <c r="AO125" s="43" t="s">
        <v>68</v>
      </c>
      <c r="AP125" s="43" t="s">
        <v>68</v>
      </c>
      <c r="AQ125" s="43" t="s">
        <v>68</v>
      </c>
      <c r="AR125" s="17" t="str">
        <f t="shared" si="12"/>
        <v>N</v>
      </c>
      <c r="AS125" s="42">
        <v>2</v>
      </c>
      <c r="AT125" s="43" t="s">
        <v>64</v>
      </c>
      <c r="AU125" s="43" t="s">
        <v>70</v>
      </c>
      <c r="AV125" s="43" t="s">
        <v>68</v>
      </c>
      <c r="AW125" s="43" t="s">
        <v>68</v>
      </c>
      <c r="AX125" s="43" t="s">
        <v>68</v>
      </c>
      <c r="AY125" s="43" t="s">
        <v>68</v>
      </c>
      <c r="AZ125" s="31">
        <v>1</v>
      </c>
      <c r="BA125" s="33">
        <v>1</v>
      </c>
      <c r="BB125" s="32">
        <v>0</v>
      </c>
      <c r="BC125" s="32">
        <v>0</v>
      </c>
      <c r="BD125" s="34">
        <v>0</v>
      </c>
      <c r="BE125" s="19" t="str">
        <f t="shared" si="13"/>
        <v>N</v>
      </c>
      <c r="BF125" s="37" t="s">
        <v>68</v>
      </c>
      <c r="BG125" s="35" t="s">
        <v>64</v>
      </c>
      <c r="BH125" s="37" t="s">
        <v>68</v>
      </c>
      <c r="BI125" s="37" t="s">
        <v>68</v>
      </c>
      <c r="BJ125" s="30" t="s">
        <v>219</v>
      </c>
      <c r="BK125" s="30" t="s">
        <v>196</v>
      </c>
      <c r="BL125" s="30" t="s">
        <v>72</v>
      </c>
      <c r="BM125" s="37" t="s">
        <v>68</v>
      </c>
      <c r="BN125" s="37" t="s">
        <v>68</v>
      </c>
    </row>
    <row r="126" spans="1:66" x14ac:dyDescent="0.3">
      <c r="A126" s="9"/>
      <c r="B126" s="9" t="s">
        <v>1395</v>
      </c>
      <c r="C126" s="9">
        <v>2016</v>
      </c>
      <c r="D126" s="9" t="s">
        <v>1396</v>
      </c>
      <c r="E126" s="9">
        <v>2</v>
      </c>
      <c r="F126" s="9" t="s">
        <v>1397</v>
      </c>
      <c r="G126" s="10" t="s">
        <v>1398</v>
      </c>
      <c r="H126" s="9"/>
      <c r="I126" s="9" t="s">
        <v>1399</v>
      </c>
      <c r="J126" s="9" t="s">
        <v>1400</v>
      </c>
      <c r="K126" s="9" t="s">
        <v>60</v>
      </c>
      <c r="L126" s="9" t="s">
        <v>168</v>
      </c>
      <c r="M126" s="9" t="s">
        <v>169</v>
      </c>
      <c r="N126" s="9" t="s">
        <v>336</v>
      </c>
      <c r="O126" s="9" t="s">
        <v>63</v>
      </c>
      <c r="P126" s="9" t="s">
        <v>63</v>
      </c>
      <c r="Q126" s="9" t="s">
        <v>63</v>
      </c>
      <c r="R126" s="9" t="s">
        <v>63</v>
      </c>
      <c r="S126" s="9" t="str">
        <f t="shared" si="7"/>
        <v>False</v>
      </c>
      <c r="T126" s="9">
        <f t="shared" si="8"/>
        <v>0</v>
      </c>
      <c r="U126" s="38" t="s">
        <v>337</v>
      </c>
      <c r="V126" s="42">
        <v>424</v>
      </c>
      <c r="W126" s="39" t="s">
        <v>20</v>
      </c>
      <c r="X126" s="27" t="s">
        <v>67</v>
      </c>
      <c r="Y126" s="28" t="s">
        <v>21</v>
      </c>
      <c r="Z126" s="27" t="s">
        <v>67</v>
      </c>
      <c r="AA126" s="43" t="s">
        <v>68</v>
      </c>
      <c r="AB126" s="43" t="s">
        <v>68</v>
      </c>
      <c r="AC126" s="43" t="s">
        <v>68</v>
      </c>
      <c r="AD126" s="43" t="s">
        <v>68</v>
      </c>
      <c r="AE126" s="43" t="s">
        <v>68</v>
      </c>
      <c r="AF126" s="43" t="s">
        <v>68</v>
      </c>
      <c r="AG126" s="43" t="s">
        <v>68</v>
      </c>
      <c r="AH126" s="43" t="s">
        <v>68</v>
      </c>
      <c r="AI126" s="17" t="str">
        <f t="shared" si="9"/>
        <v>Y</v>
      </c>
      <c r="AJ126" s="17" t="str">
        <f t="shared" si="10"/>
        <v>Y</v>
      </c>
      <c r="AK126" s="17" t="str">
        <f t="shared" si="11"/>
        <v>N</v>
      </c>
      <c r="AL126" s="43" t="s">
        <v>64</v>
      </c>
      <c r="AM126" s="43" t="s">
        <v>68</v>
      </c>
      <c r="AN126" s="43" t="s">
        <v>68</v>
      </c>
      <c r="AO126" s="43" t="s">
        <v>68</v>
      </c>
      <c r="AP126" s="43" t="s">
        <v>68</v>
      </c>
      <c r="AQ126" s="43" t="s">
        <v>68</v>
      </c>
      <c r="AR126" s="17" t="str">
        <f t="shared" si="12"/>
        <v>N</v>
      </c>
      <c r="AS126" s="42">
        <v>1</v>
      </c>
      <c r="AT126" s="43" t="s">
        <v>65</v>
      </c>
      <c r="AU126" s="43" t="s">
        <v>70</v>
      </c>
      <c r="AV126" s="43" t="s">
        <v>71</v>
      </c>
      <c r="AW126" s="43" t="s">
        <v>133</v>
      </c>
      <c r="AX126" s="43" t="s">
        <v>68</v>
      </c>
      <c r="AY126" s="43" t="s">
        <v>68</v>
      </c>
      <c r="AZ126" s="44">
        <v>3</v>
      </c>
      <c r="BA126" s="33">
        <v>1</v>
      </c>
      <c r="BB126" s="32">
        <v>0</v>
      </c>
      <c r="BC126" s="32">
        <v>0</v>
      </c>
      <c r="BD126" s="34">
        <v>0</v>
      </c>
      <c r="BE126" s="19" t="str">
        <f t="shared" si="13"/>
        <v>N</v>
      </c>
      <c r="BF126" s="36" t="s">
        <v>65</v>
      </c>
      <c r="BG126" s="35" t="s">
        <v>64</v>
      </c>
      <c r="BH126" s="36" t="s">
        <v>65</v>
      </c>
      <c r="BI126" s="36" t="s">
        <v>65</v>
      </c>
      <c r="BJ126" s="30" t="s">
        <v>72</v>
      </c>
      <c r="BK126" s="37" t="s">
        <v>68</v>
      </c>
      <c r="BL126" s="37" t="s">
        <v>68</v>
      </c>
      <c r="BM126" s="37" t="s">
        <v>68</v>
      </c>
      <c r="BN126" s="37" t="s">
        <v>68</v>
      </c>
    </row>
    <row r="127" spans="1:66" x14ac:dyDescent="0.3">
      <c r="A127" s="9" t="s">
        <v>1403</v>
      </c>
      <c r="B127" s="9" t="s">
        <v>1404</v>
      </c>
      <c r="C127" s="9">
        <v>2016</v>
      </c>
      <c r="D127" s="9" t="s">
        <v>1405</v>
      </c>
      <c r="E127" s="9">
        <v>19</v>
      </c>
      <c r="F127" s="9" t="s">
        <v>1406</v>
      </c>
      <c r="G127" s="10" t="s">
        <v>1407</v>
      </c>
      <c r="H127" s="9" t="s">
        <v>1408</v>
      </c>
      <c r="I127" s="9" t="s">
        <v>1409</v>
      </c>
      <c r="J127" s="9"/>
      <c r="K127" s="9" t="s">
        <v>1410</v>
      </c>
      <c r="L127" s="9" t="s">
        <v>168</v>
      </c>
      <c r="M127" s="9" t="s">
        <v>169</v>
      </c>
      <c r="N127" s="9" t="s">
        <v>294</v>
      </c>
      <c r="O127" s="9" t="s">
        <v>83</v>
      </c>
      <c r="P127" s="9" t="s">
        <v>63</v>
      </c>
      <c r="Q127" s="9" t="s">
        <v>63</v>
      </c>
      <c r="R127" s="9" t="s">
        <v>63</v>
      </c>
      <c r="S127" s="9" t="str">
        <f t="shared" si="7"/>
        <v>False</v>
      </c>
      <c r="T127" s="9">
        <f t="shared" si="8"/>
        <v>1</v>
      </c>
      <c r="U127" s="38" t="s">
        <v>295</v>
      </c>
      <c r="V127" s="42">
        <v>87</v>
      </c>
      <c r="W127" s="39" t="s">
        <v>20</v>
      </c>
      <c r="X127" s="29" t="s">
        <v>109</v>
      </c>
      <c r="Y127" s="39" t="s">
        <v>20</v>
      </c>
      <c r="Z127" s="27" t="s">
        <v>67</v>
      </c>
      <c r="AA127" s="39" t="s">
        <v>20</v>
      </c>
      <c r="AB127" s="40" t="s">
        <v>108</v>
      </c>
      <c r="AC127" s="43" t="s">
        <v>68</v>
      </c>
      <c r="AD127" s="43" t="s">
        <v>68</v>
      </c>
      <c r="AE127" s="43" t="s">
        <v>68</v>
      </c>
      <c r="AF127" s="43" t="s">
        <v>68</v>
      </c>
      <c r="AG127" s="43" t="s">
        <v>68</v>
      </c>
      <c r="AH127" s="43" t="s">
        <v>68</v>
      </c>
      <c r="AI127" s="17" t="str">
        <f t="shared" si="9"/>
        <v>Y</v>
      </c>
      <c r="AJ127" s="17" t="str">
        <f t="shared" si="10"/>
        <v>Y</v>
      </c>
      <c r="AK127" s="17" t="str">
        <f t="shared" si="11"/>
        <v>N</v>
      </c>
      <c r="AL127" s="43" t="s">
        <v>64</v>
      </c>
      <c r="AM127" s="43" t="s">
        <v>68</v>
      </c>
      <c r="AN127" s="43" t="s">
        <v>68</v>
      </c>
      <c r="AO127" s="43" t="s">
        <v>68</v>
      </c>
      <c r="AP127" s="43" t="s">
        <v>68</v>
      </c>
      <c r="AQ127" s="43" t="s">
        <v>68</v>
      </c>
      <c r="AR127" s="17" t="str">
        <f t="shared" si="12"/>
        <v>N</v>
      </c>
      <c r="AS127" s="42">
        <v>1</v>
      </c>
      <c r="AT127" s="43" t="s">
        <v>64</v>
      </c>
      <c r="AU127" s="43" t="s">
        <v>71</v>
      </c>
      <c r="AV127" s="43" t="s">
        <v>70</v>
      </c>
      <c r="AW127" s="43" t="s">
        <v>69</v>
      </c>
      <c r="AX127" s="43" t="s">
        <v>68</v>
      </c>
      <c r="AY127" s="43" t="s">
        <v>68</v>
      </c>
      <c r="AZ127" s="44">
        <v>3</v>
      </c>
      <c r="BA127" s="33">
        <v>1</v>
      </c>
      <c r="BB127" s="32">
        <v>0</v>
      </c>
      <c r="BC127" s="32">
        <v>0</v>
      </c>
      <c r="BD127" s="34">
        <v>0</v>
      </c>
      <c r="BE127" s="19" t="str">
        <f t="shared" si="13"/>
        <v>N</v>
      </c>
      <c r="BF127" s="37" t="s">
        <v>68</v>
      </c>
      <c r="BG127" s="48" t="s">
        <v>96</v>
      </c>
      <c r="BH127" s="37" t="s">
        <v>68</v>
      </c>
      <c r="BI127" s="37" t="s">
        <v>68</v>
      </c>
      <c r="BJ127" s="30" t="s">
        <v>72</v>
      </c>
      <c r="BK127" s="37" t="s">
        <v>68</v>
      </c>
      <c r="BL127" s="37" t="s">
        <v>68</v>
      </c>
      <c r="BM127" s="37" t="s">
        <v>68</v>
      </c>
      <c r="BN127" s="37" t="s">
        <v>68</v>
      </c>
    </row>
    <row r="128" spans="1:66" x14ac:dyDescent="0.3">
      <c r="A128" s="9"/>
      <c r="B128" s="9" t="s">
        <v>1412</v>
      </c>
      <c r="C128" s="9">
        <v>2023</v>
      </c>
      <c r="D128" s="9" t="s">
        <v>1413</v>
      </c>
      <c r="E128" s="9">
        <v>0</v>
      </c>
      <c r="F128" s="9" t="s">
        <v>1414</v>
      </c>
      <c r="G128" s="10" t="s">
        <v>1415</v>
      </c>
      <c r="H128" s="9"/>
      <c r="I128" s="9" t="s">
        <v>1416</v>
      </c>
      <c r="J128" s="9" t="s">
        <v>1417</v>
      </c>
      <c r="K128" s="9" t="s">
        <v>60</v>
      </c>
      <c r="L128" s="9" t="s">
        <v>61</v>
      </c>
      <c r="M128" s="9" t="s">
        <v>61</v>
      </c>
      <c r="N128" s="9"/>
      <c r="O128" s="9" t="s">
        <v>63</v>
      </c>
      <c r="P128" s="9" t="s">
        <v>63</v>
      </c>
      <c r="Q128" s="9" t="s">
        <v>83</v>
      </c>
      <c r="R128" s="9" t="s">
        <v>83</v>
      </c>
      <c r="S128" s="9" t="str">
        <f t="shared" si="7"/>
        <v>True</v>
      </c>
      <c r="T128" s="9">
        <f t="shared" si="8"/>
        <v>2</v>
      </c>
      <c r="U128" s="41" t="s">
        <v>1830</v>
      </c>
      <c r="V128" s="25">
        <v>1741</v>
      </c>
      <c r="W128" s="28" t="s">
        <v>21</v>
      </c>
      <c r="X128" s="27" t="s">
        <v>67</v>
      </c>
      <c r="Y128" s="26" t="s">
        <v>19</v>
      </c>
      <c r="Z128" s="30" t="s">
        <v>68</v>
      </c>
      <c r="AA128" s="26" t="s">
        <v>19</v>
      </c>
      <c r="AB128" s="40" t="s">
        <v>108</v>
      </c>
      <c r="AC128" s="30" t="s">
        <v>68</v>
      </c>
      <c r="AD128" s="30" t="s">
        <v>68</v>
      </c>
      <c r="AE128" s="30" t="s">
        <v>68</v>
      </c>
      <c r="AF128" s="30" t="s">
        <v>68</v>
      </c>
      <c r="AG128" s="30" t="s">
        <v>68</v>
      </c>
      <c r="AH128" s="30" t="s">
        <v>68</v>
      </c>
      <c r="AI128" s="17" t="str">
        <f t="shared" si="9"/>
        <v>N</v>
      </c>
      <c r="AJ128" s="17" t="str">
        <f t="shared" si="10"/>
        <v>Y</v>
      </c>
      <c r="AK128" s="17" t="str">
        <f t="shared" si="11"/>
        <v>Y</v>
      </c>
      <c r="AL128" s="30" t="s">
        <v>68</v>
      </c>
      <c r="AM128" s="30" t="s">
        <v>68</v>
      </c>
      <c r="AN128" s="30" t="s">
        <v>68</v>
      </c>
      <c r="AO128" s="30" t="s">
        <v>64</v>
      </c>
      <c r="AP128" s="30" t="s">
        <v>68</v>
      </c>
      <c r="AQ128" s="30" t="s">
        <v>68</v>
      </c>
      <c r="AR128" s="17" t="str">
        <f t="shared" si="12"/>
        <v>N</v>
      </c>
      <c r="AS128" s="25">
        <v>1</v>
      </c>
      <c r="AT128" s="30" t="s">
        <v>64</v>
      </c>
      <c r="AU128" s="30" t="s">
        <v>158</v>
      </c>
      <c r="AV128" s="30" t="s">
        <v>133</v>
      </c>
      <c r="AW128" s="30" t="s">
        <v>68</v>
      </c>
      <c r="AX128" s="30" t="s">
        <v>68</v>
      </c>
      <c r="AY128" s="30" t="s">
        <v>68</v>
      </c>
      <c r="AZ128" s="46">
        <v>2</v>
      </c>
      <c r="BA128" s="25">
        <v>0</v>
      </c>
      <c r="BB128" s="25">
        <v>0</v>
      </c>
      <c r="BC128" s="45">
        <v>1</v>
      </c>
      <c r="BD128" s="25">
        <v>0</v>
      </c>
      <c r="BE128" s="19" t="str">
        <f t="shared" si="13"/>
        <v>N</v>
      </c>
      <c r="BF128" s="35" t="s">
        <v>64</v>
      </c>
      <c r="BG128" s="36" t="s">
        <v>65</v>
      </c>
      <c r="BH128" s="36" t="s">
        <v>65</v>
      </c>
      <c r="BI128" s="36" t="s">
        <v>65</v>
      </c>
      <c r="BJ128" s="30" t="s">
        <v>110</v>
      </c>
      <c r="BK128" s="37" t="s">
        <v>68</v>
      </c>
      <c r="BL128" s="37" t="s">
        <v>68</v>
      </c>
      <c r="BM128" s="37" t="s">
        <v>68</v>
      </c>
      <c r="BN128" s="37" t="s">
        <v>68</v>
      </c>
    </row>
    <row r="129" spans="1:66" x14ac:dyDescent="0.3">
      <c r="A129" s="9" t="s">
        <v>1420</v>
      </c>
      <c r="B129" s="9" t="s">
        <v>1421</v>
      </c>
      <c r="C129" s="9">
        <v>2020</v>
      </c>
      <c r="D129" s="9" t="s">
        <v>1074</v>
      </c>
      <c r="E129" s="9">
        <v>20</v>
      </c>
      <c r="F129" s="9" t="s">
        <v>1422</v>
      </c>
      <c r="G129" s="10" t="s">
        <v>1423</v>
      </c>
      <c r="H129" s="9" t="s">
        <v>1424</v>
      </c>
      <c r="I129" s="9" t="s">
        <v>1425</v>
      </c>
      <c r="J129" s="9" t="s">
        <v>1426</v>
      </c>
      <c r="K129" s="9" t="s">
        <v>1427</v>
      </c>
      <c r="L129" s="9" t="s">
        <v>61</v>
      </c>
      <c r="M129" s="9" t="s">
        <v>61</v>
      </c>
      <c r="N129" s="9" t="s">
        <v>957</v>
      </c>
      <c r="O129" s="9" t="s">
        <v>83</v>
      </c>
      <c r="P129" s="9" t="s">
        <v>63</v>
      </c>
      <c r="Q129" s="9" t="s">
        <v>83</v>
      </c>
      <c r="R129" s="9" t="s">
        <v>63</v>
      </c>
      <c r="S129" s="9" t="str">
        <f t="shared" si="7"/>
        <v>True</v>
      </c>
      <c r="T129" s="9">
        <f t="shared" si="8"/>
        <v>2</v>
      </c>
      <c r="U129" s="38" t="s">
        <v>958</v>
      </c>
      <c r="V129" s="42">
        <v>764</v>
      </c>
      <c r="W129" s="39" t="s">
        <v>20</v>
      </c>
      <c r="X129" s="29" t="s">
        <v>109</v>
      </c>
      <c r="Y129" s="28" t="s">
        <v>21</v>
      </c>
      <c r="Z129" s="29" t="s">
        <v>109</v>
      </c>
      <c r="AA129" s="39" t="s">
        <v>20</v>
      </c>
      <c r="AB129" s="40" t="s">
        <v>108</v>
      </c>
      <c r="AC129" s="43" t="s">
        <v>68</v>
      </c>
      <c r="AD129" s="43" t="s">
        <v>68</v>
      </c>
      <c r="AE129" s="43" t="s">
        <v>68</v>
      </c>
      <c r="AF129" s="43" t="s">
        <v>68</v>
      </c>
      <c r="AG129" s="43" t="s">
        <v>68</v>
      </c>
      <c r="AH129" s="43" t="s">
        <v>68</v>
      </c>
      <c r="AI129" s="17" t="str">
        <f t="shared" si="9"/>
        <v>Y</v>
      </c>
      <c r="AJ129" s="17" t="str">
        <f t="shared" si="10"/>
        <v>Y</v>
      </c>
      <c r="AK129" s="17" t="str">
        <f t="shared" si="11"/>
        <v>N</v>
      </c>
      <c r="AL129" s="43" t="s">
        <v>64</v>
      </c>
      <c r="AM129" s="43" t="s">
        <v>65</v>
      </c>
      <c r="AN129" s="43" t="s">
        <v>65</v>
      </c>
      <c r="AO129" s="43" t="s">
        <v>65</v>
      </c>
      <c r="AP129" s="43" t="s">
        <v>65</v>
      </c>
      <c r="AQ129" s="43" t="s">
        <v>65</v>
      </c>
      <c r="AR129" s="17" t="str">
        <f t="shared" si="12"/>
        <v>N</v>
      </c>
      <c r="AS129" s="42">
        <v>2</v>
      </c>
      <c r="AT129" s="43" t="s">
        <v>64</v>
      </c>
      <c r="AU129" s="43" t="s">
        <v>70</v>
      </c>
      <c r="AV129" s="43" t="s">
        <v>133</v>
      </c>
      <c r="AW129" s="43" t="s">
        <v>158</v>
      </c>
      <c r="AX129" s="43" t="s">
        <v>68</v>
      </c>
      <c r="AY129" s="43" t="s">
        <v>68</v>
      </c>
      <c r="AZ129" s="44">
        <v>3</v>
      </c>
      <c r="BA129" s="33">
        <v>1</v>
      </c>
      <c r="BB129" s="32">
        <v>0</v>
      </c>
      <c r="BC129" s="32">
        <v>0</v>
      </c>
      <c r="BD129" s="34">
        <v>0</v>
      </c>
      <c r="BE129" s="19" t="str">
        <f t="shared" si="13"/>
        <v>N</v>
      </c>
      <c r="BF129" s="36" t="s">
        <v>65</v>
      </c>
      <c r="BG129" s="35" t="s">
        <v>64</v>
      </c>
      <c r="BH129" s="36" t="s">
        <v>65</v>
      </c>
      <c r="BI129" s="36" t="s">
        <v>65</v>
      </c>
      <c r="BJ129" s="30" t="s">
        <v>72</v>
      </c>
      <c r="BK129" s="37" t="s">
        <v>68</v>
      </c>
      <c r="BL129" s="37" t="s">
        <v>68</v>
      </c>
      <c r="BM129" s="37" t="s">
        <v>68</v>
      </c>
      <c r="BN129" s="37" t="s">
        <v>68</v>
      </c>
    </row>
    <row r="130" spans="1:66" x14ac:dyDescent="0.3">
      <c r="A130" s="9" t="s">
        <v>1430</v>
      </c>
      <c r="B130" s="9" t="s">
        <v>1431</v>
      </c>
      <c r="C130" s="9">
        <v>2023</v>
      </c>
      <c r="D130" s="9" t="s">
        <v>1432</v>
      </c>
      <c r="E130" s="9">
        <v>2</v>
      </c>
      <c r="F130" s="9" t="s">
        <v>1433</v>
      </c>
      <c r="G130" s="10" t="s">
        <v>1434</v>
      </c>
      <c r="H130" s="9" t="s">
        <v>1435</v>
      </c>
      <c r="I130" s="9" t="s">
        <v>1436</v>
      </c>
      <c r="J130" s="9"/>
      <c r="K130" s="9" t="s">
        <v>1437</v>
      </c>
      <c r="L130" s="9" t="s">
        <v>61</v>
      </c>
      <c r="M130" s="9" t="s">
        <v>61</v>
      </c>
      <c r="N130" s="9" t="s">
        <v>1739</v>
      </c>
      <c r="O130" s="9" t="s">
        <v>83</v>
      </c>
      <c r="P130" s="9" t="s">
        <v>63</v>
      </c>
      <c r="Q130" s="9" t="s">
        <v>63</v>
      </c>
      <c r="R130" s="9" t="s">
        <v>83</v>
      </c>
      <c r="S130" s="9" t="str">
        <f t="shared" ref="S130:S172" si="14">IF(OR(Q130="True",R130="True"),"True","False")</f>
        <v>True</v>
      </c>
      <c r="T130" s="9">
        <f t="shared" ref="T130:T172" si="15">COUNTIF(O130:R130,"True")</f>
        <v>2</v>
      </c>
      <c r="U130" s="11" t="s">
        <v>1740</v>
      </c>
      <c r="V130" s="25">
        <v>1535</v>
      </c>
      <c r="W130" s="28" t="s">
        <v>21</v>
      </c>
      <c r="X130" s="27" t="s">
        <v>67</v>
      </c>
      <c r="Y130" s="28" t="s">
        <v>21</v>
      </c>
      <c r="Z130" s="29" t="s">
        <v>109</v>
      </c>
      <c r="AA130" s="28" t="s">
        <v>21</v>
      </c>
      <c r="AB130" s="40" t="s">
        <v>108</v>
      </c>
      <c r="AC130" s="26" t="s">
        <v>19</v>
      </c>
      <c r="AD130" s="40" t="s">
        <v>108</v>
      </c>
      <c r="AE130" s="30" t="s">
        <v>68</v>
      </c>
      <c r="AF130" s="30" t="s">
        <v>68</v>
      </c>
      <c r="AG130" s="30" t="s">
        <v>68</v>
      </c>
      <c r="AH130" s="30" t="s">
        <v>68</v>
      </c>
      <c r="AI130" s="17" t="str">
        <f t="shared" ref="AI130:AI172" si="16">IF(OR(AL130="Y",AM130="Y",AN130="Y",AP130="Y"),"Y","N")</f>
        <v>N</v>
      </c>
      <c r="AJ130" s="17" t="str">
        <f t="shared" ref="AJ130:AJ172" si="17">IF(OR(AL130="Y",AN130="Y",AO130="Y",AQ130="Y"),"Y","N")</f>
        <v>Y</v>
      </c>
      <c r="AK130" s="17" t="str">
        <f t="shared" ref="AK130:AK172" si="18">IF(OR(AM130="Y",AO130="Y",AP130="Y",AQ130="Y"),"Y","N")</f>
        <v>Y</v>
      </c>
      <c r="AL130" s="30" t="s">
        <v>68</v>
      </c>
      <c r="AM130" s="30" t="s">
        <v>68</v>
      </c>
      <c r="AN130" s="30" t="s">
        <v>68</v>
      </c>
      <c r="AO130" s="30" t="s">
        <v>68</v>
      </c>
      <c r="AP130" s="30" t="s">
        <v>68</v>
      </c>
      <c r="AQ130" s="30" t="s">
        <v>64</v>
      </c>
      <c r="AR130" s="17" t="str">
        <f t="shared" ref="AR130:AR172" si="19">IF(AND(AI130="Y",AJ130="Y",AK130="Y"),"Y","N")</f>
        <v>N</v>
      </c>
      <c r="AS130" s="30" t="s">
        <v>68</v>
      </c>
      <c r="AT130" s="30" t="s">
        <v>68</v>
      </c>
      <c r="AU130" s="30" t="s">
        <v>69</v>
      </c>
      <c r="AV130" s="30" t="s">
        <v>70</v>
      </c>
      <c r="AW130" s="30" t="s">
        <v>71</v>
      </c>
      <c r="AX130" s="30" t="s">
        <v>68</v>
      </c>
      <c r="AY130" s="30" t="s">
        <v>68</v>
      </c>
      <c r="AZ130" s="25">
        <v>3</v>
      </c>
      <c r="BA130" s="25">
        <v>0</v>
      </c>
      <c r="BB130" s="25">
        <v>0</v>
      </c>
      <c r="BC130" s="25">
        <v>1</v>
      </c>
      <c r="BD130" s="25">
        <v>0</v>
      </c>
      <c r="BE130" s="19" t="str">
        <f t="shared" ref="BE130:BE172" si="20">IF(AND(BA130=1,BB130=1),"Y",IF(AND(BB130=1,BC130=1),"Y",IF(AND(BA130=1,BC130=1),"Y","N")))</f>
        <v>N</v>
      </c>
      <c r="BF130" s="30" t="s">
        <v>64</v>
      </c>
      <c r="BG130" s="30" t="s">
        <v>65</v>
      </c>
      <c r="BH130" s="30" t="s">
        <v>65</v>
      </c>
      <c r="BI130" s="30" t="s">
        <v>65</v>
      </c>
      <c r="BJ130" s="30" t="s">
        <v>68</v>
      </c>
      <c r="BK130" s="30" t="s">
        <v>68</v>
      </c>
      <c r="BL130" s="30" t="s">
        <v>68</v>
      </c>
      <c r="BM130" s="30" t="s">
        <v>68</v>
      </c>
      <c r="BN130" s="30" t="s">
        <v>68</v>
      </c>
    </row>
    <row r="131" spans="1:66" x14ac:dyDescent="0.3">
      <c r="A131" s="9" t="s">
        <v>1440</v>
      </c>
      <c r="B131" s="9" t="s">
        <v>1441</v>
      </c>
      <c r="C131" s="9">
        <v>2019</v>
      </c>
      <c r="D131" s="9" t="s">
        <v>1442</v>
      </c>
      <c r="E131" s="9">
        <v>492</v>
      </c>
      <c r="F131" s="9" t="s">
        <v>1443</v>
      </c>
      <c r="G131" s="10" t="s">
        <v>1444</v>
      </c>
      <c r="H131" s="9" t="s">
        <v>1445</v>
      </c>
      <c r="I131" s="9" t="s">
        <v>1446</v>
      </c>
      <c r="J131" s="9" t="s">
        <v>1447</v>
      </c>
      <c r="K131" s="9" t="s">
        <v>1448</v>
      </c>
      <c r="L131" s="9" t="s">
        <v>168</v>
      </c>
      <c r="M131" s="9" t="s">
        <v>169</v>
      </c>
      <c r="N131" s="9" t="s">
        <v>644</v>
      </c>
      <c r="O131" s="53" t="s">
        <v>83</v>
      </c>
      <c r="P131" s="53" t="s">
        <v>63</v>
      </c>
      <c r="Q131" s="53" t="s">
        <v>83</v>
      </c>
      <c r="R131" s="53" t="s">
        <v>83</v>
      </c>
      <c r="S131" s="9" t="str">
        <f t="shared" si="14"/>
        <v>True</v>
      </c>
      <c r="T131" s="9">
        <f t="shared" si="15"/>
        <v>3</v>
      </c>
      <c r="U131" s="11" t="s">
        <v>645</v>
      </c>
      <c r="V131" s="42">
        <v>1742</v>
      </c>
      <c r="W131" s="26" t="s">
        <v>19</v>
      </c>
      <c r="X131" s="29" t="s">
        <v>109</v>
      </c>
      <c r="Y131" s="28" t="s">
        <v>21</v>
      </c>
      <c r="Z131" s="27" t="s">
        <v>67</v>
      </c>
      <c r="AA131" s="43" t="s">
        <v>68</v>
      </c>
      <c r="AB131" s="43" t="s">
        <v>68</v>
      </c>
      <c r="AC131" s="43" t="s">
        <v>68</v>
      </c>
      <c r="AD131" s="43" t="s">
        <v>68</v>
      </c>
      <c r="AE131" s="43" t="s">
        <v>68</v>
      </c>
      <c r="AF131" s="43" t="s">
        <v>68</v>
      </c>
      <c r="AG131" s="43" t="s">
        <v>68</v>
      </c>
      <c r="AH131" s="43" t="s">
        <v>68</v>
      </c>
      <c r="AI131" s="17" t="str">
        <f t="shared" si="16"/>
        <v>N</v>
      </c>
      <c r="AJ131" s="17" t="str">
        <f t="shared" si="17"/>
        <v>Y</v>
      </c>
      <c r="AK131" s="17" t="str">
        <f t="shared" si="18"/>
        <v>Y</v>
      </c>
      <c r="AL131" s="43" t="s">
        <v>65</v>
      </c>
      <c r="AM131" s="43" t="s">
        <v>65</v>
      </c>
      <c r="AN131" s="43" t="s">
        <v>65</v>
      </c>
      <c r="AO131" s="43" t="s">
        <v>64</v>
      </c>
      <c r="AP131" s="43" t="s">
        <v>65</v>
      </c>
      <c r="AQ131" s="43" t="s">
        <v>65</v>
      </c>
      <c r="AR131" s="17" t="str">
        <f t="shared" si="19"/>
        <v>N</v>
      </c>
      <c r="AS131" s="42">
        <v>1</v>
      </c>
      <c r="AT131" s="43" t="s">
        <v>65</v>
      </c>
      <c r="AU131" s="43" t="s">
        <v>69</v>
      </c>
      <c r="AV131" s="43" t="s">
        <v>70</v>
      </c>
      <c r="AW131" s="43" t="s">
        <v>133</v>
      </c>
      <c r="AX131" s="43" t="s">
        <v>71</v>
      </c>
      <c r="AY131" s="43" t="s">
        <v>158</v>
      </c>
      <c r="AZ131" s="45">
        <v>5</v>
      </c>
      <c r="BA131" s="25">
        <v>0</v>
      </c>
      <c r="BB131" s="25">
        <v>0</v>
      </c>
      <c r="BC131" s="45">
        <v>1</v>
      </c>
      <c r="BD131" s="25">
        <v>0</v>
      </c>
      <c r="BE131" s="19" t="str">
        <f t="shared" si="20"/>
        <v>N</v>
      </c>
      <c r="BF131" s="35" t="s">
        <v>64</v>
      </c>
      <c r="BG131" s="36" t="s">
        <v>65</v>
      </c>
      <c r="BH131" s="36" t="s">
        <v>65</v>
      </c>
      <c r="BI131" s="36" t="s">
        <v>65</v>
      </c>
      <c r="BJ131" s="37" t="s">
        <v>68</v>
      </c>
      <c r="BK131" s="37" t="s">
        <v>68</v>
      </c>
      <c r="BL131" s="37" t="s">
        <v>68</v>
      </c>
      <c r="BM131" s="37" t="s">
        <v>68</v>
      </c>
      <c r="BN131" s="37" t="s">
        <v>68</v>
      </c>
    </row>
    <row r="132" spans="1:66" x14ac:dyDescent="0.3">
      <c r="A132" s="9" t="s">
        <v>1450</v>
      </c>
      <c r="B132" s="9" t="s">
        <v>1451</v>
      </c>
      <c r="C132" s="9">
        <v>2018</v>
      </c>
      <c r="D132" s="9" t="s">
        <v>819</v>
      </c>
      <c r="E132" s="9">
        <v>8</v>
      </c>
      <c r="F132" s="9" t="s">
        <v>1452</v>
      </c>
      <c r="G132" s="10" t="s">
        <v>1453</v>
      </c>
      <c r="H132" s="9" t="s">
        <v>1454</v>
      </c>
      <c r="I132" s="9" t="s">
        <v>1455</v>
      </c>
      <c r="J132" s="9" t="s">
        <v>1456</v>
      </c>
      <c r="K132" s="9" t="s">
        <v>1457</v>
      </c>
      <c r="L132" s="9" t="s">
        <v>154</v>
      </c>
      <c r="M132" s="9" t="s">
        <v>155</v>
      </c>
      <c r="N132" s="9" t="s">
        <v>581</v>
      </c>
      <c r="O132" s="9" t="s">
        <v>83</v>
      </c>
      <c r="P132" s="9" t="s">
        <v>83</v>
      </c>
      <c r="Q132" s="9" t="s">
        <v>63</v>
      </c>
      <c r="R132" s="9" t="s">
        <v>63</v>
      </c>
      <c r="S132" s="9" t="str">
        <f t="shared" si="14"/>
        <v>False</v>
      </c>
      <c r="T132" s="9">
        <f t="shared" si="15"/>
        <v>2</v>
      </c>
      <c r="U132" s="24" t="s">
        <v>582</v>
      </c>
      <c r="V132" s="25">
        <v>366</v>
      </c>
      <c r="W132" s="39" t="s">
        <v>20</v>
      </c>
      <c r="X132" s="27" t="s">
        <v>67</v>
      </c>
      <c r="Y132" s="28" t="s">
        <v>21</v>
      </c>
      <c r="Z132" s="27" t="s">
        <v>67</v>
      </c>
      <c r="AA132" s="39" t="s">
        <v>20</v>
      </c>
      <c r="AB132" s="40" t="s">
        <v>108</v>
      </c>
      <c r="AC132" s="28" t="s">
        <v>21</v>
      </c>
      <c r="AD132" s="40" t="s">
        <v>108</v>
      </c>
      <c r="AE132" s="39" t="s">
        <v>20</v>
      </c>
      <c r="AF132" s="29" t="s">
        <v>109</v>
      </c>
      <c r="AG132" s="30" t="s">
        <v>68</v>
      </c>
      <c r="AH132" s="30" t="s">
        <v>68</v>
      </c>
      <c r="AI132" s="17" t="str">
        <f t="shared" si="16"/>
        <v>Y</v>
      </c>
      <c r="AJ132" s="17" t="str">
        <f t="shared" si="17"/>
        <v>Y</v>
      </c>
      <c r="AK132" s="17" t="str">
        <f t="shared" si="18"/>
        <v>N</v>
      </c>
      <c r="AL132" s="30" t="s">
        <v>64</v>
      </c>
      <c r="AM132" s="30" t="s">
        <v>68</v>
      </c>
      <c r="AN132" s="30" t="s">
        <v>64</v>
      </c>
      <c r="AO132" s="30" t="s">
        <v>68</v>
      </c>
      <c r="AP132" s="30" t="s">
        <v>68</v>
      </c>
      <c r="AQ132" s="30" t="s">
        <v>68</v>
      </c>
      <c r="AR132" s="17" t="str">
        <f t="shared" si="19"/>
        <v>N</v>
      </c>
      <c r="AS132" s="25">
        <v>1</v>
      </c>
      <c r="AT132" s="30" t="s">
        <v>64</v>
      </c>
      <c r="AU132" s="30" t="s">
        <v>70</v>
      </c>
      <c r="AV132" s="30" t="s">
        <v>133</v>
      </c>
      <c r="AW132" s="30" t="s">
        <v>68</v>
      </c>
      <c r="AX132" s="30" t="s">
        <v>68</v>
      </c>
      <c r="AY132" s="30" t="s">
        <v>68</v>
      </c>
      <c r="AZ132" s="46">
        <v>2</v>
      </c>
      <c r="BA132" s="33">
        <v>1</v>
      </c>
      <c r="BB132" s="32">
        <v>0</v>
      </c>
      <c r="BC132" s="32">
        <v>0</v>
      </c>
      <c r="BD132" s="34">
        <v>0</v>
      </c>
      <c r="BE132" s="19" t="str">
        <f t="shared" si="20"/>
        <v>N</v>
      </c>
      <c r="BF132" s="37" t="s">
        <v>68</v>
      </c>
      <c r="BG132" s="35" t="s">
        <v>64</v>
      </c>
      <c r="BH132" s="37" t="s">
        <v>68</v>
      </c>
      <c r="BI132" s="36" t="s">
        <v>65</v>
      </c>
      <c r="BJ132" s="30" t="s">
        <v>72</v>
      </c>
      <c r="BK132" s="37" t="s">
        <v>68</v>
      </c>
      <c r="BL132" s="37" t="s">
        <v>68</v>
      </c>
      <c r="BM132" s="37" t="s">
        <v>68</v>
      </c>
      <c r="BN132" s="37" t="s">
        <v>68</v>
      </c>
    </row>
    <row r="133" spans="1:66" x14ac:dyDescent="0.3">
      <c r="A133" s="9" t="s">
        <v>1460</v>
      </c>
      <c r="B133" s="9" t="s">
        <v>1461</v>
      </c>
      <c r="C133" s="9">
        <v>2016</v>
      </c>
      <c r="D133" s="9" t="s">
        <v>1462</v>
      </c>
      <c r="E133" s="9">
        <v>66</v>
      </c>
      <c r="F133" s="9" t="s">
        <v>1463</v>
      </c>
      <c r="G133" s="10" t="s">
        <v>1464</v>
      </c>
      <c r="H133" s="9" t="s">
        <v>1465</v>
      </c>
      <c r="I133" s="9" t="s">
        <v>1466</v>
      </c>
      <c r="J133" s="9" t="s">
        <v>1467</v>
      </c>
      <c r="K133" s="9" t="s">
        <v>1468</v>
      </c>
      <c r="L133" s="9" t="s">
        <v>61</v>
      </c>
      <c r="M133" s="9" t="s">
        <v>61</v>
      </c>
      <c r="N133" s="9" t="s">
        <v>272</v>
      </c>
      <c r="O133" s="9" t="s">
        <v>63</v>
      </c>
      <c r="P133" s="9" t="s">
        <v>83</v>
      </c>
      <c r="Q133" s="9" t="s">
        <v>63</v>
      </c>
      <c r="R133" s="9" t="s">
        <v>63</v>
      </c>
      <c r="S133" s="9" t="str">
        <f t="shared" si="14"/>
        <v>False</v>
      </c>
      <c r="T133" s="9">
        <f t="shared" si="15"/>
        <v>1</v>
      </c>
      <c r="U133" s="24" t="s">
        <v>273</v>
      </c>
      <c r="V133" s="25">
        <v>689</v>
      </c>
      <c r="W133" s="28" t="s">
        <v>21</v>
      </c>
      <c r="X133" s="27" t="s">
        <v>67</v>
      </c>
      <c r="Y133" s="28" t="s">
        <v>21</v>
      </c>
      <c r="Z133" s="40" t="s">
        <v>108</v>
      </c>
      <c r="AA133" s="39" t="s">
        <v>20</v>
      </c>
      <c r="AB133" s="40" t="s">
        <v>108</v>
      </c>
      <c r="AC133" s="39" t="s">
        <v>20</v>
      </c>
      <c r="AD133" s="27" t="s">
        <v>67</v>
      </c>
      <c r="AE133" s="30" t="s">
        <v>68</v>
      </c>
      <c r="AF133" s="30" t="s">
        <v>68</v>
      </c>
      <c r="AG133" s="30" t="s">
        <v>68</v>
      </c>
      <c r="AH133" s="30" t="s">
        <v>68</v>
      </c>
      <c r="AI133" s="17" t="str">
        <f t="shared" si="16"/>
        <v>Y</v>
      </c>
      <c r="AJ133" s="17" t="str">
        <f t="shared" si="17"/>
        <v>Y</v>
      </c>
      <c r="AK133" s="17" t="str">
        <f t="shared" si="18"/>
        <v>N</v>
      </c>
      <c r="AL133" s="30" t="s">
        <v>64</v>
      </c>
      <c r="AM133" s="30" t="s">
        <v>65</v>
      </c>
      <c r="AN133" s="30" t="s">
        <v>65</v>
      </c>
      <c r="AO133" s="30" t="s">
        <v>65</v>
      </c>
      <c r="AP133" s="30" t="s">
        <v>65</v>
      </c>
      <c r="AQ133" s="30" t="s">
        <v>65</v>
      </c>
      <c r="AR133" s="17" t="str">
        <f t="shared" si="19"/>
        <v>N</v>
      </c>
      <c r="AS133" s="25">
        <v>1</v>
      </c>
      <c r="AT133" s="30" t="s">
        <v>64</v>
      </c>
      <c r="AU133" s="30" t="s">
        <v>70</v>
      </c>
      <c r="AV133" s="30" t="s">
        <v>133</v>
      </c>
      <c r="AW133" s="30" t="s">
        <v>68</v>
      </c>
      <c r="AX133" s="30" t="s">
        <v>68</v>
      </c>
      <c r="AY133" s="30" t="s">
        <v>68</v>
      </c>
      <c r="AZ133" s="46">
        <v>2</v>
      </c>
      <c r="BA133" s="33">
        <v>1</v>
      </c>
      <c r="BB133" s="32">
        <v>0</v>
      </c>
      <c r="BC133" s="32">
        <v>0</v>
      </c>
      <c r="BD133" s="34">
        <v>0</v>
      </c>
      <c r="BE133" s="19" t="str">
        <f t="shared" si="20"/>
        <v>N</v>
      </c>
      <c r="BF133" s="36" t="s">
        <v>65</v>
      </c>
      <c r="BG133" s="35" t="s">
        <v>64</v>
      </c>
      <c r="BH133" s="36" t="s">
        <v>65</v>
      </c>
      <c r="BI133" s="36" t="s">
        <v>65</v>
      </c>
      <c r="BJ133" s="30" t="s">
        <v>72</v>
      </c>
      <c r="BK133" s="37" t="s">
        <v>68</v>
      </c>
      <c r="BL133" s="37" t="s">
        <v>68</v>
      </c>
      <c r="BM133" s="37" t="s">
        <v>68</v>
      </c>
      <c r="BN133" s="37" t="s">
        <v>68</v>
      </c>
    </row>
    <row r="134" spans="1:66" x14ac:dyDescent="0.3">
      <c r="A134" s="9" t="s">
        <v>1471</v>
      </c>
      <c r="B134" s="9" t="s">
        <v>1472</v>
      </c>
      <c r="C134" s="9">
        <v>2020</v>
      </c>
      <c r="D134" s="9" t="s">
        <v>1473</v>
      </c>
      <c r="E134" s="9">
        <v>1</v>
      </c>
      <c r="F134" s="9" t="s">
        <v>1474</v>
      </c>
      <c r="G134" s="10" t="s">
        <v>1475</v>
      </c>
      <c r="H134" s="9" t="s">
        <v>1476</v>
      </c>
      <c r="I134" s="9" t="s">
        <v>1477</v>
      </c>
      <c r="J134" s="9"/>
      <c r="K134" s="9" t="s">
        <v>1478</v>
      </c>
      <c r="L134" s="9" t="s">
        <v>168</v>
      </c>
      <c r="M134" s="9" t="s">
        <v>155</v>
      </c>
      <c r="N134" s="9" t="s">
        <v>1187</v>
      </c>
      <c r="O134" s="9" t="s">
        <v>63</v>
      </c>
      <c r="P134" s="9" t="s">
        <v>83</v>
      </c>
      <c r="Q134" s="9" t="s">
        <v>63</v>
      </c>
      <c r="R134" s="9" t="s">
        <v>63</v>
      </c>
      <c r="S134" s="9" t="str">
        <f t="shared" si="14"/>
        <v>False</v>
      </c>
      <c r="T134" s="9">
        <f t="shared" si="15"/>
        <v>1</v>
      </c>
      <c r="U134" s="38" t="s">
        <v>1188</v>
      </c>
      <c r="V134" s="42">
        <v>74</v>
      </c>
      <c r="W134" s="39" t="s">
        <v>20</v>
      </c>
      <c r="X134" s="29" t="s">
        <v>109</v>
      </c>
      <c r="Y134" s="39" t="s">
        <v>20</v>
      </c>
      <c r="Z134" s="27" t="s">
        <v>67</v>
      </c>
      <c r="AA134" s="28" t="s">
        <v>21</v>
      </c>
      <c r="AB134" s="27" t="s">
        <v>67</v>
      </c>
      <c r="AC134" s="43" t="s">
        <v>68</v>
      </c>
      <c r="AD134" s="43" t="s">
        <v>68</v>
      </c>
      <c r="AE134" s="43" t="s">
        <v>68</v>
      </c>
      <c r="AF134" s="43" t="s">
        <v>68</v>
      </c>
      <c r="AG134" s="43" t="s">
        <v>68</v>
      </c>
      <c r="AH134" s="43" t="s">
        <v>68</v>
      </c>
      <c r="AI134" s="17" t="str">
        <f t="shared" si="16"/>
        <v>Y</v>
      </c>
      <c r="AJ134" s="17" t="str">
        <f t="shared" si="17"/>
        <v>Y</v>
      </c>
      <c r="AK134" s="17" t="str">
        <f t="shared" si="18"/>
        <v>N</v>
      </c>
      <c r="AL134" s="43" t="s">
        <v>64</v>
      </c>
      <c r="AM134" s="43" t="s">
        <v>68</v>
      </c>
      <c r="AN134" s="43" t="s">
        <v>68</v>
      </c>
      <c r="AO134" s="43" t="s">
        <v>68</v>
      </c>
      <c r="AP134" s="43" t="s">
        <v>68</v>
      </c>
      <c r="AQ134" s="43" t="s">
        <v>68</v>
      </c>
      <c r="AR134" s="17" t="str">
        <f t="shared" si="19"/>
        <v>N</v>
      </c>
      <c r="AS134" s="43" t="s">
        <v>68</v>
      </c>
      <c r="AT134" s="43" t="s">
        <v>64</v>
      </c>
      <c r="AU134" s="43" t="s">
        <v>71</v>
      </c>
      <c r="AV134" s="43" t="s">
        <v>70</v>
      </c>
      <c r="AW134" s="43" t="s">
        <v>68</v>
      </c>
      <c r="AX134" s="43" t="s">
        <v>68</v>
      </c>
      <c r="AY134" s="43" t="s">
        <v>68</v>
      </c>
      <c r="AZ134" s="46">
        <v>2</v>
      </c>
      <c r="BA134" s="33">
        <v>1</v>
      </c>
      <c r="BB134" s="32">
        <v>0</v>
      </c>
      <c r="BC134" s="32">
        <v>0</v>
      </c>
      <c r="BD134" s="34">
        <v>0</v>
      </c>
      <c r="BE134" s="19" t="str">
        <f t="shared" si="20"/>
        <v>N</v>
      </c>
      <c r="BF134" s="37" t="s">
        <v>68</v>
      </c>
      <c r="BG134" s="35" t="s">
        <v>64</v>
      </c>
      <c r="BH134" s="37" t="s">
        <v>68</v>
      </c>
      <c r="BI134" s="37" t="s">
        <v>68</v>
      </c>
      <c r="BJ134" s="30" t="s">
        <v>72</v>
      </c>
      <c r="BK134" s="37" t="s">
        <v>68</v>
      </c>
      <c r="BL134" s="37" t="s">
        <v>68</v>
      </c>
      <c r="BM134" s="37" t="s">
        <v>68</v>
      </c>
      <c r="BN134" s="37" t="s">
        <v>68</v>
      </c>
    </row>
    <row r="135" spans="1:66" x14ac:dyDescent="0.3">
      <c r="A135" s="9" t="s">
        <v>1481</v>
      </c>
      <c r="B135" s="9" t="s">
        <v>1482</v>
      </c>
      <c r="C135" s="9">
        <v>2018</v>
      </c>
      <c r="D135" s="9" t="s">
        <v>1483</v>
      </c>
      <c r="E135" s="9">
        <v>5</v>
      </c>
      <c r="F135" s="9" t="s">
        <v>1484</v>
      </c>
      <c r="G135" s="10" t="s">
        <v>1485</v>
      </c>
      <c r="H135" s="9" t="s">
        <v>1486</v>
      </c>
      <c r="I135" s="9" t="s">
        <v>1487</v>
      </c>
      <c r="J135" s="9" t="s">
        <v>1488</v>
      </c>
      <c r="K135" s="9" t="s">
        <v>1489</v>
      </c>
      <c r="L135" s="9" t="s">
        <v>168</v>
      </c>
      <c r="M135" s="9" t="s">
        <v>169</v>
      </c>
      <c r="N135" s="9" t="s">
        <v>612</v>
      </c>
      <c r="O135" s="9" t="s">
        <v>63</v>
      </c>
      <c r="P135" s="9" t="s">
        <v>63</v>
      </c>
      <c r="Q135" s="9" t="s">
        <v>63</v>
      </c>
      <c r="R135" s="9" t="s">
        <v>63</v>
      </c>
      <c r="S135" s="9" t="str">
        <f t="shared" si="14"/>
        <v>False</v>
      </c>
      <c r="T135" s="9">
        <f t="shared" si="15"/>
        <v>0</v>
      </c>
      <c r="U135" s="38" t="s">
        <v>613</v>
      </c>
      <c r="V135" s="42">
        <v>608</v>
      </c>
      <c r="W135" s="39" t="s">
        <v>20</v>
      </c>
      <c r="X135" s="27" t="s">
        <v>67</v>
      </c>
      <c r="Y135" s="43" t="s">
        <v>68</v>
      </c>
      <c r="Z135" s="43" t="s">
        <v>68</v>
      </c>
      <c r="AA135" s="43" t="s">
        <v>68</v>
      </c>
      <c r="AB135" s="43" t="s">
        <v>68</v>
      </c>
      <c r="AC135" s="43" t="s">
        <v>68</v>
      </c>
      <c r="AD135" s="43" t="s">
        <v>68</v>
      </c>
      <c r="AE135" s="43" t="s">
        <v>68</v>
      </c>
      <c r="AF135" s="43" t="s">
        <v>68</v>
      </c>
      <c r="AG135" s="43" t="s">
        <v>68</v>
      </c>
      <c r="AH135" s="43" t="s">
        <v>68</v>
      </c>
      <c r="AI135" s="17" t="str">
        <f t="shared" si="16"/>
        <v>Y</v>
      </c>
      <c r="AJ135" s="17" t="str">
        <f t="shared" si="17"/>
        <v>Y</v>
      </c>
      <c r="AK135" s="17" t="str">
        <f t="shared" si="18"/>
        <v>N</v>
      </c>
      <c r="AL135" s="43" t="s">
        <v>64</v>
      </c>
      <c r="AM135" s="43" t="s">
        <v>68</v>
      </c>
      <c r="AN135" s="43" t="s">
        <v>68</v>
      </c>
      <c r="AO135" s="43" t="s">
        <v>68</v>
      </c>
      <c r="AP135" s="43" t="s">
        <v>68</v>
      </c>
      <c r="AQ135" s="43" t="s">
        <v>68</v>
      </c>
      <c r="AR135" s="17" t="str">
        <f t="shared" si="19"/>
        <v>N</v>
      </c>
      <c r="AS135" s="42">
        <v>1</v>
      </c>
      <c r="AT135" s="43" t="s">
        <v>64</v>
      </c>
      <c r="AU135" s="43" t="s">
        <v>70</v>
      </c>
      <c r="AV135" s="43" t="s">
        <v>71</v>
      </c>
      <c r="AW135" s="43" t="s">
        <v>68</v>
      </c>
      <c r="AX135" s="43" t="s">
        <v>68</v>
      </c>
      <c r="AY135" s="43" t="s">
        <v>68</v>
      </c>
      <c r="AZ135" s="46">
        <v>2</v>
      </c>
      <c r="BA135" s="33">
        <v>1</v>
      </c>
      <c r="BB135" s="32">
        <v>0</v>
      </c>
      <c r="BC135" s="32">
        <v>0</v>
      </c>
      <c r="BD135" s="34">
        <v>0</v>
      </c>
      <c r="BE135" s="19" t="str">
        <f t="shared" si="20"/>
        <v>N</v>
      </c>
      <c r="BF135" s="37" t="s">
        <v>68</v>
      </c>
      <c r="BG135" s="35" t="s">
        <v>64</v>
      </c>
      <c r="BH135" s="37" t="s">
        <v>68</v>
      </c>
      <c r="BI135" s="37" t="s">
        <v>68</v>
      </c>
      <c r="BJ135" s="30" t="s">
        <v>72</v>
      </c>
      <c r="BK135" s="37" t="s">
        <v>68</v>
      </c>
      <c r="BL135" s="37" t="s">
        <v>68</v>
      </c>
      <c r="BM135" s="37" t="s">
        <v>68</v>
      </c>
      <c r="BN135" s="37" t="s">
        <v>68</v>
      </c>
    </row>
    <row r="136" spans="1:66" x14ac:dyDescent="0.3">
      <c r="A136" s="9" t="s">
        <v>1492</v>
      </c>
      <c r="B136" s="9" t="s">
        <v>1493</v>
      </c>
      <c r="C136" s="9">
        <v>2023</v>
      </c>
      <c r="D136" s="9" t="s">
        <v>1494</v>
      </c>
      <c r="E136" s="9">
        <v>0</v>
      </c>
      <c r="F136" s="9" t="s">
        <v>1495</v>
      </c>
      <c r="G136" s="10" t="s">
        <v>1496</v>
      </c>
      <c r="H136" s="9" t="s">
        <v>1497</v>
      </c>
      <c r="I136" s="9" t="s">
        <v>1498</v>
      </c>
      <c r="J136" s="9"/>
      <c r="K136" s="9" t="s">
        <v>1499</v>
      </c>
      <c r="L136" s="9" t="s">
        <v>168</v>
      </c>
      <c r="M136" s="9" t="s">
        <v>169</v>
      </c>
      <c r="N136" s="9" t="s">
        <v>1840</v>
      </c>
      <c r="O136" s="9" t="s">
        <v>83</v>
      </c>
      <c r="P136" s="9" t="s">
        <v>63</v>
      </c>
      <c r="Q136" s="9" t="s">
        <v>83</v>
      </c>
      <c r="R136" s="9" t="s">
        <v>83</v>
      </c>
      <c r="S136" s="9" t="str">
        <f t="shared" si="14"/>
        <v>True</v>
      </c>
      <c r="T136" s="9">
        <f t="shared" si="15"/>
        <v>3</v>
      </c>
      <c r="U136" s="11" t="s">
        <v>1841</v>
      </c>
      <c r="V136" s="25">
        <v>1469</v>
      </c>
      <c r="W136" s="26" t="s">
        <v>19</v>
      </c>
      <c r="X136" s="27" t="s">
        <v>67</v>
      </c>
      <c r="Y136" s="28" t="s">
        <v>21</v>
      </c>
      <c r="Z136" s="27" t="s">
        <v>67</v>
      </c>
      <c r="AA136" s="30" t="s">
        <v>68</v>
      </c>
      <c r="AB136" s="30" t="s">
        <v>68</v>
      </c>
      <c r="AC136" s="30" t="s">
        <v>68</v>
      </c>
      <c r="AD136" s="30" t="s">
        <v>68</v>
      </c>
      <c r="AE136" s="30" t="s">
        <v>68</v>
      </c>
      <c r="AF136" s="30" t="s">
        <v>68</v>
      </c>
      <c r="AG136" s="30" t="s">
        <v>68</v>
      </c>
      <c r="AH136" s="30" t="s">
        <v>68</v>
      </c>
      <c r="AI136" s="17" t="str">
        <f t="shared" si="16"/>
        <v>N</v>
      </c>
      <c r="AJ136" s="17" t="str">
        <f t="shared" si="17"/>
        <v>N</v>
      </c>
      <c r="AK136" s="17" t="str">
        <f t="shared" si="18"/>
        <v>N</v>
      </c>
      <c r="AL136" s="30" t="s">
        <v>68</v>
      </c>
      <c r="AM136" s="30" t="s">
        <v>68</v>
      </c>
      <c r="AN136" s="30" t="s">
        <v>68</v>
      </c>
      <c r="AO136" s="30" t="s">
        <v>68</v>
      </c>
      <c r="AP136" s="30" t="s">
        <v>68</v>
      </c>
      <c r="AQ136" s="30" t="s">
        <v>68</v>
      </c>
      <c r="AR136" s="17" t="str">
        <f t="shared" si="19"/>
        <v>N</v>
      </c>
      <c r="AS136" s="25">
        <v>0</v>
      </c>
      <c r="AT136" s="30" t="s">
        <v>65</v>
      </c>
      <c r="AU136" s="30" t="s">
        <v>68</v>
      </c>
      <c r="AV136" s="30" t="s">
        <v>68</v>
      </c>
      <c r="AW136" s="30" t="s">
        <v>68</v>
      </c>
      <c r="AX136" s="30" t="s">
        <v>68</v>
      </c>
      <c r="AY136" s="30" t="s">
        <v>68</v>
      </c>
      <c r="AZ136" s="25">
        <v>0</v>
      </c>
      <c r="BA136" s="25">
        <v>0</v>
      </c>
      <c r="BB136" s="25">
        <v>0</v>
      </c>
      <c r="BC136" s="25">
        <v>0</v>
      </c>
      <c r="BD136" s="34">
        <v>0</v>
      </c>
      <c r="BE136" s="19" t="str">
        <f t="shared" si="20"/>
        <v>N</v>
      </c>
      <c r="BF136" s="35" t="s">
        <v>64</v>
      </c>
      <c r="BG136" s="36" t="s">
        <v>65</v>
      </c>
      <c r="BH136" s="36" t="s">
        <v>65</v>
      </c>
      <c r="BI136" s="36" t="s">
        <v>65</v>
      </c>
      <c r="BJ136" s="30" t="s">
        <v>72</v>
      </c>
      <c r="BK136" s="37" t="s">
        <v>68</v>
      </c>
      <c r="BL136" s="37" t="s">
        <v>68</v>
      </c>
      <c r="BM136" s="37" t="s">
        <v>68</v>
      </c>
      <c r="BN136" s="37" t="s">
        <v>68</v>
      </c>
    </row>
    <row r="137" spans="1:66" x14ac:dyDescent="0.3">
      <c r="A137" s="9" t="s">
        <v>1502</v>
      </c>
      <c r="B137" s="9" t="s">
        <v>1503</v>
      </c>
      <c r="C137" s="9">
        <v>2017</v>
      </c>
      <c r="D137" s="9" t="s">
        <v>1504</v>
      </c>
      <c r="E137" s="9">
        <v>15</v>
      </c>
      <c r="F137" s="9" t="s">
        <v>1505</v>
      </c>
      <c r="G137" s="10" t="s">
        <v>1506</v>
      </c>
      <c r="H137" s="9" t="s">
        <v>1507</v>
      </c>
      <c r="I137" s="9" t="s">
        <v>1508</v>
      </c>
      <c r="J137" s="9" t="s">
        <v>1509</v>
      </c>
      <c r="K137" s="9" t="s">
        <v>1510</v>
      </c>
      <c r="L137" s="9" t="s">
        <v>168</v>
      </c>
      <c r="M137" s="9" t="s">
        <v>169</v>
      </c>
      <c r="N137" s="9" t="s">
        <v>411</v>
      </c>
      <c r="O137" s="9" t="s">
        <v>83</v>
      </c>
      <c r="P137" s="9" t="s">
        <v>63</v>
      </c>
      <c r="Q137" s="9" t="s">
        <v>63</v>
      </c>
      <c r="R137" s="9" t="s">
        <v>63</v>
      </c>
      <c r="S137" s="9" t="str">
        <f t="shared" si="14"/>
        <v>False</v>
      </c>
      <c r="T137" s="9">
        <f t="shared" si="15"/>
        <v>1</v>
      </c>
      <c r="U137" s="38" t="s">
        <v>412</v>
      </c>
      <c r="V137" s="42">
        <v>501</v>
      </c>
      <c r="W137" s="39" t="s">
        <v>20</v>
      </c>
      <c r="X137" s="27" t="s">
        <v>67</v>
      </c>
      <c r="Y137" s="28" t="s">
        <v>21</v>
      </c>
      <c r="Z137" s="27" t="s">
        <v>67</v>
      </c>
      <c r="AA137" s="43" t="s">
        <v>68</v>
      </c>
      <c r="AB137" s="43" t="s">
        <v>68</v>
      </c>
      <c r="AC137" s="43" t="s">
        <v>68</v>
      </c>
      <c r="AD137" s="43" t="s">
        <v>68</v>
      </c>
      <c r="AE137" s="43" t="s">
        <v>68</v>
      </c>
      <c r="AF137" s="43" t="s">
        <v>68</v>
      </c>
      <c r="AG137" s="43" t="s">
        <v>68</v>
      </c>
      <c r="AH137" s="43" t="s">
        <v>68</v>
      </c>
      <c r="AI137" s="17" t="str">
        <f t="shared" si="16"/>
        <v>Y</v>
      </c>
      <c r="AJ137" s="17" t="str">
        <f t="shared" si="17"/>
        <v>Y</v>
      </c>
      <c r="AK137" s="17" t="str">
        <f t="shared" si="18"/>
        <v>N</v>
      </c>
      <c r="AL137" s="43" t="s">
        <v>64</v>
      </c>
      <c r="AM137" s="43" t="s">
        <v>68</v>
      </c>
      <c r="AN137" s="43" t="s">
        <v>65</v>
      </c>
      <c r="AO137" s="43" t="s">
        <v>68</v>
      </c>
      <c r="AP137" s="43" t="s">
        <v>68</v>
      </c>
      <c r="AQ137" s="43" t="s">
        <v>68</v>
      </c>
      <c r="AR137" s="17" t="str">
        <f t="shared" si="19"/>
        <v>N</v>
      </c>
      <c r="AS137" s="42">
        <v>3</v>
      </c>
      <c r="AT137" s="43" t="s">
        <v>65</v>
      </c>
      <c r="AU137" s="43" t="s">
        <v>70</v>
      </c>
      <c r="AV137" s="43" t="s">
        <v>68</v>
      </c>
      <c r="AW137" s="43" t="s">
        <v>68</v>
      </c>
      <c r="AX137" s="43" t="s">
        <v>68</v>
      </c>
      <c r="AY137" s="43" t="s">
        <v>68</v>
      </c>
      <c r="AZ137" s="31">
        <v>1</v>
      </c>
      <c r="BA137" s="33">
        <v>1</v>
      </c>
      <c r="BB137" s="32">
        <v>0</v>
      </c>
      <c r="BC137" s="32">
        <v>0</v>
      </c>
      <c r="BD137" s="34">
        <v>0</v>
      </c>
      <c r="BE137" s="19" t="str">
        <f t="shared" si="20"/>
        <v>N</v>
      </c>
      <c r="BF137" s="37" t="s">
        <v>68</v>
      </c>
      <c r="BG137" s="35" t="s">
        <v>64</v>
      </c>
      <c r="BH137" s="37" t="s">
        <v>68</v>
      </c>
      <c r="BI137" s="37" t="s">
        <v>68</v>
      </c>
      <c r="BJ137" s="30" t="s">
        <v>72</v>
      </c>
      <c r="BK137" s="37" t="s">
        <v>68</v>
      </c>
      <c r="BL137" s="37" t="s">
        <v>68</v>
      </c>
      <c r="BM137" s="37" t="s">
        <v>68</v>
      </c>
      <c r="BN137" s="37" t="s">
        <v>68</v>
      </c>
    </row>
    <row r="138" spans="1:66" x14ac:dyDescent="0.3">
      <c r="A138" s="9" t="s">
        <v>1513</v>
      </c>
      <c r="B138" s="9" t="s">
        <v>1514</v>
      </c>
      <c r="C138" s="9">
        <v>2023</v>
      </c>
      <c r="D138" s="9" t="s">
        <v>1515</v>
      </c>
      <c r="E138" s="9">
        <v>0</v>
      </c>
      <c r="F138" s="9" t="s">
        <v>1516</v>
      </c>
      <c r="G138" s="10" t="s">
        <v>1517</v>
      </c>
      <c r="H138" s="9" t="s">
        <v>1518</v>
      </c>
      <c r="I138" s="9" t="s">
        <v>1519</v>
      </c>
      <c r="J138" s="9" t="s">
        <v>1520</v>
      </c>
      <c r="K138" s="9" t="s">
        <v>1521</v>
      </c>
      <c r="L138" s="9" t="s">
        <v>168</v>
      </c>
      <c r="M138" s="9" t="s">
        <v>169</v>
      </c>
      <c r="N138" s="9" t="s">
        <v>1851</v>
      </c>
      <c r="O138" s="9" t="s">
        <v>63</v>
      </c>
      <c r="P138" s="9" t="s">
        <v>63</v>
      </c>
      <c r="Q138" s="9" t="s">
        <v>83</v>
      </c>
      <c r="R138" s="9" t="s">
        <v>63</v>
      </c>
      <c r="S138" s="9" t="str">
        <f t="shared" si="14"/>
        <v>True</v>
      </c>
      <c r="T138" s="9">
        <f t="shared" si="15"/>
        <v>1</v>
      </c>
      <c r="U138" s="41" t="s">
        <v>1852</v>
      </c>
      <c r="V138" s="25">
        <v>1751</v>
      </c>
      <c r="W138" s="28" t="s">
        <v>21</v>
      </c>
      <c r="X138" s="27" t="s">
        <v>67</v>
      </c>
      <c r="Y138" s="26" t="s">
        <v>19</v>
      </c>
      <c r="Z138" s="40" t="s">
        <v>108</v>
      </c>
      <c r="AA138" s="26" t="s">
        <v>19</v>
      </c>
      <c r="AB138" s="27" t="s">
        <v>67</v>
      </c>
      <c r="AC138" s="28" t="s">
        <v>21</v>
      </c>
      <c r="AD138" s="40" t="s">
        <v>108</v>
      </c>
      <c r="AE138" s="28" t="s">
        <v>21</v>
      </c>
      <c r="AF138" s="29" t="s">
        <v>109</v>
      </c>
      <c r="AG138" s="30" t="s">
        <v>68</v>
      </c>
      <c r="AH138" s="30" t="s">
        <v>68</v>
      </c>
      <c r="AI138" s="17" t="str">
        <f t="shared" si="16"/>
        <v>N</v>
      </c>
      <c r="AJ138" s="17" t="str">
        <f t="shared" si="17"/>
        <v>Y</v>
      </c>
      <c r="AK138" s="17" t="str">
        <f t="shared" si="18"/>
        <v>Y</v>
      </c>
      <c r="AL138" s="30" t="s">
        <v>68</v>
      </c>
      <c r="AM138" s="30" t="s">
        <v>68</v>
      </c>
      <c r="AN138" s="30" t="s">
        <v>68</v>
      </c>
      <c r="AO138" s="30" t="s">
        <v>68</v>
      </c>
      <c r="AP138" s="30" t="s">
        <v>68</v>
      </c>
      <c r="AQ138" s="30" t="s">
        <v>64</v>
      </c>
      <c r="AR138" s="17" t="str">
        <f t="shared" si="19"/>
        <v>N</v>
      </c>
      <c r="AS138" s="30" t="s">
        <v>68</v>
      </c>
      <c r="AT138" s="30" t="s">
        <v>68</v>
      </c>
      <c r="AU138" s="30" t="s">
        <v>71</v>
      </c>
      <c r="AV138" s="30" t="s">
        <v>68</v>
      </c>
      <c r="AW138" s="30" t="s">
        <v>68</v>
      </c>
      <c r="AX138" s="30" t="s">
        <v>68</v>
      </c>
      <c r="AY138" s="30" t="s">
        <v>68</v>
      </c>
      <c r="AZ138" s="31">
        <v>1</v>
      </c>
      <c r="BA138" s="25">
        <v>0</v>
      </c>
      <c r="BB138" s="25">
        <v>0</v>
      </c>
      <c r="BC138" s="45">
        <v>1</v>
      </c>
      <c r="BD138" s="25">
        <v>0</v>
      </c>
      <c r="BE138" s="19" t="str">
        <f t="shared" si="20"/>
        <v>N</v>
      </c>
      <c r="BF138" s="35" t="s">
        <v>64</v>
      </c>
      <c r="BG138" s="36" t="s">
        <v>65</v>
      </c>
      <c r="BH138" s="36" t="s">
        <v>65</v>
      </c>
      <c r="BI138" s="36" t="s">
        <v>65</v>
      </c>
      <c r="BJ138" s="30" t="s">
        <v>72</v>
      </c>
      <c r="BK138" s="37" t="s">
        <v>68</v>
      </c>
      <c r="BL138" s="37" t="s">
        <v>68</v>
      </c>
      <c r="BM138" s="37" t="s">
        <v>68</v>
      </c>
      <c r="BN138" s="37" t="s">
        <v>68</v>
      </c>
    </row>
    <row r="139" spans="1:66" x14ac:dyDescent="0.3">
      <c r="A139" s="9" t="s">
        <v>1524</v>
      </c>
      <c r="B139" s="9" t="s">
        <v>1525</v>
      </c>
      <c r="C139" s="9">
        <v>2015</v>
      </c>
      <c r="D139" s="9" t="s">
        <v>668</v>
      </c>
      <c r="E139" s="9">
        <v>20</v>
      </c>
      <c r="F139" s="9" t="s">
        <v>1526</v>
      </c>
      <c r="G139" s="10" t="s">
        <v>1527</v>
      </c>
      <c r="H139" s="9" t="s">
        <v>1528</v>
      </c>
      <c r="I139" s="9" t="s">
        <v>1529</v>
      </c>
      <c r="J139" s="9" t="s">
        <v>1530</v>
      </c>
      <c r="K139" s="9" t="s">
        <v>1531</v>
      </c>
      <c r="L139" s="9" t="s">
        <v>61</v>
      </c>
      <c r="M139" s="9" t="s">
        <v>61</v>
      </c>
      <c r="N139" s="9" t="s">
        <v>229</v>
      </c>
      <c r="O139" s="9" t="s">
        <v>83</v>
      </c>
      <c r="P139" s="9" t="s">
        <v>63</v>
      </c>
      <c r="Q139" s="9" t="s">
        <v>83</v>
      </c>
      <c r="R139" s="9" t="s">
        <v>63</v>
      </c>
      <c r="S139" s="9" t="str">
        <f t="shared" si="14"/>
        <v>True</v>
      </c>
      <c r="T139" s="9">
        <f t="shared" si="15"/>
        <v>2</v>
      </c>
      <c r="U139" s="24" t="s">
        <v>230</v>
      </c>
      <c r="V139" s="25">
        <v>902</v>
      </c>
      <c r="W139" s="26" t="s">
        <v>19</v>
      </c>
      <c r="X139" s="27" t="s">
        <v>67</v>
      </c>
      <c r="Y139" s="39" t="s">
        <v>20</v>
      </c>
      <c r="Z139" s="29" t="s">
        <v>109</v>
      </c>
      <c r="AA139" s="28" t="s">
        <v>21</v>
      </c>
      <c r="AB139" s="27" t="s">
        <v>67</v>
      </c>
      <c r="AC139" s="30" t="s">
        <v>68</v>
      </c>
      <c r="AD139" s="30" t="s">
        <v>68</v>
      </c>
      <c r="AE139" s="30" t="s">
        <v>68</v>
      </c>
      <c r="AF139" s="30" t="s">
        <v>68</v>
      </c>
      <c r="AG139" s="30" t="s">
        <v>68</v>
      </c>
      <c r="AH139" s="30" t="s">
        <v>68</v>
      </c>
      <c r="AI139" s="17" t="str">
        <f t="shared" si="16"/>
        <v>Y</v>
      </c>
      <c r="AJ139" s="17" t="str">
        <f t="shared" si="17"/>
        <v>N</v>
      </c>
      <c r="AK139" s="17" t="str">
        <f t="shared" si="18"/>
        <v>Y</v>
      </c>
      <c r="AL139" s="30" t="s">
        <v>65</v>
      </c>
      <c r="AM139" s="30" t="s">
        <v>65</v>
      </c>
      <c r="AN139" s="30" t="s">
        <v>65</v>
      </c>
      <c r="AO139" s="30" t="s">
        <v>65</v>
      </c>
      <c r="AP139" s="30" t="s">
        <v>64</v>
      </c>
      <c r="AQ139" s="30" t="s">
        <v>65</v>
      </c>
      <c r="AR139" s="17" t="str">
        <f t="shared" si="19"/>
        <v>N</v>
      </c>
      <c r="AS139" s="25">
        <v>1</v>
      </c>
      <c r="AT139" s="30" t="s">
        <v>65</v>
      </c>
      <c r="AU139" s="30" t="s">
        <v>70</v>
      </c>
      <c r="AV139" s="30" t="s">
        <v>71</v>
      </c>
      <c r="AW139" s="30" t="s">
        <v>68</v>
      </c>
      <c r="AX139" s="30" t="s">
        <v>68</v>
      </c>
      <c r="AY139" s="30" t="s">
        <v>68</v>
      </c>
      <c r="AZ139" s="46">
        <v>2</v>
      </c>
      <c r="BA139" s="32">
        <v>0</v>
      </c>
      <c r="BB139" s="33">
        <v>1</v>
      </c>
      <c r="BC139" s="32">
        <v>0</v>
      </c>
      <c r="BD139" s="34">
        <v>0</v>
      </c>
      <c r="BE139" s="19" t="str">
        <f t="shared" si="20"/>
        <v>N</v>
      </c>
      <c r="BF139" s="36" t="s">
        <v>65</v>
      </c>
      <c r="BG139" s="36" t="s">
        <v>65</v>
      </c>
      <c r="BH139" s="35" t="s">
        <v>64</v>
      </c>
      <c r="BI139" s="36" t="s">
        <v>65</v>
      </c>
      <c r="BJ139" s="30" t="s">
        <v>72</v>
      </c>
      <c r="BK139" s="37" t="s">
        <v>68</v>
      </c>
      <c r="BL139" s="37" t="s">
        <v>68</v>
      </c>
      <c r="BM139" s="37" t="s">
        <v>68</v>
      </c>
      <c r="BN139" s="37" t="s">
        <v>68</v>
      </c>
    </row>
    <row r="140" spans="1:66" x14ac:dyDescent="0.3">
      <c r="A140" s="9" t="s">
        <v>1534</v>
      </c>
      <c r="B140" s="9" t="s">
        <v>1535</v>
      </c>
      <c r="C140" s="9">
        <v>2021</v>
      </c>
      <c r="D140" s="9" t="s">
        <v>688</v>
      </c>
      <c r="E140" s="9">
        <v>11</v>
      </c>
      <c r="F140" s="9" t="s">
        <v>1536</v>
      </c>
      <c r="G140" s="10" t="s">
        <v>1537</v>
      </c>
      <c r="H140" s="9" t="s">
        <v>1538</v>
      </c>
      <c r="I140" s="9" t="s">
        <v>1539</v>
      </c>
      <c r="J140" s="9" t="s">
        <v>1540</v>
      </c>
      <c r="K140" s="9" t="s">
        <v>1541</v>
      </c>
      <c r="L140" s="9" t="s">
        <v>61</v>
      </c>
      <c r="M140" s="9" t="s">
        <v>61</v>
      </c>
      <c r="N140" s="9" t="s">
        <v>1269</v>
      </c>
      <c r="O140" s="9" t="s">
        <v>63</v>
      </c>
      <c r="P140" s="9" t="s">
        <v>63</v>
      </c>
      <c r="Q140" s="9" t="s">
        <v>63</v>
      </c>
      <c r="R140" s="9" t="s">
        <v>83</v>
      </c>
      <c r="S140" s="9" t="str">
        <f t="shared" si="14"/>
        <v>True</v>
      </c>
      <c r="T140" s="9">
        <f t="shared" si="15"/>
        <v>1</v>
      </c>
      <c r="U140" s="38" t="s">
        <v>1270</v>
      </c>
      <c r="V140" s="42">
        <v>899</v>
      </c>
      <c r="W140" s="26" t="s">
        <v>19</v>
      </c>
      <c r="X140" s="27" t="s">
        <v>67</v>
      </c>
      <c r="Y140" s="39" t="s">
        <v>20</v>
      </c>
      <c r="Z140" s="29" t="s">
        <v>109</v>
      </c>
      <c r="AA140" s="26" t="s">
        <v>19</v>
      </c>
      <c r="AB140" s="29" t="s">
        <v>109</v>
      </c>
      <c r="AC140" s="43" t="s">
        <v>68</v>
      </c>
      <c r="AD140" s="43" t="s">
        <v>68</v>
      </c>
      <c r="AE140" s="43" t="s">
        <v>68</v>
      </c>
      <c r="AF140" s="43" t="s">
        <v>68</v>
      </c>
      <c r="AG140" s="43" t="s">
        <v>68</v>
      </c>
      <c r="AH140" s="43" t="s">
        <v>68</v>
      </c>
      <c r="AI140" s="17" t="str">
        <f t="shared" si="16"/>
        <v>Y</v>
      </c>
      <c r="AJ140" s="17" t="str">
        <f t="shared" si="17"/>
        <v>N</v>
      </c>
      <c r="AK140" s="17" t="str">
        <f t="shared" si="18"/>
        <v>Y</v>
      </c>
      <c r="AL140" s="43" t="s">
        <v>68</v>
      </c>
      <c r="AM140" s="43" t="s">
        <v>68</v>
      </c>
      <c r="AN140" s="43" t="s">
        <v>68</v>
      </c>
      <c r="AO140" s="43" t="s">
        <v>68</v>
      </c>
      <c r="AP140" s="43" t="s">
        <v>64</v>
      </c>
      <c r="AQ140" s="43" t="s">
        <v>68</v>
      </c>
      <c r="AR140" s="17" t="str">
        <f t="shared" si="19"/>
        <v>N</v>
      </c>
      <c r="AS140" s="42">
        <v>5</v>
      </c>
      <c r="AT140" s="43" t="s">
        <v>68</v>
      </c>
      <c r="AU140" s="43" t="s">
        <v>71</v>
      </c>
      <c r="AV140" s="43" t="s">
        <v>68</v>
      </c>
      <c r="AW140" s="43" t="s">
        <v>68</v>
      </c>
      <c r="AX140" s="43" t="s">
        <v>68</v>
      </c>
      <c r="AY140" s="43" t="s">
        <v>68</v>
      </c>
      <c r="AZ140" s="31">
        <v>1</v>
      </c>
      <c r="BA140" s="32">
        <v>0</v>
      </c>
      <c r="BB140" s="33">
        <v>1</v>
      </c>
      <c r="BC140" s="32">
        <v>0</v>
      </c>
      <c r="BD140" s="34">
        <v>0</v>
      </c>
      <c r="BE140" s="19" t="str">
        <f t="shared" si="20"/>
        <v>N</v>
      </c>
      <c r="BF140" s="37" t="s">
        <v>68</v>
      </c>
      <c r="BG140" s="37" t="s">
        <v>68</v>
      </c>
      <c r="BH140" s="35" t="s">
        <v>64</v>
      </c>
      <c r="BI140" s="37" t="s">
        <v>68</v>
      </c>
      <c r="BJ140" s="37" t="s">
        <v>68</v>
      </c>
      <c r="BK140" s="37" t="s">
        <v>68</v>
      </c>
      <c r="BL140" s="37" t="s">
        <v>68</v>
      </c>
      <c r="BM140" s="37" t="s">
        <v>68</v>
      </c>
      <c r="BN140" s="37" t="s">
        <v>68</v>
      </c>
    </row>
    <row r="141" spans="1:66" x14ac:dyDescent="0.3">
      <c r="A141" s="9" t="s">
        <v>1544</v>
      </c>
      <c r="B141" s="9" t="s">
        <v>1545</v>
      </c>
      <c r="C141" s="9">
        <v>2019</v>
      </c>
      <c r="D141" s="9" t="s">
        <v>124</v>
      </c>
      <c r="E141" s="9">
        <v>15</v>
      </c>
      <c r="F141" s="9" t="s">
        <v>1546</v>
      </c>
      <c r="G141" s="10" t="s">
        <v>1547</v>
      </c>
      <c r="H141" s="9" t="s">
        <v>1548</v>
      </c>
      <c r="I141" s="9" t="s">
        <v>1549</v>
      </c>
      <c r="J141" s="9" t="s">
        <v>1550</v>
      </c>
      <c r="K141" s="9" t="s">
        <v>1551</v>
      </c>
      <c r="L141" s="9" t="s">
        <v>61</v>
      </c>
      <c r="M141" s="9" t="s">
        <v>61</v>
      </c>
      <c r="N141" s="9" t="s">
        <v>727</v>
      </c>
      <c r="O141" s="9" t="s">
        <v>63</v>
      </c>
      <c r="P141" s="9" t="s">
        <v>63</v>
      </c>
      <c r="Q141" s="9" t="s">
        <v>63</v>
      </c>
      <c r="R141" s="9" t="s">
        <v>63</v>
      </c>
      <c r="S141" s="9" t="str">
        <f t="shared" si="14"/>
        <v>False</v>
      </c>
      <c r="T141" s="9">
        <f t="shared" si="15"/>
        <v>0</v>
      </c>
      <c r="U141" s="11" t="s">
        <v>728</v>
      </c>
      <c r="V141" s="42">
        <v>1754</v>
      </c>
      <c r="W141" s="39" t="s">
        <v>20</v>
      </c>
      <c r="X141" s="40" t="s">
        <v>108</v>
      </c>
      <c r="Y141" s="26" t="s">
        <v>19</v>
      </c>
      <c r="Z141" s="40" t="s">
        <v>108</v>
      </c>
      <c r="AA141" s="39" t="s">
        <v>20</v>
      </c>
      <c r="AB141" s="29" t="s">
        <v>109</v>
      </c>
      <c r="AC141" s="43" t="s">
        <v>68</v>
      </c>
      <c r="AD141" s="43" t="s">
        <v>68</v>
      </c>
      <c r="AE141" s="43" t="s">
        <v>68</v>
      </c>
      <c r="AF141" s="43" t="s">
        <v>68</v>
      </c>
      <c r="AG141" s="43" t="s">
        <v>68</v>
      </c>
      <c r="AH141" s="43" t="s">
        <v>68</v>
      </c>
      <c r="AI141" s="17" t="str">
        <f t="shared" si="16"/>
        <v>Y</v>
      </c>
      <c r="AJ141" s="17" t="str">
        <f t="shared" si="17"/>
        <v>N</v>
      </c>
      <c r="AK141" s="17" t="str">
        <f t="shared" si="18"/>
        <v>Y</v>
      </c>
      <c r="AL141" s="43" t="s">
        <v>68</v>
      </c>
      <c r="AM141" s="43" t="s">
        <v>68</v>
      </c>
      <c r="AN141" s="43" t="s">
        <v>68</v>
      </c>
      <c r="AO141" s="43" t="s">
        <v>68</v>
      </c>
      <c r="AP141" s="43" t="s">
        <v>64</v>
      </c>
      <c r="AQ141" s="43" t="s">
        <v>68</v>
      </c>
      <c r="AR141" s="17" t="str">
        <f t="shared" si="19"/>
        <v>N</v>
      </c>
      <c r="AS141" s="42">
        <v>1</v>
      </c>
      <c r="AT141" s="43" t="s">
        <v>68</v>
      </c>
      <c r="AU141" s="43" t="s">
        <v>71</v>
      </c>
      <c r="AV141" s="43" t="s">
        <v>68</v>
      </c>
      <c r="AW141" s="43" t="s">
        <v>68</v>
      </c>
      <c r="AX141" s="43" t="s">
        <v>68</v>
      </c>
      <c r="AY141" s="43" t="s">
        <v>68</v>
      </c>
      <c r="AZ141" s="31">
        <v>1</v>
      </c>
      <c r="BA141" s="25">
        <v>0</v>
      </c>
      <c r="BB141" s="45">
        <v>1</v>
      </c>
      <c r="BC141" s="25">
        <v>0</v>
      </c>
      <c r="BD141" s="25">
        <v>0</v>
      </c>
      <c r="BE141" s="19" t="str">
        <f t="shared" si="20"/>
        <v>N</v>
      </c>
      <c r="BF141" s="36" t="s">
        <v>65</v>
      </c>
      <c r="BG141" s="36" t="s">
        <v>65</v>
      </c>
      <c r="BH141" s="35" t="s">
        <v>64</v>
      </c>
      <c r="BI141" s="36" t="s">
        <v>65</v>
      </c>
      <c r="BJ141" s="43" t="s">
        <v>72</v>
      </c>
      <c r="BK141" s="37" t="s">
        <v>68</v>
      </c>
      <c r="BL141" s="37" t="s">
        <v>68</v>
      </c>
      <c r="BM141" s="37" t="s">
        <v>68</v>
      </c>
      <c r="BN141" s="37" t="s">
        <v>68</v>
      </c>
    </row>
    <row r="142" spans="1:66" x14ac:dyDescent="0.3">
      <c r="A142" s="9" t="s">
        <v>1554</v>
      </c>
      <c r="B142" s="9" t="s">
        <v>1555</v>
      </c>
      <c r="C142" s="9">
        <v>2017</v>
      </c>
      <c r="D142" s="9" t="s">
        <v>1556</v>
      </c>
      <c r="E142" s="9">
        <v>9</v>
      </c>
      <c r="F142" s="9" t="s">
        <v>1557</v>
      </c>
      <c r="G142" s="10" t="s">
        <v>1558</v>
      </c>
      <c r="H142" s="9" t="s">
        <v>1559</v>
      </c>
      <c r="I142" s="9" t="s">
        <v>1560</v>
      </c>
      <c r="J142" s="9" t="s">
        <v>1561</v>
      </c>
      <c r="K142" s="9" t="s">
        <v>1562</v>
      </c>
      <c r="L142" s="9" t="s">
        <v>168</v>
      </c>
      <c r="M142" s="9" t="s">
        <v>155</v>
      </c>
      <c r="N142" s="9" t="s">
        <v>422</v>
      </c>
      <c r="O142" s="9" t="s">
        <v>63</v>
      </c>
      <c r="P142" s="9" t="s">
        <v>63</v>
      </c>
      <c r="Q142" s="9" t="s">
        <v>63</v>
      </c>
      <c r="R142" s="9" t="s">
        <v>63</v>
      </c>
      <c r="S142" s="9" t="str">
        <f t="shared" si="14"/>
        <v>False</v>
      </c>
      <c r="T142" s="9">
        <f t="shared" si="15"/>
        <v>0</v>
      </c>
      <c r="U142" s="41" t="s">
        <v>423</v>
      </c>
      <c r="V142" s="42">
        <v>1452</v>
      </c>
      <c r="W142" s="39" t="s">
        <v>20</v>
      </c>
      <c r="X142" s="29" t="s">
        <v>109</v>
      </c>
      <c r="Y142" s="39" t="s">
        <v>20</v>
      </c>
      <c r="Z142" s="27" t="s">
        <v>67</v>
      </c>
      <c r="AA142" s="28" t="s">
        <v>21</v>
      </c>
      <c r="AB142" s="27" t="s">
        <v>67</v>
      </c>
      <c r="AC142" s="43" t="s">
        <v>68</v>
      </c>
      <c r="AD142" s="43" t="s">
        <v>68</v>
      </c>
      <c r="AE142" s="43" t="s">
        <v>68</v>
      </c>
      <c r="AF142" s="43" t="s">
        <v>68</v>
      </c>
      <c r="AG142" s="43" t="s">
        <v>68</v>
      </c>
      <c r="AH142" s="43" t="s">
        <v>68</v>
      </c>
      <c r="AI142" s="17" t="str">
        <f t="shared" si="16"/>
        <v>Y</v>
      </c>
      <c r="AJ142" s="17" t="str">
        <f t="shared" si="17"/>
        <v>Y</v>
      </c>
      <c r="AK142" s="17" t="str">
        <f t="shared" si="18"/>
        <v>N</v>
      </c>
      <c r="AL142" s="43" t="s">
        <v>64</v>
      </c>
      <c r="AM142" s="43" t="s">
        <v>68</v>
      </c>
      <c r="AN142" s="43" t="s">
        <v>68</v>
      </c>
      <c r="AO142" s="43" t="s">
        <v>68</v>
      </c>
      <c r="AP142" s="43" t="s">
        <v>68</v>
      </c>
      <c r="AQ142" s="43" t="s">
        <v>68</v>
      </c>
      <c r="AR142" s="17" t="str">
        <f t="shared" si="19"/>
        <v>N</v>
      </c>
      <c r="AS142" s="42">
        <v>2</v>
      </c>
      <c r="AT142" s="43" t="s">
        <v>65</v>
      </c>
      <c r="AU142" s="43" t="s">
        <v>69</v>
      </c>
      <c r="AV142" s="43" t="s">
        <v>70</v>
      </c>
      <c r="AW142" s="43" t="s">
        <v>71</v>
      </c>
      <c r="AX142" s="43" t="s">
        <v>68</v>
      </c>
      <c r="AY142" s="43" t="s">
        <v>68</v>
      </c>
      <c r="AZ142" s="44">
        <v>3</v>
      </c>
      <c r="BA142" s="45">
        <v>1</v>
      </c>
      <c r="BB142" s="25">
        <v>0</v>
      </c>
      <c r="BC142" s="25">
        <v>0</v>
      </c>
      <c r="BD142" s="34">
        <v>0</v>
      </c>
      <c r="BE142" s="19" t="str">
        <f t="shared" si="20"/>
        <v>N</v>
      </c>
      <c r="BF142" s="36" t="s">
        <v>65</v>
      </c>
      <c r="BG142" s="35" t="s">
        <v>64</v>
      </c>
      <c r="BH142" s="36" t="s">
        <v>65</v>
      </c>
      <c r="BI142" s="36" t="s">
        <v>65</v>
      </c>
      <c r="BJ142" s="43" t="s">
        <v>72</v>
      </c>
      <c r="BK142" s="37" t="s">
        <v>68</v>
      </c>
      <c r="BL142" s="37" t="s">
        <v>68</v>
      </c>
      <c r="BM142" s="37" t="s">
        <v>68</v>
      </c>
      <c r="BN142" s="37" t="s">
        <v>68</v>
      </c>
    </row>
    <row r="143" spans="1:66" x14ac:dyDescent="0.3">
      <c r="A143" s="9" t="s">
        <v>1565</v>
      </c>
      <c r="B143" s="9" t="s">
        <v>1566</v>
      </c>
      <c r="C143" s="9">
        <v>2019</v>
      </c>
      <c r="D143" s="9" t="s">
        <v>1567</v>
      </c>
      <c r="E143" s="9">
        <v>3</v>
      </c>
      <c r="F143" s="9" t="s">
        <v>1568</v>
      </c>
      <c r="G143" s="10" t="s">
        <v>1569</v>
      </c>
      <c r="H143" s="9" t="s">
        <v>1570</v>
      </c>
      <c r="I143" s="9" t="s">
        <v>1571</v>
      </c>
      <c r="J143" s="9" t="s">
        <v>1572</v>
      </c>
      <c r="K143" s="9" t="s">
        <v>1573</v>
      </c>
      <c r="L143" s="9" t="s">
        <v>168</v>
      </c>
      <c r="M143" s="9" t="s">
        <v>169</v>
      </c>
      <c r="N143" s="9" t="s">
        <v>859</v>
      </c>
      <c r="O143" s="9" t="s">
        <v>63</v>
      </c>
      <c r="P143" s="9" t="s">
        <v>63</v>
      </c>
      <c r="Q143" s="9" t="s">
        <v>63</v>
      </c>
      <c r="R143" s="9" t="s">
        <v>63</v>
      </c>
      <c r="S143" s="9" t="str">
        <f t="shared" si="14"/>
        <v>False</v>
      </c>
      <c r="T143" s="9">
        <f t="shared" si="15"/>
        <v>0</v>
      </c>
      <c r="U143" s="24" t="s">
        <v>860</v>
      </c>
      <c r="V143" s="25">
        <v>466</v>
      </c>
      <c r="W143" s="26" t="s">
        <v>19</v>
      </c>
      <c r="X143" s="27" t="s">
        <v>67</v>
      </c>
      <c r="Y143" s="39" t="s">
        <v>20</v>
      </c>
      <c r="Z143" s="27" t="s">
        <v>67</v>
      </c>
      <c r="AA143" s="30" t="s">
        <v>68</v>
      </c>
      <c r="AB143" s="30" t="s">
        <v>68</v>
      </c>
      <c r="AC143" s="30" t="s">
        <v>68</v>
      </c>
      <c r="AD143" s="30" t="s">
        <v>68</v>
      </c>
      <c r="AE143" s="30" t="s">
        <v>68</v>
      </c>
      <c r="AF143" s="30" t="s">
        <v>68</v>
      </c>
      <c r="AG143" s="30" t="s">
        <v>68</v>
      </c>
      <c r="AH143" s="30" t="s">
        <v>68</v>
      </c>
      <c r="AI143" s="17" t="str">
        <f t="shared" si="16"/>
        <v>Y</v>
      </c>
      <c r="AJ143" s="17" t="str">
        <f t="shared" si="17"/>
        <v>Y</v>
      </c>
      <c r="AK143" s="17" t="str">
        <f t="shared" si="18"/>
        <v>Y</v>
      </c>
      <c r="AL143" s="30" t="s">
        <v>64</v>
      </c>
      <c r="AM143" s="30" t="s">
        <v>65</v>
      </c>
      <c r="AN143" s="30" t="s">
        <v>65</v>
      </c>
      <c r="AO143" s="30" t="s">
        <v>65</v>
      </c>
      <c r="AP143" s="30" t="s">
        <v>64</v>
      </c>
      <c r="AQ143" s="30" t="s">
        <v>65</v>
      </c>
      <c r="AR143" s="17" t="str">
        <f t="shared" si="19"/>
        <v>Y</v>
      </c>
      <c r="AS143" s="25">
        <v>1</v>
      </c>
      <c r="AT143" s="30" t="s">
        <v>65</v>
      </c>
      <c r="AU143" s="30" t="s">
        <v>71</v>
      </c>
      <c r="AV143" s="30" t="s">
        <v>68</v>
      </c>
      <c r="AW143" s="30" t="s">
        <v>68</v>
      </c>
      <c r="AX143" s="30" t="s">
        <v>68</v>
      </c>
      <c r="AY143" s="30" t="s">
        <v>68</v>
      </c>
      <c r="AZ143" s="31">
        <v>1</v>
      </c>
      <c r="BA143" s="33">
        <v>1</v>
      </c>
      <c r="BB143" s="33">
        <v>1</v>
      </c>
      <c r="BC143" s="32">
        <v>0</v>
      </c>
      <c r="BD143" s="34">
        <v>0</v>
      </c>
      <c r="BE143" s="19" t="str">
        <f t="shared" si="20"/>
        <v>Y</v>
      </c>
      <c r="BF143" s="36" t="s">
        <v>65</v>
      </c>
      <c r="BG143" s="35" t="s">
        <v>64</v>
      </c>
      <c r="BH143" s="35" t="s">
        <v>64</v>
      </c>
      <c r="BI143" s="35" t="s">
        <v>64</v>
      </c>
      <c r="BJ143" s="30" t="s">
        <v>72</v>
      </c>
      <c r="BK143" s="37" t="s">
        <v>68</v>
      </c>
      <c r="BL143" s="37" t="s">
        <v>68</v>
      </c>
      <c r="BM143" s="37" t="s">
        <v>68</v>
      </c>
      <c r="BN143" s="37" t="s">
        <v>68</v>
      </c>
    </row>
    <row r="144" spans="1:66" x14ac:dyDescent="0.3">
      <c r="A144" s="9" t="s">
        <v>1576</v>
      </c>
      <c r="B144" s="9" t="s">
        <v>1577</v>
      </c>
      <c r="C144" s="9">
        <v>2010</v>
      </c>
      <c r="D144" s="9" t="s">
        <v>1578</v>
      </c>
      <c r="E144" s="9">
        <v>36</v>
      </c>
      <c r="F144" s="9" t="s">
        <v>1579</v>
      </c>
      <c r="G144" s="10" t="s">
        <v>1580</v>
      </c>
      <c r="H144" s="9" t="s">
        <v>1581</v>
      </c>
      <c r="I144" s="9" t="s">
        <v>1582</v>
      </c>
      <c r="J144" s="9"/>
      <c r="K144" s="9" t="s">
        <v>1583</v>
      </c>
      <c r="L144" s="9" t="s">
        <v>168</v>
      </c>
      <c r="M144" s="9" t="s">
        <v>169</v>
      </c>
      <c r="N144" s="9" t="s">
        <v>82</v>
      </c>
      <c r="O144" s="9" t="s">
        <v>83</v>
      </c>
      <c r="P144" s="9" t="s">
        <v>83</v>
      </c>
      <c r="Q144" s="9" t="s">
        <v>63</v>
      </c>
      <c r="R144" s="9" t="s">
        <v>63</v>
      </c>
      <c r="S144" s="9" t="str">
        <f t="shared" si="14"/>
        <v>False</v>
      </c>
      <c r="T144" s="9">
        <f t="shared" si="15"/>
        <v>2</v>
      </c>
      <c r="U144" s="24" t="s">
        <v>84</v>
      </c>
      <c r="V144" s="25">
        <v>876</v>
      </c>
      <c r="W144" s="39" t="s">
        <v>20</v>
      </c>
      <c r="X144" s="27" t="s">
        <v>67</v>
      </c>
      <c r="Y144" s="28" t="s">
        <v>21</v>
      </c>
      <c r="Z144" s="27" t="s">
        <v>67</v>
      </c>
      <c r="AA144" s="30" t="s">
        <v>68</v>
      </c>
      <c r="AB144" s="30" t="s">
        <v>68</v>
      </c>
      <c r="AC144" s="30" t="s">
        <v>68</v>
      </c>
      <c r="AD144" s="30" t="s">
        <v>68</v>
      </c>
      <c r="AE144" s="30" t="s">
        <v>68</v>
      </c>
      <c r="AF144" s="30" t="s">
        <v>68</v>
      </c>
      <c r="AG144" s="30" t="s">
        <v>68</v>
      </c>
      <c r="AH144" s="30" t="s">
        <v>68</v>
      </c>
      <c r="AI144" s="17" t="str">
        <f t="shared" si="16"/>
        <v>Y</v>
      </c>
      <c r="AJ144" s="17" t="str">
        <f t="shared" si="17"/>
        <v>Y</v>
      </c>
      <c r="AK144" s="17" t="str">
        <f t="shared" si="18"/>
        <v>N</v>
      </c>
      <c r="AL144" s="30" t="s">
        <v>64</v>
      </c>
      <c r="AM144" s="30" t="s">
        <v>65</v>
      </c>
      <c r="AN144" s="30" t="s">
        <v>64</v>
      </c>
      <c r="AO144" s="30" t="s">
        <v>65</v>
      </c>
      <c r="AP144" s="30" t="s">
        <v>65</v>
      </c>
      <c r="AQ144" s="30" t="s">
        <v>65</v>
      </c>
      <c r="AR144" s="17" t="str">
        <f t="shared" si="19"/>
        <v>N</v>
      </c>
      <c r="AS144" s="25">
        <v>1</v>
      </c>
      <c r="AT144" s="30" t="s">
        <v>65</v>
      </c>
      <c r="AU144" s="30" t="s">
        <v>71</v>
      </c>
      <c r="AV144" s="30" t="s">
        <v>70</v>
      </c>
      <c r="AW144" s="30" t="s">
        <v>68</v>
      </c>
      <c r="AX144" s="30" t="s">
        <v>68</v>
      </c>
      <c r="AY144" s="30" t="s">
        <v>68</v>
      </c>
      <c r="AZ144" s="46">
        <v>2</v>
      </c>
      <c r="BA144" s="33">
        <v>1</v>
      </c>
      <c r="BB144" s="32">
        <v>0</v>
      </c>
      <c r="BC144" s="32">
        <v>0</v>
      </c>
      <c r="BD144" s="34">
        <v>0</v>
      </c>
      <c r="BE144" s="19" t="str">
        <f t="shared" si="20"/>
        <v>N</v>
      </c>
      <c r="BF144" s="36" t="s">
        <v>65</v>
      </c>
      <c r="BG144" s="35" t="s">
        <v>64</v>
      </c>
      <c r="BH144" s="36" t="s">
        <v>65</v>
      </c>
      <c r="BI144" s="36" t="s">
        <v>65</v>
      </c>
      <c r="BJ144" s="30" t="s">
        <v>85</v>
      </c>
      <c r="BK144" s="37" t="s">
        <v>68</v>
      </c>
      <c r="BL144" s="37" t="s">
        <v>68</v>
      </c>
      <c r="BM144" s="37" t="s">
        <v>68</v>
      </c>
      <c r="BN144" s="37" t="s">
        <v>68</v>
      </c>
    </row>
    <row r="145" spans="1:66" x14ac:dyDescent="0.3">
      <c r="A145" s="9" t="s">
        <v>1586</v>
      </c>
      <c r="B145" s="9" t="s">
        <v>1587</v>
      </c>
      <c r="C145" s="9">
        <v>2021</v>
      </c>
      <c r="D145" s="9" t="s">
        <v>1588</v>
      </c>
      <c r="E145" s="9">
        <v>4</v>
      </c>
      <c r="F145" s="9" t="s">
        <v>1589</v>
      </c>
      <c r="G145" s="10" t="s">
        <v>1590</v>
      </c>
      <c r="H145" s="9" t="s">
        <v>1591</v>
      </c>
      <c r="I145" s="9" t="s">
        <v>1592</v>
      </c>
      <c r="J145" s="9" t="s">
        <v>1593</v>
      </c>
      <c r="K145" s="9" t="s">
        <v>1594</v>
      </c>
      <c r="L145" s="9" t="s">
        <v>154</v>
      </c>
      <c r="M145" s="9" t="s">
        <v>155</v>
      </c>
      <c r="N145" s="9" t="s">
        <v>1352</v>
      </c>
      <c r="O145" s="9" t="s">
        <v>63</v>
      </c>
      <c r="P145" s="9" t="s">
        <v>63</v>
      </c>
      <c r="Q145" s="9" t="s">
        <v>63</v>
      </c>
      <c r="R145" s="9" t="s">
        <v>63</v>
      </c>
      <c r="S145" s="9" t="str">
        <f t="shared" si="14"/>
        <v>False</v>
      </c>
      <c r="T145" s="9">
        <f t="shared" si="15"/>
        <v>0</v>
      </c>
      <c r="U145" s="38" t="s">
        <v>1353</v>
      </c>
      <c r="V145" s="25">
        <v>1404</v>
      </c>
      <c r="W145" s="39" t="s">
        <v>20</v>
      </c>
      <c r="X145" s="29" t="s">
        <v>109</v>
      </c>
      <c r="Y145" s="28" t="s">
        <v>21</v>
      </c>
      <c r="Z145" s="27" t="s">
        <v>67</v>
      </c>
      <c r="AA145" s="39" t="s">
        <v>20</v>
      </c>
      <c r="AB145" s="27" t="s">
        <v>67</v>
      </c>
      <c r="AC145" s="30" t="s">
        <v>68</v>
      </c>
      <c r="AD145" s="30" t="s">
        <v>68</v>
      </c>
      <c r="AE145" s="30" t="s">
        <v>68</v>
      </c>
      <c r="AF145" s="30" t="s">
        <v>68</v>
      </c>
      <c r="AG145" s="30" t="s">
        <v>68</v>
      </c>
      <c r="AH145" s="30" t="s">
        <v>68</v>
      </c>
      <c r="AI145" s="17" t="str">
        <f t="shared" si="16"/>
        <v>Y</v>
      </c>
      <c r="AJ145" s="17" t="str">
        <f t="shared" si="17"/>
        <v>Y</v>
      </c>
      <c r="AK145" s="17" t="str">
        <f t="shared" si="18"/>
        <v>N</v>
      </c>
      <c r="AL145" s="30" t="s">
        <v>64</v>
      </c>
      <c r="AM145" s="30" t="s">
        <v>65</v>
      </c>
      <c r="AN145" s="30" t="s">
        <v>65</v>
      </c>
      <c r="AO145" s="30" t="s">
        <v>65</v>
      </c>
      <c r="AP145" s="30" t="s">
        <v>65</v>
      </c>
      <c r="AQ145" s="30" t="s">
        <v>65</v>
      </c>
      <c r="AR145" s="17" t="str">
        <f t="shared" si="19"/>
        <v>N</v>
      </c>
      <c r="AS145" s="25">
        <v>1</v>
      </c>
      <c r="AT145" s="30" t="s">
        <v>65</v>
      </c>
      <c r="AU145" s="30" t="s">
        <v>70</v>
      </c>
      <c r="AV145" s="30" t="s">
        <v>71</v>
      </c>
      <c r="AW145" s="30" t="s">
        <v>68</v>
      </c>
      <c r="AX145" s="30" t="s">
        <v>68</v>
      </c>
      <c r="AY145" s="30" t="s">
        <v>68</v>
      </c>
      <c r="AZ145" s="46">
        <v>2</v>
      </c>
      <c r="BA145" s="33">
        <v>1</v>
      </c>
      <c r="BB145" s="32">
        <v>0</v>
      </c>
      <c r="BC145" s="32">
        <v>0</v>
      </c>
      <c r="BD145" s="34">
        <v>0</v>
      </c>
      <c r="BE145" s="19" t="str">
        <f t="shared" si="20"/>
        <v>N</v>
      </c>
      <c r="BF145" s="36" t="s">
        <v>65</v>
      </c>
      <c r="BG145" s="35" t="s">
        <v>64</v>
      </c>
      <c r="BH145" s="36" t="s">
        <v>65</v>
      </c>
      <c r="BI145" s="36" t="s">
        <v>65</v>
      </c>
      <c r="BJ145" s="30" t="s">
        <v>85</v>
      </c>
      <c r="BK145" s="30" t="s">
        <v>72</v>
      </c>
      <c r="BL145" s="37" t="s">
        <v>68</v>
      </c>
      <c r="BM145" s="37" t="s">
        <v>68</v>
      </c>
      <c r="BN145" s="37" t="s">
        <v>68</v>
      </c>
    </row>
    <row r="146" spans="1:66" x14ac:dyDescent="0.3">
      <c r="A146" s="9" t="s">
        <v>1597</v>
      </c>
      <c r="B146" s="9" t="s">
        <v>1598</v>
      </c>
      <c r="C146" s="9">
        <v>2023</v>
      </c>
      <c r="D146" s="9" t="s">
        <v>1599</v>
      </c>
      <c r="E146" s="9">
        <v>0</v>
      </c>
      <c r="F146" s="9" t="s">
        <v>1600</v>
      </c>
      <c r="G146" s="10" t="s">
        <v>1601</v>
      </c>
      <c r="H146" s="9" t="s">
        <v>1602</v>
      </c>
      <c r="I146" s="9" t="s">
        <v>1603</v>
      </c>
      <c r="J146" s="9" t="s">
        <v>1604</v>
      </c>
      <c r="K146" s="9" t="s">
        <v>1605</v>
      </c>
      <c r="L146" s="9" t="s">
        <v>168</v>
      </c>
      <c r="M146" s="9" t="s">
        <v>169</v>
      </c>
      <c r="N146" s="9" t="s">
        <v>1862</v>
      </c>
      <c r="O146" s="9" t="s">
        <v>83</v>
      </c>
      <c r="P146" s="9" t="s">
        <v>83</v>
      </c>
      <c r="Q146" s="9" t="s">
        <v>63</v>
      </c>
      <c r="R146" s="9" t="s">
        <v>63</v>
      </c>
      <c r="S146" s="9" t="str">
        <f t="shared" si="14"/>
        <v>False</v>
      </c>
      <c r="T146" s="9">
        <f t="shared" si="15"/>
        <v>2</v>
      </c>
      <c r="U146" s="11" t="s">
        <v>1863</v>
      </c>
      <c r="V146" s="25">
        <v>1460</v>
      </c>
      <c r="W146" s="39" t="s">
        <v>20</v>
      </c>
      <c r="X146" s="40" t="s">
        <v>108</v>
      </c>
      <c r="Y146" s="28" t="s">
        <v>21</v>
      </c>
      <c r="Z146" s="30" t="s">
        <v>68</v>
      </c>
      <c r="AA146" s="28" t="s">
        <v>21</v>
      </c>
      <c r="AB146" s="27" t="s">
        <v>67</v>
      </c>
      <c r="AC146" s="30" t="s">
        <v>68</v>
      </c>
      <c r="AD146" s="30" t="s">
        <v>68</v>
      </c>
      <c r="AE146" s="30" t="s">
        <v>68</v>
      </c>
      <c r="AF146" s="30" t="s">
        <v>68</v>
      </c>
      <c r="AG146" s="30" t="s">
        <v>68</v>
      </c>
      <c r="AH146" s="30" t="s">
        <v>68</v>
      </c>
      <c r="AI146" s="17" t="str">
        <f t="shared" si="16"/>
        <v>Y</v>
      </c>
      <c r="AJ146" s="17" t="str">
        <f t="shared" si="17"/>
        <v>Y</v>
      </c>
      <c r="AK146" s="17" t="str">
        <f t="shared" si="18"/>
        <v>N</v>
      </c>
      <c r="AL146" s="30" t="s">
        <v>64</v>
      </c>
      <c r="AM146" s="30" t="s">
        <v>68</v>
      </c>
      <c r="AN146" s="30" t="s">
        <v>64</v>
      </c>
      <c r="AO146" s="30" t="s">
        <v>68</v>
      </c>
      <c r="AP146" s="30" t="s">
        <v>68</v>
      </c>
      <c r="AQ146" s="30" t="s">
        <v>68</v>
      </c>
      <c r="AR146" s="17" t="str">
        <f t="shared" si="19"/>
        <v>N</v>
      </c>
      <c r="AS146" s="25">
        <v>0</v>
      </c>
      <c r="AT146" s="30" t="s">
        <v>68</v>
      </c>
      <c r="AU146" s="30" t="s">
        <v>133</v>
      </c>
      <c r="AV146" s="30" t="s">
        <v>158</v>
      </c>
      <c r="AW146" s="30" t="s">
        <v>70</v>
      </c>
      <c r="AX146" s="30" t="s">
        <v>68</v>
      </c>
      <c r="AY146" s="30" t="s">
        <v>68</v>
      </c>
      <c r="AZ146" s="44">
        <v>3</v>
      </c>
      <c r="BA146" s="45">
        <v>1</v>
      </c>
      <c r="BB146" s="25">
        <v>0</v>
      </c>
      <c r="BC146" s="25">
        <v>0</v>
      </c>
      <c r="BD146" s="34">
        <v>0</v>
      </c>
      <c r="BE146" s="19" t="str">
        <f t="shared" si="20"/>
        <v>N</v>
      </c>
      <c r="BF146" s="36" t="s">
        <v>65</v>
      </c>
      <c r="BG146" s="35" t="s">
        <v>64</v>
      </c>
      <c r="BH146" s="36" t="s">
        <v>65</v>
      </c>
      <c r="BI146" s="36" t="s">
        <v>65</v>
      </c>
      <c r="BJ146" s="37" t="s">
        <v>68</v>
      </c>
      <c r="BK146" s="37" t="s">
        <v>68</v>
      </c>
      <c r="BL146" s="37" t="s">
        <v>68</v>
      </c>
      <c r="BM146" s="37" t="s">
        <v>68</v>
      </c>
      <c r="BN146" s="37" t="s">
        <v>68</v>
      </c>
    </row>
    <row r="147" spans="1:66" x14ac:dyDescent="0.3">
      <c r="A147" s="9" t="s">
        <v>1608</v>
      </c>
      <c r="B147" s="9" t="s">
        <v>1609</v>
      </c>
      <c r="C147" s="9">
        <v>2021</v>
      </c>
      <c r="D147" s="9" t="s">
        <v>1610</v>
      </c>
      <c r="E147" s="9">
        <v>13</v>
      </c>
      <c r="F147" s="9" t="s">
        <v>1611</v>
      </c>
      <c r="G147" s="10" t="s">
        <v>1612</v>
      </c>
      <c r="H147" s="9" t="s">
        <v>1613</v>
      </c>
      <c r="I147" s="9" t="s">
        <v>1614</v>
      </c>
      <c r="J147" s="9" t="s">
        <v>1615</v>
      </c>
      <c r="K147" s="9" t="s">
        <v>1616</v>
      </c>
      <c r="L147" s="9" t="s">
        <v>154</v>
      </c>
      <c r="M147" s="9" t="s">
        <v>169</v>
      </c>
      <c r="N147" s="9" t="s">
        <v>1259</v>
      </c>
      <c r="O147" s="9" t="s">
        <v>83</v>
      </c>
      <c r="P147" s="9" t="s">
        <v>63</v>
      </c>
      <c r="Q147" s="9" t="s">
        <v>83</v>
      </c>
      <c r="R147" s="9" t="s">
        <v>63</v>
      </c>
      <c r="S147" s="9" t="str">
        <f t="shared" si="14"/>
        <v>True</v>
      </c>
      <c r="T147" s="9">
        <f t="shared" si="15"/>
        <v>2</v>
      </c>
      <c r="U147" s="24" t="s">
        <v>1260</v>
      </c>
      <c r="V147" s="42">
        <v>1405</v>
      </c>
      <c r="W147" s="39" t="s">
        <v>20</v>
      </c>
      <c r="X147" s="29" t="s">
        <v>109</v>
      </c>
      <c r="Y147" s="39" t="s">
        <v>20</v>
      </c>
      <c r="Z147" s="27" t="s">
        <v>67</v>
      </c>
      <c r="AA147" s="43" t="s">
        <v>68</v>
      </c>
      <c r="AB147" s="43" t="s">
        <v>68</v>
      </c>
      <c r="AC147" s="43" t="s">
        <v>68</v>
      </c>
      <c r="AD147" s="43" t="s">
        <v>68</v>
      </c>
      <c r="AE147" s="43" t="s">
        <v>68</v>
      </c>
      <c r="AF147" s="43" t="s">
        <v>68</v>
      </c>
      <c r="AG147" s="43" t="s">
        <v>68</v>
      </c>
      <c r="AH147" s="43" t="s">
        <v>68</v>
      </c>
      <c r="AI147" s="17" t="str">
        <f t="shared" si="16"/>
        <v>Y</v>
      </c>
      <c r="AJ147" s="17" t="str">
        <f t="shared" si="17"/>
        <v>N</v>
      </c>
      <c r="AK147" s="17" t="str">
        <f t="shared" si="18"/>
        <v>Y</v>
      </c>
      <c r="AL147" s="43" t="s">
        <v>65</v>
      </c>
      <c r="AM147" s="43" t="s">
        <v>64</v>
      </c>
      <c r="AN147" s="43" t="s">
        <v>65</v>
      </c>
      <c r="AO147" s="43" t="s">
        <v>65</v>
      </c>
      <c r="AP147" s="43" t="s">
        <v>65</v>
      </c>
      <c r="AQ147" s="43" t="s">
        <v>65</v>
      </c>
      <c r="AR147" s="17" t="str">
        <f t="shared" si="19"/>
        <v>N</v>
      </c>
      <c r="AS147" s="42">
        <v>4</v>
      </c>
      <c r="AT147" s="43" t="s">
        <v>64</v>
      </c>
      <c r="AU147" s="43" t="s">
        <v>68</v>
      </c>
      <c r="AV147" s="43" t="s">
        <v>68</v>
      </c>
      <c r="AW147" s="43" t="s">
        <v>68</v>
      </c>
      <c r="AX147" s="43" t="s">
        <v>68</v>
      </c>
      <c r="AY147" s="43" t="s">
        <v>68</v>
      </c>
      <c r="AZ147" s="25">
        <v>0</v>
      </c>
      <c r="BA147" s="32">
        <v>0</v>
      </c>
      <c r="BB147" s="33">
        <v>1</v>
      </c>
      <c r="BC147" s="32">
        <v>0</v>
      </c>
      <c r="BD147" s="34">
        <v>0</v>
      </c>
      <c r="BE147" s="19" t="str">
        <f t="shared" si="20"/>
        <v>N</v>
      </c>
      <c r="BF147" s="36" t="s">
        <v>65</v>
      </c>
      <c r="BG147" s="36" t="s">
        <v>65</v>
      </c>
      <c r="BH147" s="35" t="s">
        <v>64</v>
      </c>
      <c r="BI147" s="36" t="s">
        <v>65</v>
      </c>
      <c r="BJ147" s="30" t="s">
        <v>72</v>
      </c>
      <c r="BK147" s="37" t="s">
        <v>68</v>
      </c>
      <c r="BL147" s="37" t="s">
        <v>68</v>
      </c>
      <c r="BM147" s="37" t="s">
        <v>68</v>
      </c>
      <c r="BN147" s="37" t="s">
        <v>68</v>
      </c>
    </row>
    <row r="148" spans="1:66" x14ac:dyDescent="0.3">
      <c r="A148" s="9" t="s">
        <v>1619</v>
      </c>
      <c r="B148" s="9" t="s">
        <v>1620</v>
      </c>
      <c r="C148" s="9">
        <v>2019</v>
      </c>
      <c r="D148" s="9" t="s">
        <v>542</v>
      </c>
      <c r="E148" s="9">
        <v>22</v>
      </c>
      <c r="F148" s="9" t="s">
        <v>1621</v>
      </c>
      <c r="G148" s="10" t="s">
        <v>1622</v>
      </c>
      <c r="H148" s="9" t="s">
        <v>1623</v>
      </c>
      <c r="I148" s="9" t="s">
        <v>1624</v>
      </c>
      <c r="J148" s="9" t="s">
        <v>1625</v>
      </c>
      <c r="K148" s="9" t="s">
        <v>1626</v>
      </c>
      <c r="L148" s="9" t="s">
        <v>61</v>
      </c>
      <c r="M148" s="9" t="s">
        <v>61</v>
      </c>
      <c r="N148" s="9" t="s">
        <v>675</v>
      </c>
      <c r="O148" s="9" t="s">
        <v>63</v>
      </c>
      <c r="P148" s="9" t="s">
        <v>63</v>
      </c>
      <c r="Q148" s="9" t="s">
        <v>83</v>
      </c>
      <c r="R148" s="9" t="s">
        <v>83</v>
      </c>
      <c r="S148" s="9" t="str">
        <f t="shared" si="14"/>
        <v>True</v>
      </c>
      <c r="T148" s="9">
        <f t="shared" si="15"/>
        <v>2</v>
      </c>
      <c r="U148" s="41" t="s">
        <v>676</v>
      </c>
      <c r="V148" s="42">
        <v>1802</v>
      </c>
      <c r="W148" s="39" t="s">
        <v>20</v>
      </c>
      <c r="X148" s="40" t="s">
        <v>108</v>
      </c>
      <c r="Y148" s="26" t="s">
        <v>19</v>
      </c>
      <c r="Z148" s="43" t="s">
        <v>68</v>
      </c>
      <c r="AA148" s="39" t="s">
        <v>20</v>
      </c>
      <c r="AB148" s="27" t="s">
        <v>67</v>
      </c>
      <c r="AC148" s="26" t="s">
        <v>19</v>
      </c>
      <c r="AD148" s="27" t="s">
        <v>67</v>
      </c>
      <c r="AE148" s="26" t="s">
        <v>19</v>
      </c>
      <c r="AF148" s="29" t="s">
        <v>109</v>
      </c>
      <c r="AG148" s="43" t="s">
        <v>68</v>
      </c>
      <c r="AH148" s="43" t="s">
        <v>68</v>
      </c>
      <c r="AI148" s="17" t="str">
        <f t="shared" si="16"/>
        <v>Y</v>
      </c>
      <c r="AJ148" s="17" t="str">
        <f t="shared" si="17"/>
        <v>N</v>
      </c>
      <c r="AK148" s="17" t="str">
        <f t="shared" si="18"/>
        <v>Y</v>
      </c>
      <c r="AL148" s="43" t="s">
        <v>68</v>
      </c>
      <c r="AM148" s="43" t="s">
        <v>64</v>
      </c>
      <c r="AN148" s="43" t="s">
        <v>68</v>
      </c>
      <c r="AO148" s="43" t="s">
        <v>68</v>
      </c>
      <c r="AP148" s="43" t="s">
        <v>68</v>
      </c>
      <c r="AQ148" s="43" t="s">
        <v>68</v>
      </c>
      <c r="AR148" s="17" t="str">
        <f t="shared" si="19"/>
        <v>N</v>
      </c>
      <c r="AS148" s="43" t="s">
        <v>68</v>
      </c>
      <c r="AT148" s="43" t="s">
        <v>68</v>
      </c>
      <c r="AU148" s="43" t="s">
        <v>68</v>
      </c>
      <c r="AV148" s="43" t="s">
        <v>68</v>
      </c>
      <c r="AW148" s="43" t="s">
        <v>68</v>
      </c>
      <c r="AX148" s="43" t="s">
        <v>68</v>
      </c>
      <c r="AY148" s="43" t="s">
        <v>68</v>
      </c>
      <c r="AZ148" s="42">
        <v>0</v>
      </c>
      <c r="BA148" s="42">
        <v>0</v>
      </c>
      <c r="BB148" s="42">
        <v>1</v>
      </c>
      <c r="BC148" s="42">
        <v>0</v>
      </c>
      <c r="BD148" s="42">
        <v>0</v>
      </c>
      <c r="BE148" s="19" t="str">
        <f t="shared" si="20"/>
        <v>N</v>
      </c>
      <c r="BF148" s="43" t="s">
        <v>65</v>
      </c>
      <c r="BG148" s="43" t="s">
        <v>65</v>
      </c>
      <c r="BH148" s="43" t="s">
        <v>64</v>
      </c>
      <c r="BI148" s="43" t="s">
        <v>65</v>
      </c>
      <c r="BJ148" s="43" t="s">
        <v>72</v>
      </c>
      <c r="BK148" s="43" t="s">
        <v>68</v>
      </c>
      <c r="BL148" s="43" t="s">
        <v>68</v>
      </c>
      <c r="BM148" s="43" t="s">
        <v>68</v>
      </c>
      <c r="BN148" s="43" t="s">
        <v>68</v>
      </c>
    </row>
    <row r="149" spans="1:66" x14ac:dyDescent="0.3">
      <c r="A149" s="9"/>
      <c r="B149" s="9" t="s">
        <v>1629</v>
      </c>
      <c r="C149" s="9">
        <v>2021</v>
      </c>
      <c r="D149" s="9" t="s">
        <v>1630</v>
      </c>
      <c r="E149" s="9">
        <v>0</v>
      </c>
      <c r="F149" s="9" t="s">
        <v>1631</v>
      </c>
      <c r="G149" s="10" t="s">
        <v>1632</v>
      </c>
      <c r="H149" s="9"/>
      <c r="I149" s="9" t="s">
        <v>1633</v>
      </c>
      <c r="J149" s="9" t="s">
        <v>1634</v>
      </c>
      <c r="K149" s="9" t="s">
        <v>60</v>
      </c>
      <c r="L149" s="9" t="s">
        <v>61</v>
      </c>
      <c r="M149" s="9" t="s">
        <v>61</v>
      </c>
      <c r="N149" s="9"/>
      <c r="O149" s="9" t="s">
        <v>83</v>
      </c>
      <c r="P149" s="9" t="s">
        <v>83</v>
      </c>
      <c r="Q149" s="9" t="s">
        <v>63</v>
      </c>
      <c r="R149" s="9" t="s">
        <v>83</v>
      </c>
      <c r="S149" s="9" t="str">
        <f t="shared" si="14"/>
        <v>True</v>
      </c>
      <c r="T149" s="9">
        <f t="shared" si="15"/>
        <v>3</v>
      </c>
      <c r="U149" s="41" t="s">
        <v>1449</v>
      </c>
      <c r="V149" s="25">
        <v>1768</v>
      </c>
      <c r="W149" s="28" t="s">
        <v>21</v>
      </c>
      <c r="X149" s="40" t="s">
        <v>108</v>
      </c>
      <c r="Y149" s="39" t="s">
        <v>20</v>
      </c>
      <c r="Z149" s="40" t="s">
        <v>108</v>
      </c>
      <c r="AA149" s="30" t="s">
        <v>68</v>
      </c>
      <c r="AB149" s="30" t="s">
        <v>68</v>
      </c>
      <c r="AC149" s="30" t="s">
        <v>68</v>
      </c>
      <c r="AD149" s="30" t="s">
        <v>68</v>
      </c>
      <c r="AE149" s="30" t="s">
        <v>68</v>
      </c>
      <c r="AF149" s="30" t="s">
        <v>68</v>
      </c>
      <c r="AG149" s="30" t="s">
        <v>68</v>
      </c>
      <c r="AH149" s="30" t="s">
        <v>68</v>
      </c>
      <c r="AI149" s="17" t="str">
        <f t="shared" si="16"/>
        <v>Y</v>
      </c>
      <c r="AJ149" s="17" t="str">
        <f t="shared" si="17"/>
        <v>Y</v>
      </c>
      <c r="AK149" s="17" t="str">
        <f t="shared" si="18"/>
        <v>N</v>
      </c>
      <c r="AL149" s="30" t="s">
        <v>64</v>
      </c>
      <c r="AM149" s="30" t="s">
        <v>68</v>
      </c>
      <c r="AN149" s="30" t="s">
        <v>68</v>
      </c>
      <c r="AO149" s="30" t="s">
        <v>68</v>
      </c>
      <c r="AP149" s="30" t="s">
        <v>68</v>
      </c>
      <c r="AQ149" s="30" t="s">
        <v>68</v>
      </c>
      <c r="AR149" s="17" t="str">
        <f t="shared" si="19"/>
        <v>N</v>
      </c>
      <c r="AS149" s="25">
        <v>1</v>
      </c>
      <c r="AT149" s="30" t="s">
        <v>68</v>
      </c>
      <c r="AU149" s="30" t="s">
        <v>70</v>
      </c>
      <c r="AV149" s="30" t="s">
        <v>68</v>
      </c>
      <c r="AW149" s="30" t="s">
        <v>68</v>
      </c>
      <c r="AX149" s="30" t="s">
        <v>68</v>
      </c>
      <c r="AY149" s="30" t="s">
        <v>68</v>
      </c>
      <c r="AZ149" s="31">
        <v>1</v>
      </c>
      <c r="BA149" s="45">
        <v>1</v>
      </c>
      <c r="BB149" s="25">
        <v>0</v>
      </c>
      <c r="BC149" s="25">
        <v>0</v>
      </c>
      <c r="BD149" s="25">
        <v>0</v>
      </c>
      <c r="BE149" s="19" t="str">
        <f t="shared" si="20"/>
        <v>N</v>
      </c>
      <c r="BF149" s="36" t="s">
        <v>65</v>
      </c>
      <c r="BG149" s="35" t="s">
        <v>64</v>
      </c>
      <c r="BH149" s="36" t="s">
        <v>65</v>
      </c>
      <c r="BI149" s="36" t="s">
        <v>65</v>
      </c>
      <c r="BJ149" s="37" t="s">
        <v>68</v>
      </c>
      <c r="BK149" s="37" t="s">
        <v>68</v>
      </c>
      <c r="BL149" s="37" t="s">
        <v>68</v>
      </c>
      <c r="BM149" s="37" t="s">
        <v>68</v>
      </c>
      <c r="BN149" s="37" t="s">
        <v>68</v>
      </c>
    </row>
    <row r="150" spans="1:66" x14ac:dyDescent="0.3">
      <c r="A150" s="9" t="s">
        <v>1637</v>
      </c>
      <c r="B150" s="9" t="s">
        <v>1638</v>
      </c>
      <c r="C150" s="9">
        <v>2020</v>
      </c>
      <c r="D150" s="9" t="s">
        <v>1273</v>
      </c>
      <c r="E150" s="9">
        <v>16</v>
      </c>
      <c r="F150" s="9" t="s">
        <v>1639</v>
      </c>
      <c r="G150" s="10" t="s">
        <v>1640</v>
      </c>
      <c r="H150" s="9" t="s">
        <v>1641</v>
      </c>
      <c r="I150" s="9" t="s">
        <v>1642</v>
      </c>
      <c r="J150" s="9" t="s">
        <v>1643</v>
      </c>
      <c r="K150" s="9" t="s">
        <v>1644</v>
      </c>
      <c r="L150" s="9" t="s">
        <v>168</v>
      </c>
      <c r="M150" s="9" t="s">
        <v>169</v>
      </c>
      <c r="N150" s="9" t="s">
        <v>997</v>
      </c>
      <c r="O150" s="9" t="s">
        <v>63</v>
      </c>
      <c r="P150" s="9" t="s">
        <v>63</v>
      </c>
      <c r="Q150" s="9" t="s">
        <v>63</v>
      </c>
      <c r="R150" s="9" t="s">
        <v>63</v>
      </c>
      <c r="S150" s="9" t="str">
        <f t="shared" si="14"/>
        <v>False</v>
      </c>
      <c r="T150" s="9">
        <f t="shared" si="15"/>
        <v>0</v>
      </c>
      <c r="U150" s="38" t="s">
        <v>998</v>
      </c>
      <c r="V150" s="42">
        <v>40</v>
      </c>
      <c r="W150" s="39" t="s">
        <v>20</v>
      </c>
      <c r="X150" s="27" t="s">
        <v>67</v>
      </c>
      <c r="Y150" s="28" t="s">
        <v>21</v>
      </c>
      <c r="Z150" s="29" t="s">
        <v>109</v>
      </c>
      <c r="AA150" s="43" t="s">
        <v>68</v>
      </c>
      <c r="AB150" s="43" t="s">
        <v>68</v>
      </c>
      <c r="AC150" s="43" t="s">
        <v>68</v>
      </c>
      <c r="AD150" s="43" t="s">
        <v>68</v>
      </c>
      <c r="AE150" s="43" t="s">
        <v>68</v>
      </c>
      <c r="AF150" s="43" t="s">
        <v>68</v>
      </c>
      <c r="AG150" s="43" t="s">
        <v>68</v>
      </c>
      <c r="AH150" s="43" t="s">
        <v>68</v>
      </c>
      <c r="AI150" s="17" t="str">
        <f t="shared" si="16"/>
        <v>Y</v>
      </c>
      <c r="AJ150" s="17" t="str">
        <f t="shared" si="17"/>
        <v>Y</v>
      </c>
      <c r="AK150" s="17" t="str">
        <f t="shared" si="18"/>
        <v>N</v>
      </c>
      <c r="AL150" s="43" t="s">
        <v>64</v>
      </c>
      <c r="AM150" s="43" t="s">
        <v>68</v>
      </c>
      <c r="AN150" s="43" t="s">
        <v>68</v>
      </c>
      <c r="AO150" s="43" t="s">
        <v>68</v>
      </c>
      <c r="AP150" s="43" t="s">
        <v>68</v>
      </c>
      <c r="AQ150" s="43" t="s">
        <v>68</v>
      </c>
      <c r="AR150" s="17" t="str">
        <f t="shared" si="19"/>
        <v>N</v>
      </c>
      <c r="AS150" s="42">
        <v>3</v>
      </c>
      <c r="AT150" s="43" t="s">
        <v>64</v>
      </c>
      <c r="AU150" s="43" t="s">
        <v>184</v>
      </c>
      <c r="AV150" s="43" t="s">
        <v>133</v>
      </c>
      <c r="AW150" s="43" t="s">
        <v>70</v>
      </c>
      <c r="AX150" s="43" t="s">
        <v>68</v>
      </c>
      <c r="AY150" s="43" t="s">
        <v>68</v>
      </c>
      <c r="AZ150" s="44">
        <v>3</v>
      </c>
      <c r="BA150" s="33">
        <v>1</v>
      </c>
      <c r="BB150" s="32">
        <v>0</v>
      </c>
      <c r="BC150" s="32">
        <v>0</v>
      </c>
      <c r="BD150" s="34">
        <v>0</v>
      </c>
      <c r="BE150" s="19" t="str">
        <f t="shared" si="20"/>
        <v>N</v>
      </c>
      <c r="BF150" s="37" t="s">
        <v>68</v>
      </c>
      <c r="BG150" s="35" t="s">
        <v>64</v>
      </c>
      <c r="BH150" s="37" t="s">
        <v>68</v>
      </c>
      <c r="BI150" s="37" t="s">
        <v>68</v>
      </c>
      <c r="BJ150" s="37" t="s">
        <v>68</v>
      </c>
      <c r="BK150" s="37" t="s">
        <v>68</v>
      </c>
      <c r="BL150" s="37" t="s">
        <v>68</v>
      </c>
      <c r="BM150" s="37" t="s">
        <v>68</v>
      </c>
      <c r="BN150" s="37" t="s">
        <v>68</v>
      </c>
    </row>
    <row r="151" spans="1:66" x14ac:dyDescent="0.3">
      <c r="A151" s="9" t="s">
        <v>1647</v>
      </c>
      <c r="B151" s="9" t="s">
        <v>1648</v>
      </c>
      <c r="C151" s="9">
        <v>2022</v>
      </c>
      <c r="D151" s="9" t="s">
        <v>1649</v>
      </c>
      <c r="E151" s="9">
        <v>0</v>
      </c>
      <c r="F151" s="9" t="s">
        <v>1650</v>
      </c>
      <c r="G151" s="10" t="s">
        <v>1651</v>
      </c>
      <c r="H151" s="9" t="s">
        <v>1652</v>
      </c>
      <c r="I151" s="9" t="s">
        <v>1653</v>
      </c>
      <c r="J151" s="9" t="s">
        <v>1654</v>
      </c>
      <c r="K151" s="9" t="s">
        <v>1655</v>
      </c>
      <c r="L151" s="9" t="s">
        <v>168</v>
      </c>
      <c r="M151" s="9" t="s">
        <v>169</v>
      </c>
      <c r="N151" s="9" t="s">
        <v>1707</v>
      </c>
      <c r="O151" s="9" t="s">
        <v>63</v>
      </c>
      <c r="P151" s="9" t="s">
        <v>63</v>
      </c>
      <c r="Q151" s="9" t="s">
        <v>63</v>
      </c>
      <c r="R151" s="9" t="s">
        <v>63</v>
      </c>
      <c r="S151" s="9" t="str">
        <f t="shared" si="14"/>
        <v>False</v>
      </c>
      <c r="T151" s="9">
        <f t="shared" si="15"/>
        <v>0</v>
      </c>
      <c r="U151" s="11" t="s">
        <v>1708</v>
      </c>
      <c r="V151" s="42">
        <v>1771</v>
      </c>
      <c r="W151" s="39" t="s">
        <v>20</v>
      </c>
      <c r="X151" s="27" t="s">
        <v>67</v>
      </c>
      <c r="Y151" s="28" t="s">
        <v>21</v>
      </c>
      <c r="Z151" s="29" t="s">
        <v>109</v>
      </c>
      <c r="AA151" s="43" t="s">
        <v>68</v>
      </c>
      <c r="AB151" s="43" t="s">
        <v>68</v>
      </c>
      <c r="AC151" s="43" t="s">
        <v>68</v>
      </c>
      <c r="AD151" s="43" t="s">
        <v>68</v>
      </c>
      <c r="AE151" s="43" t="s">
        <v>68</v>
      </c>
      <c r="AF151" s="43" t="s">
        <v>68</v>
      </c>
      <c r="AG151" s="43" t="s">
        <v>68</v>
      </c>
      <c r="AH151" s="43" t="s">
        <v>68</v>
      </c>
      <c r="AI151" s="17" t="str">
        <f t="shared" si="16"/>
        <v>Y</v>
      </c>
      <c r="AJ151" s="17" t="str">
        <f t="shared" si="17"/>
        <v>Y</v>
      </c>
      <c r="AK151" s="17" t="str">
        <f t="shared" si="18"/>
        <v>N</v>
      </c>
      <c r="AL151" s="43" t="s">
        <v>64</v>
      </c>
      <c r="AM151" s="43" t="s">
        <v>68</v>
      </c>
      <c r="AN151" s="43" t="s">
        <v>68</v>
      </c>
      <c r="AO151" s="43" t="s">
        <v>68</v>
      </c>
      <c r="AP151" s="43" t="s">
        <v>68</v>
      </c>
      <c r="AQ151" s="43" t="s">
        <v>68</v>
      </c>
      <c r="AR151" s="17" t="str">
        <f t="shared" si="19"/>
        <v>N</v>
      </c>
      <c r="AS151" s="43" t="s">
        <v>68</v>
      </c>
      <c r="AT151" s="43" t="s">
        <v>64</v>
      </c>
      <c r="AU151" s="43" t="s">
        <v>71</v>
      </c>
      <c r="AV151" s="43" t="s">
        <v>68</v>
      </c>
      <c r="AW151" s="43" t="s">
        <v>68</v>
      </c>
      <c r="AX151" s="43" t="s">
        <v>68</v>
      </c>
      <c r="AY151" s="43" t="s">
        <v>68</v>
      </c>
      <c r="AZ151" s="31">
        <v>1</v>
      </c>
      <c r="BA151" s="45">
        <v>1</v>
      </c>
      <c r="BB151" s="25">
        <v>0</v>
      </c>
      <c r="BC151" s="25">
        <v>0</v>
      </c>
      <c r="BD151" s="25">
        <v>0</v>
      </c>
      <c r="BE151" s="19" t="str">
        <f t="shared" si="20"/>
        <v>N</v>
      </c>
      <c r="BF151" s="36" t="s">
        <v>65</v>
      </c>
      <c r="BG151" s="35" t="s">
        <v>64</v>
      </c>
      <c r="BH151" s="36" t="s">
        <v>65</v>
      </c>
      <c r="BI151" s="36" t="s">
        <v>65</v>
      </c>
      <c r="BJ151" s="43" t="s">
        <v>72</v>
      </c>
      <c r="BK151" s="37" t="s">
        <v>68</v>
      </c>
      <c r="BL151" s="37" t="s">
        <v>68</v>
      </c>
      <c r="BM151" s="37" t="s">
        <v>68</v>
      </c>
      <c r="BN151" s="37" t="s">
        <v>68</v>
      </c>
    </row>
    <row r="152" spans="1:66" x14ac:dyDescent="0.3">
      <c r="A152" s="9" t="s">
        <v>1658</v>
      </c>
      <c r="B152" s="9" t="s">
        <v>1659</v>
      </c>
      <c r="C152" s="9">
        <v>2019</v>
      </c>
      <c r="D152" s="9" t="s">
        <v>1660</v>
      </c>
      <c r="E152" s="9">
        <v>19</v>
      </c>
      <c r="F152" s="9" t="s">
        <v>1661</v>
      </c>
      <c r="G152" s="10" t="s">
        <v>1662</v>
      </c>
      <c r="H152" s="9" t="s">
        <v>1663</v>
      </c>
      <c r="I152" s="9" t="s">
        <v>1664</v>
      </c>
      <c r="J152" s="9"/>
      <c r="K152" s="9" t="s">
        <v>1665</v>
      </c>
      <c r="L152" s="9" t="s">
        <v>154</v>
      </c>
      <c r="M152" s="9" t="s">
        <v>155</v>
      </c>
      <c r="N152" s="9" t="s">
        <v>684</v>
      </c>
      <c r="O152" s="9" t="s">
        <v>63</v>
      </c>
      <c r="P152" s="9" t="s">
        <v>83</v>
      </c>
      <c r="Q152" s="9" t="s">
        <v>83</v>
      </c>
      <c r="R152" s="9" t="s">
        <v>83</v>
      </c>
      <c r="S152" s="9" t="str">
        <f t="shared" si="14"/>
        <v>True</v>
      </c>
      <c r="T152" s="9">
        <f t="shared" si="15"/>
        <v>3</v>
      </c>
      <c r="U152" s="11" t="s">
        <v>685</v>
      </c>
      <c r="V152" s="25">
        <v>1803</v>
      </c>
      <c r="W152" s="39" t="s">
        <v>20</v>
      </c>
      <c r="X152" s="40" t="s">
        <v>108</v>
      </c>
      <c r="Y152" s="28" t="s">
        <v>21</v>
      </c>
      <c r="Z152" s="27" t="s">
        <v>67</v>
      </c>
      <c r="AA152" s="30" t="s">
        <v>68</v>
      </c>
      <c r="AB152" s="30" t="s">
        <v>68</v>
      </c>
      <c r="AC152" s="30" t="s">
        <v>68</v>
      </c>
      <c r="AD152" s="30" t="s">
        <v>68</v>
      </c>
      <c r="AE152" s="30" t="s">
        <v>68</v>
      </c>
      <c r="AF152" s="30" t="s">
        <v>68</v>
      </c>
      <c r="AG152" s="30" t="s">
        <v>68</v>
      </c>
      <c r="AH152" s="30" t="s">
        <v>68</v>
      </c>
      <c r="AI152" s="17" t="str">
        <f t="shared" si="16"/>
        <v>Y</v>
      </c>
      <c r="AJ152" s="17" t="str">
        <f t="shared" si="17"/>
        <v>Y</v>
      </c>
      <c r="AK152" s="17" t="str">
        <f t="shared" si="18"/>
        <v>N</v>
      </c>
      <c r="AL152" s="30" t="s">
        <v>64</v>
      </c>
      <c r="AM152" s="30" t="s">
        <v>65</v>
      </c>
      <c r="AN152" s="30" t="s">
        <v>65</v>
      </c>
      <c r="AO152" s="30" t="s">
        <v>65</v>
      </c>
      <c r="AP152" s="30" t="s">
        <v>65</v>
      </c>
      <c r="AQ152" s="30" t="s">
        <v>65</v>
      </c>
      <c r="AR152" s="17" t="str">
        <f t="shared" si="19"/>
        <v>N</v>
      </c>
      <c r="AS152" s="25">
        <v>1</v>
      </c>
      <c r="AT152" s="30" t="s">
        <v>65</v>
      </c>
      <c r="AU152" s="30" t="s">
        <v>70</v>
      </c>
      <c r="AV152" s="30" t="s">
        <v>68</v>
      </c>
      <c r="AW152" s="30" t="s">
        <v>68</v>
      </c>
      <c r="AX152" s="30" t="s">
        <v>68</v>
      </c>
      <c r="AY152" s="30" t="s">
        <v>68</v>
      </c>
      <c r="AZ152" s="25">
        <v>1</v>
      </c>
      <c r="BA152" s="25">
        <v>1</v>
      </c>
      <c r="BB152" s="25">
        <v>0</v>
      </c>
      <c r="BC152" s="25">
        <v>0</v>
      </c>
      <c r="BD152" s="25">
        <v>0</v>
      </c>
      <c r="BE152" s="19" t="str">
        <f t="shared" si="20"/>
        <v>N</v>
      </c>
      <c r="BF152" s="30" t="s">
        <v>65</v>
      </c>
      <c r="BG152" s="30" t="s">
        <v>64</v>
      </c>
      <c r="BH152" s="30" t="s">
        <v>65</v>
      </c>
      <c r="BI152" s="30" t="s">
        <v>65</v>
      </c>
      <c r="BJ152" s="30" t="s">
        <v>72</v>
      </c>
      <c r="BK152" s="30" t="s">
        <v>68</v>
      </c>
      <c r="BL152" s="30" t="s">
        <v>68</v>
      </c>
      <c r="BM152" s="30" t="s">
        <v>68</v>
      </c>
      <c r="BN152" s="30" t="s">
        <v>68</v>
      </c>
    </row>
    <row r="153" spans="1:66" x14ac:dyDescent="0.3">
      <c r="A153" s="9" t="s">
        <v>1668</v>
      </c>
      <c r="B153" s="9" t="s">
        <v>1669</v>
      </c>
      <c r="C153" s="9">
        <v>2020</v>
      </c>
      <c r="D153" s="9" t="s">
        <v>742</v>
      </c>
      <c r="E153" s="9">
        <v>9</v>
      </c>
      <c r="F153" s="9" t="s">
        <v>1670</v>
      </c>
      <c r="G153" s="10" t="s">
        <v>1671</v>
      </c>
      <c r="H153" s="9" t="s">
        <v>1672</v>
      </c>
      <c r="I153" s="9" t="s">
        <v>1673</v>
      </c>
      <c r="J153" s="9" t="s">
        <v>1674</v>
      </c>
      <c r="K153" s="9" t="s">
        <v>1675</v>
      </c>
      <c r="L153" s="9" t="s">
        <v>168</v>
      </c>
      <c r="M153" s="9" t="s">
        <v>155</v>
      </c>
      <c r="N153" s="9" t="s">
        <v>1101</v>
      </c>
      <c r="O153" s="9" t="s">
        <v>63</v>
      </c>
      <c r="P153" s="9" t="s">
        <v>63</v>
      </c>
      <c r="Q153" s="9" t="s">
        <v>63</v>
      </c>
      <c r="R153" s="9" t="s">
        <v>83</v>
      </c>
      <c r="S153" s="9" t="str">
        <f t="shared" si="14"/>
        <v>True</v>
      </c>
      <c r="T153" s="9">
        <f t="shared" si="15"/>
        <v>1</v>
      </c>
      <c r="U153" s="41" t="s">
        <v>1102</v>
      </c>
      <c r="V153" s="25">
        <v>1776</v>
      </c>
      <c r="W153" s="39" t="s">
        <v>20</v>
      </c>
      <c r="X153" s="30" t="s">
        <v>68</v>
      </c>
      <c r="Y153" s="26" t="s">
        <v>19</v>
      </c>
      <c r="Z153" s="40" t="s">
        <v>108</v>
      </c>
      <c r="AA153" s="30" t="s">
        <v>68</v>
      </c>
      <c r="AB153" s="30" t="s">
        <v>68</v>
      </c>
      <c r="AC153" s="30" t="s">
        <v>68</v>
      </c>
      <c r="AD153" s="30" t="s">
        <v>68</v>
      </c>
      <c r="AE153" s="30" t="s">
        <v>68</v>
      </c>
      <c r="AF153" s="30" t="s">
        <v>68</v>
      </c>
      <c r="AG153" s="30" t="s">
        <v>68</v>
      </c>
      <c r="AH153" s="30" t="s">
        <v>68</v>
      </c>
      <c r="AI153" s="17" t="str">
        <f t="shared" si="16"/>
        <v>Y</v>
      </c>
      <c r="AJ153" s="17" t="str">
        <f t="shared" si="17"/>
        <v>N</v>
      </c>
      <c r="AK153" s="17" t="str">
        <f t="shared" si="18"/>
        <v>Y</v>
      </c>
      <c r="AL153" s="30" t="s">
        <v>68</v>
      </c>
      <c r="AM153" s="30" t="s">
        <v>68</v>
      </c>
      <c r="AN153" s="30" t="s">
        <v>68</v>
      </c>
      <c r="AO153" s="30" t="s">
        <v>68</v>
      </c>
      <c r="AP153" s="30" t="s">
        <v>64</v>
      </c>
      <c r="AQ153" s="30" t="s">
        <v>68</v>
      </c>
      <c r="AR153" s="17" t="str">
        <f t="shared" si="19"/>
        <v>N</v>
      </c>
      <c r="AS153" s="25">
        <v>3</v>
      </c>
      <c r="AT153" s="30" t="s">
        <v>68</v>
      </c>
      <c r="AU153" s="30" t="s">
        <v>70</v>
      </c>
      <c r="AV153" s="30" t="s">
        <v>68</v>
      </c>
      <c r="AW153" s="30" t="s">
        <v>68</v>
      </c>
      <c r="AX153" s="30" t="s">
        <v>68</v>
      </c>
      <c r="AY153" s="30" t="s">
        <v>68</v>
      </c>
      <c r="AZ153" s="31">
        <v>1</v>
      </c>
      <c r="BA153" s="25">
        <v>0</v>
      </c>
      <c r="BB153" s="45">
        <v>1</v>
      </c>
      <c r="BC153" s="25">
        <v>0</v>
      </c>
      <c r="BD153" s="25">
        <v>0</v>
      </c>
      <c r="BE153" s="19" t="str">
        <f t="shared" si="20"/>
        <v>N</v>
      </c>
      <c r="BF153" s="36" t="s">
        <v>65</v>
      </c>
      <c r="BG153" s="36" t="s">
        <v>65</v>
      </c>
      <c r="BH153" s="35" t="s">
        <v>64</v>
      </c>
      <c r="BI153" s="36" t="s">
        <v>65</v>
      </c>
      <c r="BJ153" s="30" t="s">
        <v>72</v>
      </c>
      <c r="BK153" s="37" t="s">
        <v>68</v>
      </c>
      <c r="BL153" s="37" t="s">
        <v>68</v>
      </c>
      <c r="BM153" s="37" t="s">
        <v>68</v>
      </c>
      <c r="BN153" s="37" t="s">
        <v>68</v>
      </c>
    </row>
    <row r="154" spans="1:66" x14ac:dyDescent="0.3">
      <c r="A154" s="9" t="s">
        <v>1678</v>
      </c>
      <c r="B154" s="9" t="s">
        <v>1679</v>
      </c>
      <c r="C154" s="9">
        <v>2022</v>
      </c>
      <c r="D154" s="9" t="s">
        <v>786</v>
      </c>
      <c r="E154" s="9">
        <v>0</v>
      </c>
      <c r="F154" s="9" t="s">
        <v>1680</v>
      </c>
      <c r="G154" s="10" t="s">
        <v>1681</v>
      </c>
      <c r="H154" s="9" t="s">
        <v>1682</v>
      </c>
      <c r="I154" s="9" t="s">
        <v>1683</v>
      </c>
      <c r="J154" s="9" t="s">
        <v>1684</v>
      </c>
      <c r="K154" s="9" t="s">
        <v>1685</v>
      </c>
      <c r="L154" s="9" t="s">
        <v>168</v>
      </c>
      <c r="M154" s="9" t="s">
        <v>169</v>
      </c>
      <c r="N154" s="9" t="s">
        <v>1717</v>
      </c>
      <c r="O154" s="9" t="s">
        <v>83</v>
      </c>
      <c r="P154" s="9" t="s">
        <v>83</v>
      </c>
      <c r="Q154" s="9" t="s">
        <v>83</v>
      </c>
      <c r="R154" s="9" t="s">
        <v>63</v>
      </c>
      <c r="S154" s="9" t="str">
        <f t="shared" si="14"/>
        <v>True</v>
      </c>
      <c r="T154" s="9">
        <f t="shared" si="15"/>
        <v>3</v>
      </c>
      <c r="U154" s="38" t="s">
        <v>1718</v>
      </c>
      <c r="V154" s="25">
        <v>1420</v>
      </c>
      <c r="W154" s="39" t="s">
        <v>20</v>
      </c>
      <c r="X154" s="27" t="s">
        <v>67</v>
      </c>
      <c r="Y154" s="39" t="s">
        <v>20</v>
      </c>
      <c r="Z154" s="29" t="s">
        <v>109</v>
      </c>
      <c r="AA154" s="28" t="s">
        <v>21</v>
      </c>
      <c r="AB154" s="27" t="s">
        <v>67</v>
      </c>
      <c r="AC154" s="30" t="s">
        <v>68</v>
      </c>
      <c r="AD154" s="30" t="s">
        <v>68</v>
      </c>
      <c r="AE154" s="30" t="s">
        <v>68</v>
      </c>
      <c r="AF154" s="30" t="s">
        <v>68</v>
      </c>
      <c r="AG154" s="30" t="s">
        <v>68</v>
      </c>
      <c r="AH154" s="30" t="s">
        <v>68</v>
      </c>
      <c r="AI154" s="17" t="str">
        <f t="shared" si="16"/>
        <v>Y</v>
      </c>
      <c r="AJ154" s="17" t="str">
        <f t="shared" si="17"/>
        <v>Y</v>
      </c>
      <c r="AK154" s="17" t="str">
        <f t="shared" si="18"/>
        <v>N</v>
      </c>
      <c r="AL154" s="30" t="s">
        <v>64</v>
      </c>
      <c r="AM154" s="30" t="s">
        <v>65</v>
      </c>
      <c r="AN154" s="30" t="s">
        <v>65</v>
      </c>
      <c r="AO154" s="30" t="s">
        <v>65</v>
      </c>
      <c r="AP154" s="30" t="s">
        <v>65</v>
      </c>
      <c r="AQ154" s="30" t="s">
        <v>65</v>
      </c>
      <c r="AR154" s="17" t="str">
        <f t="shared" si="19"/>
        <v>N</v>
      </c>
      <c r="AS154" s="30" t="s">
        <v>64</v>
      </c>
      <c r="AT154" s="30" t="s">
        <v>64</v>
      </c>
      <c r="AU154" s="30" t="s">
        <v>68</v>
      </c>
      <c r="AV154" s="30" t="s">
        <v>68</v>
      </c>
      <c r="AW154" s="30" t="s">
        <v>68</v>
      </c>
      <c r="AX154" s="30" t="s">
        <v>68</v>
      </c>
      <c r="AY154" s="30" t="s">
        <v>68</v>
      </c>
      <c r="AZ154" s="25">
        <v>0</v>
      </c>
      <c r="BA154" s="33">
        <v>1</v>
      </c>
      <c r="BB154" s="32">
        <v>0</v>
      </c>
      <c r="BC154" s="32">
        <v>0</v>
      </c>
      <c r="BD154" s="34">
        <v>0</v>
      </c>
      <c r="BE154" s="19" t="str">
        <f t="shared" si="20"/>
        <v>N</v>
      </c>
      <c r="BF154" s="36" t="s">
        <v>65</v>
      </c>
      <c r="BG154" s="35" t="s">
        <v>64</v>
      </c>
      <c r="BH154" s="36" t="s">
        <v>65</v>
      </c>
      <c r="BI154" s="36" t="s">
        <v>65</v>
      </c>
      <c r="BJ154" s="37" t="s">
        <v>68</v>
      </c>
      <c r="BK154" s="37" t="s">
        <v>68</v>
      </c>
      <c r="BL154" s="37" t="s">
        <v>68</v>
      </c>
      <c r="BM154" s="37" t="s">
        <v>68</v>
      </c>
      <c r="BN154" s="37" t="s">
        <v>68</v>
      </c>
    </row>
    <row r="155" spans="1:66" x14ac:dyDescent="0.3">
      <c r="A155" s="9" t="s">
        <v>1688</v>
      </c>
      <c r="B155" s="9" t="s">
        <v>1689</v>
      </c>
      <c r="C155" s="9">
        <v>2021</v>
      </c>
      <c r="D155" s="9" t="s">
        <v>1690</v>
      </c>
      <c r="E155" s="9">
        <v>2</v>
      </c>
      <c r="F155" s="9" t="s">
        <v>1691</v>
      </c>
      <c r="G155" s="10" t="s">
        <v>1692</v>
      </c>
      <c r="H155" s="9" t="s">
        <v>1693</v>
      </c>
      <c r="I155" s="9" t="s">
        <v>1694</v>
      </c>
      <c r="J155" s="9" t="s">
        <v>1695</v>
      </c>
      <c r="K155" s="9" t="s">
        <v>1696</v>
      </c>
      <c r="L155" s="9" t="s">
        <v>168</v>
      </c>
      <c r="M155" s="9" t="s">
        <v>155</v>
      </c>
      <c r="N155" s="9" t="s">
        <v>1393</v>
      </c>
      <c r="O155" s="9" t="s">
        <v>83</v>
      </c>
      <c r="P155" s="9" t="s">
        <v>83</v>
      </c>
      <c r="Q155" s="9" t="s">
        <v>63</v>
      </c>
      <c r="R155" s="9" t="s">
        <v>63</v>
      </c>
      <c r="S155" s="9" t="str">
        <f t="shared" si="14"/>
        <v>False</v>
      </c>
      <c r="T155" s="9">
        <f t="shared" si="15"/>
        <v>2</v>
      </c>
      <c r="U155" s="24" t="s">
        <v>1394</v>
      </c>
      <c r="V155" s="42">
        <v>1421</v>
      </c>
      <c r="W155" s="39" t="s">
        <v>20</v>
      </c>
      <c r="X155" s="27" t="s">
        <v>67</v>
      </c>
      <c r="Y155" s="28" t="s">
        <v>21</v>
      </c>
      <c r="Z155" s="27" t="s">
        <v>67</v>
      </c>
      <c r="AA155" s="39" t="s">
        <v>20</v>
      </c>
      <c r="AB155" s="40" t="s">
        <v>108</v>
      </c>
      <c r="AC155" s="43" t="s">
        <v>68</v>
      </c>
      <c r="AD155" s="43" t="s">
        <v>68</v>
      </c>
      <c r="AE155" s="43" t="s">
        <v>68</v>
      </c>
      <c r="AF155" s="43" t="s">
        <v>68</v>
      </c>
      <c r="AG155" s="43" t="s">
        <v>68</v>
      </c>
      <c r="AH155" s="43" t="s">
        <v>68</v>
      </c>
      <c r="AI155" s="17" t="str">
        <f t="shared" si="16"/>
        <v>Y</v>
      </c>
      <c r="AJ155" s="17" t="str">
        <f t="shared" si="17"/>
        <v>Y</v>
      </c>
      <c r="AK155" s="17" t="str">
        <f t="shared" si="18"/>
        <v>N</v>
      </c>
      <c r="AL155" s="43" t="s">
        <v>64</v>
      </c>
      <c r="AM155" s="43" t="s">
        <v>65</v>
      </c>
      <c r="AN155" s="43" t="s">
        <v>65</v>
      </c>
      <c r="AO155" s="43" t="s">
        <v>65</v>
      </c>
      <c r="AP155" s="43" t="s">
        <v>65</v>
      </c>
      <c r="AQ155" s="43" t="s">
        <v>65</v>
      </c>
      <c r="AR155" s="17" t="str">
        <f t="shared" si="19"/>
        <v>N</v>
      </c>
      <c r="AS155" s="42">
        <v>1</v>
      </c>
      <c r="AT155" s="43" t="s">
        <v>64</v>
      </c>
      <c r="AU155" s="43" t="s">
        <v>68</v>
      </c>
      <c r="AV155" s="43" t="s">
        <v>68</v>
      </c>
      <c r="AW155" s="43" t="s">
        <v>68</v>
      </c>
      <c r="AX155" s="43" t="s">
        <v>68</v>
      </c>
      <c r="AY155" s="43" t="s">
        <v>68</v>
      </c>
      <c r="AZ155" s="25">
        <v>0</v>
      </c>
      <c r="BA155" s="33">
        <v>1</v>
      </c>
      <c r="BB155" s="32">
        <v>0</v>
      </c>
      <c r="BC155" s="32">
        <v>0</v>
      </c>
      <c r="BD155" s="34">
        <v>0</v>
      </c>
      <c r="BE155" s="19" t="str">
        <f t="shared" si="20"/>
        <v>N</v>
      </c>
      <c r="BF155" s="36" t="s">
        <v>65</v>
      </c>
      <c r="BG155" s="35" t="s">
        <v>64</v>
      </c>
      <c r="BH155" s="36" t="s">
        <v>65</v>
      </c>
      <c r="BI155" s="36" t="s">
        <v>65</v>
      </c>
      <c r="BJ155" s="37" t="s">
        <v>68</v>
      </c>
      <c r="BK155" s="37" t="s">
        <v>68</v>
      </c>
      <c r="BL155" s="37" t="s">
        <v>68</v>
      </c>
      <c r="BM155" s="37" t="s">
        <v>68</v>
      </c>
      <c r="BN155" s="37" t="s">
        <v>68</v>
      </c>
    </row>
    <row r="156" spans="1:66" x14ac:dyDescent="0.3">
      <c r="A156" s="9" t="s">
        <v>1699</v>
      </c>
      <c r="B156" s="9" t="s">
        <v>1700</v>
      </c>
      <c r="C156" s="9">
        <v>2019</v>
      </c>
      <c r="D156" s="9" t="s">
        <v>187</v>
      </c>
      <c r="E156" s="9">
        <v>2</v>
      </c>
      <c r="F156" s="9" t="s">
        <v>1701</v>
      </c>
      <c r="G156" s="10" t="s">
        <v>1702</v>
      </c>
      <c r="H156" s="9" t="s">
        <v>1703</v>
      </c>
      <c r="I156" s="9" t="s">
        <v>1704</v>
      </c>
      <c r="J156" s="9" t="s">
        <v>1705</v>
      </c>
      <c r="K156" s="9" t="s">
        <v>1706</v>
      </c>
      <c r="L156" s="9" t="s">
        <v>168</v>
      </c>
      <c r="M156" s="9" t="s">
        <v>155</v>
      </c>
      <c r="N156" s="9" t="s">
        <v>913</v>
      </c>
      <c r="O156" s="9" t="s">
        <v>83</v>
      </c>
      <c r="P156" s="9" t="s">
        <v>63</v>
      </c>
      <c r="Q156" s="9" t="s">
        <v>63</v>
      </c>
      <c r="R156" s="9" t="s">
        <v>63</v>
      </c>
      <c r="S156" s="9" t="str">
        <f t="shared" si="14"/>
        <v>False</v>
      </c>
      <c r="T156" s="9">
        <f t="shared" si="15"/>
        <v>1</v>
      </c>
      <c r="U156" s="24" t="s">
        <v>914</v>
      </c>
      <c r="V156" s="25">
        <v>150</v>
      </c>
      <c r="W156" s="28" t="s">
        <v>21</v>
      </c>
      <c r="X156" s="27" t="s">
        <v>67</v>
      </c>
      <c r="Y156" s="28" t="s">
        <v>21</v>
      </c>
      <c r="Z156" s="29" t="s">
        <v>109</v>
      </c>
      <c r="AA156" s="39" t="s">
        <v>20</v>
      </c>
      <c r="AB156" s="29" t="s">
        <v>109</v>
      </c>
      <c r="AC156" s="30" t="s">
        <v>68</v>
      </c>
      <c r="AD156" s="30" t="s">
        <v>68</v>
      </c>
      <c r="AE156" s="30" t="s">
        <v>68</v>
      </c>
      <c r="AF156" s="30" t="s">
        <v>68</v>
      </c>
      <c r="AG156" s="30" t="s">
        <v>68</v>
      </c>
      <c r="AH156" s="30" t="s">
        <v>68</v>
      </c>
      <c r="AI156" s="17" t="str">
        <f t="shared" si="16"/>
        <v>Y</v>
      </c>
      <c r="AJ156" s="17" t="str">
        <f t="shared" si="17"/>
        <v>Y</v>
      </c>
      <c r="AK156" s="17" t="str">
        <f t="shared" si="18"/>
        <v>N</v>
      </c>
      <c r="AL156" s="30" t="s">
        <v>65</v>
      </c>
      <c r="AM156" s="30" t="s">
        <v>65</v>
      </c>
      <c r="AN156" s="30" t="s">
        <v>64</v>
      </c>
      <c r="AO156" s="30" t="s">
        <v>65</v>
      </c>
      <c r="AP156" s="30" t="s">
        <v>65</v>
      </c>
      <c r="AQ156" s="30" t="s">
        <v>65</v>
      </c>
      <c r="AR156" s="17" t="str">
        <f t="shared" si="19"/>
        <v>N</v>
      </c>
      <c r="AS156" s="25">
        <v>1</v>
      </c>
      <c r="AT156" s="30" t="s">
        <v>65</v>
      </c>
      <c r="AU156" s="30" t="s">
        <v>70</v>
      </c>
      <c r="AV156" s="30" t="s">
        <v>133</v>
      </c>
      <c r="AW156" s="30" t="s">
        <v>71</v>
      </c>
      <c r="AX156" s="30" t="s">
        <v>68</v>
      </c>
      <c r="AY156" s="30" t="s">
        <v>68</v>
      </c>
      <c r="AZ156" s="44">
        <v>3</v>
      </c>
      <c r="BA156" s="33">
        <v>1</v>
      </c>
      <c r="BB156" s="32">
        <v>0</v>
      </c>
      <c r="BC156" s="32">
        <v>0</v>
      </c>
      <c r="BD156" s="34">
        <v>0</v>
      </c>
      <c r="BE156" s="19" t="str">
        <f t="shared" si="20"/>
        <v>N</v>
      </c>
      <c r="BF156" s="36" t="s">
        <v>65</v>
      </c>
      <c r="BG156" s="35" t="s">
        <v>64</v>
      </c>
      <c r="BH156" s="36" t="s">
        <v>65</v>
      </c>
      <c r="BI156" s="36" t="s">
        <v>65</v>
      </c>
      <c r="BJ156" s="30" t="s">
        <v>915</v>
      </c>
      <c r="BK156" s="30" t="s">
        <v>72</v>
      </c>
      <c r="BL156" s="37" t="s">
        <v>68</v>
      </c>
      <c r="BM156" s="37" t="s">
        <v>68</v>
      </c>
      <c r="BN156" s="37" t="s">
        <v>68</v>
      </c>
    </row>
    <row r="157" spans="1:66" x14ac:dyDescent="0.3">
      <c r="A157" s="9" t="s">
        <v>1709</v>
      </c>
      <c r="B157" s="9" t="s">
        <v>1710</v>
      </c>
      <c r="C157" s="9">
        <v>2022</v>
      </c>
      <c r="D157" s="9" t="s">
        <v>786</v>
      </c>
      <c r="E157" s="9">
        <v>1</v>
      </c>
      <c r="F157" s="9" t="s">
        <v>1711</v>
      </c>
      <c r="G157" s="10" t="s">
        <v>1712</v>
      </c>
      <c r="H157" s="9" t="s">
        <v>1713</v>
      </c>
      <c r="I157" s="9" t="s">
        <v>1714</v>
      </c>
      <c r="J157" s="9" t="s">
        <v>1715</v>
      </c>
      <c r="K157" s="9" t="s">
        <v>1716</v>
      </c>
      <c r="L157" s="9" t="s">
        <v>168</v>
      </c>
      <c r="M157" s="9" t="s">
        <v>169</v>
      </c>
      <c r="N157" s="9" t="s">
        <v>1656</v>
      </c>
      <c r="O157" s="9" t="s">
        <v>83</v>
      </c>
      <c r="P157" s="9" t="s">
        <v>83</v>
      </c>
      <c r="Q157" s="9" t="s">
        <v>63</v>
      </c>
      <c r="R157" s="9" t="s">
        <v>63</v>
      </c>
      <c r="S157" s="9" t="str">
        <f t="shared" si="14"/>
        <v>False</v>
      </c>
      <c r="T157" s="9">
        <f t="shared" si="15"/>
        <v>2</v>
      </c>
      <c r="U157" s="38" t="s">
        <v>1657</v>
      </c>
      <c r="V157" s="25">
        <v>1424</v>
      </c>
      <c r="W157" s="28" t="s">
        <v>21</v>
      </c>
      <c r="X157" s="27" t="s">
        <v>67</v>
      </c>
      <c r="Y157" s="39" t="s">
        <v>20</v>
      </c>
      <c r="Z157" s="30" t="s">
        <v>68</v>
      </c>
      <c r="AA157" s="30" t="s">
        <v>68</v>
      </c>
      <c r="AB157" s="30" t="s">
        <v>68</v>
      </c>
      <c r="AC157" s="30" t="s">
        <v>68</v>
      </c>
      <c r="AD157" s="30" t="s">
        <v>68</v>
      </c>
      <c r="AE157" s="30" t="s">
        <v>68</v>
      </c>
      <c r="AF157" s="30" t="s">
        <v>68</v>
      </c>
      <c r="AG157" s="30" t="s">
        <v>68</v>
      </c>
      <c r="AH157" s="30" t="s">
        <v>68</v>
      </c>
      <c r="AI157" s="17" t="str">
        <f t="shared" si="16"/>
        <v>Y</v>
      </c>
      <c r="AJ157" s="17" t="str">
        <f t="shared" si="17"/>
        <v>Y</v>
      </c>
      <c r="AK157" s="17" t="str">
        <f t="shared" si="18"/>
        <v>N</v>
      </c>
      <c r="AL157" s="30" t="s">
        <v>68</v>
      </c>
      <c r="AM157" s="30" t="s">
        <v>68</v>
      </c>
      <c r="AN157" s="30" t="s">
        <v>64</v>
      </c>
      <c r="AO157" s="30" t="s">
        <v>68</v>
      </c>
      <c r="AP157" s="30" t="s">
        <v>68</v>
      </c>
      <c r="AQ157" s="30" t="s">
        <v>68</v>
      </c>
      <c r="AR157" s="17" t="str">
        <f t="shared" si="19"/>
        <v>N</v>
      </c>
      <c r="AS157" s="25">
        <v>1</v>
      </c>
      <c r="AT157" s="30" t="s">
        <v>68</v>
      </c>
      <c r="AU157" s="30" t="s">
        <v>69</v>
      </c>
      <c r="AV157" s="30" t="s">
        <v>70</v>
      </c>
      <c r="AW157" s="30" t="s">
        <v>158</v>
      </c>
      <c r="AX157" s="30" t="s">
        <v>68</v>
      </c>
      <c r="AY157" s="30" t="s">
        <v>68</v>
      </c>
      <c r="AZ157" s="44">
        <v>3</v>
      </c>
      <c r="BA157" s="33">
        <v>1</v>
      </c>
      <c r="BB157" s="32">
        <v>0</v>
      </c>
      <c r="BC157" s="32">
        <v>0</v>
      </c>
      <c r="BD157" s="34">
        <v>0</v>
      </c>
      <c r="BE157" s="19" t="str">
        <f t="shared" si="20"/>
        <v>N</v>
      </c>
      <c r="BF157" s="36" t="s">
        <v>65</v>
      </c>
      <c r="BG157" s="35" t="s">
        <v>64</v>
      </c>
      <c r="BH157" s="36" t="s">
        <v>65</v>
      </c>
      <c r="BI157" s="36" t="s">
        <v>65</v>
      </c>
      <c r="BJ157" s="30" t="s">
        <v>196</v>
      </c>
      <c r="BK157" s="37" t="s">
        <v>68</v>
      </c>
      <c r="BL157" s="37" t="s">
        <v>68</v>
      </c>
      <c r="BM157" s="37" t="s">
        <v>68</v>
      </c>
      <c r="BN157" s="37" t="s">
        <v>68</v>
      </c>
    </row>
    <row r="158" spans="1:66" x14ac:dyDescent="0.3">
      <c r="A158" s="9" t="s">
        <v>1719</v>
      </c>
      <c r="B158" s="9" t="s">
        <v>1720</v>
      </c>
      <c r="C158" s="9">
        <v>2022</v>
      </c>
      <c r="D158" s="9" t="s">
        <v>1721</v>
      </c>
      <c r="E158" s="9">
        <v>4</v>
      </c>
      <c r="F158" s="9" t="s">
        <v>1722</v>
      </c>
      <c r="G158" s="10" t="s">
        <v>1723</v>
      </c>
      <c r="H158" s="9" t="s">
        <v>1724</v>
      </c>
      <c r="I158" s="9" t="s">
        <v>1725</v>
      </c>
      <c r="J158" s="9" t="s">
        <v>1726</v>
      </c>
      <c r="K158" s="9" t="s">
        <v>1727</v>
      </c>
      <c r="L158" s="9" t="s">
        <v>168</v>
      </c>
      <c r="M158" s="9" t="s">
        <v>169</v>
      </c>
      <c r="N158" s="9" t="s">
        <v>1522</v>
      </c>
      <c r="O158" s="9" t="s">
        <v>63</v>
      </c>
      <c r="P158" s="9" t="s">
        <v>83</v>
      </c>
      <c r="Q158" s="9" t="s">
        <v>63</v>
      </c>
      <c r="R158" s="9" t="s">
        <v>63</v>
      </c>
      <c r="S158" s="9" t="str">
        <f t="shared" si="14"/>
        <v>False</v>
      </c>
      <c r="T158" s="9">
        <f t="shared" si="15"/>
        <v>1</v>
      </c>
      <c r="U158" s="24" t="s">
        <v>1523</v>
      </c>
      <c r="V158" s="42">
        <v>1426</v>
      </c>
      <c r="W158" s="28" t="s">
        <v>21</v>
      </c>
      <c r="X158" s="40" t="s">
        <v>108</v>
      </c>
      <c r="Y158" s="28" t="s">
        <v>21</v>
      </c>
      <c r="Z158" s="27" t="s">
        <v>67</v>
      </c>
      <c r="AA158" s="39" t="s">
        <v>20</v>
      </c>
      <c r="AB158" s="27" t="s">
        <v>67</v>
      </c>
      <c r="AC158" s="43" t="s">
        <v>68</v>
      </c>
      <c r="AD158" s="43" t="s">
        <v>68</v>
      </c>
      <c r="AE158" s="43" t="s">
        <v>68</v>
      </c>
      <c r="AF158" s="43" t="s">
        <v>68</v>
      </c>
      <c r="AG158" s="43" t="s">
        <v>68</v>
      </c>
      <c r="AH158" s="43" t="s">
        <v>68</v>
      </c>
      <c r="AI158" s="17" t="str">
        <f t="shared" si="16"/>
        <v>Y</v>
      </c>
      <c r="AJ158" s="17" t="str">
        <f t="shared" si="17"/>
        <v>Y</v>
      </c>
      <c r="AK158" s="17" t="str">
        <f t="shared" si="18"/>
        <v>N</v>
      </c>
      <c r="AL158" s="43" t="s">
        <v>64</v>
      </c>
      <c r="AM158" s="43" t="s">
        <v>65</v>
      </c>
      <c r="AN158" s="43" t="s">
        <v>65</v>
      </c>
      <c r="AO158" s="43" t="s">
        <v>65</v>
      </c>
      <c r="AP158" s="43" t="s">
        <v>65</v>
      </c>
      <c r="AQ158" s="43" t="s">
        <v>65</v>
      </c>
      <c r="AR158" s="17" t="str">
        <f t="shared" si="19"/>
        <v>N</v>
      </c>
      <c r="AS158" s="42">
        <v>1</v>
      </c>
      <c r="AT158" s="43" t="s">
        <v>65</v>
      </c>
      <c r="AU158" s="43" t="s">
        <v>68</v>
      </c>
      <c r="AV158" s="43" t="s">
        <v>68</v>
      </c>
      <c r="AW158" s="43" t="s">
        <v>68</v>
      </c>
      <c r="AX158" s="43" t="s">
        <v>68</v>
      </c>
      <c r="AY158" s="43" t="s">
        <v>68</v>
      </c>
      <c r="AZ158" s="25">
        <v>0</v>
      </c>
      <c r="BA158" s="33">
        <v>1</v>
      </c>
      <c r="BB158" s="32">
        <v>0</v>
      </c>
      <c r="BC158" s="32">
        <v>0</v>
      </c>
      <c r="BD158" s="34">
        <v>0</v>
      </c>
      <c r="BE158" s="19" t="str">
        <f t="shared" si="20"/>
        <v>N</v>
      </c>
      <c r="BF158" s="36" t="s">
        <v>65</v>
      </c>
      <c r="BG158" s="35" t="s">
        <v>64</v>
      </c>
      <c r="BH158" s="36" t="s">
        <v>65</v>
      </c>
      <c r="BI158" s="36" t="s">
        <v>65</v>
      </c>
      <c r="BJ158" s="37" t="s">
        <v>68</v>
      </c>
      <c r="BK158" s="37" t="s">
        <v>68</v>
      </c>
      <c r="BL158" s="37" t="s">
        <v>68</v>
      </c>
      <c r="BM158" s="37" t="s">
        <v>68</v>
      </c>
      <c r="BN158" s="37" t="s">
        <v>68</v>
      </c>
    </row>
    <row r="159" spans="1:66" x14ac:dyDescent="0.3">
      <c r="A159" s="9" t="s">
        <v>1730</v>
      </c>
      <c r="B159" s="9" t="s">
        <v>1731</v>
      </c>
      <c r="C159" s="9">
        <v>2020</v>
      </c>
      <c r="D159" s="9" t="s">
        <v>1732</v>
      </c>
      <c r="E159" s="9">
        <v>6</v>
      </c>
      <c r="F159" s="9" t="s">
        <v>1733</v>
      </c>
      <c r="G159" s="10" t="s">
        <v>1734</v>
      </c>
      <c r="H159" s="9" t="s">
        <v>1735</v>
      </c>
      <c r="I159" s="9" t="s">
        <v>1736</v>
      </c>
      <c r="J159" s="9" t="s">
        <v>1737</v>
      </c>
      <c r="K159" s="9" t="s">
        <v>1738</v>
      </c>
      <c r="L159" s="9" t="s">
        <v>154</v>
      </c>
      <c r="M159" s="9" t="s">
        <v>169</v>
      </c>
      <c r="N159" s="9" t="s">
        <v>1144</v>
      </c>
      <c r="O159" s="9" t="s">
        <v>83</v>
      </c>
      <c r="P159" s="9" t="s">
        <v>63</v>
      </c>
      <c r="Q159" s="9" t="s">
        <v>83</v>
      </c>
      <c r="R159" s="9" t="s">
        <v>63</v>
      </c>
      <c r="S159" s="9" t="str">
        <f t="shared" si="14"/>
        <v>True</v>
      </c>
      <c r="T159" s="9">
        <f t="shared" si="15"/>
        <v>2</v>
      </c>
      <c r="U159" s="24" t="s">
        <v>1145</v>
      </c>
      <c r="V159" s="25">
        <v>30</v>
      </c>
      <c r="W159" s="39" t="s">
        <v>20</v>
      </c>
      <c r="X159" s="40" t="s">
        <v>108</v>
      </c>
      <c r="Y159" s="28" t="s">
        <v>21</v>
      </c>
      <c r="Z159" s="27" t="s">
        <v>67</v>
      </c>
      <c r="AA159" s="30" t="s">
        <v>68</v>
      </c>
      <c r="AB159" s="30" t="s">
        <v>68</v>
      </c>
      <c r="AC159" s="30" t="s">
        <v>68</v>
      </c>
      <c r="AD159" s="30" t="s">
        <v>68</v>
      </c>
      <c r="AE159" s="30" t="s">
        <v>68</v>
      </c>
      <c r="AF159" s="30" t="s">
        <v>68</v>
      </c>
      <c r="AG159" s="30" t="s">
        <v>68</v>
      </c>
      <c r="AH159" s="30" t="s">
        <v>68</v>
      </c>
      <c r="AI159" s="17" t="str">
        <f t="shared" si="16"/>
        <v>Y</v>
      </c>
      <c r="AJ159" s="17" t="str">
        <f t="shared" si="17"/>
        <v>Y</v>
      </c>
      <c r="AK159" s="17" t="str">
        <f t="shared" si="18"/>
        <v>N</v>
      </c>
      <c r="AL159" s="30" t="s">
        <v>64</v>
      </c>
      <c r="AM159" s="30" t="s">
        <v>65</v>
      </c>
      <c r="AN159" s="30" t="s">
        <v>65</v>
      </c>
      <c r="AO159" s="30" t="s">
        <v>65</v>
      </c>
      <c r="AP159" s="30" t="s">
        <v>65</v>
      </c>
      <c r="AQ159" s="30" t="s">
        <v>65</v>
      </c>
      <c r="AR159" s="17" t="str">
        <f t="shared" si="19"/>
        <v>N</v>
      </c>
      <c r="AS159" s="25">
        <v>0</v>
      </c>
      <c r="AT159" s="30" t="s">
        <v>65</v>
      </c>
      <c r="AU159" s="30" t="s">
        <v>69</v>
      </c>
      <c r="AV159" s="30" t="s">
        <v>158</v>
      </c>
      <c r="AW159" s="30" t="s">
        <v>68</v>
      </c>
      <c r="AX159" s="30" t="s">
        <v>68</v>
      </c>
      <c r="AY159" s="30" t="s">
        <v>68</v>
      </c>
      <c r="AZ159" s="46">
        <v>2</v>
      </c>
      <c r="BA159" s="33">
        <v>1</v>
      </c>
      <c r="BB159" s="32">
        <v>0</v>
      </c>
      <c r="BC159" s="32">
        <v>0</v>
      </c>
      <c r="BD159" s="34">
        <v>0</v>
      </c>
      <c r="BE159" s="19" t="str">
        <f t="shared" si="20"/>
        <v>N</v>
      </c>
      <c r="BF159" s="37" t="s">
        <v>68</v>
      </c>
      <c r="BG159" s="48" t="s">
        <v>96</v>
      </c>
      <c r="BH159" s="37" t="s">
        <v>68</v>
      </c>
      <c r="BI159" s="37" t="s">
        <v>68</v>
      </c>
      <c r="BJ159" s="30" t="s">
        <v>72</v>
      </c>
      <c r="BK159" s="37" t="s">
        <v>68</v>
      </c>
      <c r="BL159" s="37" t="s">
        <v>68</v>
      </c>
      <c r="BM159" s="37" t="s">
        <v>68</v>
      </c>
      <c r="BN159" s="37" t="s">
        <v>68</v>
      </c>
    </row>
    <row r="160" spans="1:66" x14ac:dyDescent="0.3">
      <c r="A160" s="9" t="s">
        <v>1741</v>
      </c>
      <c r="B160" s="9" t="s">
        <v>1742</v>
      </c>
      <c r="C160" s="9">
        <v>2019</v>
      </c>
      <c r="D160" s="9" t="s">
        <v>187</v>
      </c>
      <c r="E160" s="9">
        <v>14</v>
      </c>
      <c r="F160" s="9" t="s">
        <v>1743</v>
      </c>
      <c r="G160" s="10" t="s">
        <v>1744</v>
      </c>
      <c r="H160" s="9" t="s">
        <v>1745</v>
      </c>
      <c r="I160" s="9" t="s">
        <v>1746</v>
      </c>
      <c r="J160" s="9" t="s">
        <v>1747</v>
      </c>
      <c r="K160" s="9" t="s">
        <v>1748</v>
      </c>
      <c r="L160" s="9" t="s">
        <v>168</v>
      </c>
      <c r="M160" s="9" t="s">
        <v>155</v>
      </c>
      <c r="N160" s="9" t="s">
        <v>738</v>
      </c>
      <c r="O160" s="9" t="s">
        <v>63</v>
      </c>
      <c r="P160" s="9" t="s">
        <v>83</v>
      </c>
      <c r="Q160" s="9" t="s">
        <v>63</v>
      </c>
      <c r="R160" s="9" t="s">
        <v>63</v>
      </c>
      <c r="S160" s="9" t="str">
        <f t="shared" si="14"/>
        <v>False</v>
      </c>
      <c r="T160" s="9">
        <f t="shared" si="15"/>
        <v>1</v>
      </c>
      <c r="U160" s="38" t="s">
        <v>739</v>
      </c>
      <c r="V160" s="42">
        <v>895</v>
      </c>
      <c r="W160" s="28" t="s">
        <v>21</v>
      </c>
      <c r="X160" s="27" t="s">
        <v>67</v>
      </c>
      <c r="Y160" s="39" t="s">
        <v>20</v>
      </c>
      <c r="Z160" s="40" t="s">
        <v>108</v>
      </c>
      <c r="AA160" s="39" t="s">
        <v>20</v>
      </c>
      <c r="AB160" s="29" t="s">
        <v>109</v>
      </c>
      <c r="AC160" s="39" t="s">
        <v>20</v>
      </c>
      <c r="AD160" s="27" t="s">
        <v>67</v>
      </c>
      <c r="AE160" s="43" t="s">
        <v>68</v>
      </c>
      <c r="AF160" s="43" t="s">
        <v>68</v>
      </c>
      <c r="AG160" s="43" t="s">
        <v>68</v>
      </c>
      <c r="AH160" s="43" t="s">
        <v>68</v>
      </c>
      <c r="AI160" s="17" t="str">
        <f t="shared" si="16"/>
        <v>Y</v>
      </c>
      <c r="AJ160" s="17" t="str">
        <f t="shared" si="17"/>
        <v>Y</v>
      </c>
      <c r="AK160" s="17" t="str">
        <f t="shared" si="18"/>
        <v>N</v>
      </c>
      <c r="AL160" s="43" t="s">
        <v>64</v>
      </c>
      <c r="AM160" s="43" t="s">
        <v>65</v>
      </c>
      <c r="AN160" s="43" t="s">
        <v>65</v>
      </c>
      <c r="AO160" s="43" t="s">
        <v>65</v>
      </c>
      <c r="AP160" s="43" t="s">
        <v>65</v>
      </c>
      <c r="AQ160" s="43" t="s">
        <v>65</v>
      </c>
      <c r="AR160" s="17" t="str">
        <f t="shared" si="19"/>
        <v>N</v>
      </c>
      <c r="AS160" s="42">
        <v>1</v>
      </c>
      <c r="AT160" s="43" t="s">
        <v>64</v>
      </c>
      <c r="AU160" s="43" t="s">
        <v>158</v>
      </c>
      <c r="AV160" s="43" t="s">
        <v>184</v>
      </c>
      <c r="AW160" s="43" t="s">
        <v>68</v>
      </c>
      <c r="AX160" s="43" t="s">
        <v>68</v>
      </c>
      <c r="AY160" s="43" t="s">
        <v>68</v>
      </c>
      <c r="AZ160" s="46">
        <v>2</v>
      </c>
      <c r="BA160" s="33">
        <v>1</v>
      </c>
      <c r="BB160" s="32">
        <v>0</v>
      </c>
      <c r="BC160" s="32">
        <v>0</v>
      </c>
      <c r="BD160" s="34">
        <v>0</v>
      </c>
      <c r="BE160" s="19" t="str">
        <f t="shared" si="20"/>
        <v>N</v>
      </c>
      <c r="BF160" s="36" t="s">
        <v>65</v>
      </c>
      <c r="BG160" s="35" t="s">
        <v>64</v>
      </c>
      <c r="BH160" s="36" t="s">
        <v>65</v>
      </c>
      <c r="BI160" s="36" t="s">
        <v>65</v>
      </c>
      <c r="BJ160" s="30" t="s">
        <v>110</v>
      </c>
      <c r="BK160" s="30" t="s">
        <v>72</v>
      </c>
      <c r="BL160" s="37" t="s">
        <v>68</v>
      </c>
      <c r="BM160" s="37" t="s">
        <v>68</v>
      </c>
      <c r="BN160" s="37" t="s">
        <v>68</v>
      </c>
    </row>
    <row r="161" spans="1:66" x14ac:dyDescent="0.3">
      <c r="A161" s="9" t="s">
        <v>1751</v>
      </c>
      <c r="B161" s="9" t="s">
        <v>1752</v>
      </c>
      <c r="C161" s="9">
        <v>2019</v>
      </c>
      <c r="D161" s="9" t="s">
        <v>1660</v>
      </c>
      <c r="E161" s="9">
        <v>7</v>
      </c>
      <c r="F161" s="9" t="s">
        <v>1753</v>
      </c>
      <c r="G161" s="10" t="s">
        <v>1754</v>
      </c>
      <c r="H161" s="9" t="s">
        <v>1755</v>
      </c>
      <c r="I161" s="9" t="s">
        <v>1756</v>
      </c>
      <c r="J161" s="9" t="s">
        <v>1757</v>
      </c>
      <c r="K161" s="9" t="s">
        <v>1758</v>
      </c>
      <c r="L161" s="9" t="s">
        <v>154</v>
      </c>
      <c r="M161" s="9" t="s">
        <v>155</v>
      </c>
      <c r="N161" s="9" t="s">
        <v>826</v>
      </c>
      <c r="O161" s="9" t="s">
        <v>63</v>
      </c>
      <c r="P161" s="9" t="s">
        <v>83</v>
      </c>
      <c r="Q161" s="9" t="s">
        <v>63</v>
      </c>
      <c r="R161" s="9" t="s">
        <v>63</v>
      </c>
      <c r="S161" s="9" t="str">
        <f t="shared" si="14"/>
        <v>False</v>
      </c>
      <c r="T161" s="9">
        <f t="shared" si="15"/>
        <v>1</v>
      </c>
      <c r="U161" s="38" t="s">
        <v>827</v>
      </c>
      <c r="V161" s="42">
        <v>755</v>
      </c>
      <c r="W161" s="28" t="s">
        <v>21</v>
      </c>
      <c r="X161" s="27" t="s">
        <v>67</v>
      </c>
      <c r="Y161" s="39" t="s">
        <v>20</v>
      </c>
      <c r="Z161" s="40" t="s">
        <v>108</v>
      </c>
      <c r="AA161" s="43" t="s">
        <v>68</v>
      </c>
      <c r="AB161" s="43" t="s">
        <v>68</v>
      </c>
      <c r="AC161" s="43" t="s">
        <v>68</v>
      </c>
      <c r="AD161" s="43" t="s">
        <v>68</v>
      </c>
      <c r="AE161" s="43" t="s">
        <v>68</v>
      </c>
      <c r="AF161" s="43" t="s">
        <v>68</v>
      </c>
      <c r="AG161" s="43" t="s">
        <v>68</v>
      </c>
      <c r="AH161" s="43" t="s">
        <v>68</v>
      </c>
      <c r="AI161" s="17" t="str">
        <f t="shared" si="16"/>
        <v>Y</v>
      </c>
      <c r="AJ161" s="17" t="str">
        <f t="shared" si="17"/>
        <v>Y</v>
      </c>
      <c r="AK161" s="17" t="str">
        <f t="shared" si="18"/>
        <v>N</v>
      </c>
      <c r="AL161" s="43" t="s">
        <v>64</v>
      </c>
      <c r="AM161" s="43" t="s">
        <v>68</v>
      </c>
      <c r="AN161" s="43" t="s">
        <v>68</v>
      </c>
      <c r="AO161" s="43" t="s">
        <v>68</v>
      </c>
      <c r="AP161" s="43" t="s">
        <v>68</v>
      </c>
      <c r="AQ161" s="43" t="s">
        <v>68</v>
      </c>
      <c r="AR161" s="17" t="str">
        <f t="shared" si="19"/>
        <v>N</v>
      </c>
      <c r="AS161" s="42">
        <v>1</v>
      </c>
      <c r="AT161" s="43" t="s">
        <v>68</v>
      </c>
      <c r="AU161" s="43" t="s">
        <v>69</v>
      </c>
      <c r="AV161" s="43" t="s">
        <v>71</v>
      </c>
      <c r="AW161" s="43" t="s">
        <v>70</v>
      </c>
      <c r="AX161" s="43" t="s">
        <v>68</v>
      </c>
      <c r="AY161" s="43" t="s">
        <v>68</v>
      </c>
      <c r="AZ161" s="44">
        <v>3</v>
      </c>
      <c r="BA161" s="33">
        <v>1</v>
      </c>
      <c r="BB161" s="32">
        <v>0</v>
      </c>
      <c r="BC161" s="32">
        <v>0</v>
      </c>
      <c r="BD161" s="34">
        <v>0</v>
      </c>
      <c r="BE161" s="19" t="str">
        <f t="shared" si="20"/>
        <v>N</v>
      </c>
      <c r="BF161" s="37" t="s">
        <v>68</v>
      </c>
      <c r="BG161" s="35" t="s">
        <v>64</v>
      </c>
      <c r="BH161" s="37" t="s">
        <v>68</v>
      </c>
      <c r="BI161" s="37" t="s">
        <v>68</v>
      </c>
      <c r="BJ161" s="30" t="s">
        <v>72</v>
      </c>
      <c r="BK161" s="37" t="s">
        <v>68</v>
      </c>
      <c r="BL161" s="37" t="s">
        <v>68</v>
      </c>
      <c r="BM161" s="37" t="s">
        <v>68</v>
      </c>
      <c r="BN161" s="37" t="s">
        <v>68</v>
      </c>
    </row>
    <row r="162" spans="1:66" x14ac:dyDescent="0.3">
      <c r="A162" s="9" t="s">
        <v>1761</v>
      </c>
      <c r="B162" s="9" t="s">
        <v>1762</v>
      </c>
      <c r="C162" s="9">
        <v>2021</v>
      </c>
      <c r="D162" s="9" t="s">
        <v>1690</v>
      </c>
      <c r="E162" s="9">
        <v>2</v>
      </c>
      <c r="F162" s="9" t="s">
        <v>1763</v>
      </c>
      <c r="G162" s="10" t="s">
        <v>1764</v>
      </c>
      <c r="H162" s="9" t="s">
        <v>1765</v>
      </c>
      <c r="I162" s="9" t="s">
        <v>1766</v>
      </c>
      <c r="J162" s="9" t="s">
        <v>1767</v>
      </c>
      <c r="K162" s="9" t="s">
        <v>1768</v>
      </c>
      <c r="L162" s="9" t="s">
        <v>168</v>
      </c>
      <c r="M162" s="9" t="s">
        <v>155</v>
      </c>
      <c r="N162" s="9" t="s">
        <v>1401</v>
      </c>
      <c r="O162" s="9" t="s">
        <v>63</v>
      </c>
      <c r="P162" s="9" t="s">
        <v>83</v>
      </c>
      <c r="Q162" s="9" t="s">
        <v>63</v>
      </c>
      <c r="R162" s="9" t="s">
        <v>63</v>
      </c>
      <c r="S162" s="9" t="str">
        <f t="shared" si="14"/>
        <v>False</v>
      </c>
      <c r="T162" s="9">
        <f t="shared" si="15"/>
        <v>1</v>
      </c>
      <c r="U162" s="38" t="s">
        <v>1402</v>
      </c>
      <c r="V162" s="25">
        <v>1429</v>
      </c>
      <c r="W162" s="39" t="s">
        <v>20</v>
      </c>
      <c r="X162" s="29" t="s">
        <v>109</v>
      </c>
      <c r="Y162" s="28" t="s">
        <v>21</v>
      </c>
      <c r="Z162" s="27" t="s">
        <v>67</v>
      </c>
      <c r="AA162" s="39" t="s">
        <v>20</v>
      </c>
      <c r="AB162" s="40" t="s">
        <v>108</v>
      </c>
      <c r="AC162" s="30" t="s">
        <v>68</v>
      </c>
      <c r="AD162" s="30" t="s">
        <v>68</v>
      </c>
      <c r="AE162" s="30" t="s">
        <v>68</v>
      </c>
      <c r="AF162" s="30" t="s">
        <v>68</v>
      </c>
      <c r="AG162" s="30" t="s">
        <v>68</v>
      </c>
      <c r="AH162" s="30" t="s">
        <v>68</v>
      </c>
      <c r="AI162" s="17" t="str">
        <f t="shared" si="16"/>
        <v>Y</v>
      </c>
      <c r="AJ162" s="17" t="str">
        <f t="shared" si="17"/>
        <v>Y</v>
      </c>
      <c r="AK162" s="17" t="str">
        <f t="shared" si="18"/>
        <v>Y</v>
      </c>
      <c r="AL162" s="30" t="s">
        <v>64</v>
      </c>
      <c r="AM162" s="30" t="s">
        <v>65</v>
      </c>
      <c r="AN162" s="30" t="s">
        <v>65</v>
      </c>
      <c r="AO162" s="30" t="s">
        <v>65</v>
      </c>
      <c r="AP162" s="30" t="s">
        <v>64</v>
      </c>
      <c r="AQ162" s="30" t="s">
        <v>65</v>
      </c>
      <c r="AR162" s="17" t="str">
        <f t="shared" si="19"/>
        <v>Y</v>
      </c>
      <c r="AS162" s="30" t="s">
        <v>64</v>
      </c>
      <c r="AT162" s="30" t="s">
        <v>68</v>
      </c>
      <c r="AU162" s="30" t="s">
        <v>68</v>
      </c>
      <c r="AV162" s="30" t="s">
        <v>68</v>
      </c>
      <c r="AW162" s="30" t="s">
        <v>68</v>
      </c>
      <c r="AX162" s="30" t="s">
        <v>68</v>
      </c>
      <c r="AY162" s="30" t="s">
        <v>68</v>
      </c>
      <c r="AZ162" s="25">
        <v>0</v>
      </c>
      <c r="BA162" s="33">
        <v>1</v>
      </c>
      <c r="BB162" s="33">
        <v>1</v>
      </c>
      <c r="BC162" s="32">
        <v>0</v>
      </c>
      <c r="BD162" s="34">
        <v>0</v>
      </c>
      <c r="BE162" s="19" t="str">
        <f t="shared" si="20"/>
        <v>Y</v>
      </c>
      <c r="BF162" s="36" t="s">
        <v>65</v>
      </c>
      <c r="BG162" s="35" t="s">
        <v>64</v>
      </c>
      <c r="BH162" s="36" t="s">
        <v>65</v>
      </c>
      <c r="BI162" s="36" t="s">
        <v>65</v>
      </c>
      <c r="BJ162" s="37" t="s">
        <v>68</v>
      </c>
      <c r="BK162" s="37" t="s">
        <v>68</v>
      </c>
      <c r="BL162" s="37" t="s">
        <v>68</v>
      </c>
      <c r="BM162" s="37" t="s">
        <v>68</v>
      </c>
      <c r="BN162" s="37" t="s">
        <v>68</v>
      </c>
    </row>
    <row r="163" spans="1:66" x14ac:dyDescent="0.3">
      <c r="A163" s="9" t="s">
        <v>1771</v>
      </c>
      <c r="B163" s="9" t="s">
        <v>1772</v>
      </c>
      <c r="C163" s="9">
        <v>2018</v>
      </c>
      <c r="D163" s="9" t="s">
        <v>886</v>
      </c>
      <c r="E163" s="9">
        <v>10</v>
      </c>
      <c r="F163" s="9" t="s">
        <v>1773</v>
      </c>
      <c r="G163" s="10" t="s">
        <v>1774</v>
      </c>
      <c r="H163" s="9" t="s">
        <v>1775</v>
      </c>
      <c r="I163" s="9" t="s">
        <v>1776</v>
      </c>
      <c r="J163" s="9" t="s">
        <v>1777</v>
      </c>
      <c r="K163" s="9" t="s">
        <v>1778</v>
      </c>
      <c r="L163" s="9" t="s">
        <v>168</v>
      </c>
      <c r="M163" s="9" t="s">
        <v>169</v>
      </c>
      <c r="N163" s="9" t="s">
        <v>549</v>
      </c>
      <c r="O163" s="9" t="s">
        <v>83</v>
      </c>
      <c r="P163" s="9" t="s">
        <v>83</v>
      </c>
      <c r="Q163" s="9" t="s">
        <v>63</v>
      </c>
      <c r="R163" s="9" t="s">
        <v>63</v>
      </c>
      <c r="S163" s="9" t="str">
        <f t="shared" si="14"/>
        <v>False</v>
      </c>
      <c r="T163" s="9">
        <f t="shared" si="15"/>
        <v>2</v>
      </c>
      <c r="U163" s="24" t="s">
        <v>550</v>
      </c>
      <c r="V163" s="25">
        <v>20</v>
      </c>
      <c r="W163" s="39" t="s">
        <v>20</v>
      </c>
      <c r="X163" s="29" t="s">
        <v>109</v>
      </c>
      <c r="Y163" s="30" t="s">
        <v>68</v>
      </c>
      <c r="Z163" s="30" t="s">
        <v>68</v>
      </c>
      <c r="AA163" s="39" t="s">
        <v>20</v>
      </c>
      <c r="AB163" s="40" t="s">
        <v>108</v>
      </c>
      <c r="AC163" s="28" t="s">
        <v>21</v>
      </c>
      <c r="AD163" s="27" t="s">
        <v>67</v>
      </c>
      <c r="AE163" s="39" t="s">
        <v>20</v>
      </c>
      <c r="AF163" s="27" t="s">
        <v>67</v>
      </c>
      <c r="AG163" s="30" t="s">
        <v>68</v>
      </c>
      <c r="AH163" s="30" t="s">
        <v>68</v>
      </c>
      <c r="AI163" s="17" t="str">
        <f t="shared" si="16"/>
        <v>Y</v>
      </c>
      <c r="AJ163" s="17" t="str">
        <f t="shared" si="17"/>
        <v>Y</v>
      </c>
      <c r="AK163" s="17" t="str">
        <f t="shared" si="18"/>
        <v>N</v>
      </c>
      <c r="AL163" s="30" t="s">
        <v>64</v>
      </c>
      <c r="AM163" s="30" t="s">
        <v>65</v>
      </c>
      <c r="AN163" s="30" t="s">
        <v>64</v>
      </c>
      <c r="AO163" s="30" t="s">
        <v>65</v>
      </c>
      <c r="AP163" s="30" t="s">
        <v>65</v>
      </c>
      <c r="AQ163" s="30" t="s">
        <v>65</v>
      </c>
      <c r="AR163" s="17" t="str">
        <f t="shared" si="19"/>
        <v>N</v>
      </c>
      <c r="AS163" s="25">
        <v>1</v>
      </c>
      <c r="AT163" s="30" t="s">
        <v>64</v>
      </c>
      <c r="AU163" s="30" t="s">
        <v>70</v>
      </c>
      <c r="AV163" s="30" t="s">
        <v>158</v>
      </c>
      <c r="AW163" s="30" t="s">
        <v>69</v>
      </c>
      <c r="AX163" s="30" t="s">
        <v>133</v>
      </c>
      <c r="AY163" s="30" t="s">
        <v>68</v>
      </c>
      <c r="AZ163" s="44">
        <v>4</v>
      </c>
      <c r="BA163" s="33">
        <v>1</v>
      </c>
      <c r="BB163" s="32">
        <v>0</v>
      </c>
      <c r="BC163" s="32">
        <v>0</v>
      </c>
      <c r="BD163" s="34">
        <v>0</v>
      </c>
      <c r="BE163" s="19" t="str">
        <f t="shared" si="20"/>
        <v>N</v>
      </c>
      <c r="BF163" s="36" t="s">
        <v>65</v>
      </c>
      <c r="BG163" s="35" t="s">
        <v>64</v>
      </c>
      <c r="BH163" s="36" t="s">
        <v>65</v>
      </c>
      <c r="BI163" s="36" t="s">
        <v>65</v>
      </c>
      <c r="BJ163" s="30" t="s">
        <v>72</v>
      </c>
      <c r="BK163" s="37" t="s">
        <v>68</v>
      </c>
      <c r="BL163" s="37" t="s">
        <v>68</v>
      </c>
      <c r="BM163" s="37" t="s">
        <v>68</v>
      </c>
      <c r="BN163" s="37" t="s">
        <v>68</v>
      </c>
    </row>
    <row r="164" spans="1:66" x14ac:dyDescent="0.3">
      <c r="A164" s="9" t="s">
        <v>1781</v>
      </c>
      <c r="B164" s="9" t="s">
        <v>1782</v>
      </c>
      <c r="C164" s="9">
        <v>2022</v>
      </c>
      <c r="D164" s="9" t="s">
        <v>1783</v>
      </c>
      <c r="E164" s="9">
        <v>1</v>
      </c>
      <c r="F164" s="9" t="s">
        <v>1784</v>
      </c>
      <c r="G164" s="10" t="s">
        <v>1785</v>
      </c>
      <c r="H164" s="9" t="s">
        <v>1786</v>
      </c>
      <c r="I164" s="9" t="s">
        <v>1787</v>
      </c>
      <c r="J164" s="9" t="s">
        <v>1788</v>
      </c>
      <c r="K164" s="9" t="s">
        <v>1789</v>
      </c>
      <c r="L164" s="9" t="s">
        <v>168</v>
      </c>
      <c r="M164" s="9" t="s">
        <v>169</v>
      </c>
      <c r="N164" s="9" t="s">
        <v>1666</v>
      </c>
      <c r="O164" s="9" t="s">
        <v>83</v>
      </c>
      <c r="P164" s="9" t="s">
        <v>83</v>
      </c>
      <c r="Q164" s="9" t="s">
        <v>63</v>
      </c>
      <c r="R164" s="9" t="s">
        <v>83</v>
      </c>
      <c r="S164" s="9" t="str">
        <f t="shared" si="14"/>
        <v>True</v>
      </c>
      <c r="T164" s="9">
        <f t="shared" si="15"/>
        <v>3</v>
      </c>
      <c r="U164" s="41" t="s">
        <v>1667</v>
      </c>
      <c r="V164" s="42">
        <v>1560</v>
      </c>
      <c r="W164" s="39" t="s">
        <v>20</v>
      </c>
      <c r="X164" s="40" t="s">
        <v>108</v>
      </c>
      <c r="Y164" s="28" t="s">
        <v>21</v>
      </c>
      <c r="Z164" s="27" t="s">
        <v>67</v>
      </c>
      <c r="AA164" s="39" t="s">
        <v>20</v>
      </c>
      <c r="AB164" s="27" t="s">
        <v>67</v>
      </c>
      <c r="AC164" s="43" t="s">
        <v>68</v>
      </c>
      <c r="AD164" s="43" t="s">
        <v>68</v>
      </c>
      <c r="AE164" s="43" t="s">
        <v>68</v>
      </c>
      <c r="AF164" s="43" t="s">
        <v>68</v>
      </c>
      <c r="AG164" s="43" t="s">
        <v>68</v>
      </c>
      <c r="AH164" s="43" t="s">
        <v>68</v>
      </c>
      <c r="AI164" s="17" t="str">
        <f t="shared" si="16"/>
        <v>Y</v>
      </c>
      <c r="AJ164" s="17" t="str">
        <f t="shared" si="17"/>
        <v>Y</v>
      </c>
      <c r="AK164" s="17" t="str">
        <f t="shared" si="18"/>
        <v>N</v>
      </c>
      <c r="AL164" s="43" t="s">
        <v>64</v>
      </c>
      <c r="AM164" s="43" t="s">
        <v>65</v>
      </c>
      <c r="AN164" s="43" t="s">
        <v>65</v>
      </c>
      <c r="AO164" s="43" t="s">
        <v>65</v>
      </c>
      <c r="AP164" s="43" t="s">
        <v>65</v>
      </c>
      <c r="AQ164" s="43" t="s">
        <v>65</v>
      </c>
      <c r="AR164" s="17" t="str">
        <f t="shared" si="19"/>
        <v>N</v>
      </c>
      <c r="AS164" s="42">
        <v>1</v>
      </c>
      <c r="AT164" s="43" t="s">
        <v>68</v>
      </c>
      <c r="AU164" s="43" t="s">
        <v>69</v>
      </c>
      <c r="AV164" s="43" t="s">
        <v>70</v>
      </c>
      <c r="AW164" s="43" t="s">
        <v>71</v>
      </c>
      <c r="AX164" s="43" t="s">
        <v>68</v>
      </c>
      <c r="AY164" s="43" t="s">
        <v>68</v>
      </c>
      <c r="AZ164" s="42">
        <v>3</v>
      </c>
      <c r="BA164" s="42">
        <v>1</v>
      </c>
      <c r="BB164" s="42">
        <v>0</v>
      </c>
      <c r="BC164" s="42">
        <v>0</v>
      </c>
      <c r="BD164" s="42">
        <v>0</v>
      </c>
      <c r="BE164" s="19" t="str">
        <f t="shared" si="20"/>
        <v>N</v>
      </c>
      <c r="BF164" s="43" t="s">
        <v>65</v>
      </c>
      <c r="BG164" s="43" t="s">
        <v>64</v>
      </c>
      <c r="BH164" s="43" t="s">
        <v>65</v>
      </c>
      <c r="BI164" s="43" t="s">
        <v>65</v>
      </c>
      <c r="BJ164" s="43" t="s">
        <v>72</v>
      </c>
      <c r="BK164" s="43" t="s">
        <v>68</v>
      </c>
      <c r="BL164" s="43" t="s">
        <v>68</v>
      </c>
      <c r="BM164" s="43" t="s">
        <v>68</v>
      </c>
      <c r="BN164" s="43" t="s">
        <v>68</v>
      </c>
    </row>
    <row r="165" spans="1:66" x14ac:dyDescent="0.3">
      <c r="A165" s="9" t="s">
        <v>1792</v>
      </c>
      <c r="B165" s="9" t="s">
        <v>1793</v>
      </c>
      <c r="C165" s="9">
        <v>2020</v>
      </c>
      <c r="D165" s="9" t="s">
        <v>742</v>
      </c>
      <c r="E165" s="9">
        <v>7</v>
      </c>
      <c r="F165" s="9" t="s">
        <v>1794</v>
      </c>
      <c r="G165" s="10" t="s">
        <v>1795</v>
      </c>
      <c r="H165" s="9" t="s">
        <v>1796</v>
      </c>
      <c r="I165" s="9" t="s">
        <v>1797</v>
      </c>
      <c r="J165" s="9" t="s">
        <v>1798</v>
      </c>
      <c r="K165" s="9" t="s">
        <v>1799</v>
      </c>
      <c r="L165" s="9" t="s">
        <v>168</v>
      </c>
      <c r="M165" s="9" t="s">
        <v>155</v>
      </c>
      <c r="N165" s="9" t="s">
        <v>1132</v>
      </c>
      <c r="O165" s="9" t="s">
        <v>83</v>
      </c>
      <c r="P165" s="9" t="s">
        <v>83</v>
      </c>
      <c r="Q165" s="9" t="s">
        <v>63</v>
      </c>
      <c r="R165" s="9" t="s">
        <v>83</v>
      </c>
      <c r="S165" s="9" t="str">
        <f t="shared" si="14"/>
        <v>True</v>
      </c>
      <c r="T165" s="9">
        <f t="shared" si="15"/>
        <v>3</v>
      </c>
      <c r="U165" s="41" t="s">
        <v>1133</v>
      </c>
      <c r="V165" s="42">
        <v>109</v>
      </c>
      <c r="W165" s="28" t="s">
        <v>21</v>
      </c>
      <c r="X165" s="27" t="s">
        <v>67</v>
      </c>
      <c r="Y165" s="39" t="s">
        <v>20</v>
      </c>
      <c r="Z165" s="40" t="s">
        <v>108</v>
      </c>
      <c r="AA165" s="43" t="s">
        <v>68</v>
      </c>
      <c r="AB165" s="43" t="s">
        <v>68</v>
      </c>
      <c r="AC165" s="43" t="s">
        <v>68</v>
      </c>
      <c r="AD165" s="43" t="s">
        <v>68</v>
      </c>
      <c r="AE165" s="43" t="s">
        <v>68</v>
      </c>
      <c r="AF165" s="43" t="s">
        <v>68</v>
      </c>
      <c r="AG165" s="43" t="s">
        <v>68</v>
      </c>
      <c r="AH165" s="43" t="s">
        <v>68</v>
      </c>
      <c r="AI165" s="17" t="str">
        <f t="shared" si="16"/>
        <v>Y</v>
      </c>
      <c r="AJ165" s="17" t="str">
        <f t="shared" si="17"/>
        <v>Y</v>
      </c>
      <c r="AK165" s="17" t="str">
        <f t="shared" si="18"/>
        <v>N</v>
      </c>
      <c r="AL165" s="43" t="s">
        <v>64</v>
      </c>
      <c r="AM165" s="43" t="s">
        <v>68</v>
      </c>
      <c r="AN165" s="43" t="s">
        <v>64</v>
      </c>
      <c r="AO165" s="43" t="s">
        <v>68</v>
      </c>
      <c r="AP165" s="43" t="s">
        <v>68</v>
      </c>
      <c r="AQ165" s="43" t="s">
        <v>68</v>
      </c>
      <c r="AR165" s="17" t="str">
        <f t="shared" si="19"/>
        <v>N</v>
      </c>
      <c r="AS165" s="42">
        <v>1</v>
      </c>
      <c r="AT165" s="43" t="s">
        <v>65</v>
      </c>
      <c r="AU165" s="43" t="s">
        <v>70</v>
      </c>
      <c r="AV165" s="43" t="s">
        <v>133</v>
      </c>
      <c r="AW165" s="43" t="s">
        <v>68</v>
      </c>
      <c r="AX165" s="43" t="s">
        <v>68</v>
      </c>
      <c r="AY165" s="43" t="s">
        <v>68</v>
      </c>
      <c r="AZ165" s="46">
        <v>2</v>
      </c>
      <c r="BA165" s="33">
        <v>1</v>
      </c>
      <c r="BB165" s="32">
        <v>0</v>
      </c>
      <c r="BC165" s="32">
        <v>0</v>
      </c>
      <c r="BD165" s="34">
        <v>0</v>
      </c>
      <c r="BE165" s="19" t="str">
        <f t="shared" si="20"/>
        <v>N</v>
      </c>
      <c r="BF165" s="36" t="s">
        <v>65</v>
      </c>
      <c r="BG165" s="35" t="s">
        <v>64</v>
      </c>
      <c r="BH165" s="36" t="s">
        <v>65</v>
      </c>
      <c r="BI165" s="36" t="s">
        <v>65</v>
      </c>
      <c r="BJ165" s="30" t="s">
        <v>1134</v>
      </c>
      <c r="BK165" s="37" t="s">
        <v>68</v>
      </c>
      <c r="BL165" s="37" t="s">
        <v>68</v>
      </c>
      <c r="BM165" s="37" t="s">
        <v>68</v>
      </c>
      <c r="BN165" s="37" t="s">
        <v>68</v>
      </c>
    </row>
    <row r="166" spans="1:66" x14ac:dyDescent="0.3">
      <c r="A166" s="9" t="s">
        <v>1802</v>
      </c>
      <c r="B166" s="9" t="s">
        <v>1803</v>
      </c>
      <c r="C166" s="9">
        <v>2020</v>
      </c>
      <c r="D166" s="9" t="s">
        <v>742</v>
      </c>
      <c r="E166" s="9">
        <v>12</v>
      </c>
      <c r="F166" s="9" t="s">
        <v>1804</v>
      </c>
      <c r="G166" s="10" t="s">
        <v>1805</v>
      </c>
      <c r="H166" s="9" t="s">
        <v>1806</v>
      </c>
      <c r="I166" s="9" t="s">
        <v>1807</v>
      </c>
      <c r="J166" s="9"/>
      <c r="K166" s="9" t="s">
        <v>1808</v>
      </c>
      <c r="L166" s="9" t="s">
        <v>168</v>
      </c>
      <c r="M166" s="9" t="s">
        <v>155</v>
      </c>
      <c r="N166" s="9" t="s">
        <v>1060</v>
      </c>
      <c r="O166" s="9" t="s">
        <v>83</v>
      </c>
      <c r="P166" s="9" t="s">
        <v>83</v>
      </c>
      <c r="Q166" s="9" t="s">
        <v>63</v>
      </c>
      <c r="R166" s="9" t="s">
        <v>63</v>
      </c>
      <c r="S166" s="9" t="str">
        <f t="shared" si="14"/>
        <v>False</v>
      </c>
      <c r="T166" s="9">
        <f t="shared" si="15"/>
        <v>2</v>
      </c>
      <c r="U166" s="24" t="s">
        <v>1061</v>
      </c>
      <c r="V166" s="25">
        <v>423</v>
      </c>
      <c r="W166" s="39" t="s">
        <v>20</v>
      </c>
      <c r="X166" s="27" t="s">
        <v>67</v>
      </c>
      <c r="Y166" s="28" t="s">
        <v>21</v>
      </c>
      <c r="Z166" s="27" t="s">
        <v>67</v>
      </c>
      <c r="AA166" s="39" t="s">
        <v>20</v>
      </c>
      <c r="AB166" s="40" t="s">
        <v>108</v>
      </c>
      <c r="AC166" s="30"/>
      <c r="AD166" s="30" t="s">
        <v>68</v>
      </c>
      <c r="AE166" s="30" t="s">
        <v>68</v>
      </c>
      <c r="AF166" s="30" t="s">
        <v>68</v>
      </c>
      <c r="AG166" s="30" t="s">
        <v>68</v>
      </c>
      <c r="AH166" s="30" t="s">
        <v>68</v>
      </c>
      <c r="AI166" s="17" t="str">
        <f t="shared" si="16"/>
        <v>Y</v>
      </c>
      <c r="AJ166" s="17" t="str">
        <f t="shared" si="17"/>
        <v>Y</v>
      </c>
      <c r="AK166" s="17" t="str">
        <f t="shared" si="18"/>
        <v>N</v>
      </c>
      <c r="AL166" s="30" t="s">
        <v>64</v>
      </c>
      <c r="AM166" s="30" t="s">
        <v>68</v>
      </c>
      <c r="AN166" s="30" t="s">
        <v>64</v>
      </c>
      <c r="AO166" s="30" t="s">
        <v>68</v>
      </c>
      <c r="AP166" s="30" t="s">
        <v>68</v>
      </c>
      <c r="AQ166" s="30" t="s">
        <v>68</v>
      </c>
      <c r="AR166" s="17" t="str">
        <f t="shared" si="19"/>
        <v>N</v>
      </c>
      <c r="AS166" s="25">
        <v>1</v>
      </c>
      <c r="AT166" s="30" t="s">
        <v>64</v>
      </c>
      <c r="AU166" s="30" t="s">
        <v>69</v>
      </c>
      <c r="AV166" s="30" t="s">
        <v>70</v>
      </c>
      <c r="AW166" s="30" t="s">
        <v>133</v>
      </c>
      <c r="AX166" s="30" t="s">
        <v>71</v>
      </c>
      <c r="AY166" s="30" t="s">
        <v>158</v>
      </c>
      <c r="AZ166" s="45">
        <v>5</v>
      </c>
      <c r="BA166" s="33">
        <v>1</v>
      </c>
      <c r="BB166" s="32">
        <v>0</v>
      </c>
      <c r="BC166" s="32">
        <v>0</v>
      </c>
      <c r="BD166" s="34">
        <v>0</v>
      </c>
      <c r="BE166" s="19" t="str">
        <f t="shared" si="20"/>
        <v>N</v>
      </c>
      <c r="BF166" s="37" t="s">
        <v>68</v>
      </c>
      <c r="BG166" s="35" t="s">
        <v>64</v>
      </c>
      <c r="BH166" s="37" t="s">
        <v>68</v>
      </c>
      <c r="BI166" s="36" t="s">
        <v>65</v>
      </c>
      <c r="BJ166" s="30" t="s">
        <v>72</v>
      </c>
      <c r="BK166" s="37" t="s">
        <v>68</v>
      </c>
      <c r="BL166" s="37" t="s">
        <v>68</v>
      </c>
      <c r="BM166" s="37" t="s">
        <v>68</v>
      </c>
      <c r="BN166" s="37" t="s">
        <v>68</v>
      </c>
    </row>
    <row r="167" spans="1:66" x14ac:dyDescent="0.3">
      <c r="A167" s="9" t="s">
        <v>1811</v>
      </c>
      <c r="B167" s="9" t="s">
        <v>1812</v>
      </c>
      <c r="C167" s="9">
        <v>2022</v>
      </c>
      <c r="D167" s="9" t="s">
        <v>1813</v>
      </c>
      <c r="E167" s="9">
        <v>4</v>
      </c>
      <c r="F167" s="9" t="s">
        <v>1814</v>
      </c>
      <c r="G167" s="10" t="s">
        <v>1815</v>
      </c>
      <c r="H167" s="9" t="s">
        <v>1816</v>
      </c>
      <c r="I167" s="9" t="s">
        <v>1817</v>
      </c>
      <c r="J167" s="9" t="s">
        <v>1818</v>
      </c>
      <c r="K167" s="9" t="s">
        <v>1819</v>
      </c>
      <c r="L167" s="9" t="s">
        <v>154</v>
      </c>
      <c r="M167" s="9" t="s">
        <v>169</v>
      </c>
      <c r="N167" s="9" t="s">
        <v>1532</v>
      </c>
      <c r="O167" s="9" t="s">
        <v>83</v>
      </c>
      <c r="P167" s="9" t="s">
        <v>63</v>
      </c>
      <c r="Q167" s="9" t="s">
        <v>63</v>
      </c>
      <c r="R167" s="9" t="s">
        <v>63</v>
      </c>
      <c r="S167" s="9" t="str">
        <f t="shared" si="14"/>
        <v>False</v>
      </c>
      <c r="T167" s="9">
        <f t="shared" si="15"/>
        <v>1</v>
      </c>
      <c r="U167" s="24" t="s">
        <v>1533</v>
      </c>
      <c r="V167" s="42">
        <v>1441</v>
      </c>
      <c r="W167" s="39" t="s">
        <v>20</v>
      </c>
      <c r="X167" s="27" t="s">
        <v>67</v>
      </c>
      <c r="Y167" s="28" t="s">
        <v>21</v>
      </c>
      <c r="Z167" s="43" t="s">
        <v>68</v>
      </c>
      <c r="AA167" s="28" t="s">
        <v>21</v>
      </c>
      <c r="AB167" s="27" t="s">
        <v>67</v>
      </c>
      <c r="AC167" s="43" t="s">
        <v>68</v>
      </c>
      <c r="AD167" s="43" t="s">
        <v>68</v>
      </c>
      <c r="AE167" s="43" t="s">
        <v>68</v>
      </c>
      <c r="AF167" s="43" t="s">
        <v>68</v>
      </c>
      <c r="AG167" s="43" t="s">
        <v>68</v>
      </c>
      <c r="AH167" s="43" t="s">
        <v>68</v>
      </c>
      <c r="AI167" s="17" t="str">
        <f t="shared" si="16"/>
        <v>Y</v>
      </c>
      <c r="AJ167" s="17" t="str">
        <f t="shared" si="17"/>
        <v>Y</v>
      </c>
      <c r="AK167" s="17" t="str">
        <f t="shared" si="18"/>
        <v>N</v>
      </c>
      <c r="AL167" s="43" t="s">
        <v>64</v>
      </c>
      <c r="AM167" s="43" t="s">
        <v>65</v>
      </c>
      <c r="AN167" s="43" t="s">
        <v>65</v>
      </c>
      <c r="AO167" s="43" t="s">
        <v>65</v>
      </c>
      <c r="AP167" s="43" t="s">
        <v>65</v>
      </c>
      <c r="AQ167" s="43" t="s">
        <v>65</v>
      </c>
      <c r="AR167" s="17" t="str">
        <f t="shared" si="19"/>
        <v>N</v>
      </c>
      <c r="AS167" s="43" t="s">
        <v>64</v>
      </c>
      <c r="AT167" s="43" t="s">
        <v>65</v>
      </c>
      <c r="AU167" s="43" t="s">
        <v>70</v>
      </c>
      <c r="AV167" s="43" t="s">
        <v>68</v>
      </c>
      <c r="AW167" s="43" t="s">
        <v>68</v>
      </c>
      <c r="AX167" s="43" t="s">
        <v>68</v>
      </c>
      <c r="AY167" s="43" t="s">
        <v>68</v>
      </c>
      <c r="AZ167" s="31">
        <v>1</v>
      </c>
      <c r="BA167" s="33">
        <v>1</v>
      </c>
      <c r="BB167" s="32">
        <v>0</v>
      </c>
      <c r="BC167" s="32">
        <v>0</v>
      </c>
      <c r="BD167" s="34">
        <v>0</v>
      </c>
      <c r="BE167" s="19" t="str">
        <f t="shared" si="20"/>
        <v>N</v>
      </c>
      <c r="BF167" s="36" t="s">
        <v>65</v>
      </c>
      <c r="BG167" s="35" t="s">
        <v>64</v>
      </c>
      <c r="BH167" s="36" t="s">
        <v>65</v>
      </c>
      <c r="BI167" s="36" t="s">
        <v>65</v>
      </c>
      <c r="BJ167" s="30" t="s">
        <v>110</v>
      </c>
      <c r="BK167" s="37" t="s">
        <v>68</v>
      </c>
      <c r="BL167" s="37" t="s">
        <v>68</v>
      </c>
      <c r="BM167" s="37" t="s">
        <v>68</v>
      </c>
      <c r="BN167" s="37" t="s">
        <v>68</v>
      </c>
    </row>
    <row r="168" spans="1:66" x14ac:dyDescent="0.3">
      <c r="A168" s="9" t="s">
        <v>1822</v>
      </c>
      <c r="B168" s="9" t="s">
        <v>1823</v>
      </c>
      <c r="C168" s="9">
        <v>2022</v>
      </c>
      <c r="D168" s="9" t="s">
        <v>542</v>
      </c>
      <c r="E168" s="9">
        <v>2</v>
      </c>
      <c r="F168" s="9" t="s">
        <v>1824</v>
      </c>
      <c r="G168" s="10" t="s">
        <v>1825</v>
      </c>
      <c r="H168" s="9" t="s">
        <v>1826</v>
      </c>
      <c r="I168" s="9" t="s">
        <v>1827</v>
      </c>
      <c r="J168" s="9" t="s">
        <v>1828</v>
      </c>
      <c r="K168" s="9" t="s">
        <v>1829</v>
      </c>
      <c r="L168" s="9" t="s">
        <v>61</v>
      </c>
      <c r="M168" s="9" t="s">
        <v>61</v>
      </c>
      <c r="N168" s="9" t="s">
        <v>1595</v>
      </c>
      <c r="O168" s="9" t="s">
        <v>83</v>
      </c>
      <c r="P168" s="9" t="s">
        <v>83</v>
      </c>
      <c r="Q168" s="9" t="s">
        <v>63</v>
      </c>
      <c r="R168" s="9" t="s">
        <v>63</v>
      </c>
      <c r="S168" s="9" t="str">
        <f t="shared" si="14"/>
        <v>False</v>
      </c>
      <c r="T168" s="9">
        <f t="shared" si="15"/>
        <v>2</v>
      </c>
      <c r="U168" s="38" t="s">
        <v>1596</v>
      </c>
      <c r="V168" s="25">
        <v>1444</v>
      </c>
      <c r="W168" s="28" t="s">
        <v>21</v>
      </c>
      <c r="X168" s="27" t="s">
        <v>67</v>
      </c>
      <c r="Y168" s="39" t="s">
        <v>20</v>
      </c>
      <c r="Z168" s="30" t="s">
        <v>68</v>
      </c>
      <c r="AA168" s="28" t="s">
        <v>21</v>
      </c>
      <c r="AB168" s="40" t="s">
        <v>108</v>
      </c>
      <c r="AC168" s="30" t="s">
        <v>68</v>
      </c>
      <c r="AD168" s="30" t="s">
        <v>68</v>
      </c>
      <c r="AE168" s="30" t="s">
        <v>68</v>
      </c>
      <c r="AF168" s="30" t="s">
        <v>68</v>
      </c>
      <c r="AG168" s="30" t="s">
        <v>68</v>
      </c>
      <c r="AH168" s="30" t="s">
        <v>68</v>
      </c>
      <c r="AI168" s="17" t="str">
        <f t="shared" si="16"/>
        <v>Y</v>
      </c>
      <c r="AJ168" s="17" t="str">
        <f t="shared" si="17"/>
        <v>Y</v>
      </c>
      <c r="AK168" s="17" t="str">
        <f t="shared" si="18"/>
        <v>N</v>
      </c>
      <c r="AL168" s="30" t="s">
        <v>68</v>
      </c>
      <c r="AM168" s="30" t="s">
        <v>68</v>
      </c>
      <c r="AN168" s="30" t="s">
        <v>64</v>
      </c>
      <c r="AO168" s="30" t="s">
        <v>68</v>
      </c>
      <c r="AP168" s="30" t="s">
        <v>68</v>
      </c>
      <c r="AQ168" s="30" t="s">
        <v>68</v>
      </c>
      <c r="AR168" s="17" t="str">
        <f t="shared" si="19"/>
        <v>N</v>
      </c>
      <c r="AS168" s="30" t="s">
        <v>68</v>
      </c>
      <c r="AT168" s="30" t="s">
        <v>68</v>
      </c>
      <c r="AU168" s="30" t="s">
        <v>70</v>
      </c>
      <c r="AV168" s="30" t="s">
        <v>68</v>
      </c>
      <c r="AW168" s="30" t="s">
        <v>68</v>
      </c>
      <c r="AX168" s="30" t="s">
        <v>68</v>
      </c>
      <c r="AY168" s="30" t="s">
        <v>68</v>
      </c>
      <c r="AZ168" s="31">
        <v>1</v>
      </c>
      <c r="BA168" s="33">
        <v>1</v>
      </c>
      <c r="BB168" s="32">
        <v>0</v>
      </c>
      <c r="BC168" s="32">
        <v>0</v>
      </c>
      <c r="BD168" s="34">
        <v>0</v>
      </c>
      <c r="BE168" s="19" t="str">
        <f t="shared" si="20"/>
        <v>N</v>
      </c>
      <c r="BF168" s="36" t="s">
        <v>65</v>
      </c>
      <c r="BG168" s="35" t="s">
        <v>64</v>
      </c>
      <c r="BH168" s="36" t="s">
        <v>65</v>
      </c>
      <c r="BI168" s="36" t="s">
        <v>65</v>
      </c>
      <c r="BJ168" s="30" t="s">
        <v>72</v>
      </c>
      <c r="BK168" s="37" t="s">
        <v>68</v>
      </c>
      <c r="BL168" s="37" t="s">
        <v>68</v>
      </c>
      <c r="BM168" s="37" t="s">
        <v>68</v>
      </c>
      <c r="BN168" s="37" t="s">
        <v>68</v>
      </c>
    </row>
    <row r="169" spans="1:66" x14ac:dyDescent="0.3">
      <c r="A169" s="9" t="s">
        <v>1831</v>
      </c>
      <c r="B169" s="9" t="s">
        <v>1832</v>
      </c>
      <c r="C169" s="9">
        <v>2020</v>
      </c>
      <c r="D169" s="9" t="s">
        <v>1833</v>
      </c>
      <c r="E169" s="9">
        <v>1</v>
      </c>
      <c r="F169" s="9" t="s">
        <v>1834</v>
      </c>
      <c r="G169" s="10" t="s">
        <v>1835</v>
      </c>
      <c r="H169" s="9" t="s">
        <v>1836</v>
      </c>
      <c r="I169" s="9" t="s">
        <v>1837</v>
      </c>
      <c r="J169" s="9" t="s">
        <v>1838</v>
      </c>
      <c r="K169" s="9" t="s">
        <v>1839</v>
      </c>
      <c r="L169" s="9" t="s">
        <v>168</v>
      </c>
      <c r="M169" s="9" t="s">
        <v>169</v>
      </c>
      <c r="N169" s="9" t="s">
        <v>1197</v>
      </c>
      <c r="O169" s="9" t="s">
        <v>83</v>
      </c>
      <c r="P169" s="9" t="s">
        <v>83</v>
      </c>
      <c r="Q169" s="9" t="s">
        <v>63</v>
      </c>
      <c r="R169" s="9" t="s">
        <v>63</v>
      </c>
      <c r="S169" s="9" t="str">
        <f t="shared" si="14"/>
        <v>False</v>
      </c>
      <c r="T169" s="9">
        <f t="shared" si="15"/>
        <v>2</v>
      </c>
      <c r="U169" s="38" t="s">
        <v>1198</v>
      </c>
      <c r="V169" s="42">
        <v>439</v>
      </c>
      <c r="W169" s="39" t="s">
        <v>20</v>
      </c>
      <c r="X169" s="27" t="s">
        <v>67</v>
      </c>
      <c r="Y169" s="28" t="s">
        <v>21</v>
      </c>
      <c r="Z169" s="27" t="s">
        <v>67</v>
      </c>
      <c r="AA169" s="43" t="s">
        <v>68</v>
      </c>
      <c r="AB169" s="43" t="s">
        <v>68</v>
      </c>
      <c r="AC169" s="43" t="s">
        <v>68</v>
      </c>
      <c r="AD169" s="43" t="s">
        <v>68</v>
      </c>
      <c r="AE169" s="43" t="s">
        <v>68</v>
      </c>
      <c r="AF169" s="43" t="s">
        <v>68</v>
      </c>
      <c r="AG169" s="43" t="s">
        <v>68</v>
      </c>
      <c r="AH169" s="43" t="s">
        <v>68</v>
      </c>
      <c r="AI169" s="17" t="str">
        <f t="shared" si="16"/>
        <v>Y</v>
      </c>
      <c r="AJ169" s="17" t="str">
        <f t="shared" si="17"/>
        <v>Y</v>
      </c>
      <c r="AK169" s="17" t="str">
        <f t="shared" si="18"/>
        <v>N</v>
      </c>
      <c r="AL169" s="43" t="s">
        <v>64</v>
      </c>
      <c r="AM169" s="43" t="s">
        <v>65</v>
      </c>
      <c r="AN169" s="43" t="s">
        <v>65</v>
      </c>
      <c r="AO169" s="43" t="s">
        <v>65</v>
      </c>
      <c r="AP169" s="43" t="s">
        <v>65</v>
      </c>
      <c r="AQ169" s="43" t="s">
        <v>65</v>
      </c>
      <c r="AR169" s="17" t="str">
        <f t="shared" si="19"/>
        <v>N</v>
      </c>
      <c r="AS169" s="42">
        <v>2</v>
      </c>
      <c r="AT169" s="43" t="s">
        <v>64</v>
      </c>
      <c r="AU169" s="43" t="s">
        <v>71</v>
      </c>
      <c r="AV169" s="43" t="s">
        <v>70</v>
      </c>
      <c r="AW169" s="43" t="s">
        <v>68</v>
      </c>
      <c r="AX169" s="43" t="s">
        <v>68</v>
      </c>
      <c r="AY169" s="43" t="s">
        <v>68</v>
      </c>
      <c r="AZ169" s="46">
        <v>2</v>
      </c>
      <c r="BA169" s="33">
        <v>1</v>
      </c>
      <c r="BB169" s="32">
        <v>0</v>
      </c>
      <c r="BC169" s="32">
        <v>0</v>
      </c>
      <c r="BD169" s="34">
        <v>0</v>
      </c>
      <c r="BE169" s="19" t="str">
        <f t="shared" si="20"/>
        <v>N</v>
      </c>
      <c r="BF169" s="37" t="s">
        <v>68</v>
      </c>
      <c r="BG169" s="35" t="s">
        <v>64</v>
      </c>
      <c r="BH169" s="37" t="s">
        <v>68</v>
      </c>
      <c r="BI169" s="37" t="s">
        <v>68</v>
      </c>
      <c r="BJ169" s="30" t="s">
        <v>72</v>
      </c>
      <c r="BK169" s="37" t="s">
        <v>68</v>
      </c>
      <c r="BL169" s="37" t="s">
        <v>68</v>
      </c>
      <c r="BM169" s="37" t="s">
        <v>68</v>
      </c>
      <c r="BN169" s="37" t="s">
        <v>68</v>
      </c>
    </row>
    <row r="170" spans="1:66" x14ac:dyDescent="0.3">
      <c r="A170" s="9" t="s">
        <v>1842</v>
      </c>
      <c r="B170" s="9" t="s">
        <v>1843</v>
      </c>
      <c r="C170" s="9">
        <v>2021</v>
      </c>
      <c r="D170" s="9" t="s">
        <v>1844</v>
      </c>
      <c r="E170" s="9">
        <v>8</v>
      </c>
      <c r="F170" s="9" t="s">
        <v>1845</v>
      </c>
      <c r="G170" s="10" t="s">
        <v>1846</v>
      </c>
      <c r="H170" s="9" t="s">
        <v>1847</v>
      </c>
      <c r="I170" s="9" t="s">
        <v>1848</v>
      </c>
      <c r="J170" s="9" t="s">
        <v>1849</v>
      </c>
      <c r="K170" s="9" t="s">
        <v>1850</v>
      </c>
      <c r="L170" s="9" t="s">
        <v>168</v>
      </c>
      <c r="M170" s="9" t="s">
        <v>169</v>
      </c>
      <c r="N170" s="9" t="s">
        <v>1321</v>
      </c>
      <c r="O170" s="9" t="s">
        <v>83</v>
      </c>
      <c r="P170" s="9" t="s">
        <v>83</v>
      </c>
      <c r="Q170" s="9" t="s">
        <v>63</v>
      </c>
      <c r="R170" s="9" t="s">
        <v>63</v>
      </c>
      <c r="S170" s="9" t="str">
        <f t="shared" si="14"/>
        <v>False</v>
      </c>
      <c r="T170" s="9">
        <f t="shared" si="15"/>
        <v>2</v>
      </c>
      <c r="U170" s="24" t="s">
        <v>1322</v>
      </c>
      <c r="V170" s="42">
        <v>1447</v>
      </c>
      <c r="W170" s="26" t="s">
        <v>19</v>
      </c>
      <c r="X170" s="27" t="s">
        <v>67</v>
      </c>
      <c r="Y170" s="28" t="s">
        <v>21</v>
      </c>
      <c r="Z170" s="29" t="s">
        <v>109</v>
      </c>
      <c r="AA170" s="26" t="s">
        <v>19</v>
      </c>
      <c r="AB170" s="40" t="s">
        <v>108</v>
      </c>
      <c r="AC170" s="39" t="s">
        <v>20</v>
      </c>
      <c r="AD170" s="40" t="s">
        <v>108</v>
      </c>
      <c r="AE170" s="43" t="s">
        <v>68</v>
      </c>
      <c r="AF170" s="43" t="s">
        <v>68</v>
      </c>
      <c r="AG170" s="43" t="s">
        <v>68</v>
      </c>
      <c r="AH170" s="43" t="s">
        <v>68</v>
      </c>
      <c r="AI170" s="17" t="str">
        <f t="shared" si="16"/>
        <v>N</v>
      </c>
      <c r="AJ170" s="17" t="str">
        <f t="shared" si="17"/>
        <v>Y</v>
      </c>
      <c r="AK170" s="17" t="str">
        <f t="shared" si="18"/>
        <v>Y</v>
      </c>
      <c r="AL170" s="43" t="s">
        <v>65</v>
      </c>
      <c r="AM170" s="43" t="s">
        <v>65</v>
      </c>
      <c r="AN170" s="43" t="s">
        <v>65</v>
      </c>
      <c r="AO170" s="43" t="s">
        <v>65</v>
      </c>
      <c r="AP170" s="43" t="s">
        <v>65</v>
      </c>
      <c r="AQ170" s="43" t="s">
        <v>64</v>
      </c>
      <c r="AR170" s="17" t="str">
        <f t="shared" si="19"/>
        <v>N</v>
      </c>
      <c r="AS170" s="42">
        <v>2</v>
      </c>
      <c r="AT170" s="43" t="s">
        <v>65</v>
      </c>
      <c r="AU170" s="43" t="s">
        <v>71</v>
      </c>
      <c r="AV170" s="43" t="s">
        <v>69</v>
      </c>
      <c r="AW170" s="43" t="s">
        <v>70</v>
      </c>
      <c r="AX170" s="43" t="s">
        <v>158</v>
      </c>
      <c r="AY170" s="43" t="s">
        <v>68</v>
      </c>
      <c r="AZ170" s="50">
        <v>4</v>
      </c>
      <c r="BA170" s="32">
        <v>0</v>
      </c>
      <c r="BB170" s="32">
        <v>0</v>
      </c>
      <c r="BC170" s="33">
        <v>1</v>
      </c>
      <c r="BD170" s="34">
        <v>0</v>
      </c>
      <c r="BE170" s="19" t="str">
        <f t="shared" si="20"/>
        <v>N</v>
      </c>
      <c r="BF170" s="35" t="s">
        <v>64</v>
      </c>
      <c r="BG170" s="36" t="s">
        <v>65</v>
      </c>
      <c r="BH170" s="36" t="s">
        <v>65</v>
      </c>
      <c r="BI170" s="48" t="s">
        <v>96</v>
      </c>
      <c r="BJ170" s="30" t="s">
        <v>1323</v>
      </c>
      <c r="BK170" s="30" t="s">
        <v>85</v>
      </c>
      <c r="BL170" s="30" t="s">
        <v>72</v>
      </c>
      <c r="BM170" s="37" t="s">
        <v>68</v>
      </c>
      <c r="BN170" s="37" t="s">
        <v>68</v>
      </c>
    </row>
    <row r="171" spans="1:66" x14ac:dyDescent="0.3">
      <c r="A171" s="9" t="s">
        <v>1853</v>
      </c>
      <c r="B171" s="9" t="s">
        <v>1854</v>
      </c>
      <c r="C171" s="9">
        <v>2019</v>
      </c>
      <c r="D171" s="9" t="s">
        <v>1855</v>
      </c>
      <c r="E171" s="9">
        <v>3</v>
      </c>
      <c r="F171" s="9" t="s">
        <v>1856</v>
      </c>
      <c r="G171" s="10" t="s">
        <v>1857</v>
      </c>
      <c r="H171" s="9" t="s">
        <v>1858</v>
      </c>
      <c r="I171" s="9" t="s">
        <v>1859</v>
      </c>
      <c r="J171" s="9" t="s">
        <v>1860</v>
      </c>
      <c r="K171" s="9" t="s">
        <v>1861</v>
      </c>
      <c r="L171" s="9" t="s">
        <v>61</v>
      </c>
      <c r="M171" s="9" t="s">
        <v>61</v>
      </c>
      <c r="N171" s="9" t="s">
        <v>871</v>
      </c>
      <c r="O171" s="9" t="s">
        <v>63</v>
      </c>
      <c r="P171" s="9" t="s">
        <v>63</v>
      </c>
      <c r="Q171" s="9" t="s">
        <v>83</v>
      </c>
      <c r="R171" s="9" t="s">
        <v>63</v>
      </c>
      <c r="S171" s="9" t="str">
        <f t="shared" si="14"/>
        <v>True</v>
      </c>
      <c r="T171" s="9">
        <f t="shared" si="15"/>
        <v>1</v>
      </c>
      <c r="U171" s="24" t="s">
        <v>872</v>
      </c>
      <c r="V171" s="25">
        <v>85</v>
      </c>
      <c r="W171" s="39" t="s">
        <v>20</v>
      </c>
      <c r="X171" s="27" t="s">
        <v>67</v>
      </c>
      <c r="Y171" s="26" t="s">
        <v>19</v>
      </c>
      <c r="Z171" s="27" t="s">
        <v>67</v>
      </c>
      <c r="AA171" s="28" t="s">
        <v>21</v>
      </c>
      <c r="AB171" s="27" t="s">
        <v>67</v>
      </c>
      <c r="AC171" s="30" t="s">
        <v>68</v>
      </c>
      <c r="AD171" s="30" t="s">
        <v>68</v>
      </c>
      <c r="AE171" s="30" t="s">
        <v>68</v>
      </c>
      <c r="AF171" s="30" t="s">
        <v>68</v>
      </c>
      <c r="AG171" s="30" t="s">
        <v>68</v>
      </c>
      <c r="AH171" s="30" t="s">
        <v>68</v>
      </c>
      <c r="AI171" s="17" t="str">
        <f t="shared" si="16"/>
        <v>Y</v>
      </c>
      <c r="AJ171" s="17" t="str">
        <f t="shared" si="17"/>
        <v>Y</v>
      </c>
      <c r="AK171" s="17" t="str">
        <f t="shared" si="18"/>
        <v>Y</v>
      </c>
      <c r="AL171" s="30" t="s">
        <v>64</v>
      </c>
      <c r="AM171" s="30" t="s">
        <v>64</v>
      </c>
      <c r="AN171" s="30" t="s">
        <v>65</v>
      </c>
      <c r="AO171" s="30" t="s">
        <v>65</v>
      </c>
      <c r="AP171" s="30" t="s">
        <v>65</v>
      </c>
      <c r="AQ171" s="30" t="s">
        <v>65</v>
      </c>
      <c r="AR171" s="17" t="str">
        <f t="shared" si="19"/>
        <v>Y</v>
      </c>
      <c r="AS171" s="25">
        <v>3</v>
      </c>
      <c r="AT171" s="30" t="s">
        <v>64</v>
      </c>
      <c r="AU171" s="30" t="s">
        <v>70</v>
      </c>
      <c r="AV171" s="30" t="s">
        <v>184</v>
      </c>
      <c r="AW171" s="30" t="s">
        <v>158</v>
      </c>
      <c r="AX171" s="30" t="s">
        <v>68</v>
      </c>
      <c r="AY171" s="30" t="s">
        <v>68</v>
      </c>
      <c r="AZ171" s="44">
        <v>3</v>
      </c>
      <c r="BA171" s="33">
        <v>1</v>
      </c>
      <c r="BB171" s="33">
        <v>1</v>
      </c>
      <c r="BC171" s="32">
        <v>0</v>
      </c>
      <c r="BD171" s="34">
        <v>0</v>
      </c>
      <c r="BE171" s="19" t="str">
        <f t="shared" si="20"/>
        <v>Y</v>
      </c>
      <c r="BF171" s="36" t="s">
        <v>65</v>
      </c>
      <c r="BG171" s="35" t="s">
        <v>64</v>
      </c>
      <c r="BH171" s="35" t="s">
        <v>64</v>
      </c>
      <c r="BI171" s="35" t="s">
        <v>64</v>
      </c>
      <c r="BJ171" s="30" t="s">
        <v>72</v>
      </c>
      <c r="BK171" s="37" t="s">
        <v>68</v>
      </c>
      <c r="BL171" s="37" t="s">
        <v>68</v>
      </c>
      <c r="BM171" s="37" t="s">
        <v>68</v>
      </c>
      <c r="BN171" s="37" t="s">
        <v>68</v>
      </c>
    </row>
    <row r="172" spans="1:66" x14ac:dyDescent="0.3">
      <c r="A172" s="9" t="s">
        <v>1864</v>
      </c>
      <c r="B172" s="9" t="s">
        <v>1865</v>
      </c>
      <c r="C172" s="9">
        <v>2019</v>
      </c>
      <c r="D172" s="9" t="s">
        <v>187</v>
      </c>
      <c r="E172" s="9">
        <v>6</v>
      </c>
      <c r="F172" s="9" t="s">
        <v>1866</v>
      </c>
      <c r="G172" s="10" t="s">
        <v>1867</v>
      </c>
      <c r="H172" s="9" t="s">
        <v>1868</v>
      </c>
      <c r="I172" s="9" t="s">
        <v>1869</v>
      </c>
      <c r="J172" s="9" t="s">
        <v>1870</v>
      </c>
      <c r="K172" s="9" t="s">
        <v>1871</v>
      </c>
      <c r="L172" s="9" t="s">
        <v>168</v>
      </c>
      <c r="M172" s="9" t="s">
        <v>155</v>
      </c>
      <c r="N172" s="9" t="s">
        <v>837</v>
      </c>
      <c r="O172" s="9" t="s">
        <v>63</v>
      </c>
      <c r="P172" s="9" t="s">
        <v>83</v>
      </c>
      <c r="Q172" s="9" t="s">
        <v>83</v>
      </c>
      <c r="R172" s="9" t="s">
        <v>63</v>
      </c>
      <c r="S172" s="9" t="str">
        <f t="shared" si="14"/>
        <v>True</v>
      </c>
      <c r="T172" s="9">
        <f t="shared" si="15"/>
        <v>2</v>
      </c>
      <c r="U172" s="24" t="s">
        <v>838</v>
      </c>
      <c r="V172" s="25">
        <v>768</v>
      </c>
      <c r="W172" s="39" t="s">
        <v>20</v>
      </c>
      <c r="X172" s="27" t="s">
        <v>67</v>
      </c>
      <c r="Y172" s="26" t="s">
        <v>19</v>
      </c>
      <c r="Z172" s="27" t="s">
        <v>67</v>
      </c>
      <c r="AA172" s="39" t="s">
        <v>20</v>
      </c>
      <c r="AB172" s="40" t="s">
        <v>108</v>
      </c>
      <c r="AC172" s="26" t="s">
        <v>19</v>
      </c>
      <c r="AD172" s="29" t="s">
        <v>109</v>
      </c>
      <c r="AE172" s="28" t="s">
        <v>21</v>
      </c>
      <c r="AF172" s="27" t="s">
        <v>67</v>
      </c>
      <c r="AG172" s="30" t="s">
        <v>68</v>
      </c>
      <c r="AH172" s="30" t="s">
        <v>68</v>
      </c>
      <c r="AI172" s="17" t="str">
        <f t="shared" si="16"/>
        <v>Y</v>
      </c>
      <c r="AJ172" s="17" t="str">
        <f t="shared" si="17"/>
        <v>Y</v>
      </c>
      <c r="AK172" s="17" t="str">
        <f t="shared" si="18"/>
        <v>Y</v>
      </c>
      <c r="AL172" s="30" t="s">
        <v>65</v>
      </c>
      <c r="AM172" s="30" t="s">
        <v>64</v>
      </c>
      <c r="AN172" s="30" t="s">
        <v>65</v>
      </c>
      <c r="AO172" s="30" t="s">
        <v>65</v>
      </c>
      <c r="AP172" s="30" t="s">
        <v>65</v>
      </c>
      <c r="AQ172" s="30" t="s">
        <v>64</v>
      </c>
      <c r="AR172" s="17" t="str">
        <f t="shared" si="19"/>
        <v>Y</v>
      </c>
      <c r="AS172" s="25">
        <v>2</v>
      </c>
      <c r="AT172" s="30" t="s">
        <v>65</v>
      </c>
      <c r="AU172" s="30" t="s">
        <v>70</v>
      </c>
      <c r="AV172" s="30" t="s">
        <v>133</v>
      </c>
      <c r="AW172" s="30" t="s">
        <v>68</v>
      </c>
      <c r="AX172" s="30" t="s">
        <v>68</v>
      </c>
      <c r="AY172" s="30" t="s">
        <v>68</v>
      </c>
      <c r="AZ172" s="46">
        <v>2</v>
      </c>
      <c r="BA172" s="32">
        <v>0</v>
      </c>
      <c r="BB172" s="33">
        <v>1</v>
      </c>
      <c r="BC172" s="33">
        <v>1</v>
      </c>
      <c r="BD172" s="34">
        <v>0</v>
      </c>
      <c r="BE172" s="25" t="str">
        <f t="shared" si="20"/>
        <v>Y</v>
      </c>
      <c r="BF172" s="35" t="s">
        <v>64</v>
      </c>
      <c r="BG172" s="36" t="s">
        <v>65</v>
      </c>
      <c r="BH172" s="35" t="s">
        <v>64</v>
      </c>
      <c r="BI172" s="35" t="s">
        <v>64</v>
      </c>
      <c r="BJ172" s="30" t="s">
        <v>72</v>
      </c>
      <c r="BK172" s="37" t="s">
        <v>68</v>
      </c>
      <c r="BL172" s="37" t="s">
        <v>68</v>
      </c>
      <c r="BM172" s="37" t="s">
        <v>68</v>
      </c>
      <c r="BN172" s="37" t="s">
        <v>68</v>
      </c>
    </row>
    <row r="173" spans="1:66" x14ac:dyDescent="0.3">
      <c r="O173">
        <f>COUNTIF(O2:O172,"True")</f>
        <v>78</v>
      </c>
      <c r="P173">
        <f>COUNTIF(P2:P172,"True")</f>
        <v>70</v>
      </c>
      <c r="Q173">
        <f>COUNTIF(Q2:Q172,"True")</f>
        <v>68</v>
      </c>
      <c r="R173">
        <f>COUNTIF(R2:R172,"True")</f>
        <v>46</v>
      </c>
      <c r="S173">
        <f>COUNTIF(S2:S172,"True")</f>
        <v>89</v>
      </c>
      <c r="U173" s="54"/>
      <c r="AI173">
        <f t="shared" ref="AI173:AR173" si="21">COUNTIF(AI2:AI172,"Y")</f>
        <v>146</v>
      </c>
      <c r="AJ173">
        <f t="shared" si="21"/>
        <v>137</v>
      </c>
      <c r="AK173">
        <f t="shared" si="21"/>
        <v>75</v>
      </c>
      <c r="AL173">
        <f t="shared" si="21"/>
        <v>105</v>
      </c>
      <c r="AM173">
        <f t="shared" si="21"/>
        <v>25</v>
      </c>
      <c r="AN173">
        <f t="shared" si="21"/>
        <v>22</v>
      </c>
      <c r="AO173">
        <f t="shared" si="21"/>
        <v>11</v>
      </c>
      <c r="AP173">
        <f t="shared" si="21"/>
        <v>26</v>
      </c>
      <c r="AQ173">
        <f t="shared" si="21"/>
        <v>22</v>
      </c>
      <c r="AR173">
        <f t="shared" si="21"/>
        <v>20</v>
      </c>
      <c r="AT173">
        <f>COUNTIF(AT2:AT172,"Y")</f>
        <v>73</v>
      </c>
      <c r="BA173">
        <f>COUNTIF(BA2:BA172,"1")</f>
        <v>113</v>
      </c>
      <c r="BB173">
        <f>COUNTIF(BB2:BB172,"1")</f>
        <v>49</v>
      </c>
      <c r="BC173">
        <f>COUNTIF(BC2:BC172,"1")</f>
        <v>32</v>
      </c>
      <c r="BD173">
        <f>COUNTIF(BD2:BD172,"1")</f>
        <v>5</v>
      </c>
      <c r="BE173" s="55">
        <f>COUNTIF(BE2:BE172,"Y")</f>
        <v>20</v>
      </c>
      <c r="BF173">
        <f>COUNTIF(BF2:BF172,"Y")</f>
        <v>29</v>
      </c>
      <c r="BG173">
        <f>COUNTIF($BG$2:$BG$172,"Y")</f>
        <v>105</v>
      </c>
      <c r="BH173">
        <f>COUNTIF($BH$2:$BH$172,"Y")</f>
        <v>48</v>
      </c>
      <c r="BI173">
        <f>COUNTIF($BI$2:$BI$172,"Y")</f>
        <v>17</v>
      </c>
    </row>
    <row r="174" spans="1:66" x14ac:dyDescent="0.3">
      <c r="S174" s="9"/>
      <c r="U174" s="54"/>
      <c r="AI174">
        <v>172</v>
      </c>
      <c r="AJ174">
        <v>172</v>
      </c>
      <c r="AK174">
        <v>172</v>
      </c>
      <c r="AL174">
        <v>172</v>
      </c>
      <c r="AM174">
        <v>172</v>
      </c>
      <c r="AN174">
        <v>172</v>
      </c>
      <c r="AO174">
        <v>172</v>
      </c>
      <c r="AP174">
        <v>172</v>
      </c>
      <c r="AQ174">
        <v>172</v>
      </c>
      <c r="AR174">
        <v>172</v>
      </c>
      <c r="BF174">
        <f>COUNTIF($BF$2:$BF$172,"N")</f>
        <v>102</v>
      </c>
    </row>
    <row r="175" spans="1:66" x14ac:dyDescent="0.3">
      <c r="U175" s="54"/>
      <c r="AI175" s="56">
        <f t="shared" ref="AI175:AR175" si="22">(AI173/172)*100</f>
        <v>84.883720930232556</v>
      </c>
      <c r="AJ175" s="56">
        <f t="shared" si="22"/>
        <v>79.651162790697668</v>
      </c>
      <c r="AK175" s="56">
        <f t="shared" si="22"/>
        <v>43.604651162790695</v>
      </c>
      <c r="AL175" s="56">
        <f t="shared" si="22"/>
        <v>61.046511627906973</v>
      </c>
      <c r="AM175" s="56">
        <f t="shared" si="22"/>
        <v>14.534883720930234</v>
      </c>
      <c r="AN175" s="56">
        <f t="shared" si="22"/>
        <v>12.790697674418606</v>
      </c>
      <c r="AO175" s="56">
        <f t="shared" si="22"/>
        <v>6.395348837209303</v>
      </c>
      <c r="AP175" s="56">
        <f t="shared" si="22"/>
        <v>15.11627906976744</v>
      </c>
      <c r="AQ175" s="56">
        <f t="shared" si="22"/>
        <v>12.790697674418606</v>
      </c>
      <c r="AR175" s="56">
        <f t="shared" si="22"/>
        <v>11.627906976744185</v>
      </c>
      <c r="BF175">
        <f>COUNTIF($BF$2:$BF$172,"n.a.")</f>
        <v>33</v>
      </c>
    </row>
    <row r="176" spans="1:66" x14ac:dyDescent="0.3">
      <c r="U176" s="54"/>
      <c r="AR176" s="9"/>
      <c r="BF176">
        <f>COUNTIF($BF$2:$BF$172,"Partially")</f>
        <v>4</v>
      </c>
    </row>
  </sheetData>
  <autoFilter ref="A1:BN176" xr:uid="{3C7D92AA-7572-4318-9117-C6EEB017F8A3}"/>
  <hyperlinks>
    <hyperlink ref="G3" r:id="rId1" xr:uid="{B3469C1C-ECDE-4594-BD42-12CB309EE11D}"/>
    <hyperlink ref="G4" r:id="rId2" xr:uid="{40D1FC03-B723-4974-8035-3764F02B071D}"/>
    <hyperlink ref="G5" r:id="rId3" xr:uid="{AFE45752-A3EB-4F69-B606-3D0B0A2C6BC4}"/>
    <hyperlink ref="G6" r:id="rId4" xr:uid="{560CAEA0-8E2D-4EDA-AEBF-5AA1A342CF6A}"/>
    <hyperlink ref="G7" r:id="rId5" xr:uid="{6EAAA4E6-E86B-4F4C-A938-877050934A08}"/>
    <hyperlink ref="G8" r:id="rId6" xr:uid="{8BDC644A-9E4F-4C61-9DDC-7C4F7B1AC2CE}"/>
    <hyperlink ref="G9" r:id="rId7" xr:uid="{EA4B57EF-D1C8-493D-8F8F-528323C11531}"/>
    <hyperlink ref="G10" r:id="rId8" xr:uid="{3A9B012C-5ABE-408B-AAAE-E3DBEEFFB191}"/>
    <hyperlink ref="G11" r:id="rId9" xr:uid="{5197DD46-5EFA-4A6F-9762-893625A3FE5C}"/>
    <hyperlink ref="G12" r:id="rId10" xr:uid="{4D155A20-A8FA-492A-BC70-E891D70AAEB8}"/>
    <hyperlink ref="G13" r:id="rId11" xr:uid="{DCEF0A49-8107-4BAA-87D7-229483EA8AA0}"/>
    <hyperlink ref="G14" r:id="rId12" xr:uid="{26E812A8-55F7-4953-85E6-B099B9BB3F49}"/>
    <hyperlink ref="G15" r:id="rId13" xr:uid="{9765C28A-4F65-400F-A330-70360D00156B}"/>
    <hyperlink ref="G16" r:id="rId14" xr:uid="{10B057B6-2126-47F3-9DE2-B635504D2C55}"/>
    <hyperlink ref="G17" r:id="rId15" xr:uid="{6F64E10E-3B7A-4A9B-BE8C-C7AA9343D0E5}"/>
    <hyperlink ref="G18" r:id="rId16" xr:uid="{21A131F6-E69C-4C8D-9A76-83F0673FA133}"/>
    <hyperlink ref="G20" r:id="rId17" xr:uid="{94BDA2FF-79AA-49B6-A2A2-85E539D31378}"/>
    <hyperlink ref="G21" r:id="rId18" xr:uid="{458DBBD0-DCA5-49BB-AEE6-A6A022E65717}"/>
    <hyperlink ref="G22" r:id="rId19" xr:uid="{A7B14975-FEB2-4A66-83D9-C4A1C39666A6}"/>
    <hyperlink ref="G23" r:id="rId20" xr:uid="{9CF51DFA-3246-4ECF-8D0A-2C6A098265D8}"/>
    <hyperlink ref="G24" r:id="rId21" xr:uid="{CA41A205-BDDC-48E1-ABF1-0AD718AF5CFE}"/>
    <hyperlink ref="G25" r:id="rId22" xr:uid="{CD1E8A5E-78C3-4B9A-A186-6104060A368E}"/>
    <hyperlink ref="G26" r:id="rId23" xr:uid="{AF189A7B-78ED-4C12-A4AC-AEF459888F17}"/>
    <hyperlink ref="G27" r:id="rId24" xr:uid="{ED728143-D7C9-48B8-8123-5D978FDB764F}"/>
    <hyperlink ref="G28" r:id="rId25" xr:uid="{55D1B852-05D0-4246-84D5-7F385769E6ED}"/>
    <hyperlink ref="G29" r:id="rId26" xr:uid="{C358D811-7655-4D1C-AB5F-CB4874CEEAD1}"/>
    <hyperlink ref="G30" r:id="rId27" xr:uid="{1F73AE73-4F3F-41DF-BDB2-E9F7F07509C2}"/>
    <hyperlink ref="G31" r:id="rId28" xr:uid="{28B625BF-ABD8-4BF3-A73B-A21440868EC9}"/>
    <hyperlink ref="G32" r:id="rId29" xr:uid="{5D1C0781-72D1-4E90-8D5A-C1D3D746F1B8}"/>
    <hyperlink ref="G33" r:id="rId30" xr:uid="{01EF6ACE-27B6-4ACC-9125-13EBA4239840}"/>
    <hyperlink ref="G35" r:id="rId31" xr:uid="{7B1B415C-E324-4470-A8BE-4A653498A342}"/>
    <hyperlink ref="G36" r:id="rId32" xr:uid="{E67435DB-878C-4458-B86C-7A5471FF549C}"/>
    <hyperlink ref="G37" r:id="rId33" xr:uid="{CAC0AA57-6F51-43D0-A325-CCE6C0E6AC1E}"/>
    <hyperlink ref="G39" r:id="rId34" xr:uid="{0D80D441-06A1-4CF6-B08B-50F3798234D3}"/>
    <hyperlink ref="G40" r:id="rId35" xr:uid="{6F343213-3387-445B-854F-FAFD9FC401E6}"/>
    <hyperlink ref="G41" r:id="rId36" xr:uid="{45D8E5BE-5DBA-4A67-A3F5-E24095FF01B6}"/>
    <hyperlink ref="G42" r:id="rId37" xr:uid="{7848BB84-E607-47DF-9DFD-CB91F2162869}"/>
    <hyperlink ref="G43" r:id="rId38" xr:uid="{5C9B4E6C-55CE-4564-A306-6342FAB80226}"/>
    <hyperlink ref="G44" r:id="rId39" xr:uid="{C87D3BF6-2574-4CAF-87AD-90FB0BF4F30E}"/>
    <hyperlink ref="G45" r:id="rId40" xr:uid="{4A867699-4092-4603-91CB-A25BD77A41BE}"/>
    <hyperlink ref="G47" r:id="rId41" xr:uid="{F9E3A644-C6F7-41A2-A8A4-B906253360D5}"/>
    <hyperlink ref="G48" r:id="rId42" xr:uid="{3E8E03FD-1742-43C0-BB79-14B19C38BD1B}"/>
    <hyperlink ref="G49" r:id="rId43" xr:uid="{0A9FFED4-AC03-4C35-B672-A261845E8C2E}"/>
    <hyperlink ref="G50" r:id="rId44" xr:uid="{5C36C0FE-BDCF-49B6-A932-575A11259213}"/>
    <hyperlink ref="G51" r:id="rId45" xr:uid="{EBE3E814-B587-4BAC-A23E-3141481FFBD1}"/>
    <hyperlink ref="G52" r:id="rId46" xr:uid="{10EF6341-D67E-461C-9045-FFA55300E8C4}"/>
    <hyperlink ref="G53" r:id="rId47" xr:uid="{49647ED2-BC4F-4B2D-88DB-8817F5D1A261}"/>
    <hyperlink ref="G54" r:id="rId48" xr:uid="{F50BFEC5-D5DE-4906-A071-C9C165A3BECE}"/>
    <hyperlink ref="G55" r:id="rId49" xr:uid="{03FB6F24-6703-4A42-9078-9EDB0CBBEA22}"/>
    <hyperlink ref="G56" r:id="rId50" xr:uid="{F8B97FCE-8FB0-476A-A250-A077AC538AD9}"/>
    <hyperlink ref="G57" r:id="rId51" xr:uid="{AD6D3F35-4213-46DD-A9B5-4DE2557ED2C5}"/>
    <hyperlink ref="G58" r:id="rId52" xr:uid="{A543CE29-1064-4B31-96F7-A4417EB44C70}"/>
    <hyperlink ref="G59" r:id="rId53" xr:uid="{B786CCCD-62FE-48A7-BEB2-D3265CDA97EB}"/>
    <hyperlink ref="G60" r:id="rId54" xr:uid="{E2D64C88-051B-4A00-929C-01EAC7CF329B}"/>
    <hyperlink ref="G61" r:id="rId55" xr:uid="{105C0D01-D0A3-4C38-9AFD-4B8A3F060393}"/>
    <hyperlink ref="G62" r:id="rId56" xr:uid="{B25594BF-30E4-48E4-AE22-C35FE8A47E4F}"/>
    <hyperlink ref="G63" r:id="rId57" xr:uid="{319A5FEC-C9DC-4743-9CE5-4AABB8276625}"/>
    <hyperlink ref="G64" r:id="rId58" xr:uid="{CEC56137-D2FB-4A57-8165-B98501794D45}"/>
    <hyperlink ref="G65" r:id="rId59" xr:uid="{71806A31-37AE-4A88-BD47-105B6C1A39A3}"/>
    <hyperlink ref="G66" r:id="rId60" xr:uid="{3B1621F6-AF34-41CA-AD98-D5C586AC9AA4}"/>
    <hyperlink ref="G67" r:id="rId61" xr:uid="{3423B60A-823B-4924-ADCC-DC0624F55FCD}"/>
    <hyperlink ref="G68" r:id="rId62" xr:uid="{67892CD6-9EE9-4C28-945E-2528CBBDE9F9}"/>
    <hyperlink ref="G69" r:id="rId63" xr:uid="{C7D6EDC7-6F54-4F06-B959-5DD1B876E248}"/>
    <hyperlink ref="G70" r:id="rId64" xr:uid="{82EB41E9-F742-4C8C-B0F7-9BD3EC9AA037}"/>
    <hyperlink ref="G71" r:id="rId65" xr:uid="{A709B9A0-01B2-4C13-8656-1C7E0DE192D2}"/>
    <hyperlink ref="G72" r:id="rId66" xr:uid="{AA10AE5A-52B8-4674-AAE8-CD6EA89D64AE}"/>
    <hyperlink ref="G73" r:id="rId67" xr:uid="{3944AB45-6373-4E82-9862-8DEFB6A15996}"/>
    <hyperlink ref="G74" r:id="rId68" xr:uid="{AEC4A40F-25DD-473C-8BCE-FE3CE1D5A07D}"/>
    <hyperlink ref="G75" r:id="rId69" xr:uid="{5C14762D-8307-4D68-8D50-F7563231B783}"/>
    <hyperlink ref="G76" r:id="rId70" xr:uid="{1178680C-6CF9-4B1A-B57E-5762132E410F}"/>
    <hyperlink ref="G77" r:id="rId71" xr:uid="{FE788EC8-C915-4299-BA47-CCE4E70DDFA0}"/>
    <hyperlink ref="G78" r:id="rId72" xr:uid="{00EAA8F5-663B-4190-911B-849EABA16451}"/>
    <hyperlink ref="G79" r:id="rId73" xr:uid="{870081B5-7C8A-47C0-A5C5-FFE0878BF4AF}"/>
    <hyperlink ref="G80" r:id="rId74" xr:uid="{9B67ACEC-56D5-4CB1-9491-EEE282DEEF64}"/>
    <hyperlink ref="G81" r:id="rId75" xr:uid="{3EDE861F-1BA3-4504-9978-C7CB3796D697}"/>
    <hyperlink ref="G82" r:id="rId76" xr:uid="{E625B1DB-2E9A-488B-AB5C-C0090368958D}"/>
    <hyperlink ref="G83" r:id="rId77" xr:uid="{9CC246E0-98A4-4981-9214-A96E3998C554}"/>
    <hyperlink ref="G85" r:id="rId78" xr:uid="{B14FB60B-E3DF-47A2-901A-51DBFD575B66}"/>
    <hyperlink ref="G86" r:id="rId79" xr:uid="{EB1A3B93-EF83-4344-9F55-50FE4AD697E4}"/>
    <hyperlink ref="G87" r:id="rId80" xr:uid="{029B218E-8822-4CAF-B0CB-4705A3556AF3}"/>
    <hyperlink ref="G88" r:id="rId81" xr:uid="{56083B52-692F-4547-BC5C-B1E07EE79384}"/>
    <hyperlink ref="G89" r:id="rId82" xr:uid="{A8C8677D-7C13-44CE-90D5-BB8C9BCA0A82}"/>
    <hyperlink ref="G90" r:id="rId83" xr:uid="{23129A50-75B5-4AA8-A0C1-A954590FACDA}"/>
    <hyperlink ref="G92" r:id="rId84" xr:uid="{05A9B81B-8A3C-43E6-B075-CD970B980E7C}"/>
    <hyperlink ref="G93" r:id="rId85" xr:uid="{D8276117-B395-4AA6-AD23-3B042FBF18B8}"/>
    <hyperlink ref="G94" r:id="rId86" xr:uid="{7807A096-B8E0-4D6E-A01F-C77A42BE8323}"/>
    <hyperlink ref="G95" r:id="rId87" xr:uid="{9C8F744D-E450-492B-B89E-0A30ADC1E789}"/>
    <hyperlink ref="G96" r:id="rId88" xr:uid="{14ED6A97-4A47-440D-9C22-3B39D94D32F7}"/>
    <hyperlink ref="G97" r:id="rId89" xr:uid="{4BDC9058-6562-4F0F-9349-A139DFF6DC82}"/>
    <hyperlink ref="G98" r:id="rId90" xr:uid="{C3932EB4-5666-4457-9155-170F5303F9C4}"/>
    <hyperlink ref="G99" r:id="rId91" xr:uid="{6DB1E006-2336-4C3E-9D1C-598761305953}"/>
    <hyperlink ref="G100" r:id="rId92" xr:uid="{9B567E89-58A5-422A-AF07-B7602EB1AA30}"/>
    <hyperlink ref="G101" r:id="rId93" xr:uid="{1E31D59A-1CD8-461E-B3A6-A96927DAAAE3}"/>
    <hyperlink ref="G102" r:id="rId94" xr:uid="{36054E85-81E3-473C-B2C6-45ACF1BA0987}"/>
    <hyperlink ref="G103" r:id="rId95" xr:uid="{AB61E2B5-37B3-48BC-8AF4-09D1E63501CC}"/>
    <hyperlink ref="G104" r:id="rId96" xr:uid="{55F0BB20-0CC8-4090-A371-6FF3806C56B5}"/>
    <hyperlink ref="G105" r:id="rId97" xr:uid="{43447D8F-6216-4078-A6B3-E1D28120A8CD}"/>
    <hyperlink ref="G106" r:id="rId98" xr:uid="{13ED0E1E-F226-4086-A424-DFD63590A196}"/>
    <hyperlink ref="G107" r:id="rId99" xr:uid="{89E66F4A-A02B-4821-89ED-A390AD8C7B8A}"/>
    <hyperlink ref="G108" r:id="rId100" xr:uid="{464B29C4-9DA7-4B18-8B09-D39837E0F8B4}"/>
    <hyperlink ref="G110" r:id="rId101" xr:uid="{CFE40149-E369-4A4A-BCC6-B779B8A15E71}"/>
    <hyperlink ref="G111" r:id="rId102" xr:uid="{2C47B668-C4FB-4FD0-B254-0EC301D9F367}"/>
    <hyperlink ref="G112" r:id="rId103" xr:uid="{4D702FA0-3126-45C0-A69D-84869222393A}"/>
    <hyperlink ref="G113" r:id="rId104" xr:uid="{86F4B184-E978-4AC3-82D4-C7DA70CA5225}"/>
    <hyperlink ref="G114" r:id="rId105" xr:uid="{622295DA-29DF-4DE6-83BE-707D7BC779B4}"/>
    <hyperlink ref="G115" r:id="rId106" xr:uid="{4CBC404B-EAFD-4315-9C39-7EA42C142C1E}"/>
    <hyperlink ref="G116" r:id="rId107" xr:uid="{79656C7C-2AB7-4C93-8249-9C661E41A4AD}"/>
    <hyperlink ref="G117" r:id="rId108" xr:uid="{D751BE4E-E0F9-44ED-84BB-152D695829BB}"/>
    <hyperlink ref="G118" r:id="rId109" xr:uid="{43880D0E-F8AE-4B37-8AFA-D43D7B72D5C3}"/>
    <hyperlink ref="G119" r:id="rId110" xr:uid="{E067ED02-31A2-42BF-8065-DFC3DCA759CA}"/>
    <hyperlink ref="G120" r:id="rId111" xr:uid="{661C686F-2FBC-4455-A540-07F6B0CA3C33}"/>
    <hyperlink ref="G121" r:id="rId112" xr:uid="{7E127E12-0CF2-4B90-B13E-79143C81782F}"/>
    <hyperlink ref="G122" r:id="rId113" xr:uid="{C2F34A64-E607-4111-9F59-08AEB15F11A3}"/>
    <hyperlink ref="G123" r:id="rId114" xr:uid="{16C80B49-4E22-4D43-B82F-624D9018A6C2}"/>
    <hyperlink ref="G124" r:id="rId115" xr:uid="{78B4AE92-4B98-41B7-A9A3-3888A159C646}"/>
    <hyperlink ref="G125" r:id="rId116" xr:uid="{8A116D63-0BAE-4C05-8137-E23FA8E97FFE}"/>
    <hyperlink ref="G127" r:id="rId117" xr:uid="{201E17B9-6888-4FEB-9C48-2766288101A5}"/>
    <hyperlink ref="G129" r:id="rId118" xr:uid="{98CB83E1-01EC-4BB5-A7CA-CDF919DE8F83}"/>
    <hyperlink ref="G130" r:id="rId119" xr:uid="{25AFF8ED-BC65-4405-BA01-2BC42980E63D}"/>
    <hyperlink ref="G131" r:id="rId120" xr:uid="{25878E8D-11EA-4CD0-8871-5CA672B68CAB}"/>
    <hyperlink ref="G133" r:id="rId121" xr:uid="{5C48192A-28B6-4C0E-BCCF-787A02EBDA3A}"/>
    <hyperlink ref="G134" r:id="rId122" xr:uid="{5C571EFD-EF00-4BE8-822C-AE4BB5BFEFB0}"/>
    <hyperlink ref="G135" r:id="rId123" xr:uid="{5C490331-3548-4C66-A6A8-3218892F7160}"/>
    <hyperlink ref="G136" r:id="rId124" xr:uid="{A5F3E31C-3310-4516-8495-C98C95671D57}"/>
    <hyperlink ref="G137" r:id="rId125" xr:uid="{462B4C86-28D8-492D-9005-B72761A86EEF}"/>
    <hyperlink ref="G138" r:id="rId126" xr:uid="{F312F852-9226-4B7B-AEFC-92C857D8C191}"/>
    <hyperlink ref="G139" r:id="rId127" xr:uid="{BB2D1EE6-9A24-49A0-A918-26D9978B8095}"/>
    <hyperlink ref="G140" r:id="rId128" xr:uid="{55AC6295-E993-4344-A4BF-C3BCFD4FA64A}"/>
    <hyperlink ref="G141" r:id="rId129" xr:uid="{61DC3A77-51DF-4F70-8280-E56033BA7E93}"/>
    <hyperlink ref="G142" r:id="rId130" xr:uid="{C8236462-21E4-4152-869D-B08BB908D44A}"/>
    <hyperlink ref="G143" r:id="rId131" xr:uid="{B55B8349-9C4B-4950-9397-7E41F61465AD}"/>
    <hyperlink ref="G144" r:id="rId132" xr:uid="{DDA6774A-CB03-4183-9958-809F1555A742}"/>
    <hyperlink ref="G145" r:id="rId133" xr:uid="{6751EFB3-164C-437F-870F-DBAD30D0A5B3}"/>
    <hyperlink ref="G146" r:id="rId134" xr:uid="{65043695-2F15-4221-9B0A-39A272C4DEBF}"/>
    <hyperlink ref="G147" r:id="rId135" xr:uid="{8126D8A5-CABC-4B8A-8A85-C178801B7A0A}"/>
    <hyperlink ref="G148" r:id="rId136" xr:uid="{0B101ACF-6484-4206-ADA7-B219532CC1B1}"/>
    <hyperlink ref="G150" r:id="rId137" xr:uid="{E0FADB35-99B8-4D52-936D-196C0D788051}"/>
    <hyperlink ref="G151" r:id="rId138" xr:uid="{14EBE7B4-C33C-4918-8B63-ED2B5537125E}"/>
    <hyperlink ref="G153" r:id="rId139" xr:uid="{73769E20-8B11-4D2B-B25E-A33E2E95C9EB}"/>
    <hyperlink ref="G154" r:id="rId140" xr:uid="{708A53B2-4688-48DE-B8A0-FBA8C3596F79}"/>
    <hyperlink ref="G155" r:id="rId141" xr:uid="{7247A08B-97EC-450C-A345-F4600CFD3539}"/>
    <hyperlink ref="G156" r:id="rId142" xr:uid="{A78C48AE-1CCC-4DA4-ABEE-FF61594B0BB5}"/>
    <hyperlink ref="G157" r:id="rId143" xr:uid="{4C939030-0520-42DD-8F9D-C1633BAB8F01}"/>
    <hyperlink ref="G159" r:id="rId144" xr:uid="{6E2BA791-4779-4B0C-92FB-AA5316EE3A60}"/>
    <hyperlink ref="G160" r:id="rId145" xr:uid="{697E7FB1-2B3A-44BB-935A-79B759F49D82}"/>
    <hyperlink ref="G161" r:id="rId146" xr:uid="{2AE45484-7BFD-4444-962E-C1FB6552635A}"/>
    <hyperlink ref="G162" r:id="rId147" xr:uid="{451C4DB6-829F-4C20-8AB2-408821590992}"/>
    <hyperlink ref="G163" r:id="rId148" xr:uid="{7A599083-782C-4A6F-9113-97F1451EC7A8}"/>
    <hyperlink ref="G164" r:id="rId149" xr:uid="{81BC78F6-F5B9-4FC6-BBCA-08FEBB9499A5}"/>
    <hyperlink ref="G165" r:id="rId150" xr:uid="{60ACAAC9-9BA4-43A5-A2D9-BDC9C443550E}"/>
    <hyperlink ref="G166" r:id="rId151" xr:uid="{13F6C1CA-FF63-4FB2-847A-AF3EB22B6635}"/>
    <hyperlink ref="G167" r:id="rId152" xr:uid="{0F3F914A-9949-4079-93ED-6175B27864E1}"/>
    <hyperlink ref="G168" r:id="rId153" xr:uid="{E8F1C936-4B01-4F6E-98B9-C6D247FFEDC5}"/>
    <hyperlink ref="G169" r:id="rId154" xr:uid="{BA183A71-B1CA-4A03-B11D-B7EEDFA789A9}"/>
    <hyperlink ref="G170" r:id="rId155" xr:uid="{20583B11-3B80-42E2-AE37-AB97CD17ED0A}"/>
    <hyperlink ref="G171" r:id="rId156" xr:uid="{4331F8A6-136E-4F08-826B-815AADAC59C1}"/>
    <hyperlink ref="G172" r:id="rId157" xr:uid="{B1AECD09-D9D2-418B-8B38-5F2D1FCB4E95}"/>
    <hyperlink ref="G19" r:id="rId158" xr:uid="{CAF8BE92-7C49-4D8E-BF4D-0DCC16A5625B}"/>
    <hyperlink ref="G46" r:id="rId159" xr:uid="{1398BEDA-E0B1-4231-ADF9-8838A047326C}"/>
    <hyperlink ref="G91" r:id="rId160" xr:uid="{6B4EAE12-3AB4-4820-9F19-BFB22995CA89}"/>
    <hyperlink ref="G109" r:id="rId161" xr:uid="{7AE025AE-5836-4FCA-9836-D03CBA222C54}"/>
    <hyperlink ref="G132" r:id="rId162" xr:uid="{3B208AAA-754D-4DA4-BE4C-4A58CAE6BFE1}"/>
    <hyperlink ref="G152" r:id="rId163" xr:uid="{7473E74D-DFAF-484A-AC0C-E0E68C70EB6F}"/>
    <hyperlink ref="G158" r:id="rId164" xr:uid="{50DB83F8-2D42-446A-9F17-6F76FAB70DD5}"/>
    <hyperlink ref="G126" r:id="rId165" xr:uid="{93404299-9BA0-4745-9D19-01FF1059EC25}"/>
    <hyperlink ref="G2" r:id="rId166" xr:uid="{FEFF2551-8619-489C-A77C-C4A3A9C09F7F}"/>
    <hyperlink ref="G128" r:id="rId167" xr:uid="{B77677B8-CEEE-4091-B622-496F573CE635}"/>
    <hyperlink ref="G149" r:id="rId168" xr:uid="{C7C1ECC2-2E26-4110-8286-80601DF1678A}"/>
    <hyperlink ref="U25" r:id="rId169" display="https://docs.google.com/spreadsheets/d/1-WpZ9yK8G2_plZtmOovpWl-cXnsMc88BeEvdHcj9-R8?authuser=luca.berardinelli.jku%40gmail.com&amp;usp=drive_fs" xr:uid="{F697DF39-80FC-4E43-BDFF-34645183A581}"/>
    <hyperlink ref="U165" r:id="rId170" location="gid=1868231115" display="https://docs.google.com/spreadsheets/d/1A54rwSIIDZzWqQhjGyCn4eRqjB0xdcjx38GnqYEvImI/edit - gid=1868231115" xr:uid="{A871B68D-930F-4355-8C98-A8B9713CEDC4}"/>
    <hyperlink ref="U80" r:id="rId171" xr:uid="{9D3D73F6-4820-4A9B-B437-C8E5FCFE4A7E}"/>
    <hyperlink ref="U51" r:id="rId172" xr:uid="{841A04EC-77C9-4243-A79A-6834EC715086}"/>
    <hyperlink ref="U22" r:id="rId173" xr:uid="{FD7F9BFC-6EB4-4480-92BB-E1EE12DEF86F}"/>
    <hyperlink ref="U142" r:id="rId174" xr:uid="{C284DF69-09E6-42D1-B2FB-175827279B08}"/>
    <hyperlink ref="U146" r:id="rId175" xr:uid="{FC6FDA6E-6238-49AA-A11C-9BF89F5F715D}"/>
    <hyperlink ref="U73" r:id="rId176" xr:uid="{EE73FE4E-156D-4F3C-A3DD-BFCEAFA01447}"/>
    <hyperlink ref="U136" r:id="rId177" xr:uid="{123E5D73-8032-4A1D-BE99-A6AAAA383AA7}"/>
    <hyperlink ref="U7" r:id="rId178" xr:uid="{F05B19C2-7530-44C3-BD3E-816903FE52AF}"/>
    <hyperlink ref="U69" r:id="rId179" xr:uid="{44701542-0203-47BC-9B0A-2880686FB429}"/>
    <hyperlink ref="U97" r:id="rId180" xr:uid="{73A517C5-0797-487C-A2CA-A9A3C34BA19B}"/>
    <hyperlink ref="U74" r:id="rId181" xr:uid="{7F8DDC23-7B7D-48E0-AFBE-592ED821CD95}"/>
    <hyperlink ref="U113" r:id="rId182" xr:uid="{0F232C00-4DAD-476B-9E99-0934E448E1FC}"/>
    <hyperlink ref="U130" r:id="rId183" xr:uid="{82F9320D-0F20-4032-A616-22C191568288}"/>
    <hyperlink ref="U164" r:id="rId184" xr:uid="{6709E56E-0955-4833-81AE-21965EAB587A}"/>
    <hyperlink ref="U110" r:id="rId185" xr:uid="{C4B784FB-5E3B-4A1E-B3CF-E49EBA0D55C0}"/>
    <hyperlink ref="U6" r:id="rId186" xr:uid="{B3EBE516-E03A-442E-8054-847BC88D397A}"/>
    <hyperlink ref="U37" r:id="rId187" xr:uid="{6A47D3FA-3608-4D26-A8E1-442CFA81C76E}"/>
    <hyperlink ref="U46" r:id="rId188" xr:uid="{9737AEB0-5447-4242-9786-6F980B7621F6}"/>
    <hyperlink ref="U48" r:id="rId189" xr:uid="{638386E8-BE5B-4D81-83F7-A8AE3B7D36B2}"/>
    <hyperlink ref="U58" r:id="rId190" xr:uid="{DCF5B841-EC1F-4438-8ADD-031F2BA41D41}"/>
    <hyperlink ref="U61" r:id="rId191" xr:uid="{DFBD5AF1-0735-4429-A421-E48E0071E9BF}"/>
    <hyperlink ref="U63" r:id="rId192" xr:uid="{FA576A91-C672-401A-B820-528F91882A61}"/>
    <hyperlink ref="U70" r:id="rId193" xr:uid="{30BB0A14-BB86-4342-A44E-A6FAA10648E3}"/>
    <hyperlink ref="U75" r:id="rId194" xr:uid="{926C1B64-FE00-496D-B2B5-5E59F92E73BB}"/>
    <hyperlink ref="U83" r:id="rId195" xr:uid="{FD661CF5-26FA-4D9D-9D7F-EA005D7B5D2F}"/>
    <hyperlink ref="U91" r:id="rId196" xr:uid="{D0C6CE61-2696-4925-ADBA-FB722B46403A}"/>
    <hyperlink ref="U105" r:id="rId197" xr:uid="{EC3B28A7-DA3F-49EF-9671-7D1AD8DB1AF7}"/>
    <hyperlink ref="U106" r:id="rId198" xr:uid="{1980B7B1-BD8F-43BE-B954-1786A9799D88}"/>
    <hyperlink ref="U107" r:id="rId199" xr:uid="{8FF3126B-0485-4C9E-81D4-F1E670A8A52B}"/>
    <hyperlink ref="U109" r:id="rId200" xr:uid="{7588DE91-B5FC-4B4C-92F7-2596026430E3}"/>
    <hyperlink ref="U111" r:id="rId201" xr:uid="{BD08793D-613F-4067-8523-91D3AF16976B}"/>
    <hyperlink ref="U112" r:id="rId202" xr:uid="{BE7A7930-3D13-4490-A138-2C5C6302595C}"/>
    <hyperlink ref="U115" r:id="rId203" xr:uid="{3E69151A-34AE-4E08-AFB5-FF654B54C83F}"/>
    <hyperlink ref="U128" r:id="rId204" xr:uid="{17E1C7CD-76ED-4A87-9F72-095ED046CF0E}"/>
    <hyperlink ref="U131" r:id="rId205" xr:uid="{7D32AE7B-04B3-4E67-95E2-D6D6142E066A}"/>
    <hyperlink ref="U138" r:id="rId206" xr:uid="{717C259A-9FA5-4BB5-BDE5-EB2B48CCD9E8}"/>
    <hyperlink ref="U141" r:id="rId207" xr:uid="{DD5238D5-EF7F-47C0-AA14-1F21BA57E665}"/>
    <hyperlink ref="U149" r:id="rId208" xr:uid="{F864E82A-21CD-4A66-861C-0B0EF87EF49C}"/>
    <hyperlink ref="U151" r:id="rId209" xr:uid="{AD0E4936-2157-4DC3-AF2E-88460122155B}"/>
    <hyperlink ref="U153" r:id="rId210" xr:uid="{C0A685EE-9617-4A0A-96D7-75C269BE6B41}"/>
    <hyperlink ref="U2" r:id="rId211" xr:uid="{A50DF2B1-F40B-4E1A-8F5D-7247C7E0C8FA}"/>
    <hyperlink ref="U120" r:id="rId212" xr:uid="{08570E0F-FBEC-4B02-A39D-9E1EB418758F}"/>
    <hyperlink ref="U148" r:id="rId213" xr:uid="{22F2EA21-65C7-4D1C-A257-962E50F08AA4}"/>
    <hyperlink ref="U152" r:id="rId214" xr:uid="{651BF7F8-03CC-40C6-B466-EA414795D0A7}"/>
    <hyperlink ref="U5" r:id="rId215" xr:uid="{2872E59D-77C9-48F3-B1D5-840931BEC64C}"/>
    <hyperlink ref="U10" r:id="rId216" xr:uid="{64A43EA6-48BC-4672-A070-B51B0F2ADFED}"/>
    <hyperlink ref="U24" r:id="rId217" xr:uid="{C0CA49E2-2DB8-4F59-8093-A48B6E0E26EB}"/>
    <hyperlink ref="U29" r:id="rId218" xr:uid="{6ED89A5C-BE4C-4E4B-87DA-8CE35648ADE9}"/>
    <hyperlink ref="U89" r:id="rId219" xr:uid="{CE438748-F1B9-46AD-9A36-EEA3B59A4D05}"/>
    <hyperlink ref="U92" r:id="rId220" xr:uid="{AF117BA6-E2B1-4A07-AE98-BEECF8DB3007}"/>
    <hyperlink ref="U67" r:id="rId221" xr:uid="{C96F8F9E-1344-44CE-A405-CDB6DCF0C85A}"/>
    <hyperlink ref="U121" r:id="rId222" xr:uid="{FDFC68B1-3C9D-4DD2-87F8-20ABEC523E5E}"/>
    <hyperlink ref="U93" r:id="rId223" xr:uid="{E4B3C8AB-35CA-4869-A4E3-D78169FB5A8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9</vt:i4>
      </vt:variant>
    </vt:vector>
  </HeadingPairs>
  <TitlesOfParts>
    <vt:vector size="9" baseType="lpstr">
      <vt:lpstr>All</vt:lpstr>
      <vt:lpstr>MDE for DevOps</vt:lpstr>
      <vt:lpstr>MDE for AI-ML</vt:lpstr>
      <vt:lpstr>DevOps for MDE</vt:lpstr>
      <vt:lpstr>DevOps for AI-ML</vt:lpstr>
      <vt:lpstr>AI-ML for MDE</vt:lpstr>
      <vt:lpstr>AI-Ml for DevOps</vt:lpstr>
      <vt:lpstr>MDE+DevOps+AI-ML</vt:lpstr>
      <vt:lpstr>Further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Vittoriano Muttilllo</dc:creator>
  <cp:lastModifiedBy>Luigi Pomante</cp:lastModifiedBy>
  <dcterms:created xsi:type="dcterms:W3CDTF">2015-06-05T18:17:20Z</dcterms:created>
  <dcterms:modified xsi:type="dcterms:W3CDTF">2024-03-15T14:26:57Z</dcterms:modified>
</cp:coreProperties>
</file>