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<sst xmlns="http://schemas.openxmlformats.org/spreadsheetml/2006/main" count="374" uniqueCount="58">
  <si>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</si>
  <si>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</si>
  <si>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</si>
  <si>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</si>
  <si>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</si>
  <si>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</si>
  <si>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</si>
  <si>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</si>
  <si>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</si>
  <si>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</si>
  <si>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</si>
  <si>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</si>
  <si>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</si>
  <si>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</si>
  <si>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</si>
  <si>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</si>
  <si>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</si>
  <si>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</si>
  <si>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</si>
  <si>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</si>
  <si>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</si>
  <si>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</si>
  <si>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</si>
  <si>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</si>
  <si>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</si>
  <si>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</si>
  <si>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</si>
  <si>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</si>
  <si>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</si>
  <si>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</si>
  <si>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</si>
  <si>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</si>
  <si>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</si>
  <si>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</si>
  <si>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</si>
  <si>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</si>
  <si>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Y</t>
  </si>
  <si>
    <t>Coding</t>
  </si>
  <si>
    <t>Conference</t>
  </si>
  <si>
    <t>ICML</t>
  </si>
  <si>
    <t>application domain independent</t>
  </si>
  <si>
    <t>Future research directions (as stated by authors, if any)</t>
  </si>
  <si>
    <t xml:space="preserve">Reviewer </t>
  </si>
  <si>
    <t>Vittoriano Mutillo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</si>
  <si>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</si>
  <si>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</si>
  <si>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</si>
  <si>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</si>
  <si>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</si>
  <si>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</si>
  <si>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</si>
  <si>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</si>
  <si>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</si>
  <si>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AI/ML</t>
  </si>
  <si>
    <t>Process</t>
  </si>
  <si>
    <t>N</t>
  </si>
  <si>
    <t>Proceedings of the 28th International Conference on Machine Learning</t>
  </si>
  <si>
    <t>Abbas Rahimi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</si>
</sst>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AI/ML</v>
      </c>
      <c r="D3" s="13" t="str">
        <f t="shared" si="1"/>
        <v>Process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Coding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ICML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n.a.</v>
      </c>
      <c r="D25" s="62" t="str">
        <f>'1'!E$3</f>
        <v>n.a.</v>
      </c>
      <c r="E25" s="63" t="str">
        <f t="shared" ref="E25:E36" si="18">CONCATENATE(C25," ",D25)</f>
        <v>n.a. n.a.</v>
      </c>
      <c r="F25" s="63"/>
      <c r="G25" s="63" t="str">
        <f>IFERROR(__xludf.DUMMYFUNCTION("IFNA(UNIQUE(FILTER(E25:E36, E25:E36&lt;&gt;""n.a. n.a."")),""n.a."")"),"AI/ML Process")</f>
        <v>AI/ML Process</v>
      </c>
      <c r="H25" s="63"/>
      <c r="I25" s="63" t="str">
        <f>IFERROR(__xludf.DUMMYFUNCTION("IFERROR(SPLIT($G25,"" ""),"""")"),"AI/ML")</f>
        <v>AI/ML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AI/ML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AI/ML</v>
      </c>
      <c r="D28" s="72" t="str">
        <f>'2'!E$3</f>
        <v>Process</v>
      </c>
      <c r="E28" s="69" t="str">
        <f t="shared" si="18"/>
        <v>AI/ML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Coding</v>
      </c>
      <c r="D37" s="86"/>
      <c r="E37" s="86"/>
      <c r="F37" s="86"/>
      <c r="G37" s="86" t="str">
        <f>IFERROR(__xludf.DUMMYFUNCTION("IFNA(UNIQUE(FILTER(C37:C46, C37:C46&lt;&gt;""n.a."")),""n.a."")"),"Coding")</f>
        <v>Coding</v>
      </c>
      <c r="H37" s="86"/>
      <c r="I37" s="87" t="str">
        <f t="shared" ref="I37:I66" si="27">G37</f>
        <v>Coding</v>
      </c>
      <c r="J37" s="86"/>
      <c r="K37" s="88" t="str">
        <f t="shared" ref="K37:K68" si="28">IF(NOT(I37=""),I37,"n.a.")</f>
        <v>Coding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ICML</v>
      </c>
      <c r="E67" s="63" t="str">
        <f t="shared" ref="E67:E68" si="29">CONCATENATE(C67,"---",D67)</f>
        <v>Conference---ICML</v>
      </c>
      <c r="F67" s="63"/>
      <c r="G67" s="63" t="str">
        <f>IFERROR(__xludf.DUMMYFUNCTION("IFNA(UNIQUE(FILTER(E67:E68, E67:E68&lt;&gt;""n.a"")),""n.a."")"),"Conference---ICML")</f>
        <v>Conference---ICML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IFERROR(__xludf.DUMMYFUNCTION("""COMPUTED_VALUE"""),"ICML")</f>
        <v>ICML</v>
      </c>
      <c r="K67" s="64" t="str">
        <f t="shared" si="28"/>
        <v>Conference</v>
      </c>
      <c r="L67" s="64" t="str">
        <f>IF(NOT(J67=""),J67,"n.a.")</f>
        <v>ICML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Proceedings of the 28th International Conference on Machine Learning</v>
      </c>
      <c r="E68" s="69" t="str">
        <f t="shared" si="29"/>
        <v>Conference---Proceedings of the 28th International Conference on Machine Learning</v>
      </c>
      <c r="F68" s="69"/>
      <c r="G68" s="69" t="str">
        <f>IFERROR(__xludf.DUMMYFUNCTION("""COMPUTED_VALUE"""),"Conference---Proceedings of the 28th International Conference on Machine Learning")</f>
        <v>Conference---Proceedings of the 28th International Conference on Machine Learning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IFERROR(__xludf.DUMMYFUNCTION("""COMPUTED_VALUE"""),"Proceedings of the 28th International Conference on Machine Learning")</f>
        <v>Proceedings of the 28th International Conference on Machine Learning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34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35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34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35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34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35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34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35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34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35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34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35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0.0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35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36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35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37</v>
      </c>
      <c r="E12" s="140" t="s">
        <v>34</v>
      </c>
      <c r="F12" s="140" t="s">
        <v>34</v>
      </c>
      <c r="G12" s="140" t="s">
        <v>34</v>
      </c>
      <c r="H12" s="140" t="s">
        <v>34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35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38</v>
      </c>
      <c r="E13" s="147" t="s">
        <v>39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35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35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35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35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35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40</v>
      </c>
      <c r="E18" s="120" t="s">
        <v>34</v>
      </c>
      <c r="F18" s="120" t="s">
        <v>34</v>
      </c>
      <c r="G18" s="120" t="s">
        <v>34</v>
      </c>
      <c r="H18" s="120" t="s">
        <v>34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35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35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35</v>
      </c>
      <c r="W20" s="113"/>
    </row>
    <row r="21">
      <c r="A21" s="167">
        <v>4.0</v>
      </c>
      <c r="B21" s="168">
        <v>19.0</v>
      </c>
      <c r="C21" s="168" t="s">
        <v>41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42</v>
      </c>
      <c r="D25" s="178" t="s">
        <v>43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44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53</v>
      </c>
      <c r="E3" s="115" t="s">
        <v>54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55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55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55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55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55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55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55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 t="s">
        <v>56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41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42</v>
      </c>
      <c r="D25" s="178" t="s">
        <v>57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44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41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42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44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