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<sst xmlns="http://schemas.openxmlformats.org/spreadsheetml/2006/main" count="381" uniqueCount="62">
  <si>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</si>
  <si>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</si>
  <si>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</si>
  <si>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</si>
  <si>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</si>
  <si>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</si>
  <si>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</si>
  <si>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</si>
  <si>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</si>
  <si>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</si>
  <si>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</si>
  <si>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</si>
  <si>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</si>
  <si>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</si>
  <si>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</si>
  <si>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</si>
  <si>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</si>
  <si>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</si>
  <si>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</si>
  <si>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</si>
  <si>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</si>
  <si>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</si>
  <si>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</si>
  <si>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</si>
  <si>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</si>
  <si>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</si>
  <si>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</si>
  <si>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</si>
  <si>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</si>
  <si>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</si>
  <si>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</si>
  <si>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</si>
  <si>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</si>
  <si>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 xml:space="preserve">This paper presents an approach for the automated generation of tests of deployments on Infrastructure as Code. The goals is to verify that the deployment operations/steps are idempotent, that is different paths converge to the same result. </t>
  </si>
  <si>
    <t>n.a.</t>
  </si>
  <si>
    <t>N</t>
  </si>
  <si>
    <t>&lt;add your comment here if any&gt;</t>
  </si>
  <si>
    <t>Conference</t>
  </si>
  <si>
    <t>Middleware 2013</t>
  </si>
  <si>
    <t>I see this paper very scarcely related to the survey</t>
  </si>
  <si>
    <t>Future research directions (as stated by authors, if any)</t>
  </si>
  <si>
    <t xml:space="preserve">Reviewer </t>
  </si>
  <si>
    <t>Antonio Cicchetti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</si>
  <si>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</si>
  <si>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</si>
  <si>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</si>
  <si>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</si>
  <si>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</si>
  <si>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</si>
  <si>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</si>
  <si>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</si>
  <si>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</si>
  <si>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</si>
  <si>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</si>
  <si>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</si>
  <si>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DevOps</t>
  </si>
  <si>
    <t>Y</t>
  </si>
  <si>
    <t xml:space="preserve">Middleware 2013 </t>
  </si>
  <si>
    <t>Infrastructure as Code</t>
  </si>
  <si>
    <t>Middleware</t>
  </si>
  <si>
    <t>Testing</t>
  </si>
  <si>
    <t>Idempotence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</si>
</sst>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Conflict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Middleware 2013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Conflict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Infrastructure as Code</v>
      </c>
      <c r="D19" s="29" t="str">
        <f>K58</f>
        <v>MDE</v>
      </c>
      <c r="E19" s="29" t="str">
        <f>K59</f>
        <v>Middleware</v>
      </c>
      <c r="F19" s="29" t="str">
        <f>K60</f>
        <v>Testing</v>
      </c>
      <c r="G19" s="29" t="str">
        <f>K61</f>
        <v>Idempotence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IF('1'!D20='2'!D20, '1'!D20, IF(OnlyForConflictsResolution!D20="Y", IF(OR('1'!D20="Y", '2'!D20="Y"), "Y", "N"), IF(OR('1'!D20="N", '2'!D20="N"), "N", "Y")))
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I see this paper very scarcely related to the survey</v>
      </c>
      <c r="V20" s="20" t="str">
        <f>'2'!V20</f>
        <v>&lt;add your comment here if any&gt;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 t="str">
        <f>IFERROR(__xludf.DUMMYFUNCTION("""COMPUTED_VALUE"""),"DevOps n.a.")</f>
        <v>DevOps n.a.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IFERROR(__xludf.DUMMYFUNCTION("""COMPUTED_VALUE"""),"n.a.")</f>
        <v>n.a.</v>
      </c>
      <c r="K26" s="60" t="str">
        <f t="shared" ref="K26:L26" si="19">IF(NOT(I26=""),I26,"n.a.")</f>
        <v>DevOps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n.a.</v>
      </c>
      <c r="E29" s="54" t="str">
        <f t="shared" si="18"/>
        <v>DevOps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C57:C66&lt;&gt;""n.a."")),""n.a."")"),"Infrastructure as Code")</f>
        <v>Infrastructure as Code</v>
      </c>
      <c r="H57" s="90"/>
      <c r="I57" s="76" t="str">
        <f t="shared" si="27"/>
        <v>Infrastructure as Code</v>
      </c>
      <c r="J57" s="90"/>
      <c r="K57" s="77" t="str">
        <f t="shared" si="28"/>
        <v>Infrastructure as Code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IFERROR(__xludf.DUMMYFUNCTION("""COMPUTED_VALUE"""),"MDE")</f>
        <v>MDE</v>
      </c>
      <c r="H58" s="81"/>
      <c r="I58" s="59" t="str">
        <f t="shared" si="27"/>
        <v>MDE</v>
      </c>
      <c r="J58" s="81"/>
      <c r="K58" s="60" t="str">
        <f t="shared" si="28"/>
        <v>MDE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IFERROR(__xludf.DUMMYFUNCTION("""COMPUTED_VALUE"""),"Middleware")</f>
        <v>Middleware</v>
      </c>
      <c r="H59" s="83"/>
      <c r="I59" s="54" t="str">
        <f t="shared" si="27"/>
        <v>Middleware</v>
      </c>
      <c r="J59" s="83"/>
      <c r="K59" s="55" t="str">
        <f t="shared" si="28"/>
        <v>Middleware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IFERROR(__xludf.DUMMYFUNCTION("""COMPUTED_VALUE"""),"Testing")</f>
        <v>Testing</v>
      </c>
      <c r="H60" s="81"/>
      <c r="I60" s="59" t="str">
        <f t="shared" si="27"/>
        <v>Testing</v>
      </c>
      <c r="J60" s="81"/>
      <c r="K60" s="60" t="str">
        <f t="shared" si="28"/>
        <v>Testing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IFERROR(__xludf.DUMMYFUNCTION("""COMPUTED_VALUE"""),"Idempotence")</f>
        <v>Idempotence</v>
      </c>
      <c r="H61" s="83"/>
      <c r="I61" s="54" t="str">
        <f t="shared" si="27"/>
        <v>Idempotence</v>
      </c>
      <c r="J61" s="83"/>
      <c r="K61" s="55" t="str">
        <f t="shared" si="28"/>
        <v>Idempotence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Infrastructure as Code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MDE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Middleware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Testing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Idempotence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Middleware 2013</v>
      </c>
      <c r="E67" s="54" t="str">
        <f t="shared" ref="E67:E68" si="29">CONCATENATE(C67,"---",D67)</f>
        <v>Conference---Middleware 2013</v>
      </c>
      <c r="F67" s="54"/>
      <c r="G67" s="54" t="str">
        <f>IFERROR(__xludf.DUMMYFUNCTION("IFNA(UNIQUE(FILTER(E67:E68, E67:E68&lt;&gt;""n.a"")),""n.a."")"),"Conference---Middleware 2013")</f>
        <v>Conference---Middleware 2013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IFERROR(__xludf.DUMMYFUNCTION("""COMPUTED_VALUE"""),"Middleware 2013")</f>
        <v>Middleware 2013</v>
      </c>
      <c r="K67" s="55" t="str">
        <f t="shared" si="28"/>
        <v>Conference</v>
      </c>
      <c r="L67" s="55" t="str">
        <f>IF(NOT(J67=""),J67,"n.a.")</f>
        <v>Middleware 2013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Middleware 2013 </v>
      </c>
      <c r="E68" s="59" t="str">
        <f t="shared" si="29"/>
        <v>Conference---Middleware 2013 </v>
      </c>
      <c r="F68" s="59"/>
      <c r="G68" s="59" t="str">
        <f>IFERROR(__xludf.DUMMYFUNCTION("""COMPUTED_VALUE"""),"Conference---Middleware 2013 ")</f>
        <v>Conference---Middleware 2013 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IFERROR(__xludf.DUMMYFUNCTION("""COMPUTED_VALUE"""),"Middleware 2013 ")</f>
        <v>Middleware 2013 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36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35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36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36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35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36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35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36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35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36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34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36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34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36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34</v>
      </c>
      <c r="E12" s="129" t="s">
        <v>34</v>
      </c>
      <c r="F12" s="129" t="s">
        <v>34</v>
      </c>
      <c r="G12" s="129" t="s">
        <v>34</v>
      </c>
      <c r="H12" s="129" t="s">
        <v>34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36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37</v>
      </c>
      <c r="E13" s="136" t="s">
        <v>38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36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36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36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36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36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34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36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39</v>
      </c>
      <c r="W20" s="102"/>
    </row>
    <row r="21">
      <c r="A21" s="156">
        <v>4.0</v>
      </c>
      <c r="B21" s="157">
        <v>19.0</v>
      </c>
      <c r="C21" s="157" t="s">
        <v>40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41</v>
      </c>
      <c r="D25" s="167" t="s">
        <v>42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43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44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45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46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47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43</v>
      </c>
      <c r="B32" s="186"/>
      <c r="C32" s="187" t="s">
        <v>48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44</v>
      </c>
      <c r="B33" s="183"/>
      <c r="C33" s="189" t="s">
        <v>49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45</v>
      </c>
      <c r="B34" s="186"/>
      <c r="C34" s="185" t="s">
        <v>50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46</v>
      </c>
      <c r="B35" s="183"/>
      <c r="C35" s="190" t="s">
        <v>51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52</v>
      </c>
    </row>
    <row r="3">
      <c r="B3" s="103"/>
      <c r="C3" s="103"/>
      <c r="D3" s="104" t="s">
        <v>53</v>
      </c>
      <c r="E3" s="104" t="s">
        <v>54</v>
      </c>
      <c r="F3" s="104" t="s">
        <v>55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92">
        <v>2.0</v>
      </c>
      <c r="C4" s="193" t="s">
        <v>9</v>
      </c>
      <c r="D4" s="109" t="s">
        <v>56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36</v>
      </c>
    </row>
    <row r="5">
      <c r="A5" s="115">
        <v>1.0</v>
      </c>
      <c r="B5" s="197">
        <v>3.0</v>
      </c>
      <c r="C5" s="198" t="s">
        <v>10</v>
      </c>
      <c r="D5" s="118" t="s">
        <v>34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36</v>
      </c>
    </row>
    <row r="6">
      <c r="A6" s="97">
        <v>1.0</v>
      </c>
      <c r="B6" s="192">
        <v>4.0</v>
      </c>
      <c r="C6" s="193" t="s">
        <v>11</v>
      </c>
      <c r="D6" s="109" t="s">
        <v>34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36</v>
      </c>
    </row>
    <row r="7">
      <c r="A7" s="115">
        <v>1.0</v>
      </c>
      <c r="B7" s="201">
        <v>5.0</v>
      </c>
      <c r="C7" s="202" t="s">
        <v>12</v>
      </c>
      <c r="D7" s="125" t="s">
        <v>34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36</v>
      </c>
    </row>
    <row r="8">
      <c r="A8" s="97">
        <v>1.0</v>
      </c>
      <c r="B8" s="204">
        <v>6.0</v>
      </c>
      <c r="C8" s="205" t="s">
        <v>13</v>
      </c>
      <c r="D8" s="129" t="s">
        <v>34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36</v>
      </c>
    </row>
    <row r="9">
      <c r="A9" s="115">
        <v>1.0</v>
      </c>
      <c r="B9" s="201">
        <v>7.0</v>
      </c>
      <c r="C9" s="202" t="s">
        <v>14</v>
      </c>
      <c r="D9" s="125" t="s">
        <v>34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36</v>
      </c>
    </row>
    <row r="10">
      <c r="A10" s="97">
        <v>2.0</v>
      </c>
      <c r="B10" s="204">
        <v>8.0</v>
      </c>
      <c r="C10" s="204" t="s">
        <v>15</v>
      </c>
      <c r="D10" s="129" t="s">
        <v>34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36</v>
      </c>
    </row>
    <row r="11">
      <c r="A11" s="115">
        <v>2.0</v>
      </c>
      <c r="B11" s="201">
        <v>9.0</v>
      </c>
      <c r="C11" s="207" t="s">
        <v>16</v>
      </c>
      <c r="D11" s="134" t="s">
        <v>35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36</v>
      </c>
    </row>
    <row r="12">
      <c r="A12" s="97" t="s">
        <v>32</v>
      </c>
      <c r="B12" s="204">
        <v>10.0</v>
      </c>
      <c r="C12" s="204" t="s">
        <v>17</v>
      </c>
      <c r="D12" s="129" t="s">
        <v>34</v>
      </c>
      <c r="E12" s="208" t="s">
        <v>34</v>
      </c>
      <c r="F12" s="208" t="s">
        <v>34</v>
      </c>
      <c r="G12" s="208" t="s">
        <v>34</v>
      </c>
      <c r="H12" s="208" t="s">
        <v>34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36</v>
      </c>
    </row>
    <row r="13">
      <c r="A13" s="115">
        <v>3.0</v>
      </c>
      <c r="B13" s="201">
        <v>11.0</v>
      </c>
      <c r="C13" s="201" t="s">
        <v>18</v>
      </c>
      <c r="D13" s="125" t="s">
        <v>37</v>
      </c>
      <c r="E13" s="209" t="s">
        <v>57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36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36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36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36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36</v>
      </c>
    </row>
    <row r="18">
      <c r="A18" s="97">
        <v>3.0</v>
      </c>
      <c r="B18" s="217">
        <v>16.0</v>
      </c>
      <c r="C18" s="192" t="s">
        <v>23</v>
      </c>
      <c r="D18" s="218" t="s">
        <v>34</v>
      </c>
      <c r="E18" s="218" t="s">
        <v>34</v>
      </c>
      <c r="F18" s="218" t="s">
        <v>34</v>
      </c>
      <c r="G18" s="218" t="s">
        <v>34</v>
      </c>
      <c r="H18" s="218" t="s">
        <v>34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36</v>
      </c>
    </row>
    <row r="19">
      <c r="A19" s="115">
        <v>3.0</v>
      </c>
      <c r="B19" s="145">
        <v>17.0</v>
      </c>
      <c r="C19" s="145" t="s">
        <v>24</v>
      </c>
      <c r="D19" s="146" t="s">
        <v>58</v>
      </c>
      <c r="E19" s="146" t="s">
        <v>53</v>
      </c>
      <c r="F19" s="219" t="s">
        <v>59</v>
      </c>
      <c r="G19" s="219" t="s">
        <v>60</v>
      </c>
      <c r="H19" s="219" t="s">
        <v>61</v>
      </c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36</v>
      </c>
    </row>
    <row r="21">
      <c r="A21" s="156">
        <v>4.0</v>
      </c>
      <c r="B21" s="157">
        <v>19.0</v>
      </c>
      <c r="C21" s="157" t="s">
        <v>40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41</v>
      </c>
      <c r="D25" s="167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43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44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45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46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47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43</v>
      </c>
      <c r="B32" s="186"/>
      <c r="C32" s="187" t="s">
        <v>48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44</v>
      </c>
      <c r="B33" s="183"/>
      <c r="C33" s="189" t="s">
        <v>49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45</v>
      </c>
      <c r="B34" s="186"/>
      <c r="C34" s="185" t="s">
        <v>50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46</v>
      </c>
      <c r="B35" s="183"/>
      <c r="C35" s="190" t="s">
        <v>51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52</v>
      </c>
    </row>
    <row r="3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34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36</v>
      </c>
    </row>
    <row r="5">
      <c r="A5" s="115">
        <v>1.0</v>
      </c>
      <c r="B5" s="197">
        <v>3.0</v>
      </c>
      <c r="C5" s="198" t="s">
        <v>10</v>
      </c>
      <c r="D5" s="118" t="s">
        <v>34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36</v>
      </c>
    </row>
    <row r="6">
      <c r="A6" s="97">
        <v>1.0</v>
      </c>
      <c r="B6" s="192">
        <v>4.0</v>
      </c>
      <c r="C6" s="193" t="s">
        <v>11</v>
      </c>
      <c r="D6" s="109" t="s">
        <v>34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36</v>
      </c>
    </row>
    <row r="7">
      <c r="A7" s="115">
        <v>1.0</v>
      </c>
      <c r="B7" s="201">
        <v>5.0</v>
      </c>
      <c r="C7" s="202" t="s">
        <v>12</v>
      </c>
      <c r="D7" s="125" t="s">
        <v>34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36</v>
      </c>
    </row>
    <row r="8">
      <c r="A8" s="97">
        <v>1.0</v>
      </c>
      <c r="B8" s="204">
        <v>6.0</v>
      </c>
      <c r="C8" s="205" t="s">
        <v>13</v>
      </c>
      <c r="D8" s="129" t="s">
        <v>34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36</v>
      </c>
    </row>
    <row r="9">
      <c r="A9" s="115">
        <v>1.0</v>
      </c>
      <c r="B9" s="201">
        <v>7.0</v>
      </c>
      <c r="C9" s="202" t="s">
        <v>14</v>
      </c>
      <c r="D9" s="125" t="s">
        <v>34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36</v>
      </c>
    </row>
    <row r="10">
      <c r="A10" s="97">
        <v>2.0</v>
      </c>
      <c r="B10" s="204">
        <v>8.0</v>
      </c>
      <c r="C10" s="204" t="s">
        <v>15</v>
      </c>
      <c r="D10" s="129" t="s">
        <v>34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36</v>
      </c>
    </row>
    <row r="11">
      <c r="A11" s="115">
        <v>2.0</v>
      </c>
      <c r="B11" s="201">
        <v>9.0</v>
      </c>
      <c r="C11" s="207" t="s">
        <v>16</v>
      </c>
      <c r="D11" s="134" t="s">
        <v>34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36</v>
      </c>
    </row>
    <row r="12">
      <c r="A12" s="97" t="s">
        <v>32</v>
      </c>
      <c r="B12" s="204">
        <v>10.0</v>
      </c>
      <c r="C12" s="204" t="s">
        <v>17</v>
      </c>
      <c r="D12" s="129" t="s">
        <v>34</v>
      </c>
      <c r="E12" s="208" t="s">
        <v>34</v>
      </c>
      <c r="F12" s="208" t="s">
        <v>34</v>
      </c>
      <c r="G12" s="208" t="s">
        <v>34</v>
      </c>
      <c r="H12" s="208" t="s">
        <v>34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36</v>
      </c>
    </row>
    <row r="13">
      <c r="A13" s="115">
        <v>3.0</v>
      </c>
      <c r="B13" s="201">
        <v>11.0</v>
      </c>
      <c r="C13" s="201" t="s">
        <v>18</v>
      </c>
      <c r="D13" s="125" t="s">
        <v>34</v>
      </c>
      <c r="E13" s="209"/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36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36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36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36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36</v>
      </c>
    </row>
    <row r="18">
      <c r="A18" s="97">
        <v>3.0</v>
      </c>
      <c r="B18" s="217">
        <v>16.0</v>
      </c>
      <c r="C18" s="192" t="s">
        <v>23</v>
      </c>
      <c r="D18" s="218" t="s">
        <v>34</v>
      </c>
      <c r="E18" s="218" t="s">
        <v>34</v>
      </c>
      <c r="F18" s="218" t="s">
        <v>34</v>
      </c>
      <c r="G18" s="218" t="s">
        <v>34</v>
      </c>
      <c r="H18" s="218" t="s">
        <v>34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36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36</v>
      </c>
    </row>
    <row r="21">
      <c r="A21" s="156">
        <v>4.0</v>
      </c>
      <c r="B21" s="157">
        <v>19.0</v>
      </c>
      <c r="C21" s="157" t="s">
        <v>40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41</v>
      </c>
      <c r="D25" s="167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43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44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45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46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47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43</v>
      </c>
      <c r="B32" s="186"/>
      <c r="C32" s="187" t="s">
        <v>48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44</v>
      </c>
      <c r="B33" s="183"/>
      <c r="C33" s="189" t="s">
        <v>49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45</v>
      </c>
      <c r="B34" s="186"/>
      <c r="C34" s="185" t="s">
        <v>50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46</v>
      </c>
      <c r="B35" s="183"/>
      <c r="C35" s="190" t="s">
        <v>51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