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</sheets>
  <definedNames/>
  <calcPr/>
</workbook>
</file>

<file path=xl/sharedStrings.xml><?xml version="1.0" encoding="utf-8"?>
<sst xmlns="http://schemas.openxmlformats.org/spreadsheetml/2006/main" count="110" uniqueCount="33">
  <si>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</si>
  <si>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</si>
  <si>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</si>
  <si>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</si>
  <si>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</si>
  <si>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</si>
  <si>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</si>
  <si>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</si>
  <si>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</si>
  <si>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</si>
  <si>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</si>
  <si>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</si>
  <si>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</si>
  <si>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</si>
  <si>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</si>
  <si>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</si>
  <si>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</si>
  <si>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</si>
  <si>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</si>
  <si>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</si>
  <si>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</si>
  <si>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</si>
  <si>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</si>
  <si>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</si>
  <si>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</si>
  <si>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</si>
  <si>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</si>
  <si>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</si>
  <si>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</si>
  <si>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</si>
  <si>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</si>
  <si>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</si>
  <si>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n.a.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</si>
</sst>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1" fillId="6" fontId="11" numFmtId="0" xfId="0" applyAlignment="1" applyBorder="1" applyFont="1">
      <alignment vertical="center"/>
    </xf>
    <xf borderId="16" fillId="6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23" fillId="4" fontId="2" numFmtId="1" xfId="0" applyAlignment="1" applyBorder="1" applyFont="1" applyNumberFormat="1">
      <alignment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'1'!I2</f>
        <v>&lt;add your comment here if any&gt;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n.a.</v>
      </c>
      <c r="D3" s="13" t="str">
        <f t="shared" si="2"/>
        <v>n.a.</v>
      </c>
      <c r="E3" s="13" t="str">
        <f t="shared" ref="E3:F3" si="3">K26</f>
        <v>n.a.</v>
      </c>
      <c r="F3" s="13" t="str">
        <f t="shared" si="3"/>
        <v>n.a.</v>
      </c>
      <c r="G3" s="13" t="str">
        <f t="shared" ref="G3:H3" si="4">K27</f>
        <v>n.a.</v>
      </c>
      <c r="H3" s="13" t="str">
        <f t="shared" si="4"/>
        <v>n.a.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1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#REF!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#REF!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#REF!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#REF!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#REF!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 t="shared" si="12"/>
        <v>#REF!</v>
      </c>
      <c r="W8" s="11">
        <f t="shared" si="13"/>
        <v>1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#REF!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#REF!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 t="shared" si="12"/>
        <v>#REF!</v>
      </c>
      <c r="W10" s="11">
        <f t="shared" si="13"/>
        <v>1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#REF!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 t="shared" si="12"/>
        <v>#REF!</v>
      </c>
      <c r="W11" s="15">
        <f t="shared" si="13"/>
        <v>1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 t="shared" si="12"/>
        <v>#REF!</v>
      </c>
      <c r="W12" s="11">
        <f t="shared" si="13"/>
        <v>1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n.a.</v>
      </c>
      <c r="D13" s="25" t="str">
        <f t="shared" si="15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 t="shared" si="12"/>
        <v>#REF!</v>
      </c>
      <c r="W13" s="15">
        <f t="shared" si="13"/>
        <v>1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#REF!</v>
      </c>
      <c r="D14" s="18" t="str">
        <f>IF(OR(EXACT(C7,"Y")),1,0)</f>
        <v>#REF!</v>
      </c>
      <c r="E14" s="18" t="str">
        <f>IF(OR(EXACT(C9,"Y")),1,0)</f>
        <v>#REF!</v>
      </c>
      <c r="F14" s="18" t="str">
        <f t="shared" ref="F14:F16" si="16">D14+E14</f>
        <v>#REF!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#REF!</v>
      </c>
      <c r="D15" s="13" t="str">
        <f t="shared" ref="D15:D16" si="17">IF(OR(EXACT(C4,"Y")),1,0)</f>
        <v>#REF!</v>
      </c>
      <c r="E15" s="13" t="str">
        <f>IF(OR(EXACT(C6,"Y")),1,0)</f>
        <v>#REF!</v>
      </c>
      <c r="F15" s="13" t="str">
        <f t="shared" si="16"/>
        <v>#REF!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#REF!</v>
      </c>
      <c r="D16" s="18" t="str">
        <f t="shared" si="17"/>
        <v>#REF!</v>
      </c>
      <c r="E16" s="18" t="str">
        <f>IF(OR(EXACT(C8,"Y")),1,0)</f>
        <v>#REF!</v>
      </c>
      <c r="F16" s="18" t="str">
        <f t="shared" si="16"/>
        <v>#REF!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#REF!</v>
      </c>
      <c r="D17" s="13" t="str">
        <f>IF(OR(AND(F14,OR(F15,F16)),AND(F15,OR(F14,F16)),AND(F16,OR(F14,F15))),1,0)</f>
        <v>#REF!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 t="shared" si="12"/>
        <v>#REF!</v>
      </c>
      <c r="W18" s="11">
        <f t="shared" si="13"/>
        <v>1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n.a.</v>
      </c>
      <c r="D19" s="29" t="str">
        <f>K58</f>
        <v>n.a.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 t="shared" si="12"/>
        <v>#REF!</v>
      </c>
      <c r="W19" s="15">
        <f t="shared" si="13"/>
        <v>1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#REF!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16</v>
      </c>
      <c r="X21" s="38">
        <f t="shared" si="18"/>
        <v>-3</v>
      </c>
      <c r="Y21" s="38">
        <f t="shared" si="18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n.a.</v>
      </c>
      <c r="D25" s="53" t="str">
        <f>'1'!D$3</f>
        <v>n.a.</v>
      </c>
      <c r="E25" s="54" t="str">
        <f t="shared" ref="E25:E36" si="20">CONCATENATE(C25," ",D25)</f>
        <v>n.a. n.a.</v>
      </c>
      <c r="F25" s="54"/>
      <c r="G25" s="54" t="str">
        <f>IFERROR(__xludf.DUMMYFUNCTION("IFNA(UNIQUE(FILTER(E25:E36, E25:E36&lt;&gt;""n.a. n.a."")),""n.a."")"),"n.a.")</f>
        <v>n.a.</v>
      </c>
      <c r="H25" s="54"/>
      <c r="I25" s="54" t="str">
        <f>IFERROR(__xludf.DUMMYFUNCTION("IFERROR(SPLIT($G25,"" ""),"""")"),"n.a.")</f>
        <v>n.a.</v>
      </c>
      <c r="J25" s="54"/>
      <c r="K25" s="55" t="str">
        <f t="shared" ref="K25:L25" si="19">IF(NOT(I25=""),I25,"n.a.")</f>
        <v>n.a.</v>
      </c>
      <c r="L25" s="55" t="str">
        <f t="shared" si="19"/>
        <v>n.a.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20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21">IF(NOT(I26=""),I26,"n.a.")</f>
        <v>n.a.</v>
      </c>
      <c r="L26" s="60" t="str">
        <f t="shared" si="21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20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2">IF(NOT(I27=""),I27,"n.a.")</f>
        <v>n.a.</v>
      </c>
      <c r="L27" s="55" t="str">
        <f t="shared" si="22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 t="shared" ref="C28:D28" si="23">'2'!D$3</f>
        <v>#REF!</v>
      </c>
      <c r="D28" s="62" t="str">
        <f t="shared" si="23"/>
        <v>#REF!</v>
      </c>
      <c r="E28" s="59" t="str">
        <f t="shared" si="20"/>
        <v>#REF!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4">IF(NOT(I28=""),I28,"n.a.")</f>
        <v>n.a.</v>
      </c>
      <c r="L28" s="60" t="str">
        <f t="shared" si="24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 t="shared" ref="C29:D29" si="25">'2'!F$3</f>
        <v>#REF!</v>
      </c>
      <c r="D29" s="62" t="str">
        <f t="shared" si="25"/>
        <v>#REF!</v>
      </c>
      <c r="E29" s="54" t="str">
        <f t="shared" si="20"/>
        <v>#REF!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6">IF(NOT(I29=""),I29,"n.a.")</f>
        <v>n.a.</v>
      </c>
      <c r="L29" s="55" t="str">
        <f t="shared" si="26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 t="shared" ref="C30:D30" si="27">'2'!H$3</f>
        <v>#REF!</v>
      </c>
      <c r="D30" s="62" t="str">
        <f t="shared" si="27"/>
        <v>#REF!</v>
      </c>
      <c r="E30" s="59" t="str">
        <f t="shared" si="20"/>
        <v>#REF!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8">IF(NOT(I30=""),I30,"n.a.")</f>
        <v>n.a.</v>
      </c>
      <c r="L30" s="60" t="str">
        <f t="shared" si="28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 t="shared" ref="C31:D31" si="29">'2'!J$3</f>
        <v>#REF!</v>
      </c>
      <c r="D31" s="62" t="str">
        <f t="shared" si="29"/>
        <v>#REF!</v>
      </c>
      <c r="E31" s="54" t="str">
        <f t="shared" si="20"/>
        <v>#REF!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30">IF(NOT(I31=""),I31,"n.a.")</f>
        <v>n.a.</v>
      </c>
      <c r="L31" s="55" t="str">
        <f t="shared" si="30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 t="shared" ref="C32:D32" si="31">'2'!L$3</f>
        <v>#REF!</v>
      </c>
      <c r="D32" s="62" t="str">
        <f t="shared" si="31"/>
        <v>#REF!</v>
      </c>
      <c r="E32" s="59" t="str">
        <f t="shared" si="20"/>
        <v>#REF!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32">IF(NOT(I32=""),I32,"n.a.")</f>
        <v>n.a.</v>
      </c>
      <c r="L32" s="60" t="str">
        <f t="shared" si="32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 t="shared" ref="C33:D33" si="33">'2'!N$3</f>
        <v>#REF!</v>
      </c>
      <c r="D33" s="62" t="str">
        <f t="shared" si="33"/>
        <v>#REF!</v>
      </c>
      <c r="E33" s="54" t="str">
        <f t="shared" si="20"/>
        <v>#REF!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34">IF(NOT(I33=""),I33,"n.a.")</f>
        <v>n.a.</v>
      </c>
      <c r="L33" s="55" t="str">
        <f t="shared" si="34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 t="shared" ref="C34:D34" si="35">'2'!P$3</f>
        <v>#REF!</v>
      </c>
      <c r="D34" s="62" t="str">
        <f t="shared" si="35"/>
        <v>#REF!</v>
      </c>
      <c r="E34" s="59" t="str">
        <f t="shared" si="20"/>
        <v>#REF!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 t="shared" ref="C35:D35" si="36">'2'!R$3</f>
        <v>#REF!</v>
      </c>
      <c r="D35" s="62" t="str">
        <f t="shared" si="36"/>
        <v>#REF!</v>
      </c>
      <c r="E35" s="54" t="str">
        <f t="shared" si="20"/>
        <v>#REF!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 t="shared" ref="C36:D36" si="37">'2'!T$3</f>
        <v>#REF!</v>
      </c>
      <c r="D36" s="67" t="str">
        <f t="shared" si="37"/>
        <v>#REF!</v>
      </c>
      <c r="E36" s="68" t="str">
        <f t="shared" si="20"/>
        <v>#REF!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38">G37</f>
        <v>n.a.</v>
      </c>
      <c r="J37" s="75"/>
      <c r="K37" s="77" t="str">
        <f t="shared" ref="K37:K68" si="39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38"/>
        <v/>
      </c>
      <c r="J38" s="81"/>
      <c r="K38" s="60" t="str">
        <f t="shared" si="39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38"/>
        <v/>
      </c>
      <c r="J39" s="83"/>
      <c r="K39" s="55" t="str">
        <f t="shared" si="39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38"/>
        <v/>
      </c>
      <c r="J40" s="81"/>
      <c r="K40" s="60" t="str">
        <f t="shared" si="39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38"/>
        <v/>
      </c>
      <c r="J41" s="83"/>
      <c r="K41" s="55" t="str">
        <f t="shared" si="39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#REF!</v>
      </c>
      <c r="D42" s="81"/>
      <c r="E42" s="81"/>
      <c r="F42" s="81"/>
      <c r="G42" s="81"/>
      <c r="H42" s="81"/>
      <c r="I42" s="59" t="str">
        <f t="shared" si="38"/>
        <v/>
      </c>
      <c r="J42" s="81"/>
      <c r="K42" s="60" t="str">
        <f t="shared" si="39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#REF!</v>
      </c>
      <c r="D43" s="83"/>
      <c r="E43" s="83"/>
      <c r="F43" s="83"/>
      <c r="G43" s="83"/>
      <c r="H43" s="83"/>
      <c r="I43" s="54" t="str">
        <f t="shared" si="38"/>
        <v/>
      </c>
      <c r="J43" s="83"/>
      <c r="K43" s="55" t="str">
        <f t="shared" si="39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#REF!</v>
      </c>
      <c r="D44" s="81"/>
      <c r="E44" s="81"/>
      <c r="F44" s="81"/>
      <c r="G44" s="81"/>
      <c r="H44" s="81"/>
      <c r="I44" s="59" t="str">
        <f t="shared" si="38"/>
        <v/>
      </c>
      <c r="J44" s="81"/>
      <c r="K44" s="60" t="str">
        <f t="shared" si="39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#REF!</v>
      </c>
      <c r="D45" s="83"/>
      <c r="E45" s="83"/>
      <c r="F45" s="83"/>
      <c r="G45" s="83"/>
      <c r="H45" s="83"/>
      <c r="I45" s="54" t="str">
        <f t="shared" si="38"/>
        <v/>
      </c>
      <c r="J45" s="83"/>
      <c r="K45" s="55" t="str">
        <f t="shared" si="39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#REF!</v>
      </c>
      <c r="D46" s="87"/>
      <c r="E46" s="87"/>
      <c r="F46" s="87"/>
      <c r="G46" s="87"/>
      <c r="H46" s="87"/>
      <c r="I46" s="68" t="str">
        <f t="shared" si="38"/>
        <v/>
      </c>
      <c r="J46" s="87"/>
      <c r="K46" s="69" t="str">
        <f t="shared" si="39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38"/>
        <v>n.a.</v>
      </c>
      <c r="J47" s="75"/>
      <c r="K47" s="77" t="str">
        <f t="shared" si="39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38"/>
        <v/>
      </c>
      <c r="J48" s="81"/>
      <c r="K48" s="60" t="str">
        <f t="shared" si="39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38"/>
        <v/>
      </c>
      <c r="J49" s="83"/>
      <c r="K49" s="55" t="str">
        <f t="shared" si="39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38"/>
        <v/>
      </c>
      <c r="J50" s="81"/>
      <c r="K50" s="60" t="str">
        <f t="shared" si="39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38"/>
        <v/>
      </c>
      <c r="J51" s="83"/>
      <c r="K51" s="55" t="str">
        <f t="shared" si="39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90" t="str">
        <f>'2'!D18</f>
        <v>#REF!</v>
      </c>
      <c r="D52" s="81"/>
      <c r="E52" s="81"/>
      <c r="F52" s="81"/>
      <c r="G52" s="81"/>
      <c r="H52" s="81"/>
      <c r="I52" s="59" t="str">
        <f t="shared" si="38"/>
        <v/>
      </c>
      <c r="J52" s="81"/>
      <c r="K52" s="60" t="str">
        <f t="shared" si="39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90" t="str">
        <f>'2'!E18</f>
        <v>#REF!</v>
      </c>
      <c r="D53" s="83"/>
      <c r="E53" s="83"/>
      <c r="F53" s="83"/>
      <c r="G53" s="83"/>
      <c r="H53" s="83"/>
      <c r="I53" s="54" t="str">
        <f t="shared" si="38"/>
        <v/>
      </c>
      <c r="J53" s="83"/>
      <c r="K53" s="55" t="str">
        <f t="shared" si="39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90" t="str">
        <f>'2'!F18</f>
        <v>#REF!</v>
      </c>
      <c r="D54" s="81"/>
      <c r="E54" s="81"/>
      <c r="F54" s="81"/>
      <c r="G54" s="81"/>
      <c r="H54" s="81"/>
      <c r="I54" s="59" t="str">
        <f t="shared" si="38"/>
        <v/>
      </c>
      <c r="J54" s="81"/>
      <c r="K54" s="60" t="str">
        <f t="shared" si="39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90" t="str">
        <f>'2'!G18</f>
        <v>#REF!</v>
      </c>
      <c r="D55" s="83"/>
      <c r="E55" s="83"/>
      <c r="F55" s="83"/>
      <c r="G55" s="83"/>
      <c r="H55" s="83"/>
      <c r="I55" s="54" t="str">
        <f t="shared" si="38"/>
        <v/>
      </c>
      <c r="J55" s="83"/>
      <c r="K55" s="55" t="str">
        <f t="shared" si="39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91" t="str">
        <f>'2'!H18</f>
        <v>#REF!</v>
      </c>
      <c r="D56" s="87"/>
      <c r="E56" s="87"/>
      <c r="F56" s="87"/>
      <c r="G56" s="87"/>
      <c r="H56" s="87"/>
      <c r="I56" s="68" t="str">
        <f t="shared" si="38"/>
        <v/>
      </c>
      <c r="J56" s="87"/>
      <c r="K56" s="69" t="str">
        <f t="shared" si="39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n.a.</v>
      </c>
      <c r="D57" s="92"/>
      <c r="E57" s="92"/>
      <c r="F57" s="92"/>
      <c r="G57" s="75" t="str">
        <f>IFERROR(__xludf.DUMMYFUNCTION("IFNA(UNIQUE(FILTER(C57:C66, C57:C66&lt;&gt;""n.a."")),""n.a."")"),"n.a.")</f>
        <v>n.a.</v>
      </c>
      <c r="H57" s="92"/>
      <c r="I57" s="76" t="str">
        <f t="shared" si="38"/>
        <v>n.a.</v>
      </c>
      <c r="J57" s="92"/>
      <c r="K57" s="77" t="str">
        <f t="shared" si="39"/>
        <v>n.a.</v>
      </c>
      <c r="L57" s="93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n.a.</v>
      </c>
      <c r="D58" s="81"/>
      <c r="E58" s="81"/>
      <c r="F58" s="81"/>
      <c r="G58" s="81"/>
      <c r="H58" s="81"/>
      <c r="I58" s="59" t="str">
        <f t="shared" si="38"/>
        <v/>
      </c>
      <c r="J58" s="81"/>
      <c r="K58" s="60" t="str">
        <f t="shared" si="39"/>
        <v>n.a.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/>
      <c r="H59" s="83"/>
      <c r="I59" s="54" t="str">
        <f t="shared" si="38"/>
        <v/>
      </c>
      <c r="J59" s="83"/>
      <c r="K59" s="55" t="str">
        <f t="shared" si="39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38"/>
        <v/>
      </c>
      <c r="J60" s="81"/>
      <c r="K60" s="60" t="str">
        <f t="shared" si="39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38"/>
        <v/>
      </c>
      <c r="J61" s="83"/>
      <c r="K61" s="55" t="str">
        <f t="shared" si="39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#REF!</v>
      </c>
      <c r="D62" s="81"/>
      <c r="E62" s="81"/>
      <c r="F62" s="81"/>
      <c r="G62" s="81"/>
      <c r="H62" s="81"/>
      <c r="I62" s="59" t="str">
        <f t="shared" si="38"/>
        <v/>
      </c>
      <c r="J62" s="81"/>
      <c r="K62" s="60" t="str">
        <f t="shared" si="39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#REF!</v>
      </c>
      <c r="D63" s="83"/>
      <c r="E63" s="83"/>
      <c r="F63" s="83"/>
      <c r="G63" s="83"/>
      <c r="H63" s="83"/>
      <c r="I63" s="54" t="str">
        <f t="shared" si="38"/>
        <v/>
      </c>
      <c r="J63" s="83"/>
      <c r="K63" s="55" t="str">
        <f t="shared" si="39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#REF!</v>
      </c>
      <c r="D64" s="81"/>
      <c r="E64" s="81"/>
      <c r="F64" s="81"/>
      <c r="G64" s="81"/>
      <c r="H64" s="81"/>
      <c r="I64" s="59" t="str">
        <f t="shared" si="38"/>
        <v/>
      </c>
      <c r="J64" s="81"/>
      <c r="K64" s="60" t="str">
        <f t="shared" si="39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#REF!</v>
      </c>
      <c r="D65" s="83"/>
      <c r="E65" s="83"/>
      <c r="F65" s="83"/>
      <c r="G65" s="83"/>
      <c r="H65" s="83"/>
      <c r="I65" s="54" t="str">
        <f t="shared" si="38"/>
        <v/>
      </c>
      <c r="J65" s="83"/>
      <c r="K65" s="55" t="str">
        <f t="shared" si="39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#REF!</v>
      </c>
      <c r="D66" s="87"/>
      <c r="E66" s="87"/>
      <c r="F66" s="87"/>
      <c r="G66" s="87"/>
      <c r="H66" s="87"/>
      <c r="I66" s="68" t="str">
        <f t="shared" si="38"/>
        <v/>
      </c>
      <c r="J66" s="87"/>
      <c r="K66" s="69" t="str">
        <f t="shared" si="39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n.a.</v>
      </c>
      <c r="D67" s="13" t="str">
        <f>'1'!D13</f>
        <v/>
      </c>
      <c r="E67" s="54" t="str">
        <f t="shared" ref="E67:E68" si="41">CONCATENATE(C67,"---",D67)</f>
        <v>n.a.---</v>
      </c>
      <c r="F67" s="54"/>
      <c r="G67" s="54" t="str">
        <f>IFERROR(__xludf.DUMMYFUNCTION("IFNA(UNIQUE(FILTER(E67:E68, E67:E68&lt;&gt;""n.a"")),""n.a."")"),"n.a.---")</f>
        <v>n.a.---</v>
      </c>
      <c r="H67" s="54"/>
      <c r="I67" s="54" t="str">
        <f>IFERROR(__xludf.DUMMYFUNCTION("IFERROR(SPLIT($G67,""---""),"""")"),"n.a.")</f>
        <v>n.a.</v>
      </c>
      <c r="J67" s="54"/>
      <c r="K67" s="55" t="str">
        <f t="shared" si="39"/>
        <v>n.a.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 t="shared" ref="C68:D68" si="40">'2'!D13</f>
        <v>#REF!</v>
      </c>
      <c r="D68" s="18" t="str">
        <f t="shared" si="40"/>
        <v>#REF!</v>
      </c>
      <c r="E68" s="59" t="str">
        <f t="shared" si="41"/>
        <v>#REF!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39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4" t="s">
        <v>0</v>
      </c>
      <c r="B1" s="95" t="s">
        <v>1</v>
      </c>
      <c r="C1" s="96"/>
      <c r="D1" s="96"/>
      <c r="E1" s="96"/>
      <c r="F1" s="96"/>
      <c r="G1" s="96"/>
      <c r="H1" s="96"/>
      <c r="I1" s="97" t="s">
        <v>2</v>
      </c>
    </row>
    <row r="2">
      <c r="A2" s="98">
        <v>1.0</v>
      </c>
      <c r="B2" s="99" t="s">
        <v>6</v>
      </c>
      <c r="C2" s="100" t="s">
        <v>7</v>
      </c>
      <c r="D2" s="100" t="s">
        <v>8</v>
      </c>
      <c r="E2" s="100" t="s">
        <v>7</v>
      </c>
      <c r="F2" s="100" t="s">
        <v>8</v>
      </c>
      <c r="G2" s="100" t="s">
        <v>7</v>
      </c>
      <c r="H2" s="100" t="s">
        <v>8</v>
      </c>
      <c r="I2" s="101" t="s">
        <v>31</v>
      </c>
    </row>
    <row r="3">
      <c r="A3" s="102"/>
      <c r="B3" s="102"/>
      <c r="C3" s="103" t="s">
        <v>32</v>
      </c>
      <c r="D3" s="103" t="s">
        <v>32</v>
      </c>
      <c r="E3" s="103" t="s">
        <v>32</v>
      </c>
      <c r="F3" s="103" t="s">
        <v>32</v>
      </c>
      <c r="G3" s="103" t="s">
        <v>32</v>
      </c>
      <c r="H3" s="103" t="s">
        <v>32</v>
      </c>
      <c r="I3" s="104"/>
    </row>
    <row r="4">
      <c r="A4" s="105">
        <v>2.0</v>
      </c>
      <c r="B4" s="106" t="s">
        <v>9</v>
      </c>
      <c r="C4" s="107" t="s">
        <v>32</v>
      </c>
      <c r="D4" s="108"/>
      <c r="E4" s="108"/>
      <c r="F4" s="108"/>
      <c r="G4" s="108"/>
      <c r="H4" s="108"/>
      <c r="I4" s="109" t="s">
        <v>31</v>
      </c>
    </row>
    <row r="5">
      <c r="A5" s="110">
        <v>3.0</v>
      </c>
      <c r="B5" s="111" t="s">
        <v>10</v>
      </c>
      <c r="C5" s="112" t="s">
        <v>32</v>
      </c>
      <c r="D5" s="113"/>
      <c r="E5" s="113"/>
      <c r="F5" s="113"/>
      <c r="G5" s="113"/>
      <c r="H5" s="113"/>
      <c r="I5" s="114" t="s">
        <v>31</v>
      </c>
    </row>
    <row r="6">
      <c r="A6" s="105">
        <v>4.0</v>
      </c>
      <c r="B6" s="106" t="s">
        <v>11</v>
      </c>
      <c r="C6" s="107" t="s">
        <v>32</v>
      </c>
      <c r="D6" s="113"/>
      <c r="E6" s="113"/>
      <c r="F6" s="113"/>
      <c r="G6" s="113"/>
      <c r="H6" s="113"/>
      <c r="I6" s="109" t="s">
        <v>31</v>
      </c>
    </row>
    <row r="7">
      <c r="A7" s="115">
        <v>5.0</v>
      </c>
      <c r="B7" s="116" t="s">
        <v>12</v>
      </c>
      <c r="C7" s="117" t="s">
        <v>32</v>
      </c>
      <c r="D7" s="118"/>
      <c r="E7" s="118"/>
      <c r="F7" s="118"/>
      <c r="G7" s="118"/>
      <c r="H7" s="118"/>
      <c r="I7" s="114" t="s">
        <v>31</v>
      </c>
    </row>
    <row r="8">
      <c r="A8" s="119">
        <v>6.0</v>
      </c>
      <c r="B8" s="120" t="s">
        <v>13</v>
      </c>
      <c r="C8" s="121" t="s">
        <v>32</v>
      </c>
      <c r="D8" s="118"/>
      <c r="E8" s="118"/>
      <c r="F8" s="118"/>
      <c r="G8" s="118"/>
      <c r="H8" s="118"/>
      <c r="I8" s="109" t="s">
        <v>31</v>
      </c>
    </row>
    <row r="9">
      <c r="A9" s="115">
        <v>7.0</v>
      </c>
      <c r="B9" s="116" t="s">
        <v>14</v>
      </c>
      <c r="C9" s="117" t="s">
        <v>32</v>
      </c>
      <c r="D9" s="118"/>
      <c r="E9" s="118"/>
      <c r="F9" s="118"/>
      <c r="G9" s="118"/>
      <c r="H9" s="118"/>
      <c r="I9" s="114" t="s">
        <v>31</v>
      </c>
    </row>
    <row r="10">
      <c r="A10" s="119">
        <v>8.0</v>
      </c>
      <c r="B10" s="119" t="s">
        <v>15</v>
      </c>
      <c r="C10" s="121" t="s">
        <v>32</v>
      </c>
      <c r="D10" s="122"/>
      <c r="E10" s="122"/>
      <c r="F10" s="122"/>
      <c r="G10" s="122"/>
      <c r="H10" s="122"/>
      <c r="I10" s="109" t="s">
        <v>31</v>
      </c>
    </row>
    <row r="11">
      <c r="A11" s="115">
        <v>9.0</v>
      </c>
      <c r="B11" s="123" t="s">
        <v>16</v>
      </c>
      <c r="C11" s="124" t="s">
        <v>32</v>
      </c>
      <c r="D11" s="122"/>
      <c r="E11" s="122"/>
      <c r="F11" s="122"/>
      <c r="G11" s="122"/>
      <c r="H11" s="122"/>
      <c r="I11" s="114" t="s">
        <v>31</v>
      </c>
    </row>
    <row r="12">
      <c r="A12" s="119">
        <v>10.0</v>
      </c>
      <c r="B12" s="119" t="s">
        <v>17</v>
      </c>
      <c r="C12" s="121" t="s">
        <v>32</v>
      </c>
      <c r="D12" s="121" t="s">
        <v>32</v>
      </c>
      <c r="E12" s="121" t="s">
        <v>32</v>
      </c>
      <c r="F12" s="121" t="s">
        <v>32</v>
      </c>
      <c r="G12" s="121" t="s">
        <v>32</v>
      </c>
      <c r="H12" s="122"/>
      <c r="I12" s="109" t="s">
        <v>31</v>
      </c>
    </row>
    <row r="13">
      <c r="A13" s="115">
        <v>11.0</v>
      </c>
      <c r="B13" s="115" t="s">
        <v>18</v>
      </c>
      <c r="C13" s="117" t="s">
        <v>32</v>
      </c>
      <c r="D13" s="125"/>
      <c r="E13" s="126"/>
      <c r="F13" s="126"/>
      <c r="G13" s="122"/>
      <c r="H13" s="122"/>
      <c r="I13" s="114" t="s">
        <v>31</v>
      </c>
    </row>
    <row r="14">
      <c r="A14" s="119">
        <v>12.0</v>
      </c>
      <c r="B14" s="119" t="s">
        <v>19</v>
      </c>
      <c r="C14" s="127" t="s">
        <v>32</v>
      </c>
      <c r="D14" s="128">
        <f>IF(OR(EXACT(C7,"Y")),1,0)</f>
        <v>0</v>
      </c>
      <c r="E14" s="128">
        <f>IF(OR(EXACT(C9,"Y")),1,0)</f>
        <v>0</v>
      </c>
      <c r="F14" s="128">
        <f t="shared" ref="F14:F16" si="1">D14+E14</f>
        <v>0</v>
      </c>
      <c r="G14" s="129"/>
      <c r="H14" s="122"/>
      <c r="I14" s="109" t="s">
        <v>31</v>
      </c>
    </row>
    <row r="15">
      <c r="A15" s="115">
        <v>13.0</v>
      </c>
      <c r="B15" s="115" t="s">
        <v>20</v>
      </c>
      <c r="C15" s="130" t="s">
        <v>32</v>
      </c>
      <c r="D15" s="131">
        <f t="shared" ref="D15:D16" si="2">IF(OR(EXACT(C4,"Y")),1,0)</f>
        <v>0</v>
      </c>
      <c r="E15" s="131">
        <f>IF(OR(EXACT(C6,"Y")),1,0)</f>
        <v>0</v>
      </c>
      <c r="F15" s="131">
        <f t="shared" si="1"/>
        <v>0</v>
      </c>
      <c r="G15" s="129"/>
      <c r="H15" s="122"/>
      <c r="I15" s="114" t="s">
        <v>31</v>
      </c>
    </row>
    <row r="16">
      <c r="A16" s="119">
        <v>14.0</v>
      </c>
      <c r="B16" s="119" t="s">
        <v>21</v>
      </c>
      <c r="C16" s="127" t="s">
        <v>32</v>
      </c>
      <c r="D16" s="128">
        <f t="shared" si="2"/>
        <v>0</v>
      </c>
      <c r="E16" s="128">
        <f>IF(OR(EXACT(C8,"Y")),1,0)</f>
        <v>0</v>
      </c>
      <c r="F16" s="128">
        <f t="shared" si="1"/>
        <v>0</v>
      </c>
      <c r="G16" s="129"/>
      <c r="H16" s="122"/>
      <c r="I16" s="109" t="s">
        <v>31</v>
      </c>
    </row>
    <row r="17">
      <c r="A17" s="115">
        <v>15.0</v>
      </c>
      <c r="B17" s="115" t="s">
        <v>22</v>
      </c>
      <c r="C17" s="130" t="s">
        <v>32</v>
      </c>
      <c r="D17" s="131">
        <f>IF(OR(AND(F14,OR(F15,F16)),AND(F15,OR(F14,F16)),AND(F16,OR(F14,F15))),1,0)</f>
        <v>0</v>
      </c>
      <c r="E17" s="132"/>
      <c r="F17" s="108"/>
      <c r="G17" s="122"/>
      <c r="H17" s="122"/>
      <c r="I17" s="114" t="s">
        <v>31</v>
      </c>
    </row>
    <row r="18">
      <c r="A18" s="133">
        <v>16.0</v>
      </c>
      <c r="B18" s="105" t="s">
        <v>23</v>
      </c>
      <c r="C18" s="107" t="s">
        <v>32</v>
      </c>
      <c r="D18" s="107" t="s">
        <v>32</v>
      </c>
      <c r="E18" s="107" t="s">
        <v>32</v>
      </c>
      <c r="F18" s="107" t="s">
        <v>32</v>
      </c>
      <c r="G18" s="107" t="s">
        <v>32</v>
      </c>
      <c r="H18" s="122"/>
      <c r="I18" s="109" t="s">
        <v>31</v>
      </c>
    </row>
    <row r="19">
      <c r="A19" s="134">
        <v>17.0</v>
      </c>
      <c r="B19" s="134" t="s">
        <v>24</v>
      </c>
      <c r="C19" s="135"/>
      <c r="D19" s="136"/>
      <c r="E19" s="137"/>
      <c r="F19" s="137"/>
      <c r="G19" s="137"/>
      <c r="H19" s="137"/>
      <c r="I19" s="114" t="s">
        <v>31</v>
      </c>
    </row>
    <row r="20">
      <c r="A20" s="138">
        <v>18.0</v>
      </c>
      <c r="B20" s="139" t="s">
        <v>25</v>
      </c>
      <c r="C20" s="140" t="s">
        <v>32</v>
      </c>
      <c r="D20" s="141"/>
      <c r="E20" s="141"/>
      <c r="F20" s="141"/>
      <c r="G20" s="141"/>
      <c r="H20" s="141"/>
      <c r="I20" s="109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