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/Desktop/User-Trust-and-Malicious-Voting/"/>
    </mc:Choice>
  </mc:AlternateContent>
  <xr:revisionPtr revIDLastSave="0" documentId="13_ncr:1_{9E135241-100D-7841-ADFD-AECEE40A65B8}" xr6:coauthVersionLast="43" xr6:coauthVersionMax="43" xr10:uidLastSave="{00000000-0000-0000-0000-000000000000}"/>
  <bookViews>
    <workbookView xWindow="960" yWindow="460" windowWidth="24640" windowHeight="15540" xr2:uid="{59CE19EF-41E6-4C46-95F2-E41803CF3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18" i="1"/>
  <c r="C30" i="1" s="1"/>
  <c r="C40" i="1"/>
  <c r="C41" i="1"/>
  <c r="C42" i="1"/>
  <c r="C43" i="1"/>
  <c r="C44" i="1"/>
  <c r="C45" i="1"/>
  <c r="C37" i="1"/>
  <c r="C46" i="1" s="1"/>
  <c r="H35" i="1" l="1"/>
  <c r="H15" i="1"/>
  <c r="H16" i="1" l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BG7" i="1" l="1"/>
  <c r="BH7" i="1"/>
  <c r="BI7" i="1"/>
  <c r="BJ7" i="1"/>
  <c r="BJ8" i="1" s="1"/>
  <c r="BK7" i="1"/>
  <c r="BL7" i="1"/>
  <c r="BM7" i="1"/>
  <c r="BN7" i="1"/>
  <c r="BN8" i="1" s="1"/>
  <c r="BO7" i="1"/>
  <c r="BP7" i="1"/>
  <c r="BQ7" i="1"/>
  <c r="BQ8" i="1" s="1"/>
  <c r="BR7" i="1"/>
  <c r="BR8" i="1" s="1"/>
  <c r="BS7" i="1"/>
  <c r="BT7" i="1"/>
  <c r="BU7" i="1"/>
  <c r="BU8" i="1" s="1"/>
  <c r="BV7" i="1"/>
  <c r="BV8" i="1" s="1"/>
  <c r="BW7" i="1"/>
  <c r="BX7" i="1"/>
  <c r="BY7" i="1"/>
  <c r="BZ7" i="1"/>
  <c r="BZ8" i="1" s="1"/>
  <c r="CA7" i="1"/>
  <c r="CB7" i="1"/>
  <c r="CC7" i="1"/>
  <c r="CD7" i="1"/>
  <c r="CD8" i="1" s="1"/>
  <c r="CE7" i="1"/>
  <c r="CF7" i="1"/>
  <c r="CG7" i="1"/>
  <c r="CH7" i="1"/>
  <c r="CH8" i="1" s="1"/>
  <c r="CI7" i="1"/>
  <c r="CJ7" i="1"/>
  <c r="CK7" i="1"/>
  <c r="CL7" i="1"/>
  <c r="CL8" i="1" s="1"/>
  <c r="CM7" i="1"/>
  <c r="CN7" i="1"/>
  <c r="CO7" i="1"/>
  <c r="CP7" i="1"/>
  <c r="CP8" i="1" s="1"/>
  <c r="CQ7" i="1"/>
  <c r="CR7" i="1"/>
  <c r="CS7" i="1"/>
  <c r="CT7" i="1"/>
  <c r="CT8" i="1" s="1"/>
  <c r="CU7" i="1"/>
  <c r="CV7" i="1"/>
  <c r="CW7" i="1"/>
  <c r="CX7" i="1"/>
  <c r="CX8" i="1" s="1"/>
  <c r="CY7" i="1"/>
  <c r="CZ7" i="1"/>
  <c r="DA7" i="1"/>
  <c r="DB7" i="1"/>
  <c r="DB8" i="1" s="1"/>
  <c r="DC7" i="1"/>
  <c r="BG8" i="1"/>
  <c r="BH8" i="1"/>
  <c r="BI8" i="1"/>
  <c r="BK8" i="1"/>
  <c r="BL8" i="1"/>
  <c r="BM8" i="1"/>
  <c r="BO8" i="1"/>
  <c r="BP8" i="1"/>
  <c r="BS8" i="1"/>
  <c r="BT8" i="1"/>
  <c r="BW8" i="1"/>
  <c r="BX8" i="1"/>
  <c r="BY8" i="1"/>
  <c r="CA8" i="1"/>
  <c r="CB8" i="1"/>
  <c r="CC8" i="1"/>
  <c r="CE8" i="1"/>
  <c r="CF8" i="1"/>
  <c r="CG8" i="1"/>
  <c r="CI8" i="1"/>
  <c r="CJ8" i="1"/>
  <c r="CK8" i="1"/>
  <c r="CM8" i="1"/>
  <c r="CN8" i="1"/>
  <c r="CO8" i="1"/>
  <c r="CQ8" i="1"/>
  <c r="CR8" i="1"/>
  <c r="CS8" i="1"/>
  <c r="CU8" i="1"/>
  <c r="CV8" i="1"/>
  <c r="CW8" i="1"/>
  <c r="CY8" i="1"/>
  <c r="CZ8" i="1"/>
  <c r="DA8" i="1"/>
  <c r="DC8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R7" i="1"/>
  <c r="R8" i="1" s="1"/>
  <c r="S7" i="1"/>
  <c r="T7" i="1"/>
  <c r="U7" i="1"/>
  <c r="U8" i="1" s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S8" i="1"/>
  <c r="T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M8" i="1"/>
  <c r="J9" i="1"/>
  <c r="K9" i="1"/>
  <c r="L9" i="1"/>
  <c r="M9" i="1"/>
  <c r="N9" i="1"/>
  <c r="O9" i="1"/>
  <c r="P9" i="1"/>
  <c r="Q9" i="1"/>
  <c r="I9" i="1"/>
  <c r="J7" i="1"/>
  <c r="J8" i="1" s="1"/>
  <c r="K7" i="1"/>
  <c r="K8" i="1" s="1"/>
  <c r="L7" i="1"/>
  <c r="L8" i="1" s="1"/>
  <c r="M7" i="1"/>
  <c r="N7" i="1"/>
  <c r="N8" i="1" s="1"/>
  <c r="O7" i="1"/>
  <c r="O8" i="1" s="1"/>
  <c r="P7" i="1"/>
  <c r="P8" i="1" s="1"/>
  <c r="Q7" i="1"/>
  <c r="Q8" i="1" s="1"/>
  <c r="I7" i="1"/>
  <c r="I8" i="1" s="1"/>
  <c r="H36" i="1"/>
</calcChain>
</file>

<file path=xl/sharedStrings.xml><?xml version="1.0" encoding="utf-8"?>
<sst xmlns="http://schemas.openxmlformats.org/spreadsheetml/2006/main" count="45" uniqueCount="24">
  <si>
    <t>RepTrap</t>
  </si>
  <si>
    <t>Target</t>
  </si>
  <si>
    <t>mal_users</t>
  </si>
  <si>
    <t>DPhHRzXVoOWSJydsyPKL1g</t>
  </si>
  <si>
    <t>Votes</t>
  </si>
  <si>
    <t>RepSelf</t>
  </si>
  <si>
    <t>RepBad</t>
  </si>
  <si>
    <t>Fails</t>
  </si>
  <si>
    <t>start trust</t>
  </si>
  <si>
    <t>Trust</t>
  </si>
  <si>
    <t>users</t>
  </si>
  <si>
    <t>total votes</t>
  </si>
  <si>
    <t>failure</t>
  </si>
  <si>
    <t>Total Trust</t>
  </si>
  <si>
    <t>Change in trust</t>
  </si>
  <si>
    <t>Positive votes</t>
  </si>
  <si>
    <t>Calculates total malicious trust by only good votes</t>
  </si>
  <si>
    <t>votes</t>
  </si>
  <si>
    <t>Optimized</t>
  </si>
  <si>
    <t>Failure</t>
  </si>
  <si>
    <t>iBPyahdJRP5y0t25fF2W9w</t>
  </si>
  <si>
    <t>xmQYvUV-LmotddwQYNtkzQ</t>
  </si>
  <si>
    <t>Good trust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</si>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</sst>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Top %10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RepTrap Optimized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252</c:v>
                </c:pt>
                <c:pt idx="1">
                  <c:v>180</c:v>
                </c:pt>
                <c:pt idx="2">
                  <c:v>144</c:v>
                </c:pt>
                <c:pt idx="3">
                  <c:v>120</c:v>
                </c:pt>
                <c:pt idx="4">
                  <c:v>110</c:v>
                </c:pt>
                <c:pt idx="5">
                  <c:v>101</c:v>
                </c:pt>
                <c:pt idx="6">
                  <c:v>91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E29-BF1C-1E7C96F7F6D2}"/>
            </c:ext>
          </c:extLst>
        </c:ser>
        <c:ser>
          <c:idx val="1"/>
          <c:order val="1"/>
          <c:tx>
            <c:v>RepTrap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259</c:v>
                </c:pt>
                <c:pt idx="1">
                  <c:v>185</c:v>
                </c:pt>
                <c:pt idx="2">
                  <c:v>144</c:v>
                </c:pt>
                <c:pt idx="3">
                  <c:v>123</c:v>
                </c:pt>
                <c:pt idx="4">
                  <c:v>111</c:v>
                </c:pt>
                <c:pt idx="5">
                  <c:v>103</c:v>
                </c:pt>
                <c:pt idx="6">
                  <c:v>93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2-4E29-BF1C-1E7C96F7F6D2}"/>
            </c:ext>
          </c:extLst>
        </c:ser>
        <c:ser>
          <c:idx val="2"/>
          <c:order val="2"/>
          <c:tx>
            <c:v>Honest Voting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405</c:v>
                </c:pt>
                <c:pt idx="1">
                  <c:v>215</c:v>
                </c:pt>
                <c:pt idx="2">
                  <c:v>156</c:v>
                </c:pt>
                <c:pt idx="3">
                  <c:v>126</c:v>
                </c:pt>
                <c:pt idx="4">
                  <c:v>113</c:v>
                </c:pt>
                <c:pt idx="5">
                  <c:v>103</c:v>
                </c:pt>
                <c:pt idx="6">
                  <c:v>93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2-4E29-BF1C-1E7C96F7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544000"/>
        <c:axId val="87607440"/>
      </c:barChart>
      <c:catAx>
        <c:axId val="5395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7440"/>
        <c:crosses val="autoZero"/>
        <c:auto val="1"/>
        <c:lblAlgn val="ctr"/>
        <c:lblOffset val="100"/>
        <c:noMultiLvlLbl val="0"/>
      </c:catAx>
      <c:valAx>
        <c:axId val="87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Top %1.6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RepTrap Optimized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2758</c:v>
                </c:pt>
                <c:pt idx="1">
                  <c:v>1726</c:v>
                </c:pt>
                <c:pt idx="2">
                  <c:v>1282</c:v>
                </c:pt>
                <c:pt idx="3">
                  <c:v>1029</c:v>
                </c:pt>
                <c:pt idx="4">
                  <c:v>875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3-4171-8F10-9B6FA363ABEB}"/>
            </c:ext>
          </c:extLst>
        </c:ser>
        <c:ser>
          <c:idx val="1"/>
          <c:order val="1"/>
          <c:tx>
            <c:v>RepTrap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Sheet1!$E$40:$E$45</c:f>
              <c:numCache>
                <c:formatCode>General</c:formatCode>
                <c:ptCount val="6"/>
                <c:pt idx="0">
                  <c:v>2758</c:v>
                </c:pt>
                <c:pt idx="1">
                  <c:v>1731</c:v>
                </c:pt>
                <c:pt idx="2">
                  <c:v>1282</c:v>
                </c:pt>
                <c:pt idx="3">
                  <c:v>1037</c:v>
                </c:pt>
                <c:pt idx="4">
                  <c:v>875</c:v>
                </c:pt>
                <c:pt idx="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3-4171-8F10-9B6FA363ABEB}"/>
            </c:ext>
          </c:extLst>
        </c:ser>
        <c:ser>
          <c:idx val="2"/>
          <c:order val="2"/>
          <c:tx>
            <c:v>Honest Voting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Sheet1!$F$40:$F$45</c:f>
              <c:numCache>
                <c:formatCode>General</c:formatCode>
                <c:ptCount val="6"/>
                <c:pt idx="0">
                  <c:v>5780</c:v>
                </c:pt>
                <c:pt idx="1">
                  <c:v>2296</c:v>
                </c:pt>
                <c:pt idx="2">
                  <c:v>1485</c:v>
                </c:pt>
                <c:pt idx="3">
                  <c:v>1126</c:v>
                </c:pt>
                <c:pt idx="4">
                  <c:v>919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3-4171-8F10-9B6FA363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545312"/>
        <c:axId val="539546296"/>
      </c:barChart>
      <c:catAx>
        <c:axId val="5395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6296"/>
        <c:crosses val="autoZero"/>
        <c:auto val="1"/>
        <c:lblAlgn val="ctr"/>
        <c:lblOffset val="100"/>
        <c:noMultiLvlLbl val="0"/>
      </c:catAx>
      <c:valAx>
        <c:axId val="5395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Top %10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RepTrap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252</c:v>
                </c:pt>
                <c:pt idx="1">
                  <c:v>180</c:v>
                </c:pt>
                <c:pt idx="2">
                  <c:v>144</c:v>
                </c:pt>
                <c:pt idx="3">
                  <c:v>120</c:v>
                </c:pt>
                <c:pt idx="4">
                  <c:v>110</c:v>
                </c:pt>
                <c:pt idx="5">
                  <c:v>101</c:v>
                </c:pt>
                <c:pt idx="6">
                  <c:v>91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EC0-8569-6802DDC65753}"/>
            </c:ext>
          </c:extLst>
        </c:ser>
        <c:ser>
          <c:idx val="1"/>
          <c:order val="1"/>
          <c:tx>
            <c:v>RepTrap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259</c:v>
                </c:pt>
                <c:pt idx="1">
                  <c:v>185</c:v>
                </c:pt>
                <c:pt idx="2">
                  <c:v>144</c:v>
                </c:pt>
                <c:pt idx="3">
                  <c:v>123</c:v>
                </c:pt>
                <c:pt idx="4">
                  <c:v>111</c:v>
                </c:pt>
                <c:pt idx="5">
                  <c:v>103</c:v>
                </c:pt>
                <c:pt idx="6">
                  <c:v>93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EC0-8569-6802DDC65753}"/>
            </c:ext>
          </c:extLst>
        </c:ser>
        <c:ser>
          <c:idx val="2"/>
          <c:order val="2"/>
          <c:tx>
            <c:v>Honest Voting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405</c:v>
                </c:pt>
                <c:pt idx="1">
                  <c:v>215</c:v>
                </c:pt>
                <c:pt idx="2">
                  <c:v>156</c:v>
                </c:pt>
                <c:pt idx="3">
                  <c:v>126</c:v>
                </c:pt>
                <c:pt idx="4">
                  <c:v>113</c:v>
                </c:pt>
                <c:pt idx="5">
                  <c:v>103</c:v>
                </c:pt>
                <c:pt idx="6">
                  <c:v>93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1-4EC0-8569-6802DDC6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44000"/>
        <c:axId val="87607440"/>
      </c:lineChart>
      <c:catAx>
        <c:axId val="5395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7440"/>
        <c:crosses val="autoZero"/>
        <c:auto val="1"/>
        <c:lblAlgn val="ctr"/>
        <c:lblOffset val="100"/>
        <c:noMultiLvlLbl val="0"/>
      </c:catAx>
      <c:valAx>
        <c:axId val="87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Top</a:t>
            </a:r>
            <a:r>
              <a:rPr lang="en-US" baseline="0"/>
              <a:t> %1.6</a:t>
            </a:r>
            <a:r>
              <a:rPr lang="en-US"/>
              <a:t>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RepTrap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2758</c:v>
                </c:pt>
                <c:pt idx="1">
                  <c:v>1726</c:v>
                </c:pt>
                <c:pt idx="2">
                  <c:v>1282</c:v>
                </c:pt>
                <c:pt idx="3">
                  <c:v>1029</c:v>
                </c:pt>
                <c:pt idx="4">
                  <c:v>875</c:v>
                </c:pt>
                <c:pt idx="5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61D-A225-25D56B885E42}"/>
            </c:ext>
          </c:extLst>
        </c:ser>
        <c:ser>
          <c:idx val="1"/>
          <c:order val="1"/>
          <c:tx>
            <c:v>RepTrap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Sheet1!$E$40:$E$45</c:f>
              <c:numCache>
                <c:formatCode>General</c:formatCode>
                <c:ptCount val="6"/>
                <c:pt idx="0">
                  <c:v>2758</c:v>
                </c:pt>
                <c:pt idx="1">
                  <c:v>1731</c:v>
                </c:pt>
                <c:pt idx="2">
                  <c:v>1282</c:v>
                </c:pt>
                <c:pt idx="3">
                  <c:v>1037</c:v>
                </c:pt>
                <c:pt idx="4">
                  <c:v>875</c:v>
                </c:pt>
                <c:pt idx="5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5-461D-A225-25D56B885E42}"/>
            </c:ext>
          </c:extLst>
        </c:ser>
        <c:ser>
          <c:idx val="2"/>
          <c:order val="2"/>
          <c:tx>
            <c:v>Honest Voting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Sheet1!$F$40:$F$45</c:f>
              <c:numCache>
                <c:formatCode>General</c:formatCode>
                <c:ptCount val="6"/>
                <c:pt idx="0">
                  <c:v>5780</c:v>
                </c:pt>
                <c:pt idx="1">
                  <c:v>2296</c:v>
                </c:pt>
                <c:pt idx="2">
                  <c:v>1485</c:v>
                </c:pt>
                <c:pt idx="3">
                  <c:v>1126</c:v>
                </c:pt>
                <c:pt idx="4">
                  <c:v>919</c:v>
                </c:pt>
                <c:pt idx="5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5-461D-A225-25D56B88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45312"/>
        <c:axId val="539546296"/>
      </c:lineChart>
      <c:catAx>
        <c:axId val="5395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6296"/>
        <c:crosses val="autoZero"/>
        <c:auto val="1"/>
        <c:lblAlgn val="ctr"/>
        <c:lblOffset val="100"/>
        <c:noMultiLvlLbl val="0"/>
      </c:catAx>
      <c:valAx>
        <c:axId val="5395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Numberof</a:t>
                </a:r>
                <a:r>
                  <a:rPr lang="en-US" baseline="0"/>
                  <a:t>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786695</xdr:colOff>
      <xdr:row>18</xdr:row>
      <xdr:rowOff>88900</xdr:rowOff>
    </xdr:from>
    <xdr:to>
      <xdr:col>16</xdr:col>
      <xdr:colOff>345722</xdr:colOff>
      <xdr:row>32</xdr:row>
      <xdr:rowOff>20461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67D05-DA3D-437A-B9CF-62CC82AF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754945</xdr:colOff>
      <xdr:row>34</xdr:row>
      <xdr:rowOff>25399</xdr:rowOff>
    </xdr:from>
    <xdr:to>
      <xdr:col>16</xdr:col>
      <xdr:colOff>313973</xdr:colOff>
      <xdr:row>47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6E59F-E1CD-4095-93E7-522D18CC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687917</xdr:colOff>
      <xdr:row>18</xdr:row>
      <xdr:rowOff>102304</xdr:rowOff>
    </xdr:from>
    <xdr:to>
      <xdr:col>22</xdr:col>
      <xdr:colOff>243417</xdr:colOff>
      <xdr:row>32</xdr:row>
      <xdr:rowOff>30338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BBB61-A0B6-4820-881C-AAE557D3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723195</xdr:colOff>
      <xdr:row>34</xdr:row>
      <xdr:rowOff>14111</xdr:rowOff>
    </xdr:from>
    <xdr:to>
      <xdr:col>22</xdr:col>
      <xdr:colOff>282222</xdr:colOff>
      <xdr:row>47</xdr:row>
      <xdr:rowOff>139701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71C59-6EE1-4773-A845-1DEDDBBFE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7876-B509-A24A-BAE8-0D4815064B9F}">
  <dimension ref="A1:GA46"/>
  <sheetViews>
    <sheetView tabSelected="1" topLeftCell="D11" zoomScale="90" zoomScaleNormal="90" workbookViewId="0">
      <selection activeCell="A34" sqref="A34:J46"/>
    </sheetView>
  </sheetViews>
  <sheetFormatPr baseColWidth="10" defaultColWidth="11" defaultRowHeight="16" x14ac:dyDescent="0.2"/>
  <cols>
    <col min="1" max="1" width="25.83203125" bestFit="1" customWidth="1"/>
    <col min="2" max="2" width="12.33203125" bestFit="1" customWidth="1"/>
    <col min="8" max="8" width="13.5" bestFit="1" customWidth="1"/>
  </cols>
  <sheetData>
    <row r="1" spans="1:183" x14ac:dyDescent="0.2">
      <c r="A1" t="s">
        <v>0</v>
      </c>
      <c r="C1" t="s">
        <v>8</v>
      </c>
      <c r="D1" t="s">
        <v>18</v>
      </c>
      <c r="E1" t="s">
        <v>0</v>
      </c>
      <c r="F1" t="s">
        <v>5</v>
      </c>
      <c r="G1" t="s">
        <v>6</v>
      </c>
    </row>
    <row r="2" spans="1:183" x14ac:dyDescent="0.2">
      <c r="F2" t="s">
        <v>4</v>
      </c>
    </row>
    <row r="3" spans="1:183" x14ac:dyDescent="0.2">
      <c r="A3" t="s">
        <v>1</v>
      </c>
      <c r="B3" t="s">
        <v>2</v>
      </c>
      <c r="H3" s="3" t="s">
        <v>16</v>
      </c>
      <c r="I3" s="3"/>
      <c r="J3" s="3"/>
      <c r="K3" s="3"/>
      <c r="L3" s="3"/>
    </row>
    <row r="4" spans="1:183" x14ac:dyDescent="0.2">
      <c r="A4" t="s">
        <v>3</v>
      </c>
      <c r="B4">
        <v>6</v>
      </c>
      <c r="C4" s="2">
        <v>3.29</v>
      </c>
      <c r="D4">
        <v>8</v>
      </c>
      <c r="E4">
        <v>10</v>
      </c>
      <c r="F4">
        <v>8</v>
      </c>
      <c r="H4" t="s">
        <v>10</v>
      </c>
    </row>
    <row r="5" spans="1:183" x14ac:dyDescent="0.2">
      <c r="B5">
        <v>5</v>
      </c>
      <c r="C5" s="2">
        <v>3.29</v>
      </c>
      <c r="D5">
        <v>10</v>
      </c>
      <c r="E5">
        <v>12</v>
      </c>
      <c r="F5">
        <v>10</v>
      </c>
      <c r="G5" t="s">
        <v>7</v>
      </c>
      <c r="H5">
        <v>65</v>
      </c>
      <c r="I5" s="1"/>
    </row>
    <row r="6" spans="1:183" x14ac:dyDescent="0.2">
      <c r="B6">
        <v>4</v>
      </c>
      <c r="C6" s="2">
        <v>3.29</v>
      </c>
      <c r="D6">
        <v>14</v>
      </c>
      <c r="E6">
        <v>14</v>
      </c>
      <c r="F6">
        <v>19</v>
      </c>
      <c r="H6" t="s">
        <v>15</v>
      </c>
      <c r="I6">
        <v>0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19</v>
      </c>
      <c r="AC6">
        <v>20</v>
      </c>
      <c r="AD6">
        <v>21</v>
      </c>
      <c r="AE6">
        <v>22</v>
      </c>
      <c r="AF6">
        <v>23</v>
      </c>
      <c r="AG6">
        <v>24</v>
      </c>
      <c r="AH6">
        <v>25</v>
      </c>
      <c r="AI6">
        <v>26</v>
      </c>
      <c r="AJ6">
        <v>27</v>
      </c>
      <c r="AK6">
        <v>28</v>
      </c>
      <c r="AL6">
        <v>29</v>
      </c>
      <c r="AM6">
        <v>30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36</v>
      </c>
      <c r="AT6">
        <v>37</v>
      </c>
      <c r="AU6">
        <v>38</v>
      </c>
      <c r="AV6">
        <v>39</v>
      </c>
      <c r="AW6">
        <v>40</v>
      </c>
      <c r="AX6">
        <v>41</v>
      </c>
      <c r="AY6">
        <v>42</v>
      </c>
      <c r="AZ6">
        <v>43</v>
      </c>
      <c r="BA6">
        <v>44</v>
      </c>
      <c r="BB6">
        <v>45</v>
      </c>
      <c r="BC6">
        <v>46</v>
      </c>
      <c r="BD6">
        <v>47</v>
      </c>
      <c r="BE6">
        <v>48</v>
      </c>
      <c r="BF6">
        <v>49</v>
      </c>
      <c r="BG6">
        <v>50</v>
      </c>
      <c r="BH6">
        <v>51</v>
      </c>
      <c r="BI6">
        <v>52</v>
      </c>
      <c r="BJ6">
        <v>53</v>
      </c>
      <c r="BK6">
        <v>54</v>
      </c>
      <c r="BL6">
        <v>55</v>
      </c>
      <c r="BM6">
        <v>56</v>
      </c>
      <c r="BN6">
        <v>57</v>
      </c>
      <c r="BO6">
        <v>58</v>
      </c>
      <c r="BP6">
        <v>59</v>
      </c>
      <c r="BQ6">
        <v>60</v>
      </c>
      <c r="BR6">
        <v>61</v>
      </c>
      <c r="BS6">
        <v>62</v>
      </c>
      <c r="BT6">
        <v>63</v>
      </c>
      <c r="BU6">
        <v>64</v>
      </c>
      <c r="BV6">
        <v>65</v>
      </c>
      <c r="BW6">
        <v>66</v>
      </c>
      <c r="BX6">
        <v>67</v>
      </c>
      <c r="BY6">
        <v>68</v>
      </c>
      <c r="BZ6">
        <v>69</v>
      </c>
      <c r="CA6">
        <v>70</v>
      </c>
      <c r="CB6">
        <v>71</v>
      </c>
      <c r="CC6">
        <v>72</v>
      </c>
      <c r="CD6">
        <v>73</v>
      </c>
      <c r="CE6">
        <v>74</v>
      </c>
      <c r="CF6">
        <v>75</v>
      </c>
      <c r="CG6">
        <v>76</v>
      </c>
      <c r="CH6">
        <v>77</v>
      </c>
      <c r="CI6">
        <v>78</v>
      </c>
      <c r="CJ6">
        <v>79</v>
      </c>
      <c r="CK6">
        <v>80</v>
      </c>
      <c r="CL6">
        <v>81</v>
      </c>
      <c r="CM6">
        <v>82</v>
      </c>
      <c r="CN6">
        <v>83</v>
      </c>
      <c r="CO6">
        <v>84</v>
      </c>
      <c r="CP6">
        <v>85</v>
      </c>
      <c r="CQ6">
        <v>86</v>
      </c>
      <c r="CR6">
        <v>87</v>
      </c>
      <c r="CS6">
        <v>88</v>
      </c>
      <c r="CT6">
        <v>89</v>
      </c>
      <c r="CU6">
        <v>90</v>
      </c>
      <c r="CV6">
        <v>91</v>
      </c>
      <c r="CW6">
        <v>92</v>
      </c>
      <c r="CX6">
        <v>93</v>
      </c>
      <c r="CY6">
        <v>94</v>
      </c>
      <c r="CZ6">
        <v>95</v>
      </c>
      <c r="DA6">
        <v>96</v>
      </c>
      <c r="DB6">
        <v>97</v>
      </c>
      <c r="DC6">
        <v>98</v>
      </c>
      <c r="DD6">
        <v>99</v>
      </c>
      <c r="DE6">
        <v>100</v>
      </c>
      <c r="DF6">
        <v>101</v>
      </c>
      <c r="DG6">
        <v>102</v>
      </c>
      <c r="DH6">
        <v>103</v>
      </c>
      <c r="DI6">
        <v>104</v>
      </c>
      <c r="DJ6">
        <v>105</v>
      </c>
      <c r="DK6">
        <v>106</v>
      </c>
      <c r="DL6">
        <v>107</v>
      </c>
      <c r="DM6">
        <v>108</v>
      </c>
      <c r="DN6">
        <v>109</v>
      </c>
      <c r="DO6">
        <v>110</v>
      </c>
      <c r="DP6">
        <v>111</v>
      </c>
      <c r="DQ6">
        <v>112</v>
      </c>
      <c r="DR6">
        <v>113</v>
      </c>
      <c r="DS6">
        <v>114</v>
      </c>
      <c r="DT6">
        <v>115</v>
      </c>
      <c r="DU6">
        <v>116</v>
      </c>
      <c r="DV6">
        <v>117</v>
      </c>
      <c r="DW6">
        <v>118</v>
      </c>
      <c r="DX6">
        <v>119</v>
      </c>
      <c r="DY6">
        <v>120</v>
      </c>
      <c r="DZ6">
        <v>121</v>
      </c>
      <c r="EA6">
        <v>122</v>
      </c>
      <c r="EB6">
        <v>123</v>
      </c>
      <c r="EC6">
        <v>124</v>
      </c>
      <c r="ED6">
        <v>125</v>
      </c>
      <c r="EE6">
        <v>126</v>
      </c>
      <c r="EF6">
        <v>127</v>
      </c>
      <c r="EG6">
        <v>128</v>
      </c>
      <c r="EH6">
        <v>129</v>
      </c>
      <c r="EI6">
        <v>130</v>
      </c>
      <c r="EJ6">
        <v>131</v>
      </c>
      <c r="EK6">
        <v>132</v>
      </c>
      <c r="EL6">
        <v>133</v>
      </c>
      <c r="EM6">
        <v>134</v>
      </c>
      <c r="EN6">
        <v>135</v>
      </c>
      <c r="EO6">
        <v>136</v>
      </c>
      <c r="EP6">
        <v>137</v>
      </c>
      <c r="EQ6">
        <v>138</v>
      </c>
      <c r="ER6">
        <v>139</v>
      </c>
      <c r="ES6">
        <v>140</v>
      </c>
      <c r="ET6">
        <v>141</v>
      </c>
      <c r="EU6">
        <v>142</v>
      </c>
      <c r="EV6">
        <v>143</v>
      </c>
      <c r="EW6">
        <v>144</v>
      </c>
      <c r="EX6">
        <v>145</v>
      </c>
      <c r="EY6">
        <v>146</v>
      </c>
      <c r="EZ6">
        <v>147</v>
      </c>
      <c r="FA6">
        <v>148</v>
      </c>
      <c r="FB6">
        <v>149</v>
      </c>
      <c r="FC6">
        <v>150</v>
      </c>
      <c r="FD6">
        <v>151</v>
      </c>
      <c r="FE6">
        <v>152</v>
      </c>
      <c r="FF6">
        <v>153</v>
      </c>
      <c r="FG6">
        <v>154</v>
      </c>
      <c r="FH6">
        <v>155</v>
      </c>
      <c r="FI6">
        <v>156</v>
      </c>
      <c r="FJ6">
        <v>157</v>
      </c>
      <c r="FK6">
        <v>158</v>
      </c>
      <c r="FL6">
        <v>159</v>
      </c>
      <c r="FM6">
        <v>160</v>
      </c>
      <c r="FN6">
        <v>161</v>
      </c>
      <c r="FO6">
        <v>162</v>
      </c>
      <c r="FP6">
        <v>163</v>
      </c>
      <c r="FQ6">
        <v>164</v>
      </c>
      <c r="FR6">
        <v>165</v>
      </c>
      <c r="FS6">
        <v>166</v>
      </c>
      <c r="FT6">
        <v>167</v>
      </c>
      <c r="FU6">
        <v>168</v>
      </c>
      <c r="FV6">
        <v>169</v>
      </c>
      <c r="FW6">
        <v>170</v>
      </c>
      <c r="FX6">
        <v>171</v>
      </c>
      <c r="FY6">
        <v>172</v>
      </c>
      <c r="FZ6">
        <v>173</v>
      </c>
      <c r="GA6">
        <v>174</v>
      </c>
    </row>
    <row r="7" spans="1:183" x14ac:dyDescent="0.2">
      <c r="B7">
        <v>3</v>
      </c>
      <c r="C7" s="2">
        <v>3.29</v>
      </c>
      <c r="E7" t="s">
        <v>12</v>
      </c>
      <c r="F7" t="s">
        <v>12</v>
      </c>
      <c r="G7" t="s">
        <v>12</v>
      </c>
      <c r="H7" t="s">
        <v>14</v>
      </c>
      <c r="I7">
        <f>(I6 + 1 )/ (I6 + 2)</f>
        <v>0.5</v>
      </c>
      <c r="J7">
        <f t="shared" ref="J7:R7" si="0">(J6 + 1 )/ (J6 + 2)</f>
        <v>0.66666666666666663</v>
      </c>
      <c r="K7">
        <f t="shared" si="0"/>
        <v>0.75</v>
      </c>
      <c r="L7">
        <f t="shared" si="0"/>
        <v>0.8</v>
      </c>
      <c r="M7">
        <f t="shared" si="0"/>
        <v>0.83333333333333337</v>
      </c>
      <c r="N7">
        <f t="shared" si="0"/>
        <v>0.8571428571428571</v>
      </c>
      <c r="O7">
        <f t="shared" si="0"/>
        <v>0.875</v>
      </c>
      <c r="P7">
        <f t="shared" si="0"/>
        <v>0.88888888888888884</v>
      </c>
      <c r="Q7">
        <f t="shared" si="0"/>
        <v>0.9</v>
      </c>
      <c r="R7">
        <f t="shared" si="0"/>
        <v>0.90909090909090906</v>
      </c>
      <c r="S7">
        <f t="shared" ref="S7" si="1">(S6 + 1 )/ (S6 + 2)</f>
        <v>0.91666666666666663</v>
      </c>
      <c r="T7">
        <f t="shared" ref="T7" si="2">(T6 + 1 )/ (T6 + 2)</f>
        <v>0.92307692307692313</v>
      </c>
      <c r="U7">
        <f t="shared" ref="U7" si="3">(U6 + 1 )/ (U6 + 2)</f>
        <v>0.9285714285714286</v>
      </c>
      <c r="V7">
        <f t="shared" ref="V7" si="4">(V6 + 1 )/ (V6 + 2)</f>
        <v>0.93333333333333335</v>
      </c>
      <c r="W7">
        <f t="shared" ref="W7" si="5">(W6 + 1 )/ (W6 + 2)</f>
        <v>0.9375</v>
      </c>
      <c r="X7">
        <f t="shared" ref="X7" si="6">(X6 + 1 )/ (X6 + 2)</f>
        <v>0.94117647058823528</v>
      </c>
      <c r="Y7">
        <f t="shared" ref="Y7" si="7">(Y6 + 1 )/ (Y6 + 2)</f>
        <v>0.94444444444444442</v>
      </c>
      <c r="Z7">
        <f t="shared" ref="Z7:AA7" si="8">(Z6 + 1 )/ (Z6 + 2)</f>
        <v>0.94736842105263153</v>
      </c>
      <c r="AA7">
        <f t="shared" si="8"/>
        <v>0.95</v>
      </c>
      <c r="AB7">
        <f t="shared" ref="AB7" si="9">(AB6 + 1 )/ (AB6 + 2)</f>
        <v>0.95238095238095233</v>
      </c>
      <c r="AC7">
        <f t="shared" ref="AC7" si="10">(AC6 + 1 )/ (AC6 + 2)</f>
        <v>0.95454545454545459</v>
      </c>
      <c r="AD7">
        <f t="shared" ref="AD7" si="11">(AD6 + 1 )/ (AD6 + 2)</f>
        <v>0.95652173913043481</v>
      </c>
      <c r="AE7">
        <f t="shared" ref="AE7" si="12">(AE6 + 1 )/ (AE6 + 2)</f>
        <v>0.95833333333333337</v>
      </c>
      <c r="AF7">
        <f t="shared" ref="AF7" si="13">(AF6 + 1 )/ (AF6 + 2)</f>
        <v>0.96</v>
      </c>
      <c r="AG7">
        <f t="shared" ref="AG7" si="14">(AG6 + 1 )/ (AG6 + 2)</f>
        <v>0.96153846153846156</v>
      </c>
      <c r="AH7">
        <f t="shared" ref="AH7" si="15">(AH6 + 1 )/ (AH6 + 2)</f>
        <v>0.96296296296296291</v>
      </c>
      <c r="AI7">
        <f t="shared" ref="AI7:AJ7" si="16">(AI6 + 1 )/ (AI6 + 2)</f>
        <v>0.9642857142857143</v>
      </c>
      <c r="AJ7">
        <f t="shared" si="16"/>
        <v>0.96551724137931039</v>
      </c>
      <c r="AK7">
        <f t="shared" ref="AK7" si="17">(AK6 + 1 )/ (AK6 + 2)</f>
        <v>0.96666666666666667</v>
      </c>
      <c r="AL7">
        <f t="shared" ref="AL7" si="18">(AL6 + 1 )/ (AL6 + 2)</f>
        <v>0.967741935483871</v>
      </c>
      <c r="AM7">
        <f t="shared" ref="AM7" si="19">(AM6 + 1 )/ (AM6 + 2)</f>
        <v>0.96875</v>
      </c>
      <c r="AN7">
        <f t="shared" ref="AN7" si="20">(AN6 + 1 )/ (AN6 + 2)</f>
        <v>0.96969696969696972</v>
      </c>
      <c r="AO7">
        <f t="shared" ref="AO7" si="21">(AO6 + 1 )/ (AO6 + 2)</f>
        <v>0.97058823529411764</v>
      </c>
      <c r="AP7">
        <f t="shared" ref="AP7" si="22">(AP6 + 1 )/ (AP6 + 2)</f>
        <v>0.97142857142857142</v>
      </c>
      <c r="AQ7">
        <f t="shared" ref="AQ7" si="23">(AQ6 + 1 )/ (AQ6 + 2)</f>
        <v>0.97222222222222221</v>
      </c>
      <c r="AR7">
        <f t="shared" ref="AR7:AS7" si="24">(AR6 + 1 )/ (AR6 + 2)</f>
        <v>0.97297297297297303</v>
      </c>
      <c r="AS7">
        <f t="shared" si="24"/>
        <v>0.97368421052631582</v>
      </c>
      <c r="AT7">
        <f t="shared" ref="AT7" si="25">(AT6 + 1 )/ (AT6 + 2)</f>
        <v>0.97435897435897434</v>
      </c>
      <c r="AU7">
        <f t="shared" ref="AU7" si="26">(AU6 + 1 )/ (AU6 + 2)</f>
        <v>0.97499999999999998</v>
      </c>
      <c r="AV7">
        <f t="shared" ref="AV7" si="27">(AV6 + 1 )/ (AV6 + 2)</f>
        <v>0.97560975609756095</v>
      </c>
      <c r="AW7">
        <f t="shared" ref="AW7" si="28">(AW6 + 1 )/ (AW6 + 2)</f>
        <v>0.97619047619047616</v>
      </c>
      <c r="AX7">
        <f t="shared" ref="AX7" si="29">(AX6 + 1 )/ (AX6 + 2)</f>
        <v>0.97674418604651159</v>
      </c>
      <c r="AY7">
        <f t="shared" ref="AY7" si="30">(AY6 + 1 )/ (AY6 + 2)</f>
        <v>0.97727272727272729</v>
      </c>
      <c r="AZ7">
        <f t="shared" ref="AZ7" si="31">(AZ6 + 1 )/ (AZ6 + 2)</f>
        <v>0.97777777777777775</v>
      </c>
      <c r="BA7">
        <f t="shared" ref="BA7:BB7" si="32">(BA6 + 1 )/ (BA6 + 2)</f>
        <v>0.97826086956521741</v>
      </c>
      <c r="BB7">
        <f t="shared" si="32"/>
        <v>0.97872340425531912</v>
      </c>
      <c r="BC7">
        <f t="shared" ref="BC7" si="33">(BC6 + 1 )/ (BC6 + 2)</f>
        <v>0.97916666666666663</v>
      </c>
      <c r="BD7">
        <f t="shared" ref="BD7" si="34">(BD6 + 1 )/ (BD6 + 2)</f>
        <v>0.97959183673469385</v>
      </c>
      <c r="BE7">
        <f t="shared" ref="BE7" si="35">(BE6 + 1 )/ (BE6 + 2)</f>
        <v>0.98</v>
      </c>
      <c r="BF7">
        <f t="shared" ref="BF7" si="36">(BF6 + 1 )/ (BF6 + 2)</f>
        <v>0.98039215686274506</v>
      </c>
      <c r="BG7">
        <f>(BG6 + 1 )/ (BG6 + 2)</f>
        <v>0.98076923076923073</v>
      </c>
      <c r="BH7">
        <f t="shared" ref="BH7" si="37">(BH6 + 1 )/ (BH6 + 2)</f>
        <v>0.98113207547169812</v>
      </c>
      <c r="BI7">
        <f t="shared" ref="BI7" si="38">(BI6 + 1 )/ (BI6 + 2)</f>
        <v>0.98148148148148151</v>
      </c>
      <c r="BJ7">
        <f t="shared" ref="BJ7" si="39">(BJ6 + 1 )/ (BJ6 + 2)</f>
        <v>0.98181818181818181</v>
      </c>
      <c r="BK7">
        <f t="shared" ref="BK7" si="40">(BK6 + 1 )/ (BK6 + 2)</f>
        <v>0.9821428571428571</v>
      </c>
      <c r="BL7">
        <f t="shared" ref="BL7" si="41">(BL6 + 1 )/ (BL6 + 2)</f>
        <v>0.98245614035087714</v>
      </c>
      <c r="BM7">
        <f t="shared" ref="BM7" si="42">(BM6 + 1 )/ (BM6 + 2)</f>
        <v>0.98275862068965514</v>
      </c>
      <c r="BN7">
        <f t="shared" ref="BN7" si="43">(BN6 + 1 )/ (BN6 + 2)</f>
        <v>0.98305084745762716</v>
      </c>
      <c r="BO7">
        <f t="shared" ref="BO7" si="44">(BO6 + 1 )/ (BO6 + 2)</f>
        <v>0.98333333333333328</v>
      </c>
      <c r="BP7">
        <f t="shared" ref="BP7" si="45">(BP6 + 1 )/ (BP6 + 2)</f>
        <v>0.98360655737704916</v>
      </c>
      <c r="BQ7">
        <f t="shared" ref="BQ7" si="46">(BQ6 + 1 )/ (BQ6 + 2)</f>
        <v>0.9838709677419355</v>
      </c>
      <c r="BR7">
        <f t="shared" ref="BR7" si="47">(BR6 + 1 )/ (BR6 + 2)</f>
        <v>0.98412698412698407</v>
      </c>
      <c r="BS7">
        <f t="shared" ref="BS7" si="48">(BS6 + 1 )/ (BS6 + 2)</f>
        <v>0.984375</v>
      </c>
      <c r="BT7">
        <f t="shared" ref="BT7" si="49">(BT6 + 1 )/ (BT6 + 2)</f>
        <v>0.98461538461538467</v>
      </c>
      <c r="BU7">
        <f t="shared" ref="BU7" si="50">(BU6 + 1 )/ (BU6 + 2)</f>
        <v>0.98484848484848486</v>
      </c>
      <c r="BV7">
        <f t="shared" ref="BV7" si="51">(BV6 + 1 )/ (BV6 + 2)</f>
        <v>0.9850746268656716</v>
      </c>
      <c r="BW7">
        <f t="shared" ref="BW7" si="52">(BW6 + 1 )/ (BW6 + 2)</f>
        <v>0.98529411764705888</v>
      </c>
      <c r="BX7">
        <f t="shared" ref="BX7" si="53">(BX6 + 1 )/ (BX6 + 2)</f>
        <v>0.98550724637681164</v>
      </c>
      <c r="BY7">
        <f t="shared" ref="BY7" si="54">(BY6 + 1 )/ (BY6 + 2)</f>
        <v>0.98571428571428577</v>
      </c>
      <c r="BZ7">
        <f t="shared" ref="BZ7" si="55">(BZ6 + 1 )/ (BZ6 + 2)</f>
        <v>0.9859154929577465</v>
      </c>
      <c r="CA7">
        <f t="shared" ref="CA7" si="56">(CA6 + 1 )/ (CA6 + 2)</f>
        <v>0.98611111111111116</v>
      </c>
      <c r="CB7">
        <f t="shared" ref="CB7" si="57">(CB6 + 1 )/ (CB6 + 2)</f>
        <v>0.98630136986301364</v>
      </c>
      <c r="CC7">
        <f t="shared" ref="CC7" si="58">(CC6 + 1 )/ (CC6 + 2)</f>
        <v>0.98648648648648651</v>
      </c>
      <c r="CD7">
        <f t="shared" ref="CD7" si="59">(CD6 + 1 )/ (CD6 + 2)</f>
        <v>0.98666666666666669</v>
      </c>
      <c r="CE7">
        <f t="shared" ref="CE7" si="60">(CE6 + 1 )/ (CE6 + 2)</f>
        <v>0.98684210526315785</v>
      </c>
      <c r="CF7">
        <f t="shared" ref="CF7" si="61">(CF6 + 1 )/ (CF6 + 2)</f>
        <v>0.98701298701298701</v>
      </c>
      <c r="CG7">
        <f t="shared" ref="CG7" si="62">(CG6 + 1 )/ (CG6 + 2)</f>
        <v>0.98717948717948723</v>
      </c>
      <c r="CH7">
        <f t="shared" ref="CH7" si="63">(CH6 + 1 )/ (CH6 + 2)</f>
        <v>0.98734177215189878</v>
      </c>
      <c r="CI7">
        <f t="shared" ref="CI7" si="64">(CI6 + 1 )/ (CI6 + 2)</f>
        <v>0.98750000000000004</v>
      </c>
      <c r="CJ7">
        <f t="shared" ref="CJ7" si="65">(CJ6 + 1 )/ (CJ6 + 2)</f>
        <v>0.98765432098765427</v>
      </c>
      <c r="CK7">
        <f t="shared" ref="CK7" si="66">(CK6 + 1 )/ (CK6 + 2)</f>
        <v>0.98780487804878048</v>
      </c>
      <c r="CL7">
        <f t="shared" ref="CL7" si="67">(CL6 + 1 )/ (CL6 + 2)</f>
        <v>0.98795180722891562</v>
      </c>
      <c r="CM7">
        <f t="shared" ref="CM7" si="68">(CM6 + 1 )/ (CM6 + 2)</f>
        <v>0.98809523809523814</v>
      </c>
      <c r="CN7">
        <f t="shared" ref="CN7" si="69">(CN6 + 1 )/ (CN6 + 2)</f>
        <v>0.9882352941176471</v>
      </c>
      <c r="CO7">
        <f t="shared" ref="CO7" si="70">(CO6 + 1 )/ (CO6 + 2)</f>
        <v>0.98837209302325579</v>
      </c>
      <c r="CP7">
        <f t="shared" ref="CP7" si="71">(CP6 + 1 )/ (CP6 + 2)</f>
        <v>0.9885057471264368</v>
      </c>
      <c r="CQ7">
        <f t="shared" ref="CQ7" si="72">(CQ6 + 1 )/ (CQ6 + 2)</f>
        <v>0.98863636363636365</v>
      </c>
      <c r="CR7">
        <f t="shared" ref="CR7" si="73">(CR6 + 1 )/ (CR6 + 2)</f>
        <v>0.9887640449438202</v>
      </c>
      <c r="CS7">
        <f t="shared" ref="CS7" si="74">(CS6 + 1 )/ (CS6 + 2)</f>
        <v>0.98888888888888893</v>
      </c>
      <c r="CT7">
        <f t="shared" ref="CT7" si="75">(CT6 + 1 )/ (CT6 + 2)</f>
        <v>0.98901098901098905</v>
      </c>
      <c r="CU7">
        <f t="shared" ref="CU7" si="76">(CU6 + 1 )/ (CU6 + 2)</f>
        <v>0.98913043478260865</v>
      </c>
      <c r="CV7">
        <f t="shared" ref="CV7" si="77">(CV6 + 1 )/ (CV6 + 2)</f>
        <v>0.989247311827957</v>
      </c>
      <c r="CW7">
        <f t="shared" ref="CW7" si="78">(CW6 + 1 )/ (CW6 + 2)</f>
        <v>0.98936170212765961</v>
      </c>
      <c r="CX7">
        <f t="shared" ref="CX7" si="79">(CX6 + 1 )/ (CX6 + 2)</f>
        <v>0.98947368421052628</v>
      </c>
      <c r="CY7">
        <f t="shared" ref="CY7" si="80">(CY6 + 1 )/ (CY6 + 2)</f>
        <v>0.98958333333333337</v>
      </c>
      <c r="CZ7">
        <f t="shared" ref="CZ7" si="81">(CZ6 + 1 )/ (CZ6 + 2)</f>
        <v>0.98969072164948457</v>
      </c>
      <c r="DA7">
        <f t="shared" ref="DA7" si="82">(DA6 + 1 )/ (DA6 + 2)</f>
        <v>0.98979591836734693</v>
      </c>
      <c r="DB7">
        <f t="shared" ref="DB7" si="83">(DB6 + 1 )/ (DB6 + 2)</f>
        <v>0.98989898989898994</v>
      </c>
      <c r="DC7">
        <f t="shared" ref="DC7:FM7" si="84">(DC6 + 1 )/ (DC6 + 2)</f>
        <v>0.99</v>
      </c>
      <c r="DD7">
        <f t="shared" si="84"/>
        <v>0.99009900990099009</v>
      </c>
      <c r="DE7">
        <f t="shared" si="84"/>
        <v>0.99019607843137258</v>
      </c>
      <c r="DF7">
        <f t="shared" ref="DF7" si="85">(DF6 + 1 )/ (DF6 + 2)</f>
        <v>0.99029126213592233</v>
      </c>
      <c r="DG7">
        <f t="shared" si="84"/>
        <v>0.99038461538461542</v>
      </c>
      <c r="DH7">
        <f t="shared" si="84"/>
        <v>0.99047619047619051</v>
      </c>
      <c r="DI7">
        <f t="shared" ref="DI7" si="86">(DI6 + 1 )/ (DI6 + 2)</f>
        <v>0.99056603773584906</v>
      </c>
      <c r="DJ7">
        <f t="shared" si="84"/>
        <v>0.99065420560747663</v>
      </c>
      <c r="DK7">
        <f t="shared" si="84"/>
        <v>0.9907407407407407</v>
      </c>
      <c r="DL7">
        <f t="shared" ref="DL7" si="87">(DL6 + 1 )/ (DL6 + 2)</f>
        <v>0.99082568807339455</v>
      </c>
      <c r="DM7">
        <f t="shared" si="84"/>
        <v>0.99090909090909096</v>
      </c>
      <c r="DN7">
        <f t="shared" si="84"/>
        <v>0.99099099099099097</v>
      </c>
      <c r="DO7">
        <f t="shared" ref="DO7" si="88">(DO6 + 1 )/ (DO6 + 2)</f>
        <v>0.9910714285714286</v>
      </c>
      <c r="DP7">
        <f t="shared" si="84"/>
        <v>0.99115044247787609</v>
      </c>
      <c r="DQ7">
        <f t="shared" si="84"/>
        <v>0.99122807017543857</v>
      </c>
      <c r="DR7">
        <f t="shared" ref="DR7" si="89">(DR6 + 1 )/ (DR6 + 2)</f>
        <v>0.99130434782608701</v>
      </c>
      <c r="DS7">
        <f t="shared" si="84"/>
        <v>0.99137931034482762</v>
      </c>
      <c r="DT7">
        <f t="shared" si="84"/>
        <v>0.99145299145299148</v>
      </c>
      <c r="DU7">
        <f t="shared" ref="DU7" si="90">(DU6 + 1 )/ (DU6 + 2)</f>
        <v>0.99152542372881358</v>
      </c>
      <c r="DV7">
        <f t="shared" si="84"/>
        <v>0.99159663865546221</v>
      </c>
      <c r="DW7">
        <f t="shared" si="84"/>
        <v>0.9916666666666667</v>
      </c>
      <c r="DX7">
        <f t="shared" ref="DX7" si="91">(DX6 + 1 )/ (DX6 + 2)</f>
        <v>0.99173553719008267</v>
      </c>
      <c r="DY7">
        <f t="shared" si="84"/>
        <v>0.99180327868852458</v>
      </c>
      <c r="DZ7">
        <f t="shared" si="84"/>
        <v>0.99186991869918695</v>
      </c>
      <c r="EA7">
        <f t="shared" ref="EA7" si="92">(EA6 + 1 )/ (EA6 + 2)</f>
        <v>0.99193548387096775</v>
      </c>
      <c r="EB7">
        <f t="shared" si="84"/>
        <v>0.99199999999999999</v>
      </c>
      <c r="EC7">
        <f t="shared" si="84"/>
        <v>0.99206349206349209</v>
      </c>
      <c r="ED7">
        <f t="shared" ref="ED7" si="93">(ED6 + 1 )/ (ED6 + 2)</f>
        <v>0.99212598425196852</v>
      </c>
      <c r="EE7">
        <f t="shared" si="84"/>
        <v>0.9921875</v>
      </c>
      <c r="EF7">
        <f t="shared" si="84"/>
        <v>0.99224806201550386</v>
      </c>
      <c r="EG7">
        <f t="shared" ref="EG7" si="94">(EG6 + 1 )/ (EG6 + 2)</f>
        <v>0.99230769230769234</v>
      </c>
      <c r="EH7">
        <f t="shared" si="84"/>
        <v>0.99236641221374045</v>
      </c>
      <c r="EI7">
        <f t="shared" si="84"/>
        <v>0.99242424242424243</v>
      </c>
      <c r="EJ7">
        <f t="shared" ref="EJ7" si="95">(EJ6 + 1 )/ (EJ6 + 2)</f>
        <v>0.99248120300751874</v>
      </c>
      <c r="EK7">
        <f t="shared" si="84"/>
        <v>0.9925373134328358</v>
      </c>
      <c r="EL7">
        <f t="shared" si="84"/>
        <v>0.99259259259259258</v>
      </c>
      <c r="EM7">
        <f t="shared" ref="EM7" si="96">(EM6 + 1 )/ (EM6 + 2)</f>
        <v>0.99264705882352944</v>
      </c>
      <c r="EN7">
        <f t="shared" si="84"/>
        <v>0.99270072992700731</v>
      </c>
      <c r="EO7">
        <f t="shared" si="84"/>
        <v>0.99275362318840576</v>
      </c>
      <c r="EP7">
        <f t="shared" ref="EP7" si="97">(EP6 + 1 )/ (EP6 + 2)</f>
        <v>0.9928057553956835</v>
      </c>
      <c r="EQ7">
        <f t="shared" si="84"/>
        <v>0.99285714285714288</v>
      </c>
      <c r="ER7">
        <f t="shared" si="84"/>
        <v>0.99290780141843971</v>
      </c>
      <c r="ES7">
        <f t="shared" ref="ES7" si="98">(ES6 + 1 )/ (ES6 + 2)</f>
        <v>0.99295774647887325</v>
      </c>
      <c r="ET7">
        <f t="shared" si="84"/>
        <v>0.99300699300699302</v>
      </c>
      <c r="EU7">
        <f t="shared" si="84"/>
        <v>0.99305555555555558</v>
      </c>
      <c r="EV7">
        <f t="shared" ref="EV7" si="99">(EV6 + 1 )/ (EV6 + 2)</f>
        <v>0.99310344827586206</v>
      </c>
      <c r="EW7">
        <f t="shared" si="84"/>
        <v>0.99315068493150682</v>
      </c>
      <c r="EX7">
        <f t="shared" si="84"/>
        <v>0.99319727891156462</v>
      </c>
      <c r="EY7">
        <f t="shared" ref="EY7" si="100">(EY6 + 1 )/ (EY6 + 2)</f>
        <v>0.9932432432432432</v>
      </c>
      <c r="EZ7">
        <f t="shared" si="84"/>
        <v>0.99328859060402686</v>
      </c>
      <c r="FA7">
        <f t="shared" si="84"/>
        <v>0.99333333333333329</v>
      </c>
      <c r="FB7">
        <f t="shared" ref="FB7" si="101">(FB6 + 1 )/ (FB6 + 2)</f>
        <v>0.99337748344370858</v>
      </c>
      <c r="FC7">
        <f t="shared" si="84"/>
        <v>0.99342105263157898</v>
      </c>
      <c r="FD7">
        <f t="shared" si="84"/>
        <v>0.99346405228758172</v>
      </c>
      <c r="FE7">
        <f t="shared" ref="FE7" si="102">(FE6 + 1 )/ (FE6 + 2)</f>
        <v>0.99350649350649356</v>
      </c>
      <c r="FF7">
        <f t="shared" si="84"/>
        <v>0.99354838709677418</v>
      </c>
      <c r="FG7">
        <f t="shared" si="84"/>
        <v>0.99358974358974361</v>
      </c>
      <c r="FH7">
        <f t="shared" ref="FH7" si="103">(FH6 + 1 )/ (FH6 + 2)</f>
        <v>0.99363057324840764</v>
      </c>
      <c r="FI7">
        <f t="shared" si="84"/>
        <v>0.99367088607594933</v>
      </c>
      <c r="FJ7">
        <f t="shared" si="84"/>
        <v>0.99371069182389937</v>
      </c>
      <c r="FK7">
        <f t="shared" ref="FK7" si="104">(FK6 + 1 )/ (FK6 + 2)</f>
        <v>0.99375000000000002</v>
      </c>
      <c r="FL7">
        <f t="shared" si="84"/>
        <v>0.99378881987577639</v>
      </c>
      <c r="FM7">
        <f t="shared" si="84"/>
        <v>0.99382716049382713</v>
      </c>
      <c r="FN7">
        <f t="shared" ref="FN7:GA7" si="105">(FN6 + 1 )/ (FN6 + 2)</f>
        <v>0.99386503067484666</v>
      </c>
      <c r="FO7">
        <f t="shared" si="105"/>
        <v>0.99390243902439024</v>
      </c>
      <c r="FP7">
        <f t="shared" si="105"/>
        <v>0.9939393939393939</v>
      </c>
      <c r="FQ7">
        <f t="shared" si="105"/>
        <v>0.99397590361445787</v>
      </c>
      <c r="FR7">
        <f t="shared" si="105"/>
        <v>0.99401197604790414</v>
      </c>
      <c r="FS7">
        <f t="shared" si="105"/>
        <v>0.99404761904761907</v>
      </c>
      <c r="FT7">
        <f t="shared" si="105"/>
        <v>0.99408284023668636</v>
      </c>
      <c r="FU7">
        <f t="shared" si="105"/>
        <v>0.99411764705882355</v>
      </c>
      <c r="FV7">
        <f t="shared" si="105"/>
        <v>0.99415204678362568</v>
      </c>
      <c r="FW7">
        <f t="shared" si="105"/>
        <v>0.9941860465116279</v>
      </c>
      <c r="FX7">
        <f t="shared" si="105"/>
        <v>0.9942196531791907</v>
      </c>
      <c r="FY7">
        <f t="shared" si="105"/>
        <v>0.99425287356321834</v>
      </c>
      <c r="FZ7">
        <f t="shared" si="105"/>
        <v>0.99428571428571433</v>
      </c>
      <c r="GA7">
        <f t="shared" si="105"/>
        <v>0.99431818181818177</v>
      </c>
    </row>
    <row r="8" spans="1:183" x14ac:dyDescent="0.2">
      <c r="B8">
        <v>2</v>
      </c>
      <c r="C8" s="2">
        <v>3.29</v>
      </c>
      <c r="E8" t="s">
        <v>12</v>
      </c>
      <c r="F8" t="s">
        <v>12</v>
      </c>
      <c r="G8" t="s">
        <v>12</v>
      </c>
      <c r="H8" t="s">
        <v>13</v>
      </c>
      <c r="I8">
        <f xml:space="preserve"> $H$5 * I7</f>
        <v>32.5</v>
      </c>
      <c r="J8">
        <f t="shared" ref="J8:R8" si="106" xml:space="preserve"> $H$5 * J7</f>
        <v>43.333333333333329</v>
      </c>
      <c r="K8">
        <f t="shared" si="106"/>
        <v>48.75</v>
      </c>
      <c r="L8">
        <f t="shared" si="106"/>
        <v>52</v>
      </c>
      <c r="M8">
        <f t="shared" si="106"/>
        <v>54.166666666666671</v>
      </c>
      <c r="N8">
        <f t="shared" si="106"/>
        <v>55.714285714285708</v>
      </c>
      <c r="O8">
        <f t="shared" si="106"/>
        <v>56.875</v>
      </c>
      <c r="P8">
        <f t="shared" si="106"/>
        <v>57.777777777777771</v>
      </c>
      <c r="Q8">
        <f t="shared" si="106"/>
        <v>58.5</v>
      </c>
      <c r="R8">
        <f t="shared" si="106"/>
        <v>59.090909090909086</v>
      </c>
      <c r="S8">
        <f t="shared" ref="S8" si="107" xml:space="preserve"> $H$5 * S7</f>
        <v>59.583333333333329</v>
      </c>
      <c r="T8">
        <f t="shared" ref="T8" si="108" xml:space="preserve"> $H$5 * T7</f>
        <v>60</v>
      </c>
      <c r="U8">
        <f t="shared" ref="U8" si="109" xml:space="preserve"> $H$5 * U7</f>
        <v>60.357142857142861</v>
      </c>
      <c r="V8">
        <f t="shared" ref="V8" si="110" xml:space="preserve"> $H$5 * V7</f>
        <v>60.666666666666664</v>
      </c>
      <c r="W8">
        <f t="shared" ref="W8" si="111" xml:space="preserve"> $H$5 * W7</f>
        <v>60.9375</v>
      </c>
      <c r="X8">
        <f t="shared" ref="X8" si="112" xml:space="preserve"> $H$5 * X7</f>
        <v>61.17647058823529</v>
      </c>
      <c r="Y8">
        <f t="shared" ref="Y8" si="113" xml:space="preserve"> $H$5 * Y7</f>
        <v>61.388888888888886</v>
      </c>
      <c r="Z8">
        <f t="shared" ref="Z8:AA8" si="114" xml:space="preserve"> $H$5 * Z7</f>
        <v>61.578947368421048</v>
      </c>
      <c r="AA8">
        <f t="shared" si="114"/>
        <v>61.75</v>
      </c>
      <c r="AB8">
        <f t="shared" ref="AB8" si="115" xml:space="preserve"> $H$5 * AB7</f>
        <v>61.904761904761898</v>
      </c>
      <c r="AC8">
        <f t="shared" ref="AC8" si="116" xml:space="preserve"> $H$5 * AC7</f>
        <v>62.045454545454547</v>
      </c>
      <c r="AD8">
        <f t="shared" ref="AD8" si="117" xml:space="preserve"> $H$5 * AD7</f>
        <v>62.173913043478265</v>
      </c>
      <c r="AE8">
        <f t="shared" ref="AE8" si="118" xml:space="preserve"> $H$5 * AE7</f>
        <v>62.291666666666671</v>
      </c>
      <c r="AF8">
        <f t="shared" ref="AF8" si="119" xml:space="preserve"> $H$5 * AF7</f>
        <v>62.4</v>
      </c>
      <c r="AG8">
        <f t="shared" ref="AG8" si="120" xml:space="preserve"> $H$5 * AG7</f>
        <v>62.5</v>
      </c>
      <c r="AH8">
        <f t="shared" ref="AH8" si="121" xml:space="preserve"> $H$5 * AH7</f>
        <v>62.592592592592588</v>
      </c>
      <c r="AI8">
        <f t="shared" ref="AI8:AJ8" si="122" xml:space="preserve"> $H$5 * AI7</f>
        <v>62.678571428571431</v>
      </c>
      <c r="AJ8">
        <f t="shared" si="122"/>
        <v>62.758620689655174</v>
      </c>
      <c r="AK8">
        <f t="shared" ref="AK8" si="123" xml:space="preserve"> $H$5 * AK7</f>
        <v>62.833333333333336</v>
      </c>
      <c r="AL8">
        <f t="shared" ref="AL8" si="124" xml:space="preserve"> $H$5 * AL7</f>
        <v>62.903225806451616</v>
      </c>
      <c r="AM8">
        <f t="shared" ref="AM8" si="125" xml:space="preserve"> $H$5 * AM7</f>
        <v>62.96875</v>
      </c>
      <c r="AN8">
        <f t="shared" ref="AN8" si="126" xml:space="preserve"> $H$5 * AN7</f>
        <v>63.030303030303031</v>
      </c>
      <c r="AO8">
        <f t="shared" ref="AO8" si="127" xml:space="preserve"> $H$5 * AO7</f>
        <v>63.088235294117645</v>
      </c>
      <c r="AP8">
        <f t="shared" ref="AP8" si="128" xml:space="preserve"> $H$5 * AP7</f>
        <v>63.142857142857139</v>
      </c>
      <c r="AQ8">
        <f t="shared" ref="AQ8" si="129" xml:space="preserve"> $H$5 * AQ7</f>
        <v>63.194444444444443</v>
      </c>
      <c r="AR8">
        <f t="shared" ref="AR8:AS8" si="130" xml:space="preserve"> $H$5 * AR7</f>
        <v>63.243243243243249</v>
      </c>
      <c r="AS8">
        <f t="shared" si="130"/>
        <v>63.289473684210527</v>
      </c>
      <c r="AT8">
        <f t="shared" ref="AT8" si="131" xml:space="preserve"> $H$5 * AT7</f>
        <v>63.333333333333329</v>
      </c>
      <c r="AU8">
        <f t="shared" ref="AU8" si="132" xml:space="preserve"> $H$5 * AU7</f>
        <v>63.375</v>
      </c>
      <c r="AV8">
        <f t="shared" ref="AV8" si="133" xml:space="preserve"> $H$5 * AV7</f>
        <v>63.414634146341463</v>
      </c>
      <c r="AW8">
        <f t="shared" ref="AW8" si="134" xml:space="preserve"> $H$5 * AW7</f>
        <v>63.452380952380949</v>
      </c>
      <c r="AX8">
        <f t="shared" ref="AX8" si="135" xml:space="preserve"> $H$5 * AX7</f>
        <v>63.488372093023251</v>
      </c>
      <c r="AY8">
        <f t="shared" ref="AY8" si="136" xml:space="preserve"> $H$5 * AY7</f>
        <v>63.522727272727273</v>
      </c>
      <c r="AZ8">
        <f t="shared" ref="AZ8" si="137" xml:space="preserve"> $H$5 * AZ7</f>
        <v>63.55555555555555</v>
      </c>
      <c r="BA8">
        <f t="shared" ref="BA8:BB8" si="138" xml:space="preserve"> $H$5 * BA7</f>
        <v>63.586956521739133</v>
      </c>
      <c r="BB8">
        <f t="shared" si="138"/>
        <v>63.617021276595743</v>
      </c>
      <c r="BC8">
        <f t="shared" ref="BC8" si="139" xml:space="preserve"> $H$5 * BC7</f>
        <v>63.645833333333329</v>
      </c>
      <c r="BD8">
        <f t="shared" ref="BD8" si="140" xml:space="preserve"> $H$5 * BD7</f>
        <v>63.673469387755098</v>
      </c>
      <c r="BE8">
        <f t="shared" ref="BE8" si="141" xml:space="preserve"> $H$5 * BE7</f>
        <v>63.699999999999996</v>
      </c>
      <c r="BF8">
        <f t="shared" ref="BF8" si="142" xml:space="preserve"> $H$5 * BF7</f>
        <v>63.725490196078425</v>
      </c>
      <c r="BG8">
        <f xml:space="preserve"> $H$5 * BG7</f>
        <v>63.75</v>
      </c>
      <c r="BH8">
        <f t="shared" ref="BH8" si="143" xml:space="preserve"> $H$5 * BH7</f>
        <v>63.773584905660378</v>
      </c>
      <c r="BI8">
        <f t="shared" ref="BI8" si="144" xml:space="preserve"> $H$5 * BI7</f>
        <v>63.796296296296298</v>
      </c>
      <c r="BJ8">
        <f t="shared" ref="BJ8" si="145" xml:space="preserve"> $H$5 * BJ7</f>
        <v>63.81818181818182</v>
      </c>
      <c r="BK8">
        <f t="shared" ref="BK8" si="146" xml:space="preserve"> $H$5 * BK7</f>
        <v>63.839285714285708</v>
      </c>
      <c r="BL8">
        <f t="shared" ref="BL8" si="147" xml:space="preserve"> $H$5 * BL7</f>
        <v>63.859649122807014</v>
      </c>
      <c r="BM8">
        <f t="shared" ref="BM8" si="148" xml:space="preserve"> $H$5 * BM7</f>
        <v>63.879310344827587</v>
      </c>
      <c r="BN8">
        <f t="shared" ref="BN8" si="149" xml:space="preserve"> $H$5 * BN7</f>
        <v>63.898305084745765</v>
      </c>
      <c r="BO8">
        <f t="shared" ref="BO8" si="150" xml:space="preserve"> $H$5 * BO7</f>
        <v>63.916666666666664</v>
      </c>
      <c r="BP8">
        <f t="shared" ref="BP8" si="151" xml:space="preserve"> $H$5 * BP7</f>
        <v>63.934426229508198</v>
      </c>
      <c r="BQ8">
        <f t="shared" ref="BQ8" si="152" xml:space="preserve"> $H$5 * BQ7</f>
        <v>63.951612903225808</v>
      </c>
      <c r="BR8">
        <f t="shared" ref="BR8" si="153" xml:space="preserve"> $H$5 * BR7</f>
        <v>63.968253968253961</v>
      </c>
      <c r="BS8">
        <f t="shared" ref="BS8" si="154" xml:space="preserve"> $H$5 * BS7</f>
        <v>63.984375</v>
      </c>
      <c r="BT8">
        <f t="shared" ref="BT8" si="155" xml:space="preserve"> $H$5 * BT7</f>
        <v>64</v>
      </c>
      <c r="BU8">
        <f t="shared" ref="BU8" si="156" xml:space="preserve"> $H$5 * BU7</f>
        <v>64.015151515151516</v>
      </c>
      <c r="BV8">
        <f t="shared" ref="BV8" si="157" xml:space="preserve"> $H$5 * BV7</f>
        <v>64.02985074626865</v>
      </c>
      <c r="BW8">
        <f t="shared" ref="BW8" si="158" xml:space="preserve"> $H$5 * BW7</f>
        <v>64.044117647058826</v>
      </c>
      <c r="BX8">
        <f t="shared" ref="BX8" si="159" xml:space="preserve"> $H$5 * BX7</f>
        <v>64.05797101449275</v>
      </c>
      <c r="BY8">
        <f t="shared" ref="BY8" si="160" xml:space="preserve"> $H$5 * BY7</f>
        <v>64.071428571428569</v>
      </c>
      <c r="BZ8">
        <f t="shared" ref="BZ8" si="161" xml:space="preserve"> $H$5 * BZ7</f>
        <v>64.08450704225352</v>
      </c>
      <c r="CA8">
        <f t="shared" ref="CA8" si="162" xml:space="preserve"> $H$5 * CA7</f>
        <v>64.097222222222229</v>
      </c>
      <c r="CB8">
        <f t="shared" ref="CB8" si="163" xml:space="preserve"> $H$5 * CB7</f>
        <v>64.109589041095887</v>
      </c>
      <c r="CC8">
        <f t="shared" ref="CC8" si="164" xml:space="preserve"> $H$5 * CC7</f>
        <v>64.121621621621628</v>
      </c>
      <c r="CD8">
        <f t="shared" ref="CD8" si="165" xml:space="preserve"> $H$5 * CD7</f>
        <v>64.13333333333334</v>
      </c>
      <c r="CE8">
        <f t="shared" ref="CE8" si="166" xml:space="preserve"> $H$5 * CE7</f>
        <v>64.14473684210526</v>
      </c>
      <c r="CF8">
        <f t="shared" ref="CF8" si="167" xml:space="preserve"> $H$5 * CF7</f>
        <v>64.15584415584415</v>
      </c>
      <c r="CG8">
        <f t="shared" ref="CG8" si="168" xml:space="preserve"> $H$5 * CG7</f>
        <v>64.166666666666671</v>
      </c>
      <c r="CH8">
        <f t="shared" ref="CH8" si="169" xml:space="preserve"> $H$5 * CH7</f>
        <v>64.177215189873422</v>
      </c>
      <c r="CI8">
        <f t="shared" ref="CI8" si="170" xml:space="preserve"> $H$5 * CI7</f>
        <v>64.1875</v>
      </c>
      <c r="CJ8">
        <f t="shared" ref="CJ8" si="171" xml:space="preserve"> $H$5 * CJ7</f>
        <v>64.197530864197532</v>
      </c>
      <c r="CK8">
        <f t="shared" ref="CK8" si="172" xml:space="preserve"> $H$5 * CK7</f>
        <v>64.207317073170728</v>
      </c>
      <c r="CL8">
        <f t="shared" ref="CL8" si="173" xml:space="preserve"> $H$5 * CL7</f>
        <v>64.216867469879517</v>
      </c>
      <c r="CM8">
        <f t="shared" ref="CM8" si="174" xml:space="preserve"> $H$5 * CM7</f>
        <v>64.226190476190482</v>
      </c>
      <c r="CN8">
        <f t="shared" ref="CN8" si="175" xml:space="preserve"> $H$5 * CN7</f>
        <v>64.235294117647058</v>
      </c>
      <c r="CO8">
        <f t="shared" ref="CO8" si="176" xml:space="preserve"> $H$5 * CO7</f>
        <v>64.244186046511629</v>
      </c>
      <c r="CP8">
        <f t="shared" ref="CP8" si="177" xml:space="preserve"> $H$5 * CP7</f>
        <v>64.252873563218387</v>
      </c>
      <c r="CQ8">
        <f t="shared" ref="CQ8" si="178" xml:space="preserve"> $H$5 * CQ7</f>
        <v>64.26136363636364</v>
      </c>
      <c r="CR8">
        <f t="shared" ref="CR8" si="179" xml:space="preserve"> $H$5 * CR7</f>
        <v>64.269662921348313</v>
      </c>
      <c r="CS8">
        <f t="shared" ref="CS8" si="180" xml:space="preserve"> $H$5 * CS7</f>
        <v>64.277777777777786</v>
      </c>
      <c r="CT8">
        <f t="shared" ref="CT8" si="181" xml:space="preserve"> $H$5 * CT7</f>
        <v>64.285714285714292</v>
      </c>
      <c r="CU8">
        <f t="shared" ref="CU8" si="182" xml:space="preserve"> $H$5 * CU7</f>
        <v>64.293478260869563</v>
      </c>
      <c r="CV8">
        <f t="shared" ref="CV8" si="183" xml:space="preserve"> $H$5 * CV7</f>
        <v>64.3010752688172</v>
      </c>
      <c r="CW8">
        <f t="shared" ref="CW8" si="184" xml:space="preserve"> $H$5 * CW7</f>
        <v>64.308510638297875</v>
      </c>
      <c r="CX8">
        <f t="shared" ref="CX8" si="185" xml:space="preserve"> $H$5 * CX7</f>
        <v>64.315789473684205</v>
      </c>
      <c r="CY8">
        <f t="shared" ref="CY8" si="186" xml:space="preserve"> $H$5 * CY7</f>
        <v>64.322916666666671</v>
      </c>
      <c r="CZ8">
        <f t="shared" ref="CZ8" si="187" xml:space="preserve"> $H$5 * CZ7</f>
        <v>64.329896907216494</v>
      </c>
      <c r="DA8">
        <f t="shared" ref="DA8" si="188" xml:space="preserve"> $H$5 * DA7</f>
        <v>64.336734693877546</v>
      </c>
      <c r="DB8">
        <f t="shared" ref="DB8" si="189" xml:space="preserve"> $H$5 * DB7</f>
        <v>64.343434343434353</v>
      </c>
      <c r="DC8">
        <f t="shared" ref="DC8:FM8" si="190" xml:space="preserve"> $H$5 * DC7</f>
        <v>64.349999999999994</v>
      </c>
      <c r="DD8">
        <f t="shared" si="190"/>
        <v>64.356435643564353</v>
      </c>
      <c r="DE8">
        <f t="shared" si="190"/>
        <v>64.362745098039213</v>
      </c>
      <c r="DF8">
        <f t="shared" ref="DF8" si="191" xml:space="preserve"> $H$5 * DF7</f>
        <v>64.368932038834956</v>
      </c>
      <c r="DG8">
        <f t="shared" si="190"/>
        <v>64.375</v>
      </c>
      <c r="DH8">
        <f t="shared" si="190"/>
        <v>64.38095238095238</v>
      </c>
      <c r="DI8">
        <f t="shared" ref="DI8" si="192" xml:space="preserve"> $H$5 * DI7</f>
        <v>64.386792452830193</v>
      </c>
      <c r="DJ8">
        <f t="shared" si="190"/>
        <v>64.392523364485982</v>
      </c>
      <c r="DK8">
        <f t="shared" si="190"/>
        <v>64.398148148148152</v>
      </c>
      <c r="DL8">
        <f t="shared" ref="DL8" si="193" xml:space="preserve"> $H$5 * DL7</f>
        <v>64.403669724770651</v>
      </c>
      <c r="DM8">
        <f t="shared" si="190"/>
        <v>64.409090909090907</v>
      </c>
      <c r="DN8">
        <f t="shared" si="190"/>
        <v>64.414414414414409</v>
      </c>
      <c r="DO8">
        <f t="shared" ref="DO8" si="194" xml:space="preserve"> $H$5 * DO7</f>
        <v>64.419642857142861</v>
      </c>
      <c r="DP8">
        <f t="shared" si="190"/>
        <v>64.424778761061944</v>
      </c>
      <c r="DQ8">
        <f t="shared" si="190"/>
        <v>64.429824561403507</v>
      </c>
      <c r="DR8">
        <f t="shared" ref="DR8" si="195" xml:space="preserve"> $H$5 * DR7</f>
        <v>64.434782608695656</v>
      </c>
      <c r="DS8">
        <f t="shared" si="190"/>
        <v>64.439655172413794</v>
      </c>
      <c r="DT8">
        <f t="shared" si="190"/>
        <v>64.444444444444443</v>
      </c>
      <c r="DU8">
        <f t="shared" ref="DU8" si="196" xml:space="preserve"> $H$5 * DU7</f>
        <v>64.449152542372886</v>
      </c>
      <c r="DV8">
        <f t="shared" si="190"/>
        <v>64.453781512605048</v>
      </c>
      <c r="DW8">
        <f t="shared" si="190"/>
        <v>64.458333333333329</v>
      </c>
      <c r="DX8">
        <f t="shared" ref="DX8" si="197" xml:space="preserve"> $H$5 * DX7</f>
        <v>64.462809917355372</v>
      </c>
      <c r="DY8">
        <f t="shared" si="190"/>
        <v>64.467213114754102</v>
      </c>
      <c r="DZ8">
        <f t="shared" si="190"/>
        <v>64.471544715447152</v>
      </c>
      <c r="EA8">
        <f t="shared" ref="EA8" si="198" xml:space="preserve"> $H$5 * EA7</f>
        <v>64.475806451612897</v>
      </c>
      <c r="EB8">
        <f t="shared" si="190"/>
        <v>64.48</v>
      </c>
      <c r="EC8">
        <f t="shared" si="190"/>
        <v>64.484126984126988</v>
      </c>
      <c r="ED8">
        <f t="shared" ref="ED8" si="199" xml:space="preserve"> $H$5 * ED7</f>
        <v>64.488188976377955</v>
      </c>
      <c r="EE8">
        <f t="shared" si="190"/>
        <v>64.4921875</v>
      </c>
      <c r="EF8">
        <f t="shared" si="190"/>
        <v>64.496124031007753</v>
      </c>
      <c r="EG8">
        <f t="shared" ref="EG8" si="200" xml:space="preserve"> $H$5 * EG7</f>
        <v>64.5</v>
      </c>
      <c r="EH8">
        <f t="shared" si="190"/>
        <v>64.503816793893122</v>
      </c>
      <c r="EI8">
        <f t="shared" si="190"/>
        <v>64.507575757575765</v>
      </c>
      <c r="EJ8">
        <f t="shared" ref="EJ8" si="201" xml:space="preserve"> $H$5 * EJ7</f>
        <v>64.511278195488714</v>
      </c>
      <c r="EK8">
        <f t="shared" si="190"/>
        <v>64.514925373134332</v>
      </c>
      <c r="EL8">
        <f t="shared" si="190"/>
        <v>64.518518518518519</v>
      </c>
      <c r="EM8">
        <f t="shared" ref="EM8" si="202" xml:space="preserve"> $H$5 * EM7</f>
        <v>64.52205882352942</v>
      </c>
      <c r="EN8">
        <f t="shared" si="190"/>
        <v>64.525547445255469</v>
      </c>
      <c r="EO8">
        <f t="shared" si="190"/>
        <v>64.528985507246375</v>
      </c>
      <c r="EP8">
        <f t="shared" ref="EP8" si="203" xml:space="preserve"> $H$5 * EP7</f>
        <v>64.532374100719423</v>
      </c>
      <c r="EQ8">
        <f t="shared" si="190"/>
        <v>64.535714285714292</v>
      </c>
      <c r="ER8">
        <f t="shared" si="190"/>
        <v>64.539007092198574</v>
      </c>
      <c r="ES8">
        <f t="shared" ref="ES8" si="204" xml:space="preserve"> $H$5 * ES7</f>
        <v>64.542253521126767</v>
      </c>
      <c r="ET8">
        <f t="shared" si="190"/>
        <v>64.545454545454547</v>
      </c>
      <c r="EU8">
        <f t="shared" si="190"/>
        <v>64.548611111111114</v>
      </c>
      <c r="EV8">
        <f t="shared" ref="EV8" si="205" xml:space="preserve"> $H$5 * EV7</f>
        <v>64.551724137931032</v>
      </c>
      <c r="EW8">
        <f t="shared" si="190"/>
        <v>64.554794520547944</v>
      </c>
      <c r="EX8">
        <f t="shared" si="190"/>
        <v>64.557823129251702</v>
      </c>
      <c r="EY8">
        <f t="shared" ref="EY8" si="206" xml:space="preserve"> $H$5 * EY7</f>
        <v>64.560810810810807</v>
      </c>
      <c r="EZ8">
        <f t="shared" si="190"/>
        <v>64.56375838926175</v>
      </c>
      <c r="FA8">
        <f t="shared" si="190"/>
        <v>64.566666666666663</v>
      </c>
      <c r="FB8">
        <f t="shared" ref="FB8" si="207" xml:space="preserve"> $H$5 * FB7</f>
        <v>64.569536423841058</v>
      </c>
      <c r="FC8">
        <f t="shared" si="190"/>
        <v>64.57236842105263</v>
      </c>
      <c r="FD8">
        <f t="shared" si="190"/>
        <v>64.575163398692808</v>
      </c>
      <c r="FE8">
        <f t="shared" ref="FE8" si="208" xml:space="preserve"> $H$5 * FE7</f>
        <v>64.577922077922082</v>
      </c>
      <c r="FF8">
        <f t="shared" si="190"/>
        <v>64.58064516129032</v>
      </c>
      <c r="FG8">
        <f t="shared" si="190"/>
        <v>64.583333333333329</v>
      </c>
      <c r="FH8">
        <f t="shared" ref="FH8" si="209" xml:space="preserve"> $H$5 * FH7</f>
        <v>64.585987261146499</v>
      </c>
      <c r="FI8">
        <f t="shared" si="190"/>
        <v>64.588607594936704</v>
      </c>
      <c r="FJ8">
        <f t="shared" si="190"/>
        <v>64.591194968553452</v>
      </c>
      <c r="FK8">
        <f t="shared" ref="FK8" si="210" xml:space="preserve"> $H$5 * FK7</f>
        <v>64.59375</v>
      </c>
      <c r="FL8">
        <f t="shared" si="190"/>
        <v>64.596273291925471</v>
      </c>
      <c r="FM8">
        <f t="shared" si="190"/>
        <v>64.598765432098759</v>
      </c>
      <c r="FN8">
        <f t="shared" ref="FN8:GA8" si="211" xml:space="preserve"> $H$5 * FN7</f>
        <v>64.601226993865026</v>
      </c>
      <c r="FO8">
        <f t="shared" si="211"/>
        <v>64.603658536585371</v>
      </c>
      <c r="FP8">
        <f t="shared" si="211"/>
        <v>64.606060606060609</v>
      </c>
      <c r="FQ8">
        <f t="shared" si="211"/>
        <v>64.608433734939766</v>
      </c>
      <c r="FR8">
        <f t="shared" si="211"/>
        <v>64.610778443113773</v>
      </c>
      <c r="FS8">
        <f t="shared" si="211"/>
        <v>64.613095238095241</v>
      </c>
      <c r="FT8">
        <f t="shared" si="211"/>
        <v>64.615384615384613</v>
      </c>
      <c r="FU8">
        <f t="shared" si="211"/>
        <v>64.617647058823536</v>
      </c>
      <c r="FV8">
        <f t="shared" si="211"/>
        <v>64.619883040935676</v>
      </c>
      <c r="FW8">
        <f t="shared" si="211"/>
        <v>64.622093023255815</v>
      </c>
      <c r="FX8">
        <f t="shared" si="211"/>
        <v>64.624277456647391</v>
      </c>
      <c r="FY8">
        <f t="shared" si="211"/>
        <v>64.626436781609186</v>
      </c>
      <c r="FZ8">
        <f t="shared" si="211"/>
        <v>64.628571428571433</v>
      </c>
      <c r="GA8">
        <f t="shared" si="211"/>
        <v>64.630681818181813</v>
      </c>
    </row>
    <row r="9" spans="1:183" x14ac:dyDescent="0.2">
      <c r="B9">
        <v>1</v>
      </c>
      <c r="C9" s="2">
        <v>3.29</v>
      </c>
      <c r="E9" t="s">
        <v>12</v>
      </c>
      <c r="F9" t="s">
        <v>12</v>
      </c>
      <c r="G9" t="s">
        <v>12</v>
      </c>
      <c r="H9" t="s">
        <v>11</v>
      </c>
      <c r="I9">
        <f xml:space="preserve"> $H$5 + $H$5 * I6</f>
        <v>65</v>
      </c>
      <c r="J9">
        <f t="shared" ref="J9:R9" si="212" xml:space="preserve"> $H$5 + $H$5 * J6</f>
        <v>130</v>
      </c>
      <c r="K9">
        <f t="shared" si="212"/>
        <v>195</v>
      </c>
      <c r="L9">
        <f t="shared" si="212"/>
        <v>260</v>
      </c>
      <c r="M9">
        <f t="shared" si="212"/>
        <v>325</v>
      </c>
      <c r="N9">
        <f t="shared" si="212"/>
        <v>390</v>
      </c>
      <c r="O9">
        <f t="shared" si="212"/>
        <v>455</v>
      </c>
      <c r="P9">
        <f t="shared" si="212"/>
        <v>520</v>
      </c>
      <c r="Q9">
        <f t="shared" si="212"/>
        <v>585</v>
      </c>
      <c r="R9">
        <f t="shared" si="212"/>
        <v>650</v>
      </c>
      <c r="S9">
        <f t="shared" ref="S9:BF9" si="213" xml:space="preserve"> $H$5 + $H$5 * S6</f>
        <v>715</v>
      </c>
      <c r="T9">
        <f t="shared" si="213"/>
        <v>780</v>
      </c>
      <c r="U9">
        <f t="shared" si="213"/>
        <v>845</v>
      </c>
      <c r="V9">
        <f t="shared" si="213"/>
        <v>910</v>
      </c>
      <c r="W9">
        <f t="shared" si="213"/>
        <v>975</v>
      </c>
      <c r="X9">
        <f t="shared" si="213"/>
        <v>1040</v>
      </c>
      <c r="Y9">
        <f t="shared" si="213"/>
        <v>1105</v>
      </c>
      <c r="Z9">
        <f t="shared" si="213"/>
        <v>1170</v>
      </c>
      <c r="AA9">
        <f t="shared" si="213"/>
        <v>1235</v>
      </c>
      <c r="AB9">
        <f t="shared" si="213"/>
        <v>1300</v>
      </c>
      <c r="AC9">
        <f t="shared" si="213"/>
        <v>1365</v>
      </c>
      <c r="AD9">
        <f t="shared" si="213"/>
        <v>1430</v>
      </c>
      <c r="AE9">
        <f t="shared" si="213"/>
        <v>1495</v>
      </c>
      <c r="AF9">
        <f t="shared" si="213"/>
        <v>1560</v>
      </c>
      <c r="AG9">
        <f t="shared" si="213"/>
        <v>1625</v>
      </c>
      <c r="AH9">
        <f t="shared" si="213"/>
        <v>1690</v>
      </c>
      <c r="AI9">
        <f t="shared" si="213"/>
        <v>1755</v>
      </c>
      <c r="AJ9">
        <f t="shared" si="213"/>
        <v>1820</v>
      </c>
      <c r="AK9">
        <f t="shared" si="213"/>
        <v>1885</v>
      </c>
      <c r="AL9">
        <f t="shared" si="213"/>
        <v>1950</v>
      </c>
      <c r="AM9">
        <f t="shared" si="213"/>
        <v>2015</v>
      </c>
      <c r="AN9">
        <f t="shared" si="213"/>
        <v>2080</v>
      </c>
      <c r="AO9">
        <f t="shared" si="213"/>
        <v>2145</v>
      </c>
      <c r="AP9">
        <f t="shared" si="213"/>
        <v>2210</v>
      </c>
      <c r="AQ9">
        <f t="shared" si="213"/>
        <v>2275</v>
      </c>
      <c r="AR9">
        <f t="shared" si="213"/>
        <v>2340</v>
      </c>
      <c r="AS9">
        <f t="shared" si="213"/>
        <v>2405</v>
      </c>
      <c r="AT9">
        <f t="shared" si="213"/>
        <v>2470</v>
      </c>
      <c r="AU9">
        <f t="shared" si="213"/>
        <v>2535</v>
      </c>
      <c r="AV9">
        <f t="shared" si="213"/>
        <v>2600</v>
      </c>
      <c r="AW9">
        <f t="shared" si="213"/>
        <v>2665</v>
      </c>
      <c r="AX9">
        <f t="shared" si="213"/>
        <v>2730</v>
      </c>
      <c r="AY9">
        <f t="shared" si="213"/>
        <v>2795</v>
      </c>
      <c r="AZ9">
        <f t="shared" si="213"/>
        <v>2860</v>
      </c>
      <c r="BA9">
        <f t="shared" si="213"/>
        <v>2925</v>
      </c>
      <c r="BB9">
        <f t="shared" si="213"/>
        <v>2990</v>
      </c>
      <c r="BC9">
        <f t="shared" si="213"/>
        <v>3055</v>
      </c>
      <c r="BD9">
        <f t="shared" si="213"/>
        <v>3120</v>
      </c>
      <c r="BE9">
        <f t="shared" si="213"/>
        <v>3185</v>
      </c>
      <c r="BF9">
        <f t="shared" si="213"/>
        <v>3250</v>
      </c>
      <c r="BG9">
        <f xml:space="preserve"> $H$5 + $H$5 * BG6</f>
        <v>3315</v>
      </c>
      <c r="BH9">
        <f t="shared" ref="BH9:DC9" si="214" xml:space="preserve"> $H$5 + $H$5 * BH6</f>
        <v>3380</v>
      </c>
      <c r="BI9">
        <f t="shared" si="214"/>
        <v>3445</v>
      </c>
      <c r="BJ9">
        <f t="shared" si="214"/>
        <v>3510</v>
      </c>
      <c r="BK9">
        <f t="shared" si="214"/>
        <v>3575</v>
      </c>
      <c r="BL9">
        <f t="shared" si="214"/>
        <v>3640</v>
      </c>
      <c r="BM9">
        <f t="shared" si="214"/>
        <v>3705</v>
      </c>
      <c r="BN9">
        <f t="shared" si="214"/>
        <v>3770</v>
      </c>
      <c r="BO9">
        <f t="shared" si="214"/>
        <v>3835</v>
      </c>
      <c r="BP9">
        <f t="shared" si="214"/>
        <v>3900</v>
      </c>
      <c r="BQ9">
        <f t="shared" si="214"/>
        <v>3965</v>
      </c>
      <c r="BR9">
        <f t="shared" si="214"/>
        <v>4030</v>
      </c>
      <c r="BS9">
        <f t="shared" si="214"/>
        <v>4095</v>
      </c>
      <c r="BT9">
        <f t="shared" si="214"/>
        <v>4160</v>
      </c>
      <c r="BU9">
        <f t="shared" si="214"/>
        <v>4225</v>
      </c>
      <c r="BV9">
        <f t="shared" si="214"/>
        <v>4290</v>
      </c>
      <c r="BW9">
        <f t="shared" si="214"/>
        <v>4355</v>
      </c>
      <c r="BX9">
        <f t="shared" si="214"/>
        <v>4420</v>
      </c>
      <c r="BY9">
        <f t="shared" si="214"/>
        <v>4485</v>
      </c>
      <c r="BZ9">
        <f t="shared" si="214"/>
        <v>4550</v>
      </c>
      <c r="CA9">
        <f t="shared" si="214"/>
        <v>4615</v>
      </c>
      <c r="CB9">
        <f t="shared" si="214"/>
        <v>4680</v>
      </c>
      <c r="CC9">
        <f t="shared" si="214"/>
        <v>4745</v>
      </c>
      <c r="CD9">
        <f t="shared" si="214"/>
        <v>4810</v>
      </c>
      <c r="CE9">
        <f t="shared" si="214"/>
        <v>4875</v>
      </c>
      <c r="CF9">
        <f t="shared" si="214"/>
        <v>4940</v>
      </c>
      <c r="CG9">
        <f t="shared" si="214"/>
        <v>5005</v>
      </c>
      <c r="CH9">
        <f t="shared" si="214"/>
        <v>5070</v>
      </c>
      <c r="CI9">
        <f t="shared" si="214"/>
        <v>5135</v>
      </c>
      <c r="CJ9">
        <f t="shared" si="214"/>
        <v>5200</v>
      </c>
      <c r="CK9">
        <f t="shared" si="214"/>
        <v>5265</v>
      </c>
      <c r="CL9">
        <f t="shared" si="214"/>
        <v>5330</v>
      </c>
      <c r="CM9">
        <f t="shared" si="214"/>
        <v>5395</v>
      </c>
      <c r="CN9">
        <f t="shared" si="214"/>
        <v>5460</v>
      </c>
      <c r="CO9">
        <f t="shared" si="214"/>
        <v>5525</v>
      </c>
      <c r="CP9">
        <f t="shared" si="214"/>
        <v>5590</v>
      </c>
      <c r="CQ9">
        <f t="shared" si="214"/>
        <v>5655</v>
      </c>
      <c r="CR9">
        <f t="shared" si="214"/>
        <v>5720</v>
      </c>
      <c r="CS9">
        <f t="shared" si="214"/>
        <v>5785</v>
      </c>
      <c r="CT9">
        <f t="shared" si="214"/>
        <v>5850</v>
      </c>
      <c r="CU9">
        <f t="shared" si="214"/>
        <v>5915</v>
      </c>
      <c r="CV9">
        <f t="shared" si="214"/>
        <v>5980</v>
      </c>
      <c r="CW9">
        <f t="shared" si="214"/>
        <v>6045</v>
      </c>
      <c r="CX9">
        <f t="shared" si="214"/>
        <v>6110</v>
      </c>
      <c r="CY9">
        <f t="shared" si="214"/>
        <v>6175</v>
      </c>
      <c r="CZ9">
        <f t="shared" si="214"/>
        <v>6240</v>
      </c>
      <c r="DA9">
        <f t="shared" si="214"/>
        <v>6305</v>
      </c>
      <c r="DB9">
        <f t="shared" si="214"/>
        <v>6370</v>
      </c>
      <c r="DC9">
        <f t="shared" si="214"/>
        <v>6435</v>
      </c>
      <c r="DD9">
        <f t="shared" ref="DD9:FO9" si="215" xml:space="preserve"> $H$5 + $H$5 * DD6</f>
        <v>6500</v>
      </c>
      <c r="DE9">
        <f t="shared" si="215"/>
        <v>6565</v>
      </c>
      <c r="DF9">
        <f t="shared" si="215"/>
        <v>6630</v>
      </c>
      <c r="DG9">
        <f t="shared" si="215"/>
        <v>6695</v>
      </c>
      <c r="DH9">
        <f t="shared" si="215"/>
        <v>6760</v>
      </c>
      <c r="DI9">
        <f t="shared" si="215"/>
        <v>6825</v>
      </c>
      <c r="DJ9">
        <f t="shared" si="215"/>
        <v>6890</v>
      </c>
      <c r="DK9">
        <f t="shared" si="215"/>
        <v>6955</v>
      </c>
      <c r="DL9">
        <f t="shared" si="215"/>
        <v>7020</v>
      </c>
      <c r="DM9">
        <f t="shared" si="215"/>
        <v>7085</v>
      </c>
      <c r="DN9">
        <f t="shared" si="215"/>
        <v>7150</v>
      </c>
      <c r="DO9">
        <f t="shared" si="215"/>
        <v>7215</v>
      </c>
      <c r="DP9">
        <f t="shared" si="215"/>
        <v>7280</v>
      </c>
      <c r="DQ9">
        <f t="shared" si="215"/>
        <v>7345</v>
      </c>
      <c r="DR9">
        <f t="shared" si="215"/>
        <v>7410</v>
      </c>
      <c r="DS9">
        <f t="shared" si="215"/>
        <v>7475</v>
      </c>
      <c r="DT9">
        <f t="shared" si="215"/>
        <v>7540</v>
      </c>
      <c r="DU9">
        <f t="shared" si="215"/>
        <v>7605</v>
      </c>
      <c r="DV9">
        <f t="shared" si="215"/>
        <v>7670</v>
      </c>
      <c r="DW9">
        <f t="shared" si="215"/>
        <v>7735</v>
      </c>
      <c r="DX9">
        <f t="shared" si="215"/>
        <v>7800</v>
      </c>
      <c r="DY9">
        <f t="shared" si="215"/>
        <v>7865</v>
      </c>
      <c r="DZ9">
        <f t="shared" si="215"/>
        <v>7930</v>
      </c>
      <c r="EA9">
        <f t="shared" si="215"/>
        <v>7995</v>
      </c>
      <c r="EB9">
        <f t="shared" si="215"/>
        <v>8060</v>
      </c>
      <c r="EC9">
        <f t="shared" si="215"/>
        <v>8125</v>
      </c>
      <c r="ED9">
        <f t="shared" si="215"/>
        <v>8190</v>
      </c>
      <c r="EE9">
        <f t="shared" si="215"/>
        <v>8255</v>
      </c>
      <c r="EF9">
        <f t="shared" si="215"/>
        <v>8320</v>
      </c>
      <c r="EG9">
        <f t="shared" si="215"/>
        <v>8385</v>
      </c>
      <c r="EH9">
        <f t="shared" si="215"/>
        <v>8450</v>
      </c>
      <c r="EI9">
        <f t="shared" si="215"/>
        <v>8515</v>
      </c>
      <c r="EJ9">
        <f t="shared" si="215"/>
        <v>8580</v>
      </c>
      <c r="EK9">
        <f t="shared" si="215"/>
        <v>8645</v>
      </c>
      <c r="EL9">
        <f t="shared" si="215"/>
        <v>8710</v>
      </c>
      <c r="EM9">
        <f t="shared" si="215"/>
        <v>8775</v>
      </c>
      <c r="EN9">
        <f t="shared" si="215"/>
        <v>8840</v>
      </c>
      <c r="EO9">
        <f t="shared" si="215"/>
        <v>8905</v>
      </c>
      <c r="EP9">
        <f t="shared" si="215"/>
        <v>8970</v>
      </c>
      <c r="EQ9">
        <f t="shared" si="215"/>
        <v>9035</v>
      </c>
      <c r="ER9">
        <f t="shared" si="215"/>
        <v>9100</v>
      </c>
      <c r="ES9">
        <f t="shared" si="215"/>
        <v>9165</v>
      </c>
      <c r="ET9">
        <f t="shared" si="215"/>
        <v>9230</v>
      </c>
      <c r="EU9">
        <f t="shared" si="215"/>
        <v>9295</v>
      </c>
      <c r="EV9">
        <f t="shared" si="215"/>
        <v>9360</v>
      </c>
      <c r="EW9">
        <f t="shared" si="215"/>
        <v>9425</v>
      </c>
      <c r="EX9">
        <f t="shared" si="215"/>
        <v>9490</v>
      </c>
      <c r="EY9">
        <f t="shared" si="215"/>
        <v>9555</v>
      </c>
      <c r="EZ9">
        <f t="shared" si="215"/>
        <v>9620</v>
      </c>
      <c r="FA9">
        <f t="shared" si="215"/>
        <v>9685</v>
      </c>
      <c r="FB9">
        <f t="shared" si="215"/>
        <v>9750</v>
      </c>
      <c r="FC9">
        <f t="shared" si="215"/>
        <v>9815</v>
      </c>
      <c r="FD9">
        <f t="shared" si="215"/>
        <v>9880</v>
      </c>
      <c r="FE9">
        <f t="shared" si="215"/>
        <v>9945</v>
      </c>
      <c r="FF9">
        <f t="shared" si="215"/>
        <v>10010</v>
      </c>
      <c r="FG9">
        <f t="shared" si="215"/>
        <v>10075</v>
      </c>
      <c r="FH9">
        <f t="shared" si="215"/>
        <v>10140</v>
      </c>
      <c r="FI9">
        <f t="shared" si="215"/>
        <v>10205</v>
      </c>
      <c r="FJ9">
        <f t="shared" si="215"/>
        <v>10270</v>
      </c>
      <c r="FK9">
        <f t="shared" si="215"/>
        <v>10335</v>
      </c>
      <c r="FL9">
        <f t="shared" si="215"/>
        <v>10400</v>
      </c>
      <c r="FM9">
        <f t="shared" si="215"/>
        <v>10465</v>
      </c>
      <c r="FN9">
        <f t="shared" si="215"/>
        <v>10530</v>
      </c>
      <c r="FO9">
        <f t="shared" si="215"/>
        <v>10595</v>
      </c>
      <c r="FP9">
        <f t="shared" ref="FP9:GA9" si="216" xml:space="preserve"> $H$5 + $H$5 * FP6</f>
        <v>10660</v>
      </c>
      <c r="FQ9">
        <f t="shared" si="216"/>
        <v>10725</v>
      </c>
      <c r="FR9">
        <f t="shared" si="216"/>
        <v>10790</v>
      </c>
      <c r="FS9">
        <f t="shared" si="216"/>
        <v>10855</v>
      </c>
      <c r="FT9">
        <f t="shared" si="216"/>
        <v>10920</v>
      </c>
      <c r="FU9">
        <f t="shared" si="216"/>
        <v>10985</v>
      </c>
      <c r="FV9">
        <f t="shared" si="216"/>
        <v>11050</v>
      </c>
      <c r="FW9">
        <f t="shared" si="216"/>
        <v>11115</v>
      </c>
      <c r="FX9">
        <f t="shared" si="216"/>
        <v>11180</v>
      </c>
      <c r="FY9">
        <f t="shared" si="216"/>
        <v>11245</v>
      </c>
      <c r="FZ9">
        <f t="shared" si="216"/>
        <v>11310</v>
      </c>
      <c r="GA9">
        <f t="shared" si="216"/>
        <v>11375</v>
      </c>
    </row>
    <row r="12" spans="1:183" x14ac:dyDescent="0.2">
      <c r="A12" t="s">
        <v>21</v>
      </c>
      <c r="B12" t="s">
        <v>2</v>
      </c>
      <c r="D12" t="s">
        <v>22</v>
      </c>
      <c r="E12">
        <v>40.49</v>
      </c>
    </row>
    <row r="14" spans="1:183" x14ac:dyDescent="0.2">
      <c r="B14">
        <v>30</v>
      </c>
      <c r="D14" t="s">
        <v>19</v>
      </c>
      <c r="E14" t="s">
        <v>19</v>
      </c>
      <c r="H14" t="s">
        <v>17</v>
      </c>
      <c r="I14" t="s">
        <v>10</v>
      </c>
      <c r="J14" t="s">
        <v>9</v>
      </c>
    </row>
    <row r="15" spans="1:183" x14ac:dyDescent="0.2">
      <c r="B15">
        <v>31</v>
      </c>
      <c r="H15">
        <f xml:space="preserve"> (1 - (2 * $J$15 / $I$15)) / (($J$15 / $I$15) - 1)</f>
        <v>78.39215686274575</v>
      </c>
      <c r="I15">
        <v>41</v>
      </c>
      <c r="J15">
        <v>40.49</v>
      </c>
    </row>
    <row r="16" spans="1:183" x14ac:dyDescent="0.2">
      <c r="B16">
        <v>32</v>
      </c>
      <c r="D16" t="s">
        <v>19</v>
      </c>
      <c r="E16" t="s">
        <v>19</v>
      </c>
      <c r="H16">
        <f xml:space="preserve"> _xlfn.FLOOR.MATH(H15) * I15 + _xlfn.CEILING.MATH((H15 - _xlfn.FLOOR.MATH(H15)) * I15) + I15</f>
        <v>3256</v>
      </c>
    </row>
    <row r="17" spans="2:6" x14ac:dyDescent="0.2">
      <c r="B17">
        <v>33</v>
      </c>
    </row>
    <row r="18" spans="2:6" x14ac:dyDescent="0.2">
      <c r="B18">
        <v>34</v>
      </c>
      <c r="C18">
        <f xml:space="preserve"> D18 - E18</f>
        <v>0</v>
      </c>
      <c r="D18">
        <v>3019</v>
      </c>
      <c r="E18">
        <v>3019</v>
      </c>
    </row>
    <row r="19" spans="2:6" x14ac:dyDescent="0.2">
      <c r="B19">
        <v>35</v>
      </c>
      <c r="C19">
        <f t="shared" ref="C19:C29" si="217" xml:space="preserve"> D19 - E19</f>
        <v>-13</v>
      </c>
      <c r="D19">
        <v>2084</v>
      </c>
      <c r="E19">
        <v>2097</v>
      </c>
    </row>
    <row r="20" spans="2:6" x14ac:dyDescent="0.2">
      <c r="B20">
        <v>40</v>
      </c>
      <c r="C20">
        <f t="shared" si="217"/>
        <v>0</v>
      </c>
      <c r="D20">
        <v>511</v>
      </c>
      <c r="E20">
        <v>511</v>
      </c>
    </row>
    <row r="21" spans="2:6" x14ac:dyDescent="0.2">
      <c r="B21">
        <v>41</v>
      </c>
      <c r="C21">
        <f t="shared" si="217"/>
        <v>-5</v>
      </c>
      <c r="D21">
        <v>430</v>
      </c>
      <c r="E21">
        <v>435</v>
      </c>
      <c r="F21">
        <v>3821</v>
      </c>
    </row>
    <row r="22" spans="2:6" x14ac:dyDescent="0.2">
      <c r="B22">
        <v>45</v>
      </c>
      <c r="C22">
        <f t="shared" si="217"/>
        <v>-7</v>
      </c>
      <c r="D22">
        <v>252</v>
      </c>
      <c r="E22">
        <v>259</v>
      </c>
      <c r="F22">
        <v>405</v>
      </c>
    </row>
    <row r="23" spans="2:6" x14ac:dyDescent="0.2">
      <c r="B23">
        <v>50</v>
      </c>
      <c r="C23">
        <f t="shared" si="217"/>
        <v>-5</v>
      </c>
      <c r="D23">
        <v>180</v>
      </c>
      <c r="E23">
        <v>185</v>
      </c>
      <c r="F23">
        <v>215</v>
      </c>
    </row>
    <row r="24" spans="2:6" x14ac:dyDescent="0.2">
      <c r="B24">
        <v>55</v>
      </c>
      <c r="C24">
        <f t="shared" si="217"/>
        <v>0</v>
      </c>
      <c r="D24">
        <v>144</v>
      </c>
      <c r="E24">
        <v>144</v>
      </c>
      <c r="F24">
        <v>156</v>
      </c>
    </row>
    <row r="25" spans="2:6" x14ac:dyDescent="0.2">
      <c r="B25">
        <v>60</v>
      </c>
      <c r="C25">
        <f t="shared" si="217"/>
        <v>-3</v>
      </c>
      <c r="D25">
        <v>120</v>
      </c>
      <c r="E25">
        <v>123</v>
      </c>
      <c r="F25">
        <v>126</v>
      </c>
    </row>
    <row r="26" spans="2:6" x14ac:dyDescent="0.2">
      <c r="B26">
        <v>65</v>
      </c>
      <c r="C26">
        <f t="shared" si="217"/>
        <v>-1</v>
      </c>
      <c r="D26">
        <v>110</v>
      </c>
      <c r="E26">
        <v>111</v>
      </c>
      <c r="F26">
        <v>113</v>
      </c>
    </row>
    <row r="27" spans="2:6" x14ac:dyDescent="0.2">
      <c r="B27">
        <v>70</v>
      </c>
      <c r="C27">
        <f t="shared" si="217"/>
        <v>-2</v>
      </c>
      <c r="D27">
        <v>101</v>
      </c>
      <c r="E27">
        <v>103</v>
      </c>
      <c r="F27">
        <v>103</v>
      </c>
    </row>
    <row r="28" spans="2:6" x14ac:dyDescent="0.2">
      <c r="B28">
        <v>75</v>
      </c>
      <c r="C28">
        <f t="shared" si="217"/>
        <v>-2</v>
      </c>
      <c r="D28">
        <v>91</v>
      </c>
      <c r="E28">
        <v>93</v>
      </c>
      <c r="F28">
        <v>93</v>
      </c>
    </row>
    <row r="29" spans="2:6" x14ac:dyDescent="0.2">
      <c r="B29">
        <v>80</v>
      </c>
      <c r="C29">
        <f t="shared" si="217"/>
        <v>-2</v>
      </c>
      <c r="D29">
        <v>83</v>
      </c>
      <c r="E29">
        <v>85</v>
      </c>
      <c r="F29">
        <v>83</v>
      </c>
    </row>
    <row r="30" spans="2:6" x14ac:dyDescent="0.2">
      <c r="B30" t="s">
        <v>23</v>
      </c>
      <c r="C30">
        <f>AVERAGE(C18:C29)</f>
        <v>-3.3333333333333335</v>
      </c>
    </row>
    <row r="34" spans="1:10" x14ac:dyDescent="0.2">
      <c r="A34" t="s">
        <v>20</v>
      </c>
      <c r="B34" t="s">
        <v>2</v>
      </c>
      <c r="D34" t="s">
        <v>22</v>
      </c>
      <c r="E34">
        <v>183.95</v>
      </c>
      <c r="H34" t="s">
        <v>17</v>
      </c>
      <c r="I34" t="s">
        <v>10</v>
      </c>
      <c r="J34" t="s">
        <v>9</v>
      </c>
    </row>
    <row r="35" spans="1:10" x14ac:dyDescent="0.2">
      <c r="H35">
        <f xml:space="preserve"> (1 - (2 * $J$35 / $I$35)) / (($J$35 / $I$35) - 1)</f>
        <v>-8.6805845511482271</v>
      </c>
      <c r="I35">
        <v>160</v>
      </c>
      <c r="J35">
        <v>183.95</v>
      </c>
    </row>
    <row r="36" spans="1:10" x14ac:dyDescent="0.2">
      <c r="B36">
        <v>160</v>
      </c>
      <c r="H36">
        <f xml:space="preserve"> _xlfn.FLOOR.MATH(H35) * I35 + _xlfn.CEILING.MATH((H35 - _xlfn.FLOOR.MATH(H35)) * I35) + I35</f>
        <v>-1228</v>
      </c>
    </row>
    <row r="37" spans="1:10" x14ac:dyDescent="0.2">
      <c r="B37">
        <v>180</v>
      </c>
      <c r="C37">
        <f>D37 - E37</f>
        <v>-18</v>
      </c>
      <c r="D37">
        <v>6071</v>
      </c>
      <c r="E37">
        <v>6089</v>
      </c>
    </row>
    <row r="38" spans="1:10" x14ac:dyDescent="0.2">
      <c r="B38">
        <v>184</v>
      </c>
      <c r="F38" t="s">
        <v>19</v>
      </c>
    </row>
    <row r="39" spans="1:10" x14ac:dyDescent="0.2">
      <c r="B39">
        <v>185</v>
      </c>
      <c r="F39">
        <v>32667</v>
      </c>
    </row>
    <row r="40" spans="1:10" x14ac:dyDescent="0.2">
      <c r="B40">
        <v>190</v>
      </c>
      <c r="C40">
        <f t="shared" ref="C40:C45" si="218">D40 - E40</f>
        <v>0</v>
      </c>
      <c r="D40">
        <v>2758</v>
      </c>
      <c r="E40">
        <v>2758</v>
      </c>
      <c r="F40">
        <v>5780</v>
      </c>
    </row>
    <row r="41" spans="1:10" x14ac:dyDescent="0.2">
      <c r="B41">
        <v>200</v>
      </c>
      <c r="C41">
        <f t="shared" si="218"/>
        <v>-5</v>
      </c>
      <c r="D41">
        <v>1726</v>
      </c>
      <c r="E41">
        <v>1731</v>
      </c>
      <c r="F41">
        <v>2296</v>
      </c>
    </row>
    <row r="42" spans="1:10" x14ac:dyDescent="0.2">
      <c r="B42">
        <v>210</v>
      </c>
      <c r="C42">
        <f t="shared" si="218"/>
        <v>0</v>
      </c>
      <c r="D42">
        <v>1282</v>
      </c>
      <c r="E42">
        <v>1282</v>
      </c>
      <c r="F42">
        <v>1485</v>
      </c>
    </row>
    <row r="43" spans="1:10" x14ac:dyDescent="0.2">
      <c r="B43">
        <v>220</v>
      </c>
      <c r="C43">
        <f t="shared" si="218"/>
        <v>-8</v>
      </c>
      <c r="D43">
        <v>1029</v>
      </c>
      <c r="E43">
        <v>1037</v>
      </c>
      <c r="F43">
        <v>1126</v>
      </c>
    </row>
    <row r="44" spans="1:10" x14ac:dyDescent="0.2">
      <c r="B44">
        <v>230</v>
      </c>
      <c r="C44">
        <f t="shared" si="218"/>
        <v>0</v>
      </c>
      <c r="D44">
        <v>875</v>
      </c>
      <c r="E44">
        <v>875</v>
      </c>
      <c r="F44">
        <v>919</v>
      </c>
    </row>
    <row r="45" spans="1:10" x14ac:dyDescent="0.2">
      <c r="B45">
        <v>240</v>
      </c>
      <c r="C45">
        <f t="shared" si="218"/>
        <v>-4</v>
      </c>
      <c r="D45">
        <v>761</v>
      </c>
      <c r="E45">
        <v>765</v>
      </c>
      <c r="F45">
        <v>799</v>
      </c>
    </row>
    <row r="46" spans="1:10" x14ac:dyDescent="0.2">
      <c r="B46" t="s">
        <v>23</v>
      </c>
      <c r="C46">
        <f>AVERAGE(C37:C45)</f>
        <v>-5</v>
      </c>
    </row>
  </sheetData>
  <mergeCells count="1"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2019-04-05T19:59:01Z</dcterms:created>
  <dcterms:modified xsi:type="dcterms:W3CDTF">2019-04-20T18:36:59Z</dcterms:modified>
</cp:coreProperties>
</file>