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 Storage\gitPractice\gitExcel\"/>
    </mc:Choice>
  </mc:AlternateContent>
  <xr:revisionPtr revIDLastSave="0" documentId="13_ncr:1_{DE91B302-1849-4D73-B1F2-3753FCBCA4E7}" xr6:coauthVersionLast="44" xr6:coauthVersionMax="45" xr10:uidLastSave="{00000000-0000-0000-0000-000000000000}"/>
  <bookViews>
    <workbookView xWindow="-93" yWindow="-93" windowWidth="21520" windowHeight="11733" xr2:uid="{00000000-000D-0000-FFFF-FFFF00000000}"/>
  </bookViews>
  <sheets>
    <sheet name="Summary" sheetId="1" r:id="rId1"/>
    <sheet name="MAP" sheetId="2" r:id="rId2"/>
    <sheet name="Char" sheetId="5" r:id="rId3"/>
    <sheet name="Spine(ani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7" l="1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N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F13" i="1" l="1"/>
  <c r="L13" i="1" l="1"/>
  <c r="I8" i="1"/>
  <c r="F8" i="1" l="1"/>
  <c r="C17" i="1" l="1"/>
  <c r="C18" i="1"/>
  <c r="C19" i="1"/>
  <c r="C16" i="1"/>
  <c r="C12" i="1"/>
  <c r="C13" i="1"/>
  <c r="C11" i="1"/>
  <c r="C7" i="1"/>
  <c r="C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jkw</author>
  </authors>
  <commentList>
    <comment ref="H2" authorId="0" shapeId="0" xr:uid="{1492C93B-B820-4FCB-862F-BAC37F1C8A0E}">
      <text>
        <r>
          <rPr>
            <b/>
            <sz val="9"/>
            <color indexed="81"/>
            <rFont val="돋움"/>
            <family val="3"/>
            <charset val="129"/>
          </rPr>
          <t>내부리소스는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sharedStrings.xml><?xml version="1.0" encoding="utf-8"?>
<sst xmlns="http://schemas.openxmlformats.org/spreadsheetml/2006/main" count="1048" uniqueCount="180">
  <si>
    <t>Scene Name</t>
    <phoneticPr fontId="1" type="noConversion"/>
  </si>
  <si>
    <t>Descreption</t>
    <phoneticPr fontId="1" type="noConversion"/>
  </si>
  <si>
    <t>index</t>
    <phoneticPr fontId="1" type="noConversion"/>
  </si>
  <si>
    <t>Lobby</t>
    <phoneticPr fontId="1" type="noConversion"/>
  </si>
  <si>
    <t>PVP</t>
    <phoneticPr fontId="1" type="noConversion"/>
  </si>
  <si>
    <t>Uiscene</t>
    <phoneticPr fontId="1" type="noConversion"/>
  </si>
  <si>
    <t>덱세팅 화면</t>
    <phoneticPr fontId="1" type="noConversion"/>
  </si>
  <si>
    <t>던전 진입 화면</t>
    <phoneticPr fontId="1" type="noConversion"/>
  </si>
  <si>
    <t>로비 화면</t>
    <phoneticPr fontId="1" type="noConversion"/>
  </si>
  <si>
    <t>미로 화면</t>
    <phoneticPr fontId="1" type="noConversion"/>
  </si>
  <si>
    <t>미로 던전 화면</t>
    <phoneticPr fontId="1" type="noConversion"/>
  </si>
  <si>
    <t>PVP 화면</t>
    <phoneticPr fontId="1" type="noConversion"/>
  </si>
  <si>
    <t>타이틀 화면</t>
    <phoneticPr fontId="1" type="noConversion"/>
  </si>
  <si>
    <t>UI 전체 기본 Scene 화면</t>
    <phoneticPr fontId="1" type="noConversion"/>
  </si>
  <si>
    <t>State</t>
    <phoneticPr fontId="1" type="noConversion"/>
  </si>
  <si>
    <t>PARK</t>
    <phoneticPr fontId="1" type="noConversion"/>
  </si>
  <si>
    <t>School</t>
    <phoneticPr fontId="1" type="noConversion"/>
  </si>
  <si>
    <t>학교 화면</t>
    <phoneticPr fontId="1" type="noConversion"/>
  </si>
  <si>
    <t>던전 내부 보스</t>
    <phoneticPr fontId="1" type="noConversion"/>
  </si>
  <si>
    <t>Maze_1</t>
    <phoneticPr fontId="1" type="noConversion"/>
  </si>
  <si>
    <t>Maze_2</t>
    <phoneticPr fontId="1" type="noConversion"/>
  </si>
  <si>
    <t>Azit_1</t>
    <phoneticPr fontId="1" type="noConversion"/>
  </si>
  <si>
    <t>Azit_2</t>
    <phoneticPr fontId="1" type="noConversion"/>
  </si>
  <si>
    <t>아지트 화면</t>
    <phoneticPr fontId="1" type="noConversion"/>
  </si>
  <si>
    <t>아지트 내부 보스</t>
    <phoneticPr fontId="1" type="noConversion"/>
  </si>
  <si>
    <t>Deck_Setting</t>
    <phoneticPr fontId="1" type="noConversion"/>
  </si>
  <si>
    <t>Title_Scene</t>
    <phoneticPr fontId="1" type="noConversion"/>
  </si>
  <si>
    <t>Top_Rooftop_1</t>
    <phoneticPr fontId="1" type="noConversion"/>
  </si>
  <si>
    <t>옥상 화면</t>
    <phoneticPr fontId="1" type="noConversion"/>
  </si>
  <si>
    <t>Top_Rooftop_2</t>
    <phoneticPr fontId="1" type="noConversion"/>
  </si>
  <si>
    <t>옥상 2번 화면</t>
    <phoneticPr fontId="1" type="noConversion"/>
  </si>
  <si>
    <t>Dungeon_2</t>
    <phoneticPr fontId="1" type="noConversion"/>
  </si>
  <si>
    <t>Dungeon_1</t>
    <phoneticPr fontId="1" type="noConversion"/>
  </si>
  <si>
    <t>밀폐</t>
    <phoneticPr fontId="1" type="noConversion"/>
  </si>
  <si>
    <t>오픈</t>
    <phoneticPr fontId="1" type="noConversion"/>
  </si>
  <si>
    <t>옥상</t>
    <phoneticPr fontId="1" type="noConversion"/>
  </si>
  <si>
    <t>#프레임 별 Scene</t>
    <phoneticPr fontId="1" type="noConversion"/>
  </si>
  <si>
    <t>#컨셉 별 Scene</t>
    <phoneticPr fontId="1" type="noConversion"/>
  </si>
  <si>
    <t>행성</t>
    <phoneticPr fontId="1" type="noConversion"/>
  </si>
  <si>
    <t>천계</t>
    <phoneticPr fontId="1" type="noConversion"/>
  </si>
  <si>
    <t>마계</t>
    <phoneticPr fontId="1" type="noConversion"/>
  </si>
  <si>
    <t>지구</t>
    <phoneticPr fontId="1" type="noConversion"/>
  </si>
  <si>
    <t>#정리</t>
    <phoneticPr fontId="1" type="noConversion"/>
  </si>
  <si>
    <t>시즌1</t>
    <phoneticPr fontId="1" type="noConversion"/>
  </si>
  <si>
    <t>시즌2</t>
    <phoneticPr fontId="1" type="noConversion"/>
  </si>
  <si>
    <t>미정</t>
    <phoneticPr fontId="1" type="noConversion"/>
  </si>
  <si>
    <t>Frame</t>
    <phoneticPr fontId="1" type="noConversion"/>
  </si>
  <si>
    <t>Concpet</t>
    <phoneticPr fontId="1" type="noConversion"/>
  </si>
  <si>
    <t>Seaseon</t>
    <phoneticPr fontId="1" type="noConversion"/>
  </si>
  <si>
    <t>Weather Effect</t>
    <phoneticPr fontId="1" type="noConversion"/>
  </si>
  <si>
    <t>Time</t>
    <phoneticPr fontId="1" type="noConversion"/>
  </si>
  <si>
    <t>낮</t>
    <phoneticPr fontId="1" type="noConversion"/>
  </si>
  <si>
    <t>아침</t>
    <phoneticPr fontId="1" type="noConversion"/>
  </si>
  <si>
    <t>밤</t>
    <phoneticPr fontId="1" type="noConversion"/>
  </si>
  <si>
    <t>늦은밤</t>
    <phoneticPr fontId="1" type="noConversion"/>
  </si>
  <si>
    <t>늦은밤</t>
    <phoneticPr fontId="1" type="noConversion"/>
  </si>
  <si>
    <t>낮</t>
    <phoneticPr fontId="1" type="noConversion"/>
  </si>
  <si>
    <t>낮</t>
    <phoneticPr fontId="1" type="noConversion"/>
  </si>
  <si>
    <t>낮</t>
    <phoneticPr fontId="1" type="noConversion"/>
  </si>
  <si>
    <t>초저녁 (어두운 실내)</t>
    <phoneticPr fontId="1" type="noConversion"/>
  </si>
  <si>
    <t>초저녁 (어두운 실내)</t>
    <phoneticPr fontId="1" type="noConversion"/>
  </si>
  <si>
    <t>밤</t>
    <phoneticPr fontId="1" type="noConversion"/>
  </si>
  <si>
    <t>밤</t>
    <phoneticPr fontId="1" type="noConversion"/>
  </si>
  <si>
    <t>밤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</si>
  <si>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</si>
  <si>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</si>
  <si>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</si>
  <si>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-</t>
    <phoneticPr fontId="1" type="noConversion"/>
  </si>
  <si>
    <t>비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</si>
  <si>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</si>
  <si>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</si>
  <si>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</si>
  <si>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</si>
  <si>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</si>
  <si>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</si>
  <si>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추가 로비 화면</t>
    <phoneticPr fontId="1" type="noConversion"/>
  </si>
  <si>
    <t>지구</t>
    <phoneticPr fontId="1" type="noConversion"/>
  </si>
  <si>
    <t>지구</t>
    <phoneticPr fontId="1" type="noConversion"/>
  </si>
  <si>
    <t>지구</t>
    <phoneticPr fontId="1" type="noConversion"/>
  </si>
  <si>
    <t>행성</t>
    <phoneticPr fontId="1" type="noConversion"/>
  </si>
  <si>
    <t>행성</t>
    <phoneticPr fontId="1" type="noConversion"/>
  </si>
  <si>
    <t>지구</t>
    <phoneticPr fontId="1" type="noConversion"/>
  </si>
  <si>
    <t>지구</t>
    <phoneticPr fontId="1" type="noConversion"/>
  </si>
  <si>
    <t>천계</t>
    <phoneticPr fontId="1" type="noConversion"/>
  </si>
  <si>
    <t>천계</t>
    <phoneticPr fontId="1" type="noConversion"/>
  </si>
  <si>
    <t>지구</t>
    <phoneticPr fontId="1" type="noConversion"/>
  </si>
  <si>
    <t>지구</t>
    <phoneticPr fontId="1" type="noConversion"/>
  </si>
  <si>
    <t>오픈</t>
    <phoneticPr fontId="1" type="noConversion"/>
  </si>
  <si>
    <t>밀폐</t>
    <phoneticPr fontId="1" type="noConversion"/>
  </si>
  <si>
    <t>진행중</t>
    <phoneticPr fontId="1" type="noConversion"/>
  </si>
  <si>
    <t>진행중</t>
    <phoneticPr fontId="1" type="noConversion"/>
  </si>
  <si>
    <t>완료</t>
    <phoneticPr fontId="1" type="noConversion"/>
  </si>
  <si>
    <t>완료</t>
    <phoneticPr fontId="1" type="noConversion"/>
  </si>
  <si>
    <t>작업미정</t>
    <phoneticPr fontId="1" type="noConversion"/>
  </si>
  <si>
    <t>작업미정</t>
    <phoneticPr fontId="1" type="noConversion"/>
  </si>
  <si>
    <t>진행중</t>
    <phoneticPr fontId="1" type="noConversion"/>
  </si>
  <si>
    <t>작업미정</t>
    <phoneticPr fontId="1" type="noConversion"/>
  </si>
  <si>
    <t>완료</t>
    <phoneticPr fontId="1" type="noConversion"/>
  </si>
  <si>
    <t>Sum</t>
    <phoneticPr fontId="1" type="noConversion"/>
  </si>
  <si>
    <t>완료</t>
    <phoneticPr fontId="1" type="noConversion"/>
  </si>
  <si>
    <t>진행중</t>
    <phoneticPr fontId="1" type="noConversion"/>
  </si>
  <si>
    <t>작업미정</t>
    <phoneticPr fontId="1" type="noConversion"/>
  </si>
  <si>
    <t>Char_Name</t>
    <phoneticPr fontId="1" type="noConversion"/>
  </si>
  <si>
    <t>아르만</t>
    <phoneticPr fontId="1" type="noConversion"/>
  </si>
  <si>
    <t>리나</t>
    <phoneticPr fontId="1" type="noConversion"/>
  </si>
  <si>
    <t>포르투나</t>
    <phoneticPr fontId="1" type="noConversion"/>
  </si>
  <si>
    <t>잠바비크</t>
    <phoneticPr fontId="1" type="noConversion"/>
  </si>
  <si>
    <t>서리늑대(물)</t>
    <phoneticPr fontId="1" type="noConversion"/>
  </si>
  <si>
    <t>서리늑대(불)</t>
    <phoneticPr fontId="1" type="noConversion"/>
  </si>
  <si>
    <t>로바쉬(나무)</t>
    <phoneticPr fontId="1" type="noConversion"/>
  </si>
  <si>
    <t>로바쉬(불)</t>
    <phoneticPr fontId="1" type="noConversion"/>
  </si>
  <si>
    <t>라이(불)</t>
    <phoneticPr fontId="1" type="noConversion"/>
  </si>
  <si>
    <t>라이(물)</t>
    <phoneticPr fontId="1" type="noConversion"/>
  </si>
  <si>
    <t>Grade</t>
    <phoneticPr fontId="1" type="noConversion"/>
  </si>
  <si>
    <t>에픽</t>
    <phoneticPr fontId="1" type="noConversion"/>
  </si>
  <si>
    <t>레어</t>
    <phoneticPr fontId="1" type="noConversion"/>
  </si>
  <si>
    <t>노멀</t>
    <phoneticPr fontId="1" type="noConversion"/>
  </si>
  <si>
    <t>감염체(C)</t>
  </si>
  <si>
    <t>유니온 청부업자(B)</t>
  </si>
  <si>
    <t>사이먼 소령</t>
  </si>
  <si>
    <t>불량배A</t>
  </si>
  <si>
    <t>불량배B</t>
  </si>
  <si>
    <t>하급에이전트A</t>
  </si>
  <si>
    <t>하급에이전트B</t>
  </si>
  <si>
    <t>outsourcing_Char_Modeling</t>
    <phoneticPr fontId="1" type="noConversion"/>
  </si>
  <si>
    <t>outsourcing_Spin(ani)</t>
    <phoneticPr fontId="1" type="noConversion"/>
  </si>
  <si>
    <t>outsourcing_Sound</t>
    <phoneticPr fontId="1" type="noConversion"/>
  </si>
  <si>
    <t>시즌3</t>
    <phoneticPr fontId="1" type="noConversion"/>
  </si>
  <si>
    <t>시즌4</t>
    <phoneticPr fontId="1" type="noConversion"/>
  </si>
  <si>
    <t>등급 fix 필요</t>
    <phoneticPr fontId="1" type="noConversion"/>
  </si>
  <si>
    <t>외주 담당자</t>
    <phoneticPr fontId="1" type="noConversion"/>
  </si>
  <si>
    <t>PM팀</t>
    <phoneticPr fontId="1" type="noConversion"/>
  </si>
  <si>
    <t>영어선생</t>
    <phoneticPr fontId="1" type="noConversion"/>
  </si>
  <si>
    <t>물속성 (이름 미정)</t>
    <phoneticPr fontId="1" type="noConversion"/>
  </si>
  <si>
    <t>빛속성 (이름 미정)</t>
    <phoneticPr fontId="1" type="noConversion"/>
  </si>
  <si>
    <t>미정</t>
    <phoneticPr fontId="1" type="noConversion"/>
  </si>
  <si>
    <t>#캐릭터 등급</t>
    <phoneticPr fontId="1" type="noConversion"/>
  </si>
  <si>
    <t>ani</t>
    <phoneticPr fontId="1" type="noConversion"/>
  </si>
  <si>
    <t>일반공격</t>
    <phoneticPr fontId="1" type="noConversion"/>
  </si>
  <si>
    <t>스킬1</t>
    <phoneticPr fontId="1" type="noConversion"/>
  </si>
  <si>
    <t>스킬2</t>
    <phoneticPr fontId="1" type="noConversion"/>
  </si>
  <si>
    <t>패시브</t>
    <phoneticPr fontId="1" type="noConversion"/>
  </si>
  <si>
    <t>액티브</t>
    <phoneticPr fontId="1" type="noConversion"/>
  </si>
  <si>
    <t>스킬3</t>
  </si>
  <si>
    <t>스킬4</t>
  </si>
  <si>
    <t>스킬5</t>
  </si>
  <si>
    <t>스킬6</t>
  </si>
  <si>
    <t>스킬7</t>
  </si>
  <si>
    <t>스킬8</t>
  </si>
  <si>
    <t>스킬9</t>
  </si>
  <si>
    <t>스킬10</t>
  </si>
  <si>
    <t>스킬11</t>
  </si>
  <si>
    <t>스킬12</t>
  </si>
  <si>
    <t>스킬13</t>
  </si>
  <si>
    <t>스킬14</t>
  </si>
  <si>
    <t>스킬15</t>
  </si>
  <si>
    <t>스킬16</t>
  </si>
  <si>
    <t>스킬17</t>
  </si>
  <si>
    <t>스킬18</t>
  </si>
  <si>
    <t>스킬19</t>
  </si>
  <si>
    <t>스킬20</t>
  </si>
  <si>
    <t>스킬21</t>
  </si>
  <si>
    <t>스킬22</t>
  </si>
  <si>
    <t>감염체</t>
    <phoneticPr fontId="1" type="noConversion"/>
  </si>
  <si>
    <t>로쉬</t>
    <phoneticPr fontId="1" type="noConversion"/>
  </si>
  <si>
    <t>로바쉬</t>
    <phoneticPr fontId="1" type="noConversion"/>
  </si>
  <si>
    <t>헤즐링</t>
    <phoneticPr fontId="1" type="noConversion"/>
  </si>
  <si>
    <t>허들링</t>
    <phoneticPr fontId="1" type="noConversion"/>
  </si>
  <si>
    <t>이름 지정 필요</t>
    <phoneticPr fontId="1" type="noConversion"/>
  </si>
  <si>
    <t>작업시작</t>
    <phoneticPr fontId="1" type="noConversion"/>
  </si>
  <si>
    <t>작업완료</t>
    <phoneticPr fontId="1" type="noConversion"/>
  </si>
  <si>
    <t>Price</t>
    <phoneticPr fontId="1" type="noConversion"/>
  </si>
  <si>
    <t>comment</t>
    <phoneticPr fontId="1" type="noConversion"/>
  </si>
  <si>
    <t>정산예정</t>
    <phoneticPr fontId="1" type="noConversion"/>
  </si>
  <si>
    <t>컨펌여부</t>
    <phoneticPr fontId="1" type="noConversion"/>
  </si>
  <si>
    <t>계약서</t>
    <phoneticPr fontId="1" type="noConversion"/>
  </si>
  <si>
    <t>확인</t>
    <phoneticPr fontId="1" type="noConversion"/>
  </si>
  <si>
    <t>미확인</t>
    <phoneticPr fontId="1" type="noConversion"/>
  </si>
  <si>
    <t>완료</t>
    <phoneticPr fontId="1" type="noConversion"/>
  </si>
  <si>
    <t>진행필요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</si>
</sst>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sz val="20"/>
      <color theme="9"/>
      <name val="맑은 고딕"/>
      <family val="3"/>
      <charset val="129"/>
      <scheme val="minor"/>
    </font>
    <font>
      <b/>
      <sz val="20"/>
      <color theme="5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3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showGridLines="0" tabSelected="1" zoomScale="85" zoomScaleNormal="85" workbookViewId="0">
      <selection activeCell="B2" sqref="B2:C3"/>
    </sheetView>
  </sheetViews>
  <sheetFormatPr defaultRowHeight="16.7"/>
  <cols>
    <col min="1" max="1" width="3.109375" customWidth="1"/>
    <col min="2" max="2" width="21" style="13" customWidth="1"/>
    <col min="3" max="3" width="15.88671875" style="14" bestFit="1" customWidth="1"/>
    <col min="4" max="4" width="7.21875" style="1" customWidth="1"/>
    <col min="5" max="5" width="21" style="13" customWidth="1"/>
    <col min="6" max="6" width="17.38671875" style="14" customWidth="1"/>
    <col min="8" max="8" width="21" style="13" customWidth="1"/>
    <col min="9" max="9" width="17.38671875" style="14" customWidth="1"/>
    <col min="11" max="11" width="21" style="13" customWidth="1"/>
    <col min="12" max="12" width="17.38671875" style="14" customWidth="1"/>
  </cols>
  <sheetData>
    <row r="1" spans="2:12">
      <c r="B1" s="11"/>
      <c r="C1" s="12"/>
      <c r="E1" s="11"/>
      <c r="F1" s="12"/>
      <c r="H1" s="11"/>
      <c r="I1" s="12"/>
      <c r="K1" s="11"/>
      <c r="L1" s="12"/>
    </row>
    <row r="2" spans="2:12" s="38" customFormat="1" ht="16.5" customHeight="1">
      <c r="B2" s="48"/>
      <c r="C2" s="49"/>
      <c r="D2" s="37"/>
      <c r="E2" s="46" t="s">
        <v>124</v>
      </c>
      <c r="F2" s="47"/>
      <c r="H2" s="44" t="s">
        <v>125</v>
      </c>
      <c r="I2" s="45"/>
      <c r="K2" s="39" t="s">
        <v>126</v>
      </c>
      <c r="L2" s="40"/>
    </row>
    <row r="3" spans="2:12" s="38" customFormat="1" ht="16.5" customHeight="1">
      <c r="B3" s="48"/>
      <c r="C3" s="49"/>
      <c r="D3" s="37"/>
      <c r="E3" s="46"/>
      <c r="F3" s="47"/>
      <c r="H3" s="44"/>
      <c r="I3" s="45"/>
      <c r="K3" s="39"/>
      <c r="L3" s="40"/>
    </row>
    <row r="5" spans="2:12" ht="17" thickBot="1">
      <c r="B5" s="41" t="s">
        <v>42</v>
      </c>
      <c r="C5" s="42"/>
      <c r="E5" s="41" t="s">
        <v>42</v>
      </c>
      <c r="F5" s="42"/>
      <c r="H5" s="41" t="s">
        <v>42</v>
      </c>
      <c r="I5" s="42"/>
      <c r="K5" s="41" t="s">
        <v>42</v>
      </c>
      <c r="L5" s="42"/>
    </row>
    <row r="6" spans="2:12">
      <c r="B6" s="9" t="s">
        <v>95</v>
      </c>
      <c r="C6" s="15">
        <f>COUNTIF(MAP!J:J,Summary!B6)</f>
        <v>10</v>
      </c>
      <c r="E6" s="9" t="s">
        <v>89</v>
      </c>
      <c r="F6" s="15">
        <v>20</v>
      </c>
      <c r="H6" s="9" t="s">
        <v>89</v>
      </c>
      <c r="I6" s="15">
        <v>10</v>
      </c>
      <c r="K6" s="9" t="s">
        <v>89</v>
      </c>
      <c r="L6" s="15">
        <v>20</v>
      </c>
    </row>
    <row r="7" spans="2:12">
      <c r="B7" s="10" t="s">
        <v>96</v>
      </c>
      <c r="C7" s="15">
        <f>COUNTIF(MAP!J:J,Summary!B7)</f>
        <v>7</v>
      </c>
      <c r="E7" s="10" t="s">
        <v>93</v>
      </c>
      <c r="F7" s="15">
        <v>56</v>
      </c>
      <c r="H7" s="10" t="s">
        <v>93</v>
      </c>
      <c r="I7" s="15">
        <v>20</v>
      </c>
      <c r="K7" s="10" t="s">
        <v>93</v>
      </c>
      <c r="L7" s="15">
        <v>5</v>
      </c>
    </row>
    <row r="8" spans="2:12" ht="17" thickBot="1">
      <c r="B8" s="4" t="s">
        <v>97</v>
      </c>
      <c r="C8" s="16">
        <f>COUNTIF(MAP!J:J,Summary!B8)</f>
        <v>3</v>
      </c>
      <c r="E8" s="4" t="s">
        <v>91</v>
      </c>
      <c r="F8" s="16">
        <f>COUNTIF(MAP!N:N,Summary!E8)</f>
        <v>0</v>
      </c>
      <c r="H8" s="4" t="s">
        <v>91</v>
      </c>
      <c r="I8" s="16">
        <f>COUNTIF(MAP!Q:Q,Summary!H8)</f>
        <v>11</v>
      </c>
      <c r="K8" s="4" t="s">
        <v>91</v>
      </c>
      <c r="L8" s="16">
        <v>1</v>
      </c>
    </row>
    <row r="10" spans="2:12" ht="17" thickBot="1">
      <c r="B10" s="41" t="s">
        <v>36</v>
      </c>
      <c r="C10" s="42"/>
      <c r="E10" s="41" t="s">
        <v>136</v>
      </c>
      <c r="F10" s="42"/>
      <c r="H10" s="41" t="s">
        <v>36</v>
      </c>
      <c r="I10" s="42"/>
      <c r="K10" s="41" t="s">
        <v>36</v>
      </c>
      <c r="L10" s="42"/>
    </row>
    <row r="11" spans="2:12">
      <c r="B11" s="2" t="s">
        <v>33</v>
      </c>
      <c r="C11" s="16">
        <f>COUNTIF(MAP!I:I,Summary!B11)</f>
        <v>1</v>
      </c>
      <c r="E11" s="2" t="s">
        <v>116</v>
      </c>
      <c r="F11" s="16">
        <v>10</v>
      </c>
      <c r="H11" s="2" t="s">
        <v>33</v>
      </c>
      <c r="I11" s="16">
        <v>20</v>
      </c>
      <c r="K11" s="2" t="s">
        <v>33</v>
      </c>
      <c r="L11" s="16">
        <v>20</v>
      </c>
    </row>
    <row r="12" spans="2:12">
      <c r="B12" s="3" t="s">
        <v>34</v>
      </c>
      <c r="C12" s="16">
        <f>COUNTIF(MAP!I:I,Summary!B12)</f>
        <v>14</v>
      </c>
      <c r="E12" s="3" t="s">
        <v>115</v>
      </c>
      <c r="F12" s="16">
        <v>1</v>
      </c>
      <c r="H12" s="3" t="s">
        <v>34</v>
      </c>
      <c r="I12" s="16">
        <v>1</v>
      </c>
      <c r="K12" s="3" t="s">
        <v>34</v>
      </c>
      <c r="L12" s="16">
        <v>1</v>
      </c>
    </row>
    <row r="13" spans="2:12" ht="17" thickBot="1">
      <c r="B13" s="4" t="s">
        <v>35</v>
      </c>
      <c r="C13" s="16">
        <f>COUNTIF(MAP!I:I,Summary!B13)</f>
        <v>0</v>
      </c>
      <c r="E13" s="4" t="s">
        <v>114</v>
      </c>
      <c r="F13" s="16">
        <f>COUNTIF(MAP!M:M,Summary!E13)</f>
        <v>0</v>
      </c>
      <c r="H13" s="4" t="s">
        <v>35</v>
      </c>
      <c r="I13" s="16">
        <v>1</v>
      </c>
      <c r="K13" s="4" t="s">
        <v>35</v>
      </c>
      <c r="L13" s="16">
        <f>COUNTIF(MAP!S:S,Summary!K13)</f>
        <v>0</v>
      </c>
    </row>
    <row r="15" spans="2:12" ht="17" thickBot="1">
      <c r="B15" s="43" t="s">
        <v>37</v>
      </c>
      <c r="C15" s="42"/>
      <c r="E15" s="43" t="s">
        <v>37</v>
      </c>
      <c r="F15" s="42"/>
      <c r="H15" s="43" t="s">
        <v>37</v>
      </c>
      <c r="I15" s="42"/>
      <c r="K15" s="43" t="s">
        <v>37</v>
      </c>
      <c r="L15" s="42"/>
    </row>
    <row r="16" spans="2:12">
      <c r="B16" s="2" t="s">
        <v>41</v>
      </c>
      <c r="C16" s="16">
        <f>COUNTIF(MAP!H:H,Summary!B16)</f>
        <v>10</v>
      </c>
      <c r="E16" s="2" t="s">
        <v>43</v>
      </c>
      <c r="F16" s="16">
        <v>5</v>
      </c>
      <c r="H16" s="2" t="s">
        <v>41</v>
      </c>
      <c r="I16" s="16">
        <v>20</v>
      </c>
      <c r="K16" s="2" t="s">
        <v>41</v>
      </c>
      <c r="L16" s="16">
        <v>5</v>
      </c>
    </row>
    <row r="17" spans="2:12">
      <c r="B17" s="3" t="s">
        <v>38</v>
      </c>
      <c r="C17" s="16">
        <f>COUNTIF(MAP!H:H,Summary!B17)</f>
        <v>2</v>
      </c>
      <c r="E17" s="3" t="s">
        <v>44</v>
      </c>
      <c r="F17" s="16">
        <v>4</v>
      </c>
      <c r="H17" s="3" t="s">
        <v>38</v>
      </c>
      <c r="I17" s="16">
        <v>4</v>
      </c>
      <c r="K17" s="3" t="s">
        <v>38</v>
      </c>
      <c r="L17" s="16">
        <v>4</v>
      </c>
    </row>
    <row r="18" spans="2:12">
      <c r="B18" s="3" t="s">
        <v>39</v>
      </c>
      <c r="C18" s="16">
        <f>COUNTIF(MAP!H:H,Summary!B18)</f>
        <v>3</v>
      </c>
      <c r="E18" s="3" t="s">
        <v>127</v>
      </c>
      <c r="F18" s="16">
        <v>1</v>
      </c>
      <c r="H18" s="3" t="s">
        <v>39</v>
      </c>
      <c r="I18" s="16">
        <v>1</v>
      </c>
      <c r="K18" s="3" t="s">
        <v>39</v>
      </c>
      <c r="L18" s="16">
        <v>3</v>
      </c>
    </row>
    <row r="19" spans="2:12" ht="17" thickBot="1">
      <c r="B19" s="4" t="s">
        <v>40</v>
      </c>
      <c r="C19" s="16">
        <f>COUNTIF(MAP!H:H,Summary!B19)</f>
        <v>0</v>
      </c>
      <c r="E19" s="4" t="s">
        <v>128</v>
      </c>
      <c r="F19" s="16">
        <v>1</v>
      </c>
      <c r="H19" s="4" t="s">
        <v>40</v>
      </c>
      <c r="I19" s="16">
        <v>50</v>
      </c>
      <c r="K19" s="4" t="s">
        <v>40</v>
      </c>
      <c r="L19" s="16">
        <v>1</v>
      </c>
    </row>
    <row r="21" spans="2:12">
      <c r="B21" s="43"/>
      <c r="C21" s="42"/>
      <c r="E21" s="43"/>
      <c r="F21" s="42"/>
      <c r="H21" s="43"/>
      <c r="I21" s="42"/>
      <c r="K21" s="43"/>
      <c r="L21" s="42"/>
    </row>
  </sheetData>
  <mergeCells count="20">
    <mergeCell ref="B10:C10"/>
    <mergeCell ref="B5:C5"/>
    <mergeCell ref="B15:C15"/>
    <mergeCell ref="B21:C21"/>
    <mergeCell ref="B2:C3"/>
    <mergeCell ref="E2:F3"/>
    <mergeCell ref="E5:F5"/>
    <mergeCell ref="E10:F10"/>
    <mergeCell ref="E15:F15"/>
    <mergeCell ref="E21:F21"/>
    <mergeCell ref="H2:I3"/>
    <mergeCell ref="H5:I5"/>
    <mergeCell ref="H10:I10"/>
    <mergeCell ref="H15:I15"/>
    <mergeCell ref="H21:I21"/>
    <mergeCell ref="K2:L3"/>
    <mergeCell ref="K5:L5"/>
    <mergeCell ref="K10:L10"/>
    <mergeCell ref="K15:L15"/>
    <mergeCell ref="K21:L21"/>
  </mergeCells>
  <phoneticPr fontId="1" type="noConversion"/>
  <conditionalFormatting sqref="C6:C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{9ED92D06-B0B8-4F70-8E78-2307C3B7C0F5}</x14:id>
        </ext>
      </extLst>
    </cfRule>
  </conditionalFormatting>
  <conditionalFormatting sqref="C11:C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{4CF5D387-5008-40DE-9916-F3EDE8013E6F}</x14:id>
        </ext>
      </extLst>
    </cfRule>
  </conditionalFormatting>
  <conditionalFormatting sqref="C16:C1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{9FC75CFE-2CE0-495D-B2D8-8BF7EF9C26FC}</x14:id>
        </ext>
      </extLst>
    </cfRule>
  </conditionalFormatting>
  <conditionalFormatting sqref="F6:F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{3597D7E1-FB07-4354-9E1F-AD5F1C410D84}</x14:id>
        </ext>
      </extLst>
    </cfRule>
  </conditionalFormatting>
  <conditionalFormatting sqref="F11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{3AC5136F-222A-47EE-B358-B0181D00CAC0}</x14:id>
        </ext>
      </extLst>
    </cfRule>
  </conditionalFormatting>
  <conditionalFormatting sqref="F16:F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{803595D1-8F95-455F-ACEF-D14C9C3A511C}</x14:id>
        </ext>
      </extLst>
    </cfRule>
  </conditionalFormatting>
  <conditionalFormatting sqref="I6:I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{6C2E47F3-4F4C-4129-B3C6-B94E48F42610}</x14:id>
        </ext>
      </extLst>
    </cfRule>
  </conditionalFormatting>
  <conditionalFormatting sqref="I11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{28D4CF8C-9283-4AD1-A223-70B2E6AEA020}</x14:id>
        </ext>
      </extLst>
    </cfRule>
  </conditionalFormatting>
  <conditionalFormatting sqref="I16:I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{EABDFB6A-FC97-411A-AA94-750A0D622BA2}</x14:id>
        </ext>
      </extLst>
    </cfRule>
  </conditionalFormatting>
  <conditionalFormatting sqref="L6:L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{DAF31461-C83A-430A-8001-D045EF99B95F}</x14:id>
        </ext>
      </extLst>
    </cfRule>
  </conditionalFormatting>
  <conditionalFormatting sqref="L11:L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{59F9B22C-F22B-4927-BDD8-25D33C2334BA}</x14:id>
        </ext>
      </extLst>
    </cfRule>
  </conditionalFormatting>
  <conditionalFormatting sqref="L16:L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{4D7860AB-AF8C-4AFA-974F-513589028ADF}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92D06-B0B8-4F70-8E78-2307C3B7C0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4CF5D387-5008-40DE-9916-F3EDE8013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9FC75CFE-2CE0-495D-B2D8-8BF7EF9C2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C16:C19</xm:sqref>
        </x14:conditionalFormatting>
        <x14:conditionalFormatting xmlns:xm="http://schemas.microsoft.com/office/excel/2006/main">
          <x14:cfRule type="dataBar" id="{3597D7E1-FB07-4354-9E1F-AD5F1C410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F6:F7</xm:sqref>
        </x14:conditionalFormatting>
        <x14:conditionalFormatting xmlns:xm="http://schemas.microsoft.com/office/excel/2006/main">
          <x14:cfRule type="dataBar" id="{3AC5136F-222A-47EE-B358-B0181D00C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803595D1-8F95-455F-ACEF-D14C9C3A51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F16:F19</xm:sqref>
        </x14:conditionalFormatting>
        <x14:conditionalFormatting xmlns:xm="http://schemas.microsoft.com/office/excel/2006/main">
          <x14:cfRule type="dataBar" id="{6C2E47F3-4F4C-4129-B3C6-B94E48F426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I6:I7</xm:sqref>
        </x14:conditionalFormatting>
        <x14:conditionalFormatting xmlns:xm="http://schemas.microsoft.com/office/excel/2006/main">
          <x14:cfRule type="dataBar" id="{28D4CF8C-9283-4AD1-A223-70B2E6AEA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I11:I13</xm:sqref>
        </x14:conditionalFormatting>
        <x14:conditionalFormatting xmlns:xm="http://schemas.microsoft.com/office/excel/2006/main">
          <x14:cfRule type="dataBar" id="{EABDFB6A-FC97-411A-AA94-750A0D622B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I16:I19</xm:sqref>
        </x14:conditionalFormatting>
        <x14:conditionalFormatting xmlns:xm="http://schemas.microsoft.com/office/excel/2006/main">
          <x14:cfRule type="dataBar" id="{DAF31461-C83A-430A-8001-D045EF99B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59F9B22C-F22B-4927-BDD8-25D33C233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L11:L13</xm:sqref>
        </x14:conditionalFormatting>
        <x14:conditionalFormatting xmlns:xm="http://schemas.microsoft.com/office/excel/2006/main">
          <x14:cfRule type="dataBar" id="{4D7860AB-AF8C-4AFA-974F-513589028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Q27"/>
  <sheetViews>
    <sheetView showGridLines="0" topLeftCell="B1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RowHeight="16.7"/>
  <cols>
    <col min="1" max="1" width="1.77734375" customWidth="1"/>
    <col min="2" max="2" width="9.21875" bestFit="1" customWidth="1"/>
    <col min="3" max="3" width="10.71875" bestFit="1" customWidth="1"/>
    <col min="4" max="4" width="13.27734375" bestFit="1" customWidth="1"/>
    <col min="5" max="5" width="19.38671875" bestFit="1" customWidth="1"/>
    <col min="6" max="6" width="16.21875" bestFit="1" customWidth="1"/>
    <col min="7" max="7" width="15.609375" bestFit="1" customWidth="1"/>
    <col min="8" max="8" width="9" bestFit="1" customWidth="1"/>
    <col min="9" max="9" width="7.21875" bestFit="1" customWidth="1"/>
    <col min="10" max="10" width="7.5" style="1" bestFit="1" customWidth="1"/>
    <col min="11" max="12" width="11.88671875" bestFit="1" customWidth="1"/>
    <col min="13" max="13" width="9.88671875" bestFit="1" customWidth="1"/>
    <col min="14" max="14" width="12.21875" bestFit="1" customWidth="1"/>
    <col min="15" max="15" width="11" style="1" bestFit="1" customWidth="1"/>
    <col min="16" max="16" width="11" bestFit="1" customWidth="1"/>
    <col min="17" max="17" width="8.71875" style="1" bestFit="1" customWidth="1"/>
  </cols>
  <sheetData>
    <row r="1" spans="2:17" ht="17" thickBot="1"/>
    <row r="2" spans="2:17">
      <c r="B2" s="19" t="s">
        <v>98</v>
      </c>
      <c r="C2" s="17">
        <v>20</v>
      </c>
      <c r="I2" s="1"/>
    </row>
    <row r="3" spans="2:17">
      <c r="B3" s="20" t="s">
        <v>99</v>
      </c>
      <c r="C3" s="16">
        <v>5</v>
      </c>
      <c r="I3" s="1"/>
    </row>
    <row r="4" spans="2:17">
      <c r="B4" s="21" t="s">
        <v>100</v>
      </c>
      <c r="C4" s="16">
        <v>5</v>
      </c>
      <c r="I4" s="1"/>
    </row>
    <row r="5" spans="2:17" ht="17" thickBot="1">
      <c r="B5" s="22" t="s">
        <v>101</v>
      </c>
      <c r="C5" s="18">
        <v>10</v>
      </c>
      <c r="I5" s="1"/>
    </row>
    <row r="7" spans="2:17" s="33" customFormat="1">
      <c r="B7" s="32" t="s">
        <v>2</v>
      </c>
      <c r="C7" s="32" t="s">
        <v>48</v>
      </c>
      <c r="D7" s="32" t="s">
        <v>0</v>
      </c>
      <c r="E7" s="32" t="s">
        <v>1</v>
      </c>
      <c r="F7" s="32" t="s">
        <v>50</v>
      </c>
      <c r="G7" s="32" t="s">
        <v>49</v>
      </c>
      <c r="H7" s="32" t="s">
        <v>47</v>
      </c>
      <c r="I7" s="32" t="s">
        <v>46</v>
      </c>
      <c r="J7" s="32" t="s">
        <v>14</v>
      </c>
      <c r="K7" s="32" t="s">
        <v>169</v>
      </c>
      <c r="L7" s="32" t="s">
        <v>170</v>
      </c>
      <c r="M7" s="32" t="s">
        <v>171</v>
      </c>
      <c r="N7" s="32" t="s">
        <v>172</v>
      </c>
      <c r="O7" s="32" t="s">
        <v>174</v>
      </c>
      <c r="P7" s="32" t="s">
        <v>173</v>
      </c>
      <c r="Q7" s="32" t="s">
        <v>175</v>
      </c>
    </row>
    <row r="8" spans="2:17">
      <c r="B8" s="6">
        <v>1</v>
      </c>
      <c r="C8" s="50" t="s">
        <v>43</v>
      </c>
      <c r="D8" s="6" t="s">
        <v>25</v>
      </c>
      <c r="E8" s="6" t="s">
        <v>6</v>
      </c>
      <c r="F8" s="6" t="s">
        <v>51</v>
      </c>
      <c r="G8" s="7" t="s">
        <v>64</v>
      </c>
      <c r="H8" s="6" t="s">
        <v>76</v>
      </c>
      <c r="I8" s="6" t="s">
        <v>88</v>
      </c>
      <c r="J8" s="28" t="s">
        <v>89</v>
      </c>
      <c r="K8" s="31">
        <v>43250</v>
      </c>
      <c r="L8" s="31">
        <v>43263</v>
      </c>
      <c r="M8" s="35">
        <v>5000</v>
      </c>
      <c r="N8" s="34" t="str">
        <f t="shared" ref="N8:N27" si="0">IF(M8&gt;0,"VAT 별도","")</f>
        <v>VAT 별도</v>
      </c>
      <c r="O8" s="26" t="s">
        <v>176</v>
      </c>
      <c r="P8" s="31">
        <v>43266</v>
      </c>
      <c r="Q8" s="26" t="s">
        <v>178</v>
      </c>
    </row>
    <row r="9" spans="2:17">
      <c r="B9" s="6">
        <v>2</v>
      </c>
      <c r="C9" s="50"/>
      <c r="D9" s="6" t="s">
        <v>32</v>
      </c>
      <c r="E9" s="6" t="s">
        <v>7</v>
      </c>
      <c r="F9" s="6" t="s">
        <v>51</v>
      </c>
      <c r="G9" s="7" t="s">
        <v>65</v>
      </c>
      <c r="H9" s="6" t="s">
        <v>77</v>
      </c>
      <c r="I9" s="6" t="s">
        <v>87</v>
      </c>
      <c r="J9" s="28" t="s">
        <v>90</v>
      </c>
      <c r="K9" s="31">
        <v>43250</v>
      </c>
      <c r="L9" s="31">
        <v>43263</v>
      </c>
      <c r="M9" s="35">
        <v>200000</v>
      </c>
      <c r="N9" s="34" t="str">
        <f t="shared" si="0"/>
        <v>VAT 별도</v>
      </c>
      <c r="O9" s="26" t="s">
        <v>176</v>
      </c>
      <c r="P9" s="31">
        <v>43267</v>
      </c>
      <c r="Q9" s="26" t="s">
        <v>179</v>
      </c>
    </row>
    <row r="10" spans="2:17">
      <c r="B10" s="6">
        <v>3</v>
      </c>
      <c r="C10" s="50"/>
      <c r="D10" s="6" t="s">
        <v>31</v>
      </c>
      <c r="E10" s="6" t="s">
        <v>18</v>
      </c>
      <c r="F10" s="6" t="s">
        <v>52</v>
      </c>
      <c r="G10" s="5" t="s">
        <v>64</v>
      </c>
      <c r="H10" s="6" t="s">
        <v>78</v>
      </c>
      <c r="I10" s="6" t="s">
        <v>87</v>
      </c>
      <c r="J10" s="28" t="s">
        <v>91</v>
      </c>
      <c r="K10" s="31">
        <v>43250</v>
      </c>
      <c r="L10" s="31">
        <v>43263</v>
      </c>
      <c r="M10" s="35">
        <v>200000</v>
      </c>
      <c r="N10" s="34" t="str">
        <f t="shared" si="0"/>
        <v>VAT 별도</v>
      </c>
      <c r="O10" s="26" t="s">
        <v>176</v>
      </c>
      <c r="P10" s="31">
        <v>43268</v>
      </c>
      <c r="Q10" s="26" t="s">
        <v>179</v>
      </c>
    </row>
    <row r="11" spans="2:17">
      <c r="B11" s="6">
        <v>4</v>
      </c>
      <c r="C11" s="50"/>
      <c r="D11" s="6" t="s">
        <v>3</v>
      </c>
      <c r="E11" s="6" t="s">
        <v>8</v>
      </c>
      <c r="F11" s="6" t="s">
        <v>53</v>
      </c>
      <c r="G11" s="5" t="s">
        <v>66</v>
      </c>
      <c r="H11" s="6" t="s">
        <v>79</v>
      </c>
      <c r="I11" s="6" t="s">
        <v>87</v>
      </c>
      <c r="J11" s="28" t="s">
        <v>92</v>
      </c>
      <c r="K11" s="31">
        <v>43250</v>
      </c>
      <c r="L11" s="31">
        <v>43263</v>
      </c>
      <c r="M11" s="35">
        <v>200000</v>
      </c>
      <c r="N11" s="34" t="str">
        <f t="shared" si="0"/>
        <v>VAT 별도</v>
      </c>
      <c r="O11" s="26" t="s">
        <v>176</v>
      </c>
      <c r="P11" s="31">
        <v>43269</v>
      </c>
      <c r="Q11" s="26" t="s">
        <v>179</v>
      </c>
    </row>
    <row r="12" spans="2:17">
      <c r="B12" s="6">
        <v>5</v>
      </c>
      <c r="C12" s="50"/>
      <c r="D12" s="6" t="s">
        <v>19</v>
      </c>
      <c r="E12" s="6" t="s">
        <v>9</v>
      </c>
      <c r="F12" s="6" t="s">
        <v>54</v>
      </c>
      <c r="G12" s="5" t="s">
        <v>64</v>
      </c>
      <c r="H12" s="6" t="s">
        <v>80</v>
      </c>
      <c r="I12" s="6" t="s">
        <v>87</v>
      </c>
      <c r="J12" s="28" t="s">
        <v>93</v>
      </c>
      <c r="K12" s="31">
        <v>43250</v>
      </c>
      <c r="L12" s="31">
        <v>43263</v>
      </c>
      <c r="M12" s="35">
        <v>200000</v>
      </c>
      <c r="N12" s="34" t="str">
        <f t="shared" si="0"/>
        <v>VAT 별도</v>
      </c>
      <c r="O12" s="26" t="s">
        <v>176</v>
      </c>
      <c r="P12" s="31">
        <v>43270</v>
      </c>
      <c r="Q12" s="26" t="s">
        <v>179</v>
      </c>
    </row>
    <row r="13" spans="2:17">
      <c r="B13" s="6">
        <v>6</v>
      </c>
      <c r="C13" s="50"/>
      <c r="D13" s="6" t="s">
        <v>20</v>
      </c>
      <c r="E13" s="6" t="s">
        <v>10</v>
      </c>
      <c r="F13" s="6" t="s">
        <v>55</v>
      </c>
      <c r="G13" s="5" t="s">
        <v>67</v>
      </c>
      <c r="H13" s="6" t="s">
        <v>81</v>
      </c>
      <c r="I13" s="6" t="s">
        <v>87</v>
      </c>
      <c r="J13" s="28" t="s">
        <v>94</v>
      </c>
      <c r="K13" s="31">
        <v>43250</v>
      </c>
      <c r="L13" s="31">
        <v>43263</v>
      </c>
      <c r="M13" s="35">
        <v>200000</v>
      </c>
      <c r="N13" s="34" t="str">
        <f t="shared" si="0"/>
        <v>VAT 별도</v>
      </c>
      <c r="O13" s="26" t="s">
        <v>177</v>
      </c>
      <c r="P13" s="31">
        <v>43271</v>
      </c>
      <c r="Q13" s="26" t="s">
        <v>179</v>
      </c>
    </row>
    <row r="14" spans="2:17">
      <c r="B14" s="6">
        <v>7</v>
      </c>
      <c r="C14" s="50"/>
      <c r="D14" s="6" t="s">
        <v>4</v>
      </c>
      <c r="E14" s="6" t="s">
        <v>11</v>
      </c>
      <c r="F14" s="6" t="s">
        <v>56</v>
      </c>
      <c r="G14" s="5" t="s">
        <v>64</v>
      </c>
      <c r="H14" s="6" t="s">
        <v>77</v>
      </c>
      <c r="I14" s="6" t="s">
        <v>87</v>
      </c>
      <c r="J14" s="28" t="s">
        <v>90</v>
      </c>
      <c r="K14" s="31">
        <v>43250</v>
      </c>
      <c r="L14" s="31">
        <v>43263</v>
      </c>
      <c r="M14" s="35">
        <v>200000</v>
      </c>
      <c r="N14" s="34" t="str">
        <f t="shared" si="0"/>
        <v>VAT 별도</v>
      </c>
      <c r="O14" s="26" t="s">
        <v>177</v>
      </c>
      <c r="P14" s="31">
        <v>43272</v>
      </c>
      <c r="Q14" s="26" t="s">
        <v>179</v>
      </c>
    </row>
    <row r="15" spans="2:17">
      <c r="B15" s="6">
        <v>8</v>
      </c>
      <c r="C15" s="50"/>
      <c r="D15" s="6" t="s">
        <v>26</v>
      </c>
      <c r="E15" s="6" t="s">
        <v>12</v>
      </c>
      <c r="F15" s="6" t="s">
        <v>57</v>
      </c>
      <c r="G15" s="5" t="s">
        <v>67</v>
      </c>
      <c r="H15" s="6" t="s">
        <v>82</v>
      </c>
      <c r="I15" s="6" t="s">
        <v>87</v>
      </c>
      <c r="J15" s="28" t="s">
        <v>90</v>
      </c>
      <c r="K15" s="31">
        <v>43250</v>
      </c>
      <c r="L15" s="31">
        <v>43263</v>
      </c>
      <c r="M15" s="35">
        <v>200000</v>
      </c>
      <c r="N15" s="34" t="str">
        <f t="shared" si="0"/>
        <v>VAT 별도</v>
      </c>
      <c r="O15" s="26" t="s">
        <v>177</v>
      </c>
      <c r="P15" s="31">
        <v>43273</v>
      </c>
      <c r="Q15" s="26" t="s">
        <v>179</v>
      </c>
    </row>
    <row r="16" spans="2:17">
      <c r="B16" s="6">
        <v>9</v>
      </c>
      <c r="C16" s="50"/>
      <c r="D16" s="6" t="s">
        <v>5</v>
      </c>
      <c r="E16" s="6" t="s">
        <v>13</v>
      </c>
      <c r="F16" s="6" t="s">
        <v>58</v>
      </c>
      <c r="G16" s="6" t="s">
        <v>69</v>
      </c>
      <c r="H16" s="6" t="s">
        <v>83</v>
      </c>
      <c r="I16" s="6" t="s">
        <v>87</v>
      </c>
      <c r="J16" s="28" t="s">
        <v>90</v>
      </c>
      <c r="K16" s="31">
        <v>43250</v>
      </c>
      <c r="L16" s="31">
        <v>43263</v>
      </c>
      <c r="M16" s="35">
        <v>200000</v>
      </c>
      <c r="N16" s="34" t="str">
        <f t="shared" si="0"/>
        <v>VAT 별도</v>
      </c>
      <c r="O16" s="26" t="s">
        <v>176</v>
      </c>
      <c r="P16" s="31">
        <v>43274</v>
      </c>
      <c r="Q16" s="26" t="s">
        <v>179</v>
      </c>
    </row>
    <row r="17" spans="2:17">
      <c r="B17" s="6">
        <v>10</v>
      </c>
      <c r="C17" s="50"/>
      <c r="D17" s="6" t="s">
        <v>21</v>
      </c>
      <c r="E17" s="6" t="s">
        <v>23</v>
      </c>
      <c r="F17" s="6" t="s">
        <v>59</v>
      </c>
      <c r="G17" s="6" t="s">
        <v>70</v>
      </c>
      <c r="H17" s="6" t="s">
        <v>84</v>
      </c>
      <c r="I17" s="6" t="s">
        <v>87</v>
      </c>
      <c r="J17" s="28" t="s">
        <v>90</v>
      </c>
      <c r="K17" s="31">
        <v>43250</v>
      </c>
      <c r="L17" s="31">
        <v>43263</v>
      </c>
      <c r="M17" s="35">
        <v>200000</v>
      </c>
      <c r="N17" s="34" t="str">
        <f t="shared" si="0"/>
        <v>VAT 별도</v>
      </c>
      <c r="O17" s="26" t="s">
        <v>176</v>
      </c>
      <c r="P17" s="31">
        <v>43275</v>
      </c>
      <c r="Q17" s="26" t="s">
        <v>179</v>
      </c>
    </row>
    <row r="18" spans="2:17">
      <c r="B18" s="6">
        <v>11</v>
      </c>
      <c r="C18" s="50"/>
      <c r="D18" s="6" t="s">
        <v>22</v>
      </c>
      <c r="E18" s="6" t="s">
        <v>24</v>
      </c>
      <c r="F18" s="6" t="s">
        <v>60</v>
      </c>
      <c r="G18" s="6" t="s">
        <v>68</v>
      </c>
      <c r="H18" s="6" t="s">
        <v>84</v>
      </c>
      <c r="I18" s="6" t="s">
        <v>87</v>
      </c>
      <c r="J18" s="28" t="s">
        <v>90</v>
      </c>
      <c r="K18" s="31">
        <v>43250</v>
      </c>
      <c r="L18" s="31">
        <v>43263</v>
      </c>
      <c r="M18" s="35">
        <v>200000</v>
      </c>
      <c r="N18" s="34" t="str">
        <f t="shared" si="0"/>
        <v>VAT 별도</v>
      </c>
      <c r="O18" s="26" t="s">
        <v>176</v>
      </c>
      <c r="P18" s="31">
        <v>43276</v>
      </c>
      <c r="Q18" s="26" t="s">
        <v>178</v>
      </c>
    </row>
    <row r="19" spans="2:17">
      <c r="B19" s="6">
        <v>12</v>
      </c>
      <c r="C19" s="50"/>
      <c r="D19" s="6" t="s">
        <v>15</v>
      </c>
      <c r="E19" s="6" t="s">
        <v>75</v>
      </c>
      <c r="F19" s="6" t="s">
        <v>61</v>
      </c>
      <c r="G19" s="6" t="s">
        <v>71</v>
      </c>
      <c r="H19" s="6" t="s">
        <v>85</v>
      </c>
      <c r="I19" s="6" t="s">
        <v>87</v>
      </c>
      <c r="J19" s="28" t="s">
        <v>90</v>
      </c>
      <c r="K19" s="31">
        <v>43250</v>
      </c>
      <c r="L19" s="31">
        <v>43263</v>
      </c>
      <c r="M19" s="35">
        <v>200000</v>
      </c>
      <c r="N19" s="34" t="str">
        <f t="shared" si="0"/>
        <v>VAT 별도</v>
      </c>
      <c r="O19" s="26" t="s">
        <v>176</v>
      </c>
      <c r="P19" s="31">
        <v>43277</v>
      </c>
      <c r="Q19" s="26" t="s">
        <v>178</v>
      </c>
    </row>
    <row r="20" spans="2:17">
      <c r="B20" s="6">
        <v>13</v>
      </c>
      <c r="C20" s="50"/>
      <c r="D20" s="6" t="s">
        <v>16</v>
      </c>
      <c r="E20" s="6" t="s">
        <v>17</v>
      </c>
      <c r="F20" s="6" t="s">
        <v>62</v>
      </c>
      <c r="G20" s="6" t="s">
        <v>72</v>
      </c>
      <c r="H20" s="6" t="s">
        <v>86</v>
      </c>
      <c r="I20" s="6" t="s">
        <v>87</v>
      </c>
      <c r="J20" s="28" t="s">
        <v>92</v>
      </c>
      <c r="K20" s="31">
        <v>43250</v>
      </c>
      <c r="L20" s="31">
        <v>43263</v>
      </c>
      <c r="M20" s="35">
        <v>200000</v>
      </c>
      <c r="N20" s="34" t="str">
        <f t="shared" si="0"/>
        <v>VAT 별도</v>
      </c>
      <c r="O20" s="26" t="s">
        <v>176</v>
      </c>
      <c r="P20" s="31">
        <v>43278</v>
      </c>
      <c r="Q20" s="26" t="s">
        <v>178</v>
      </c>
    </row>
    <row r="21" spans="2:17">
      <c r="B21" s="6">
        <v>14</v>
      </c>
      <c r="C21" s="50"/>
      <c r="D21" s="6" t="s">
        <v>27</v>
      </c>
      <c r="E21" s="6" t="s">
        <v>28</v>
      </c>
      <c r="F21" s="6" t="s">
        <v>63</v>
      </c>
      <c r="G21" s="6" t="s">
        <v>73</v>
      </c>
      <c r="H21" s="6" t="s">
        <v>86</v>
      </c>
      <c r="I21" s="6" t="s">
        <v>87</v>
      </c>
      <c r="J21" s="28" t="s">
        <v>90</v>
      </c>
      <c r="K21" s="31">
        <v>43250</v>
      </c>
      <c r="L21" s="31">
        <v>43263</v>
      </c>
      <c r="M21" s="35">
        <v>200000</v>
      </c>
      <c r="N21" s="34" t="str">
        <f t="shared" si="0"/>
        <v>VAT 별도</v>
      </c>
      <c r="O21" s="26" t="s">
        <v>176</v>
      </c>
      <c r="P21" s="31">
        <v>43279</v>
      </c>
      <c r="Q21" s="26" t="s">
        <v>178</v>
      </c>
    </row>
    <row r="22" spans="2:17">
      <c r="B22" s="6">
        <v>15</v>
      </c>
      <c r="C22" s="50"/>
      <c r="D22" s="6" t="s">
        <v>29</v>
      </c>
      <c r="E22" s="6" t="s">
        <v>30</v>
      </c>
      <c r="F22" s="6" t="s">
        <v>63</v>
      </c>
      <c r="G22" s="6" t="s">
        <v>74</v>
      </c>
      <c r="H22" s="6" t="s">
        <v>41</v>
      </c>
      <c r="I22" s="6" t="s">
        <v>87</v>
      </c>
      <c r="J22" s="28" t="s">
        <v>90</v>
      </c>
      <c r="K22" s="31">
        <v>43250</v>
      </c>
      <c r="L22" s="31">
        <v>43263</v>
      </c>
      <c r="M22" s="35">
        <v>200000</v>
      </c>
      <c r="N22" s="34" t="str">
        <f t="shared" si="0"/>
        <v>VAT 별도</v>
      </c>
      <c r="O22" s="26" t="s">
        <v>176</v>
      </c>
      <c r="P22" s="31">
        <v>43280</v>
      </c>
      <c r="Q22" s="26" t="s">
        <v>178</v>
      </c>
    </row>
    <row r="23" spans="2:17">
      <c r="B23" s="6">
        <v>16</v>
      </c>
      <c r="C23" s="51" t="s">
        <v>44</v>
      </c>
      <c r="D23" s="29" t="s">
        <v>45</v>
      </c>
      <c r="E23" s="29" t="s">
        <v>45</v>
      </c>
      <c r="F23" s="29"/>
      <c r="G23" s="29"/>
      <c r="H23" s="29"/>
      <c r="I23" s="29"/>
      <c r="J23" s="28" t="s">
        <v>93</v>
      </c>
      <c r="K23" s="31">
        <v>43250</v>
      </c>
      <c r="L23" s="31">
        <v>43263</v>
      </c>
      <c r="M23" s="35">
        <v>200000</v>
      </c>
      <c r="N23" s="34" t="str">
        <f t="shared" si="0"/>
        <v>VAT 별도</v>
      </c>
      <c r="O23" s="26" t="s">
        <v>176</v>
      </c>
      <c r="P23" s="31">
        <v>43281</v>
      </c>
      <c r="Q23" s="26" t="s">
        <v>178</v>
      </c>
    </row>
    <row r="24" spans="2:17">
      <c r="B24" s="6">
        <v>17</v>
      </c>
      <c r="C24" s="51"/>
      <c r="D24" s="29" t="s">
        <v>45</v>
      </c>
      <c r="E24" s="29" t="s">
        <v>45</v>
      </c>
      <c r="F24" s="29"/>
      <c r="G24" s="29"/>
      <c r="H24" s="29"/>
      <c r="I24" s="29"/>
      <c r="J24" s="28" t="s">
        <v>94</v>
      </c>
      <c r="K24" s="31">
        <v>43250</v>
      </c>
      <c r="L24" s="31">
        <v>43263</v>
      </c>
      <c r="M24" s="35">
        <v>200000</v>
      </c>
      <c r="N24" s="34" t="str">
        <f t="shared" si="0"/>
        <v>VAT 별도</v>
      </c>
      <c r="O24" s="26" t="s">
        <v>176</v>
      </c>
      <c r="P24" s="31">
        <v>43282</v>
      </c>
      <c r="Q24" s="26" t="s">
        <v>178</v>
      </c>
    </row>
    <row r="25" spans="2:17">
      <c r="B25" s="6">
        <v>18</v>
      </c>
      <c r="C25" s="51"/>
      <c r="D25" s="29" t="s">
        <v>45</v>
      </c>
      <c r="E25" s="29" t="s">
        <v>45</v>
      </c>
      <c r="F25" s="29"/>
      <c r="G25" s="29"/>
      <c r="H25" s="29"/>
      <c r="I25" s="29"/>
      <c r="J25" s="28" t="s">
        <v>93</v>
      </c>
      <c r="K25" s="31">
        <v>43250</v>
      </c>
      <c r="L25" s="31">
        <v>43263</v>
      </c>
      <c r="M25" s="35">
        <v>200000</v>
      </c>
      <c r="N25" s="34" t="str">
        <f t="shared" si="0"/>
        <v>VAT 별도</v>
      </c>
      <c r="O25" s="26" t="s">
        <v>176</v>
      </c>
      <c r="P25" s="31">
        <v>43283</v>
      </c>
      <c r="Q25" s="26" t="s">
        <v>178</v>
      </c>
    </row>
    <row r="26" spans="2:17">
      <c r="B26" s="6">
        <v>19</v>
      </c>
      <c r="C26" s="51"/>
      <c r="D26" s="29" t="s">
        <v>45</v>
      </c>
      <c r="E26" s="29" t="s">
        <v>45</v>
      </c>
      <c r="F26" s="29"/>
      <c r="G26" s="29"/>
      <c r="H26" s="29"/>
      <c r="I26" s="29"/>
      <c r="J26" s="28" t="s">
        <v>94</v>
      </c>
      <c r="K26" s="31">
        <v>43250</v>
      </c>
      <c r="L26" s="31">
        <v>43263</v>
      </c>
      <c r="M26" s="35">
        <v>200000</v>
      </c>
      <c r="N26" s="34" t="str">
        <f t="shared" si="0"/>
        <v>VAT 별도</v>
      </c>
      <c r="O26" s="26" t="s">
        <v>176</v>
      </c>
      <c r="P26" s="31">
        <v>43284</v>
      </c>
      <c r="Q26" s="26" t="s">
        <v>178</v>
      </c>
    </row>
    <row r="27" spans="2:17">
      <c r="B27" s="6">
        <v>20</v>
      </c>
      <c r="C27" s="51"/>
      <c r="D27" s="29" t="s">
        <v>45</v>
      </c>
      <c r="E27" s="29" t="s">
        <v>45</v>
      </c>
      <c r="F27" s="29"/>
      <c r="G27" s="29"/>
      <c r="H27" s="29"/>
      <c r="I27" s="29"/>
      <c r="J27" s="28" t="s">
        <v>93</v>
      </c>
      <c r="K27" s="31">
        <v>43250</v>
      </c>
      <c r="L27" s="31">
        <v>43263</v>
      </c>
      <c r="M27" s="35">
        <v>200000</v>
      </c>
      <c r="N27" s="34" t="str">
        <f t="shared" si="0"/>
        <v>VAT 별도</v>
      </c>
      <c r="O27" s="26"/>
      <c r="P27" s="31">
        <v>43285</v>
      </c>
      <c r="Q27" s="26" t="s">
        <v>178</v>
      </c>
    </row>
  </sheetData>
  <mergeCells count="2">
    <mergeCell ref="C8:C22"/>
    <mergeCell ref="C23:C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55C5-2E57-4C8C-BAED-0A5F26C68E26}">
  <sheetPr>
    <tabColor theme="8"/>
  </sheetPr>
  <dimension ref="B1:N61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ColWidth="8.77734375" defaultRowHeight="16.7"/>
  <cols>
    <col min="1" max="1" width="2.71875" style="1" customWidth="1"/>
    <col min="2" max="2" width="8.609375" style="1" bestFit="1" customWidth="1"/>
    <col min="3" max="3" width="10.109375" style="1" bestFit="1" customWidth="1"/>
    <col min="4" max="4" width="15" style="1" bestFit="1" customWidth="1"/>
    <col min="5" max="5" width="18.38671875" style="1" bestFit="1" customWidth="1"/>
    <col min="6" max="6" width="15.71875" style="1" bestFit="1" customWidth="1"/>
    <col min="7" max="7" width="20.609375" style="1" customWidth="1"/>
    <col min="8" max="9" width="11.88671875" bestFit="1" customWidth="1"/>
    <col min="10" max="10" width="9.88671875" bestFit="1" customWidth="1"/>
    <col min="11" max="11" width="12.21875" bestFit="1" customWidth="1"/>
    <col min="12" max="12" width="11" style="1" bestFit="1" customWidth="1"/>
    <col min="13" max="13" width="11" bestFit="1" customWidth="1"/>
    <col min="14" max="14" width="8.71875" style="1" bestFit="1" customWidth="1"/>
    <col min="15" max="16384" width="8.77734375" style="1"/>
  </cols>
  <sheetData>
    <row r="1" spans="2:14" ht="17" thickBot="1"/>
    <row r="2" spans="2:14">
      <c r="B2" s="19" t="s">
        <v>98</v>
      </c>
      <c r="C2" s="17">
        <v>20</v>
      </c>
    </row>
    <row r="3" spans="2:14">
      <c r="B3" s="20" t="s">
        <v>99</v>
      </c>
      <c r="C3" s="16">
        <v>5</v>
      </c>
    </row>
    <row r="4" spans="2:14">
      <c r="B4" s="21" t="s">
        <v>100</v>
      </c>
      <c r="C4" s="16">
        <v>5</v>
      </c>
    </row>
    <row r="5" spans="2:14" ht="17" thickBot="1">
      <c r="B5" s="22" t="s">
        <v>101</v>
      </c>
      <c r="C5" s="18">
        <v>10</v>
      </c>
    </row>
    <row r="7" spans="2:14" s="36" customFormat="1" ht="20.45" customHeight="1">
      <c r="B7" s="32" t="s">
        <v>2</v>
      </c>
      <c r="C7" s="32" t="s">
        <v>48</v>
      </c>
      <c r="D7" s="32" t="s">
        <v>102</v>
      </c>
      <c r="E7" s="32" t="s">
        <v>113</v>
      </c>
      <c r="F7" s="32" t="s">
        <v>130</v>
      </c>
      <c r="G7" s="32" t="s">
        <v>14</v>
      </c>
      <c r="H7" s="32" t="s">
        <v>169</v>
      </c>
      <c r="I7" s="32" t="s">
        <v>170</v>
      </c>
      <c r="J7" s="32" t="s">
        <v>171</v>
      </c>
      <c r="K7" s="32" t="s">
        <v>172</v>
      </c>
      <c r="L7" s="32" t="s">
        <v>174</v>
      </c>
      <c r="M7" s="32" t="s">
        <v>173</v>
      </c>
      <c r="N7" s="32" t="s">
        <v>175</v>
      </c>
    </row>
    <row r="8" spans="2:14">
      <c r="B8" s="30">
        <v>1</v>
      </c>
      <c r="C8" s="52" t="s">
        <v>43</v>
      </c>
      <c r="D8" s="30" t="s">
        <v>103</v>
      </c>
      <c r="E8" s="30" t="s">
        <v>114</v>
      </c>
      <c r="F8" s="30" t="s">
        <v>131</v>
      </c>
      <c r="G8" s="30" t="s">
        <v>89</v>
      </c>
      <c r="H8" s="31">
        <v>43250</v>
      </c>
      <c r="I8" s="31">
        <v>43263</v>
      </c>
      <c r="J8" s="35">
        <v>5000</v>
      </c>
      <c r="K8" s="34" t="str">
        <f t="shared" ref="K8:K27" si="0">IF(J8&gt;0,"VAT 별도","")</f>
        <v>VAT 별도</v>
      </c>
      <c r="L8" s="26" t="s">
        <v>176</v>
      </c>
      <c r="M8" s="31">
        <v>43266</v>
      </c>
      <c r="N8" s="26" t="s">
        <v>91</v>
      </c>
    </row>
    <row r="9" spans="2:14">
      <c r="B9" s="30">
        <v>2</v>
      </c>
      <c r="C9" s="52"/>
      <c r="D9" s="30" t="s">
        <v>104</v>
      </c>
      <c r="E9" s="30" t="s">
        <v>115</v>
      </c>
      <c r="F9" s="30" t="s">
        <v>131</v>
      </c>
      <c r="G9" s="30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176</v>
      </c>
      <c r="M9" s="31">
        <v>43267</v>
      </c>
      <c r="N9" s="26" t="s">
        <v>179</v>
      </c>
    </row>
    <row r="10" spans="2:14">
      <c r="B10" s="30">
        <v>3</v>
      </c>
      <c r="C10" s="52"/>
      <c r="D10" s="30" t="s">
        <v>105</v>
      </c>
      <c r="E10" s="30" t="s">
        <v>115</v>
      </c>
      <c r="F10" s="30" t="s">
        <v>131</v>
      </c>
      <c r="G10" s="27" t="s">
        <v>91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176</v>
      </c>
      <c r="M10" s="31">
        <v>43268</v>
      </c>
      <c r="N10" s="26" t="s">
        <v>179</v>
      </c>
    </row>
    <row r="11" spans="2:14">
      <c r="B11" s="30">
        <v>4</v>
      </c>
      <c r="C11" s="52"/>
      <c r="D11" s="30" t="s">
        <v>106</v>
      </c>
      <c r="E11" s="30" t="s">
        <v>114</v>
      </c>
      <c r="F11" s="30" t="s">
        <v>131</v>
      </c>
      <c r="G11" s="27" t="s">
        <v>91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176</v>
      </c>
      <c r="M11" s="31">
        <v>43269</v>
      </c>
      <c r="N11" s="26" t="s">
        <v>179</v>
      </c>
    </row>
    <row r="12" spans="2:14">
      <c r="B12" s="30">
        <v>5</v>
      </c>
      <c r="C12" s="52"/>
      <c r="D12" s="30" t="s">
        <v>107</v>
      </c>
      <c r="E12" s="30" t="s">
        <v>116</v>
      </c>
      <c r="F12" s="30" t="s">
        <v>131</v>
      </c>
      <c r="G12" s="30" t="s">
        <v>93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176</v>
      </c>
      <c r="M12" s="31">
        <v>43270</v>
      </c>
      <c r="N12" s="26" t="s">
        <v>179</v>
      </c>
    </row>
    <row r="13" spans="2:14">
      <c r="B13" s="30">
        <v>6</v>
      </c>
      <c r="C13" s="52"/>
      <c r="D13" s="30" t="s">
        <v>108</v>
      </c>
      <c r="E13" s="30" t="s">
        <v>116</v>
      </c>
      <c r="F13" s="30" t="s">
        <v>131</v>
      </c>
      <c r="G13" s="30" t="s">
        <v>93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177</v>
      </c>
      <c r="M13" s="31">
        <v>43271</v>
      </c>
      <c r="N13" s="26" t="s">
        <v>179</v>
      </c>
    </row>
    <row r="14" spans="2:14">
      <c r="B14" s="30">
        <v>7</v>
      </c>
      <c r="C14" s="52"/>
      <c r="D14" s="30" t="s">
        <v>109</v>
      </c>
      <c r="E14" s="30" t="s">
        <v>116</v>
      </c>
      <c r="F14" s="30" t="s">
        <v>131</v>
      </c>
      <c r="G14" s="30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177</v>
      </c>
      <c r="M14" s="31">
        <v>43272</v>
      </c>
      <c r="N14" s="26" t="s">
        <v>179</v>
      </c>
    </row>
    <row r="15" spans="2:14">
      <c r="B15" s="30">
        <v>8</v>
      </c>
      <c r="C15" s="52"/>
      <c r="D15" s="30" t="s">
        <v>110</v>
      </c>
      <c r="E15" s="30" t="s">
        <v>116</v>
      </c>
      <c r="F15" s="30" t="s">
        <v>131</v>
      </c>
      <c r="G15" s="30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177</v>
      </c>
      <c r="M15" s="31">
        <v>43273</v>
      </c>
      <c r="N15" s="26" t="s">
        <v>179</v>
      </c>
    </row>
    <row r="16" spans="2:14">
      <c r="B16" s="30">
        <v>9</v>
      </c>
      <c r="C16" s="52"/>
      <c r="D16" s="30" t="s">
        <v>111</v>
      </c>
      <c r="E16" s="30" t="s">
        <v>116</v>
      </c>
      <c r="F16" s="30" t="s">
        <v>131</v>
      </c>
      <c r="G16" s="30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176</v>
      </c>
      <c r="M16" s="31">
        <v>43274</v>
      </c>
      <c r="N16" s="26" t="s">
        <v>179</v>
      </c>
    </row>
    <row r="17" spans="2:14">
      <c r="B17" s="30">
        <v>10</v>
      </c>
      <c r="C17" s="52"/>
      <c r="D17" s="30" t="s">
        <v>112</v>
      </c>
      <c r="E17" s="30" t="s">
        <v>116</v>
      </c>
      <c r="F17" s="30" t="s">
        <v>131</v>
      </c>
      <c r="G17" s="30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176</v>
      </c>
      <c r="M17" s="31">
        <v>43275</v>
      </c>
      <c r="N17" s="26" t="s">
        <v>179</v>
      </c>
    </row>
    <row r="18" spans="2:14">
      <c r="B18" s="30">
        <v>11</v>
      </c>
      <c r="C18" s="52"/>
      <c r="D18" s="30" t="s">
        <v>24</v>
      </c>
      <c r="E18" s="30" t="s">
        <v>116</v>
      </c>
      <c r="F18" s="30" t="s">
        <v>131</v>
      </c>
      <c r="G18" s="30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176</v>
      </c>
      <c r="M18" s="31">
        <v>43276</v>
      </c>
      <c r="N18" s="26" t="s">
        <v>91</v>
      </c>
    </row>
    <row r="19" spans="2:14">
      <c r="B19" s="30">
        <v>12</v>
      </c>
      <c r="C19" s="52"/>
      <c r="D19" s="30" t="s">
        <v>75</v>
      </c>
      <c r="E19" s="30" t="s">
        <v>116</v>
      </c>
      <c r="F19" s="30" t="s">
        <v>131</v>
      </c>
      <c r="G19" s="30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176</v>
      </c>
      <c r="M19" s="31">
        <v>43277</v>
      </c>
      <c r="N19" s="26" t="s">
        <v>91</v>
      </c>
    </row>
    <row r="20" spans="2:14">
      <c r="B20" s="30">
        <v>13</v>
      </c>
      <c r="C20" s="52"/>
      <c r="D20" s="23" t="s">
        <v>117</v>
      </c>
      <c r="E20" s="30" t="s">
        <v>116</v>
      </c>
      <c r="F20" s="30" t="s">
        <v>131</v>
      </c>
      <c r="G20" s="30" t="s">
        <v>91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176</v>
      </c>
      <c r="M20" s="31">
        <v>43278</v>
      </c>
      <c r="N20" s="26" t="s">
        <v>91</v>
      </c>
    </row>
    <row r="21" spans="2:14">
      <c r="B21" s="30">
        <v>14</v>
      </c>
      <c r="C21" s="52"/>
      <c r="D21" s="23" t="s">
        <v>118</v>
      </c>
      <c r="E21" s="30" t="s">
        <v>116</v>
      </c>
      <c r="F21" s="30" t="s">
        <v>131</v>
      </c>
      <c r="G21" s="30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176</v>
      </c>
      <c r="M21" s="31">
        <v>43279</v>
      </c>
      <c r="N21" s="26" t="s">
        <v>91</v>
      </c>
    </row>
    <row r="22" spans="2:14">
      <c r="B22" s="30">
        <v>15</v>
      </c>
      <c r="C22" s="52"/>
      <c r="D22" s="24" t="s">
        <v>132</v>
      </c>
      <c r="E22" s="30" t="s">
        <v>116</v>
      </c>
      <c r="F22" s="30" t="s">
        <v>131</v>
      </c>
      <c r="G22" s="30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176</v>
      </c>
      <c r="M22" s="31">
        <v>43280</v>
      </c>
      <c r="N22" s="26" t="s">
        <v>91</v>
      </c>
    </row>
    <row r="23" spans="2:14">
      <c r="B23" s="30">
        <v>16</v>
      </c>
      <c r="C23" s="52"/>
      <c r="D23" s="24" t="s">
        <v>133</v>
      </c>
      <c r="E23" s="30" t="s">
        <v>129</v>
      </c>
      <c r="F23" s="30" t="s">
        <v>131</v>
      </c>
      <c r="G23" s="27" t="s">
        <v>91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176</v>
      </c>
      <c r="M23" s="31">
        <v>43281</v>
      </c>
      <c r="N23" s="26" t="s">
        <v>91</v>
      </c>
    </row>
    <row r="24" spans="2:14">
      <c r="B24" s="30">
        <v>17</v>
      </c>
      <c r="C24" s="52"/>
      <c r="D24" s="24" t="s">
        <v>133</v>
      </c>
      <c r="E24" s="30" t="s">
        <v>129</v>
      </c>
      <c r="F24" s="30" t="s">
        <v>131</v>
      </c>
      <c r="G24" s="27" t="s">
        <v>91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176</v>
      </c>
      <c r="M24" s="31">
        <v>43282</v>
      </c>
      <c r="N24" s="26" t="s">
        <v>91</v>
      </c>
    </row>
    <row r="25" spans="2:14">
      <c r="B25" s="30">
        <v>18</v>
      </c>
      <c r="C25" s="52"/>
      <c r="D25" s="24" t="s">
        <v>133</v>
      </c>
      <c r="E25" s="30" t="s">
        <v>129</v>
      </c>
      <c r="F25" s="30" t="s">
        <v>131</v>
      </c>
      <c r="G25" s="30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176</v>
      </c>
      <c r="M25" s="31">
        <v>43283</v>
      </c>
      <c r="N25" s="26" t="s">
        <v>91</v>
      </c>
    </row>
    <row r="26" spans="2:14">
      <c r="B26" s="30">
        <v>19</v>
      </c>
      <c r="C26" s="52"/>
      <c r="D26" s="24" t="s">
        <v>133</v>
      </c>
      <c r="E26" s="30" t="s">
        <v>129</v>
      </c>
      <c r="F26" s="30" t="s">
        <v>131</v>
      </c>
      <c r="G26" s="30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176</v>
      </c>
      <c r="M26" s="31">
        <v>43284</v>
      </c>
      <c r="N26" s="26" t="s">
        <v>91</v>
      </c>
    </row>
    <row r="27" spans="2:14">
      <c r="B27" s="30">
        <v>20</v>
      </c>
      <c r="C27" s="52"/>
      <c r="D27" s="24" t="s">
        <v>133</v>
      </c>
      <c r="E27" s="30" t="s">
        <v>129</v>
      </c>
      <c r="F27" s="30" t="s">
        <v>131</v>
      </c>
      <c r="G27" s="30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30">
        <v>21</v>
      </c>
      <c r="C28" s="52"/>
      <c r="D28" s="24" t="s">
        <v>133</v>
      </c>
      <c r="E28" s="30" t="s">
        <v>129</v>
      </c>
      <c r="F28" s="30" t="s">
        <v>131</v>
      </c>
      <c r="G28" s="30" t="s">
        <v>89</v>
      </c>
      <c r="H28" s="31">
        <v>43250</v>
      </c>
      <c r="I28" s="31">
        <v>43263</v>
      </c>
      <c r="J28" s="35">
        <v>200001</v>
      </c>
      <c r="K28" s="34" t="str">
        <f t="shared" ref="K28:K61" si="1">IF(J28&gt;0,"VAT 별도","")</f>
        <v>VAT 별도</v>
      </c>
      <c r="L28" s="26"/>
      <c r="M28" s="31">
        <v>43286</v>
      </c>
      <c r="N28" s="26" t="s">
        <v>91</v>
      </c>
    </row>
    <row r="29" spans="2:14">
      <c r="B29" s="30">
        <v>22</v>
      </c>
      <c r="C29" s="52"/>
      <c r="D29" s="24" t="s">
        <v>133</v>
      </c>
      <c r="E29" s="30" t="s">
        <v>129</v>
      </c>
      <c r="F29" s="30" t="s">
        <v>131</v>
      </c>
      <c r="G29" s="30" t="s">
        <v>89</v>
      </c>
      <c r="H29" s="31">
        <v>43250</v>
      </c>
      <c r="I29" s="31">
        <v>43263</v>
      </c>
      <c r="J29" s="35">
        <v>200002</v>
      </c>
      <c r="K29" s="34" t="str">
        <f t="shared" si="1"/>
        <v>VAT 별도</v>
      </c>
      <c r="L29" s="26"/>
      <c r="M29" s="31">
        <v>43287</v>
      </c>
      <c r="N29" s="26" t="s">
        <v>91</v>
      </c>
    </row>
    <row r="30" spans="2:14">
      <c r="B30" s="30">
        <v>23</v>
      </c>
      <c r="C30" s="52"/>
      <c r="D30" s="24" t="s">
        <v>133</v>
      </c>
      <c r="E30" s="30" t="s">
        <v>129</v>
      </c>
      <c r="F30" s="30" t="s">
        <v>131</v>
      </c>
      <c r="G30" s="30" t="s">
        <v>89</v>
      </c>
      <c r="H30" s="31">
        <v>43250</v>
      </c>
      <c r="I30" s="31">
        <v>43263</v>
      </c>
      <c r="J30" s="35">
        <v>200003</v>
      </c>
      <c r="K30" s="34" t="str">
        <f t="shared" si="1"/>
        <v>VAT 별도</v>
      </c>
      <c r="L30" s="26"/>
      <c r="M30" s="31">
        <v>43288</v>
      </c>
      <c r="N30" s="26" t="s">
        <v>91</v>
      </c>
    </row>
    <row r="31" spans="2:14">
      <c r="B31" s="30">
        <v>24</v>
      </c>
      <c r="C31" s="52"/>
      <c r="D31" s="24" t="s">
        <v>133</v>
      </c>
      <c r="E31" s="30" t="s">
        <v>129</v>
      </c>
      <c r="F31" s="30" t="s">
        <v>131</v>
      </c>
      <c r="G31" s="30" t="s">
        <v>89</v>
      </c>
      <c r="H31" s="31">
        <v>43250</v>
      </c>
      <c r="I31" s="31">
        <v>43263</v>
      </c>
      <c r="J31" s="35">
        <v>200004</v>
      </c>
      <c r="K31" s="34" t="str">
        <f t="shared" si="1"/>
        <v>VAT 별도</v>
      </c>
      <c r="L31" s="26"/>
      <c r="M31" s="31">
        <v>43289</v>
      </c>
      <c r="N31" s="26" t="s">
        <v>91</v>
      </c>
    </row>
    <row r="32" spans="2:14">
      <c r="B32" s="30">
        <v>25</v>
      </c>
      <c r="C32" s="52"/>
      <c r="D32" s="24" t="s">
        <v>133</v>
      </c>
      <c r="E32" s="30" t="s">
        <v>129</v>
      </c>
      <c r="F32" s="30" t="s">
        <v>131</v>
      </c>
      <c r="G32" s="30" t="s">
        <v>89</v>
      </c>
      <c r="H32" s="31">
        <v>43250</v>
      </c>
      <c r="I32" s="31">
        <v>43263</v>
      </c>
      <c r="J32" s="35">
        <v>200005</v>
      </c>
      <c r="K32" s="34" t="str">
        <f t="shared" si="1"/>
        <v>VAT 별도</v>
      </c>
      <c r="L32" s="26"/>
      <c r="M32" s="31">
        <v>43290</v>
      </c>
      <c r="N32" s="26" t="s">
        <v>91</v>
      </c>
    </row>
    <row r="33" spans="2:14">
      <c r="B33" s="30">
        <v>26</v>
      </c>
      <c r="C33" s="52"/>
      <c r="D33" s="24" t="s">
        <v>133</v>
      </c>
      <c r="E33" s="30" t="s">
        <v>129</v>
      </c>
      <c r="F33" s="30" t="s">
        <v>131</v>
      </c>
      <c r="G33" s="30" t="s">
        <v>89</v>
      </c>
      <c r="H33" s="31">
        <v>43250</v>
      </c>
      <c r="I33" s="31">
        <v>43263</v>
      </c>
      <c r="J33" s="35">
        <v>200006</v>
      </c>
      <c r="K33" s="34" t="str">
        <f t="shared" si="1"/>
        <v>VAT 별도</v>
      </c>
      <c r="L33" s="26"/>
      <c r="M33" s="31">
        <v>43291</v>
      </c>
      <c r="N33" s="26" t="s">
        <v>91</v>
      </c>
    </row>
    <row r="34" spans="2:14">
      <c r="B34" s="30">
        <v>27</v>
      </c>
      <c r="C34" s="52"/>
      <c r="D34" s="24" t="s">
        <v>133</v>
      </c>
      <c r="E34" s="30" t="s">
        <v>129</v>
      </c>
      <c r="F34" s="30" t="s">
        <v>131</v>
      </c>
      <c r="G34" s="30" t="s">
        <v>89</v>
      </c>
      <c r="H34" s="31">
        <v>43250</v>
      </c>
      <c r="I34" s="31">
        <v>43263</v>
      </c>
      <c r="J34" s="35">
        <v>200007</v>
      </c>
      <c r="K34" s="34" t="str">
        <f t="shared" si="1"/>
        <v>VAT 별도</v>
      </c>
      <c r="L34" s="26"/>
      <c r="M34" s="31">
        <v>43292</v>
      </c>
      <c r="N34" s="26" t="s">
        <v>91</v>
      </c>
    </row>
    <row r="35" spans="2:14">
      <c r="B35" s="30">
        <v>28</v>
      </c>
      <c r="C35" s="52"/>
      <c r="D35" s="24" t="s">
        <v>133</v>
      </c>
      <c r="E35" s="30" t="s">
        <v>129</v>
      </c>
      <c r="F35" s="30" t="s">
        <v>131</v>
      </c>
      <c r="G35" s="30" t="s">
        <v>89</v>
      </c>
      <c r="H35" s="31">
        <v>43250</v>
      </c>
      <c r="I35" s="31">
        <v>43263</v>
      </c>
      <c r="J35" s="35">
        <v>200008</v>
      </c>
      <c r="K35" s="34" t="str">
        <f t="shared" si="1"/>
        <v>VAT 별도</v>
      </c>
      <c r="L35" s="26"/>
      <c r="M35" s="31">
        <v>43293</v>
      </c>
      <c r="N35" s="26" t="s">
        <v>91</v>
      </c>
    </row>
    <row r="36" spans="2:14">
      <c r="B36" s="30">
        <v>29</v>
      </c>
      <c r="C36" s="52"/>
      <c r="D36" s="24" t="s">
        <v>133</v>
      </c>
      <c r="E36" s="30" t="s">
        <v>129</v>
      </c>
      <c r="F36" s="30" t="s">
        <v>131</v>
      </c>
      <c r="G36" s="30" t="s">
        <v>89</v>
      </c>
      <c r="H36" s="31">
        <v>43250</v>
      </c>
      <c r="I36" s="31">
        <v>43263</v>
      </c>
      <c r="J36" s="35">
        <v>200009</v>
      </c>
      <c r="K36" s="34" t="str">
        <f t="shared" si="1"/>
        <v>VAT 별도</v>
      </c>
      <c r="L36" s="26"/>
      <c r="M36" s="31">
        <v>43294</v>
      </c>
      <c r="N36" s="26" t="s">
        <v>91</v>
      </c>
    </row>
    <row r="37" spans="2:14">
      <c r="B37" s="30">
        <v>30</v>
      </c>
      <c r="C37" s="52"/>
      <c r="D37" s="24" t="s">
        <v>133</v>
      </c>
      <c r="E37" s="30" t="s">
        <v>129</v>
      </c>
      <c r="F37" s="30" t="s">
        <v>131</v>
      </c>
      <c r="G37" s="30" t="s">
        <v>89</v>
      </c>
      <c r="H37" s="31">
        <v>43250</v>
      </c>
      <c r="I37" s="31">
        <v>43263</v>
      </c>
      <c r="J37" s="35">
        <v>200010</v>
      </c>
      <c r="K37" s="34" t="str">
        <f t="shared" si="1"/>
        <v>VAT 별도</v>
      </c>
      <c r="L37" s="26"/>
      <c r="M37" s="31">
        <v>43295</v>
      </c>
      <c r="N37" s="26" t="s">
        <v>91</v>
      </c>
    </row>
    <row r="38" spans="2:14">
      <c r="B38" s="30">
        <v>31</v>
      </c>
      <c r="C38" s="52"/>
      <c r="D38" s="24" t="s">
        <v>134</v>
      </c>
      <c r="E38" s="30" t="s">
        <v>129</v>
      </c>
      <c r="F38" s="30" t="s">
        <v>131</v>
      </c>
      <c r="G38" s="30" t="s">
        <v>89</v>
      </c>
      <c r="H38" s="31">
        <v>43250</v>
      </c>
      <c r="I38" s="31">
        <v>43263</v>
      </c>
      <c r="J38" s="35">
        <v>200011</v>
      </c>
      <c r="K38" s="34" t="str">
        <f t="shared" si="1"/>
        <v>VAT 별도</v>
      </c>
      <c r="L38" s="26"/>
      <c r="M38" s="31">
        <v>43296</v>
      </c>
      <c r="N38" s="26" t="s">
        <v>91</v>
      </c>
    </row>
    <row r="39" spans="2:14">
      <c r="B39" s="30">
        <v>32</v>
      </c>
      <c r="C39" s="52"/>
      <c r="D39" s="24" t="s">
        <v>134</v>
      </c>
      <c r="E39" s="30" t="s">
        <v>129</v>
      </c>
      <c r="F39" s="30" t="s">
        <v>131</v>
      </c>
      <c r="G39" s="30" t="s">
        <v>89</v>
      </c>
      <c r="H39" s="31">
        <v>43250</v>
      </c>
      <c r="I39" s="31">
        <v>43263</v>
      </c>
      <c r="J39" s="35">
        <v>200012</v>
      </c>
      <c r="K39" s="34" t="str">
        <f t="shared" si="1"/>
        <v>VAT 별도</v>
      </c>
      <c r="L39" s="26"/>
      <c r="M39" s="31">
        <v>43297</v>
      </c>
      <c r="N39" s="26" t="s">
        <v>91</v>
      </c>
    </row>
    <row r="40" spans="2:14">
      <c r="B40" s="30">
        <v>33</v>
      </c>
      <c r="C40" s="52"/>
      <c r="D40" s="24" t="s">
        <v>134</v>
      </c>
      <c r="E40" s="30" t="s">
        <v>129</v>
      </c>
      <c r="F40" s="30" t="s">
        <v>131</v>
      </c>
      <c r="G40" s="30" t="s">
        <v>89</v>
      </c>
      <c r="H40" s="31">
        <v>43250</v>
      </c>
      <c r="I40" s="31">
        <v>43263</v>
      </c>
      <c r="J40" s="35">
        <v>200013</v>
      </c>
      <c r="K40" s="34" t="str">
        <f t="shared" si="1"/>
        <v>VAT 별도</v>
      </c>
      <c r="L40" s="26"/>
      <c r="M40" s="31">
        <v>43298</v>
      </c>
      <c r="N40" s="26" t="s">
        <v>91</v>
      </c>
    </row>
    <row r="41" spans="2:14">
      <c r="B41" s="30">
        <v>34</v>
      </c>
      <c r="C41" s="52"/>
      <c r="D41" s="24" t="s">
        <v>134</v>
      </c>
      <c r="E41" s="30" t="s">
        <v>129</v>
      </c>
      <c r="F41" s="30" t="s">
        <v>131</v>
      </c>
      <c r="G41" s="30" t="s">
        <v>89</v>
      </c>
      <c r="H41" s="31">
        <v>43250</v>
      </c>
      <c r="I41" s="31">
        <v>43263</v>
      </c>
      <c r="J41" s="35">
        <v>200014</v>
      </c>
      <c r="K41" s="34" t="str">
        <f t="shared" si="1"/>
        <v>VAT 별도</v>
      </c>
      <c r="L41" s="26"/>
      <c r="M41" s="31">
        <v>43299</v>
      </c>
      <c r="N41" s="26" t="s">
        <v>91</v>
      </c>
    </row>
    <row r="42" spans="2:14">
      <c r="B42" s="30">
        <v>35</v>
      </c>
      <c r="C42" s="52"/>
      <c r="D42" s="24" t="s">
        <v>134</v>
      </c>
      <c r="E42" s="30" t="s">
        <v>129</v>
      </c>
      <c r="F42" s="30" t="s">
        <v>131</v>
      </c>
      <c r="G42" s="30" t="s">
        <v>89</v>
      </c>
      <c r="H42" s="31">
        <v>43250</v>
      </c>
      <c r="I42" s="31">
        <v>43263</v>
      </c>
      <c r="J42" s="35">
        <v>200015</v>
      </c>
      <c r="K42" s="34" t="str">
        <f t="shared" si="1"/>
        <v>VAT 별도</v>
      </c>
      <c r="L42" s="26"/>
      <c r="M42" s="31">
        <v>43300</v>
      </c>
      <c r="N42" s="26" t="s">
        <v>91</v>
      </c>
    </row>
    <row r="43" spans="2:14">
      <c r="B43" s="30">
        <v>36</v>
      </c>
      <c r="C43" s="52"/>
      <c r="D43" s="24" t="s">
        <v>134</v>
      </c>
      <c r="E43" s="30" t="s">
        <v>129</v>
      </c>
      <c r="F43" s="30" t="s">
        <v>131</v>
      </c>
      <c r="G43" s="30" t="s">
        <v>89</v>
      </c>
      <c r="H43" s="31">
        <v>43250</v>
      </c>
      <c r="I43" s="31">
        <v>43263</v>
      </c>
      <c r="J43" s="35">
        <v>200016</v>
      </c>
      <c r="K43" s="34" t="str">
        <f t="shared" si="1"/>
        <v>VAT 별도</v>
      </c>
      <c r="L43" s="26"/>
      <c r="M43" s="31">
        <v>43301</v>
      </c>
      <c r="N43" s="26" t="s">
        <v>91</v>
      </c>
    </row>
    <row r="44" spans="2:14">
      <c r="B44" s="30">
        <v>37</v>
      </c>
      <c r="C44" s="52"/>
      <c r="D44" s="24" t="s">
        <v>134</v>
      </c>
      <c r="E44" s="30" t="s">
        <v>129</v>
      </c>
      <c r="F44" s="30" t="s">
        <v>131</v>
      </c>
      <c r="G44" s="30" t="s">
        <v>89</v>
      </c>
      <c r="H44" s="31">
        <v>43250</v>
      </c>
      <c r="I44" s="31">
        <v>43263</v>
      </c>
      <c r="J44" s="35">
        <v>200017</v>
      </c>
      <c r="K44" s="34" t="str">
        <f t="shared" si="1"/>
        <v>VAT 별도</v>
      </c>
      <c r="L44" s="26"/>
      <c r="M44" s="31">
        <v>43302</v>
      </c>
      <c r="N44" s="26" t="s">
        <v>91</v>
      </c>
    </row>
    <row r="45" spans="2:14">
      <c r="B45" s="30">
        <v>38</v>
      </c>
      <c r="C45" s="52"/>
      <c r="D45" s="24" t="s">
        <v>134</v>
      </c>
      <c r="E45" s="30" t="s">
        <v>129</v>
      </c>
      <c r="F45" s="30" t="s">
        <v>131</v>
      </c>
      <c r="G45" s="30" t="s">
        <v>89</v>
      </c>
      <c r="H45" s="31">
        <v>43250</v>
      </c>
      <c r="I45" s="31">
        <v>43263</v>
      </c>
      <c r="J45" s="35">
        <v>200018</v>
      </c>
      <c r="K45" s="34" t="str">
        <f t="shared" si="1"/>
        <v>VAT 별도</v>
      </c>
      <c r="L45" s="26"/>
      <c r="M45" s="31">
        <v>43303</v>
      </c>
      <c r="N45" s="26" t="s">
        <v>91</v>
      </c>
    </row>
    <row r="46" spans="2:14">
      <c r="B46" s="30">
        <v>39</v>
      </c>
      <c r="C46" s="52"/>
      <c r="D46" s="24" t="s">
        <v>134</v>
      </c>
      <c r="E46" s="30" t="s">
        <v>129</v>
      </c>
      <c r="F46" s="30" t="s">
        <v>131</v>
      </c>
      <c r="G46" s="30" t="s">
        <v>89</v>
      </c>
      <c r="H46" s="31">
        <v>43250</v>
      </c>
      <c r="I46" s="31">
        <v>43263</v>
      </c>
      <c r="J46" s="35">
        <v>200019</v>
      </c>
      <c r="K46" s="34" t="str">
        <f t="shared" si="1"/>
        <v>VAT 별도</v>
      </c>
      <c r="L46" s="26"/>
      <c r="M46" s="31">
        <v>43304</v>
      </c>
      <c r="N46" s="26" t="s">
        <v>91</v>
      </c>
    </row>
    <row r="47" spans="2:14">
      <c r="B47" s="30">
        <v>40</v>
      </c>
      <c r="C47" s="51" t="s">
        <v>44</v>
      </c>
      <c r="D47" s="24" t="s">
        <v>119</v>
      </c>
      <c r="E47" s="30" t="s">
        <v>116</v>
      </c>
      <c r="F47" s="30" t="s">
        <v>131</v>
      </c>
      <c r="G47" s="30" t="s">
        <v>93</v>
      </c>
      <c r="H47" s="31">
        <v>43250</v>
      </c>
      <c r="I47" s="31">
        <v>43263</v>
      </c>
      <c r="J47" s="35">
        <v>200020</v>
      </c>
      <c r="K47" s="34" t="str">
        <f t="shared" si="1"/>
        <v>VAT 별도</v>
      </c>
      <c r="L47" s="26"/>
      <c r="M47" s="31">
        <v>43305</v>
      </c>
      <c r="N47" s="26" t="s">
        <v>91</v>
      </c>
    </row>
    <row r="48" spans="2:14">
      <c r="B48" s="30">
        <v>41</v>
      </c>
      <c r="C48" s="51"/>
      <c r="D48" s="25" t="s">
        <v>120</v>
      </c>
      <c r="E48" s="30" t="s">
        <v>116</v>
      </c>
      <c r="F48" s="30" t="s">
        <v>131</v>
      </c>
      <c r="G48" s="30" t="s">
        <v>93</v>
      </c>
      <c r="H48" s="31">
        <v>43250</v>
      </c>
      <c r="I48" s="31">
        <v>43263</v>
      </c>
      <c r="J48" s="35">
        <v>200021</v>
      </c>
      <c r="K48" s="34" t="str">
        <f t="shared" si="1"/>
        <v>VAT 별도</v>
      </c>
      <c r="L48" s="26"/>
      <c r="M48" s="31">
        <v>43306</v>
      </c>
      <c r="N48" s="26" t="s">
        <v>91</v>
      </c>
    </row>
    <row r="49" spans="2:14">
      <c r="B49" s="30">
        <v>42</v>
      </c>
      <c r="C49" s="51"/>
      <c r="D49" s="25" t="s">
        <v>121</v>
      </c>
      <c r="E49" s="30" t="s">
        <v>116</v>
      </c>
      <c r="F49" s="30" t="s">
        <v>131</v>
      </c>
      <c r="G49" s="30" t="s">
        <v>93</v>
      </c>
      <c r="H49" s="31">
        <v>43250</v>
      </c>
      <c r="I49" s="31">
        <v>43263</v>
      </c>
      <c r="J49" s="35">
        <v>200022</v>
      </c>
      <c r="K49" s="34" t="str">
        <f t="shared" si="1"/>
        <v>VAT 별도</v>
      </c>
      <c r="L49" s="26"/>
      <c r="M49" s="31">
        <v>43307</v>
      </c>
      <c r="N49" s="26" t="s">
        <v>91</v>
      </c>
    </row>
    <row r="50" spans="2:14">
      <c r="B50" s="30">
        <v>43</v>
      </c>
      <c r="C50" s="51"/>
      <c r="D50" s="25" t="s">
        <v>122</v>
      </c>
      <c r="E50" s="30" t="s">
        <v>116</v>
      </c>
      <c r="F50" s="30" t="s">
        <v>131</v>
      </c>
      <c r="G50" s="30" t="s">
        <v>93</v>
      </c>
      <c r="H50" s="31">
        <v>43250</v>
      </c>
      <c r="I50" s="31">
        <v>43263</v>
      </c>
      <c r="J50" s="35">
        <v>200023</v>
      </c>
      <c r="K50" s="34" t="str">
        <f t="shared" si="1"/>
        <v>VAT 별도</v>
      </c>
      <c r="L50" s="26"/>
      <c r="M50" s="31">
        <v>43308</v>
      </c>
      <c r="N50" s="26" t="s">
        <v>91</v>
      </c>
    </row>
    <row r="51" spans="2:14">
      <c r="B51" s="30">
        <v>44</v>
      </c>
      <c r="C51" s="51"/>
      <c r="D51" s="25" t="s">
        <v>123</v>
      </c>
      <c r="E51" s="30" t="s">
        <v>116</v>
      </c>
      <c r="F51" s="30" t="s">
        <v>131</v>
      </c>
      <c r="G51" s="30" t="s">
        <v>93</v>
      </c>
      <c r="H51" s="31">
        <v>43250</v>
      </c>
      <c r="I51" s="31">
        <v>43263</v>
      </c>
      <c r="J51" s="35">
        <v>200024</v>
      </c>
      <c r="K51" s="34" t="str">
        <f t="shared" si="1"/>
        <v>VAT 별도</v>
      </c>
      <c r="L51" s="26"/>
      <c r="M51" s="31">
        <v>43309</v>
      </c>
      <c r="N51" s="26" t="s">
        <v>91</v>
      </c>
    </row>
    <row r="52" spans="2:14">
      <c r="B52" s="30">
        <v>45</v>
      </c>
      <c r="C52" s="51" t="s">
        <v>127</v>
      </c>
      <c r="D52" s="26" t="s">
        <v>135</v>
      </c>
      <c r="E52" s="30" t="s">
        <v>116</v>
      </c>
      <c r="F52" s="30" t="s">
        <v>131</v>
      </c>
      <c r="G52" s="30" t="s">
        <v>93</v>
      </c>
      <c r="H52" s="31">
        <v>43250</v>
      </c>
      <c r="I52" s="31">
        <v>43263</v>
      </c>
      <c r="J52" s="35">
        <v>200025</v>
      </c>
      <c r="K52" s="34" t="str">
        <f t="shared" si="1"/>
        <v>VAT 별도</v>
      </c>
      <c r="L52" s="26"/>
      <c r="M52" s="31">
        <v>43310</v>
      </c>
      <c r="N52" s="26" t="s">
        <v>91</v>
      </c>
    </row>
    <row r="53" spans="2:14">
      <c r="B53" s="30">
        <v>46</v>
      </c>
      <c r="C53" s="51"/>
      <c r="D53" s="26" t="s">
        <v>135</v>
      </c>
      <c r="E53" s="30" t="s">
        <v>116</v>
      </c>
      <c r="F53" s="30" t="s">
        <v>131</v>
      </c>
      <c r="G53" s="30" t="s">
        <v>93</v>
      </c>
      <c r="H53" s="31">
        <v>43250</v>
      </c>
      <c r="I53" s="31">
        <v>43263</v>
      </c>
      <c r="J53" s="35">
        <v>200026</v>
      </c>
      <c r="K53" s="34" t="str">
        <f t="shared" si="1"/>
        <v>VAT 별도</v>
      </c>
      <c r="L53" s="26"/>
      <c r="M53" s="31">
        <v>43311</v>
      </c>
      <c r="N53" s="26" t="s">
        <v>91</v>
      </c>
    </row>
    <row r="54" spans="2:14">
      <c r="B54" s="30">
        <v>47</v>
      </c>
      <c r="C54" s="51"/>
      <c r="D54" s="26" t="s">
        <v>135</v>
      </c>
      <c r="E54" s="30" t="s">
        <v>116</v>
      </c>
      <c r="F54" s="30" t="s">
        <v>131</v>
      </c>
      <c r="G54" s="30" t="s">
        <v>93</v>
      </c>
      <c r="H54" s="31">
        <v>43250</v>
      </c>
      <c r="I54" s="31">
        <v>43263</v>
      </c>
      <c r="J54" s="35">
        <v>200027</v>
      </c>
      <c r="K54" s="34" t="str">
        <f t="shared" si="1"/>
        <v>VAT 별도</v>
      </c>
      <c r="L54" s="26"/>
      <c r="M54" s="31">
        <v>43312</v>
      </c>
      <c r="N54" s="26" t="s">
        <v>91</v>
      </c>
    </row>
    <row r="55" spans="2:14">
      <c r="B55" s="30">
        <v>48</v>
      </c>
      <c r="C55" s="51"/>
      <c r="D55" s="26" t="s">
        <v>135</v>
      </c>
      <c r="E55" s="30" t="s">
        <v>116</v>
      </c>
      <c r="F55" s="30" t="s">
        <v>131</v>
      </c>
      <c r="G55" s="30" t="s">
        <v>93</v>
      </c>
      <c r="H55" s="31">
        <v>43250</v>
      </c>
      <c r="I55" s="31">
        <v>43263</v>
      </c>
      <c r="J55" s="35">
        <v>200028</v>
      </c>
      <c r="K55" s="34" t="str">
        <f t="shared" si="1"/>
        <v>VAT 별도</v>
      </c>
      <c r="L55" s="26"/>
      <c r="M55" s="31">
        <v>43313</v>
      </c>
      <c r="N55" s="26" t="s">
        <v>91</v>
      </c>
    </row>
    <row r="56" spans="2:14">
      <c r="B56" s="30">
        <v>49</v>
      </c>
      <c r="C56" s="51"/>
      <c r="D56" s="26" t="s">
        <v>135</v>
      </c>
      <c r="E56" s="30" t="s">
        <v>116</v>
      </c>
      <c r="F56" s="30" t="s">
        <v>131</v>
      </c>
      <c r="G56" s="30" t="s">
        <v>93</v>
      </c>
      <c r="H56" s="31">
        <v>43250</v>
      </c>
      <c r="I56" s="31">
        <v>43263</v>
      </c>
      <c r="J56" s="35">
        <v>200029</v>
      </c>
      <c r="K56" s="34" t="str">
        <f t="shared" si="1"/>
        <v>VAT 별도</v>
      </c>
      <c r="L56" s="26"/>
      <c r="M56" s="31">
        <v>43314</v>
      </c>
      <c r="N56" s="26" t="s">
        <v>91</v>
      </c>
    </row>
    <row r="57" spans="2:14">
      <c r="B57" s="30">
        <v>50</v>
      </c>
      <c r="C57" s="51" t="s">
        <v>128</v>
      </c>
      <c r="D57" s="26" t="s">
        <v>135</v>
      </c>
      <c r="E57" s="30" t="s">
        <v>116</v>
      </c>
      <c r="F57" s="30" t="s">
        <v>131</v>
      </c>
      <c r="G57" s="30" t="s">
        <v>93</v>
      </c>
      <c r="H57" s="31">
        <v>43250</v>
      </c>
      <c r="I57" s="31">
        <v>43263</v>
      </c>
      <c r="J57" s="35">
        <v>200030</v>
      </c>
      <c r="K57" s="34" t="str">
        <f t="shared" si="1"/>
        <v>VAT 별도</v>
      </c>
      <c r="L57" s="26"/>
      <c r="M57" s="31">
        <v>43315</v>
      </c>
      <c r="N57" s="26" t="s">
        <v>91</v>
      </c>
    </row>
    <row r="58" spans="2:14">
      <c r="B58" s="30">
        <v>51</v>
      </c>
      <c r="C58" s="51"/>
      <c r="D58" s="26" t="s">
        <v>135</v>
      </c>
      <c r="E58" s="30" t="s">
        <v>116</v>
      </c>
      <c r="F58" s="30" t="s">
        <v>131</v>
      </c>
      <c r="G58" s="30" t="s">
        <v>93</v>
      </c>
      <c r="H58" s="31">
        <v>43250</v>
      </c>
      <c r="I58" s="31">
        <v>43263</v>
      </c>
      <c r="J58" s="35">
        <v>200031</v>
      </c>
      <c r="K58" s="34" t="str">
        <f t="shared" si="1"/>
        <v>VAT 별도</v>
      </c>
      <c r="L58" s="26"/>
      <c r="M58" s="31">
        <v>43316</v>
      </c>
      <c r="N58" s="26" t="s">
        <v>91</v>
      </c>
    </row>
    <row r="59" spans="2:14">
      <c r="B59" s="30">
        <v>52</v>
      </c>
      <c r="C59" s="51"/>
      <c r="D59" s="26" t="s">
        <v>135</v>
      </c>
      <c r="E59" s="30" t="s">
        <v>116</v>
      </c>
      <c r="F59" s="30" t="s">
        <v>131</v>
      </c>
      <c r="G59" s="30" t="s">
        <v>93</v>
      </c>
      <c r="H59" s="31">
        <v>43250</v>
      </c>
      <c r="I59" s="31">
        <v>43263</v>
      </c>
      <c r="J59" s="35">
        <v>200032</v>
      </c>
      <c r="K59" s="34" t="str">
        <f t="shared" si="1"/>
        <v>VAT 별도</v>
      </c>
      <c r="L59" s="26"/>
      <c r="M59" s="31">
        <v>43317</v>
      </c>
      <c r="N59" s="26" t="s">
        <v>91</v>
      </c>
    </row>
    <row r="60" spans="2:14">
      <c r="B60" s="30">
        <v>53</v>
      </c>
      <c r="C60" s="51"/>
      <c r="D60" s="26" t="s">
        <v>135</v>
      </c>
      <c r="E60" s="30" t="s">
        <v>116</v>
      </c>
      <c r="F60" s="30" t="s">
        <v>131</v>
      </c>
      <c r="G60" s="30" t="s">
        <v>93</v>
      </c>
      <c r="H60" s="31">
        <v>43250</v>
      </c>
      <c r="I60" s="31">
        <v>43263</v>
      </c>
      <c r="J60" s="35">
        <v>200033</v>
      </c>
      <c r="K60" s="34" t="str">
        <f t="shared" si="1"/>
        <v>VAT 별도</v>
      </c>
      <c r="L60" s="26"/>
      <c r="M60" s="31">
        <v>43318</v>
      </c>
      <c r="N60" s="26" t="s">
        <v>91</v>
      </c>
    </row>
    <row r="61" spans="2:14">
      <c r="B61" s="30">
        <v>54</v>
      </c>
      <c r="C61" s="51"/>
      <c r="D61" s="26" t="s">
        <v>135</v>
      </c>
      <c r="E61" s="30" t="s">
        <v>116</v>
      </c>
      <c r="F61" s="30" t="s">
        <v>131</v>
      </c>
      <c r="G61" s="30" t="s">
        <v>93</v>
      </c>
      <c r="H61" s="31">
        <v>43250</v>
      </c>
      <c r="I61" s="31">
        <v>43263</v>
      </c>
      <c r="J61" s="35">
        <v>200034</v>
      </c>
      <c r="K61" s="34" t="str">
        <f t="shared" si="1"/>
        <v>VAT 별도</v>
      </c>
      <c r="L61" s="26"/>
      <c r="M61" s="31">
        <v>43319</v>
      </c>
      <c r="N61" s="26" t="s">
        <v>91</v>
      </c>
    </row>
  </sheetData>
  <mergeCells count="4">
    <mergeCell ref="C47:C51"/>
    <mergeCell ref="C52:C56"/>
    <mergeCell ref="C57:C61"/>
    <mergeCell ref="C8:C4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8FE-CA82-4A7F-9FC4-624D9279F268}">
  <sheetPr>
    <tabColor theme="5"/>
  </sheetPr>
  <dimension ref="B1:N117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K79" sqref="K79"/>
    </sheetView>
  </sheetViews>
  <sheetFormatPr defaultColWidth="8.77734375" defaultRowHeight="16.7"/>
  <cols>
    <col min="1" max="1" width="2.71875" style="1" customWidth="1"/>
    <col min="2" max="2" width="8.609375" style="1" bestFit="1" customWidth="1"/>
    <col min="3" max="3" width="10.109375" style="1" bestFit="1" customWidth="1"/>
    <col min="4" max="4" width="15" style="1" bestFit="1" customWidth="1"/>
    <col min="5" max="5" width="18.38671875" style="1" bestFit="1" customWidth="1"/>
    <col min="6" max="6" width="15.71875" style="1" bestFit="1" customWidth="1"/>
    <col min="7" max="7" width="20.609375" style="1" customWidth="1"/>
    <col min="8" max="9" width="11.88671875" bestFit="1" customWidth="1"/>
    <col min="10" max="10" width="9.88671875" bestFit="1" customWidth="1"/>
    <col min="11" max="11" width="12.21875" bestFit="1" customWidth="1"/>
    <col min="12" max="12" width="11" style="1" bestFit="1" customWidth="1"/>
    <col min="13" max="13" width="11" bestFit="1" customWidth="1"/>
    <col min="14" max="14" width="8.71875" style="1" bestFit="1" customWidth="1"/>
    <col min="15" max="16384" width="8.77734375" style="1"/>
  </cols>
  <sheetData>
    <row r="1" spans="2:14" ht="17" thickBot="1"/>
    <row r="2" spans="2:14">
      <c r="B2" s="19" t="s">
        <v>98</v>
      </c>
      <c r="C2" s="17">
        <v>20</v>
      </c>
    </row>
    <row r="3" spans="2:14">
      <c r="B3" s="20" t="s">
        <v>91</v>
      </c>
      <c r="C3" s="16">
        <v>5</v>
      </c>
    </row>
    <row r="4" spans="2:14">
      <c r="B4" s="21" t="s">
        <v>89</v>
      </c>
      <c r="C4" s="16">
        <v>5</v>
      </c>
    </row>
    <row r="5" spans="2:14" ht="17" thickBot="1">
      <c r="B5" s="22" t="s">
        <v>93</v>
      </c>
      <c r="C5" s="18">
        <v>10</v>
      </c>
    </row>
    <row r="7" spans="2:14" s="36" customFormat="1">
      <c r="B7" s="32" t="s">
        <v>2</v>
      </c>
      <c r="C7" s="32" t="s">
        <v>48</v>
      </c>
      <c r="D7" s="32" t="s">
        <v>102</v>
      </c>
      <c r="E7" s="32" t="s">
        <v>137</v>
      </c>
      <c r="F7" s="32" t="s">
        <v>130</v>
      </c>
      <c r="G7" s="32" t="s">
        <v>14</v>
      </c>
      <c r="H7" s="32" t="s">
        <v>169</v>
      </c>
      <c r="I7" s="32" t="s">
        <v>170</v>
      </c>
      <c r="J7" s="32" t="s">
        <v>171</v>
      </c>
      <c r="K7" s="32" t="s">
        <v>172</v>
      </c>
      <c r="L7" s="32" t="s">
        <v>174</v>
      </c>
      <c r="M7" s="32" t="s">
        <v>173</v>
      </c>
      <c r="N7" s="32" t="s">
        <v>175</v>
      </c>
    </row>
    <row r="8" spans="2:14">
      <c r="B8" s="8">
        <v>1</v>
      </c>
      <c r="C8" s="52" t="s">
        <v>43</v>
      </c>
      <c r="D8" s="52" t="s">
        <v>103</v>
      </c>
      <c r="E8" s="8" t="s">
        <v>138</v>
      </c>
      <c r="F8" s="8" t="s">
        <v>131</v>
      </c>
      <c r="G8" s="8" t="s">
        <v>89</v>
      </c>
      <c r="H8" s="31">
        <v>43250</v>
      </c>
      <c r="I8" s="31">
        <v>43263</v>
      </c>
      <c r="J8" s="35">
        <v>5000</v>
      </c>
      <c r="K8" s="34" t="str">
        <f t="shared" ref="K8:K61" si="0">IF(J8&gt;0,"VAT 별도","")</f>
        <v>VAT 별도</v>
      </c>
      <c r="L8" s="26" t="s">
        <v>176</v>
      </c>
      <c r="M8" s="31">
        <v>43266</v>
      </c>
      <c r="N8" s="26" t="s">
        <v>91</v>
      </c>
    </row>
    <row r="9" spans="2:14">
      <c r="B9" s="8"/>
      <c r="C9" s="52"/>
      <c r="D9" s="52"/>
      <c r="E9" s="8" t="s">
        <v>139</v>
      </c>
      <c r="F9" s="8" t="s">
        <v>131</v>
      </c>
      <c r="G9" s="8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176</v>
      </c>
      <c r="M9" s="31">
        <v>43267</v>
      </c>
      <c r="N9" s="26" t="s">
        <v>179</v>
      </c>
    </row>
    <row r="10" spans="2:14">
      <c r="B10" s="8"/>
      <c r="C10" s="52"/>
      <c r="D10" s="52"/>
      <c r="E10" s="8" t="s">
        <v>140</v>
      </c>
      <c r="F10" s="8" t="s">
        <v>131</v>
      </c>
      <c r="G10" s="8" t="s">
        <v>89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176</v>
      </c>
      <c r="M10" s="31">
        <v>43268</v>
      </c>
      <c r="N10" s="26" t="s">
        <v>179</v>
      </c>
    </row>
    <row r="11" spans="2:14">
      <c r="B11" s="8"/>
      <c r="C11" s="52"/>
      <c r="D11" s="52"/>
      <c r="E11" s="8" t="s">
        <v>141</v>
      </c>
      <c r="F11" s="8" t="s">
        <v>131</v>
      </c>
      <c r="G11" s="8" t="s">
        <v>89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176</v>
      </c>
      <c r="M11" s="31">
        <v>43269</v>
      </c>
      <c r="N11" s="26" t="s">
        <v>179</v>
      </c>
    </row>
    <row r="12" spans="2:14">
      <c r="B12" s="8"/>
      <c r="C12" s="52"/>
      <c r="D12" s="52"/>
      <c r="E12" s="8" t="s">
        <v>142</v>
      </c>
      <c r="F12" s="8" t="s">
        <v>131</v>
      </c>
      <c r="G12" s="8" t="s">
        <v>89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176</v>
      </c>
      <c r="M12" s="31">
        <v>43270</v>
      </c>
      <c r="N12" s="26" t="s">
        <v>179</v>
      </c>
    </row>
    <row r="13" spans="2:14">
      <c r="B13" s="8">
        <v>2</v>
      </c>
      <c r="C13" s="52"/>
      <c r="D13" s="52" t="s">
        <v>163</v>
      </c>
      <c r="E13" s="8" t="s">
        <v>138</v>
      </c>
      <c r="F13" s="8" t="s">
        <v>131</v>
      </c>
      <c r="G13" s="8" t="s">
        <v>89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177</v>
      </c>
      <c r="M13" s="31">
        <v>43271</v>
      </c>
      <c r="N13" s="26" t="s">
        <v>179</v>
      </c>
    </row>
    <row r="14" spans="2:14">
      <c r="B14" s="8">
        <v>3</v>
      </c>
      <c r="C14" s="52"/>
      <c r="D14" s="52"/>
      <c r="E14" s="8" t="s">
        <v>139</v>
      </c>
      <c r="F14" s="8" t="s">
        <v>131</v>
      </c>
      <c r="G14" s="8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177</v>
      </c>
      <c r="M14" s="31">
        <v>43272</v>
      </c>
      <c r="N14" s="26" t="s">
        <v>179</v>
      </c>
    </row>
    <row r="15" spans="2:14">
      <c r="B15" s="8">
        <v>4</v>
      </c>
      <c r="C15" s="52"/>
      <c r="D15" s="52"/>
      <c r="E15" s="8" t="s">
        <v>140</v>
      </c>
      <c r="F15" s="8" t="s">
        <v>131</v>
      </c>
      <c r="G15" s="8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177</v>
      </c>
      <c r="M15" s="31">
        <v>43273</v>
      </c>
      <c r="N15" s="26" t="s">
        <v>179</v>
      </c>
    </row>
    <row r="16" spans="2:14">
      <c r="B16" s="8">
        <v>5</v>
      </c>
      <c r="C16" s="52"/>
      <c r="D16" s="52"/>
      <c r="E16" s="8" t="s">
        <v>141</v>
      </c>
      <c r="F16" s="8" t="s">
        <v>131</v>
      </c>
      <c r="G16" s="8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176</v>
      </c>
      <c r="M16" s="31">
        <v>43274</v>
      </c>
      <c r="N16" s="26" t="s">
        <v>179</v>
      </c>
    </row>
    <row r="17" spans="2:14">
      <c r="B17" s="8">
        <v>6</v>
      </c>
      <c r="C17" s="52"/>
      <c r="D17" s="52"/>
      <c r="E17" s="8" t="s">
        <v>142</v>
      </c>
      <c r="F17" s="8" t="s">
        <v>131</v>
      </c>
      <c r="G17" s="8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176</v>
      </c>
      <c r="M17" s="31">
        <v>43275</v>
      </c>
      <c r="N17" s="26" t="s">
        <v>179</v>
      </c>
    </row>
    <row r="18" spans="2:14">
      <c r="B18" s="8">
        <v>7</v>
      </c>
      <c r="C18" s="52"/>
      <c r="D18" s="52" t="s">
        <v>164</v>
      </c>
      <c r="E18" s="8" t="s">
        <v>138</v>
      </c>
      <c r="F18" s="8" t="s">
        <v>131</v>
      </c>
      <c r="G18" s="8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176</v>
      </c>
      <c r="M18" s="31">
        <v>43276</v>
      </c>
      <c r="N18" s="26" t="s">
        <v>91</v>
      </c>
    </row>
    <row r="19" spans="2:14">
      <c r="B19" s="8">
        <v>8</v>
      </c>
      <c r="C19" s="52"/>
      <c r="D19" s="52"/>
      <c r="E19" s="8" t="s">
        <v>139</v>
      </c>
      <c r="F19" s="8" t="s">
        <v>131</v>
      </c>
      <c r="G19" s="8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176</v>
      </c>
      <c r="M19" s="31">
        <v>43277</v>
      </c>
      <c r="N19" s="26" t="s">
        <v>91</v>
      </c>
    </row>
    <row r="20" spans="2:14">
      <c r="B20" s="8">
        <v>9</v>
      </c>
      <c r="C20" s="52"/>
      <c r="D20" s="52"/>
      <c r="E20" s="8" t="s">
        <v>140</v>
      </c>
      <c r="F20" s="8" t="s">
        <v>131</v>
      </c>
      <c r="G20" s="8" t="s">
        <v>89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176</v>
      </c>
      <c r="M20" s="31">
        <v>43278</v>
      </c>
      <c r="N20" s="26" t="s">
        <v>91</v>
      </c>
    </row>
    <row r="21" spans="2:14">
      <c r="B21" s="8">
        <v>10</v>
      </c>
      <c r="C21" s="52"/>
      <c r="D21" s="52"/>
      <c r="E21" s="8" t="s">
        <v>141</v>
      </c>
      <c r="F21" s="8" t="s">
        <v>131</v>
      </c>
      <c r="G21" s="8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176</v>
      </c>
      <c r="M21" s="31">
        <v>43279</v>
      </c>
      <c r="N21" s="26" t="s">
        <v>91</v>
      </c>
    </row>
    <row r="22" spans="2:14">
      <c r="B22" s="8">
        <v>11</v>
      </c>
      <c r="C22" s="52"/>
      <c r="D22" s="52"/>
      <c r="E22" s="8" t="s">
        <v>142</v>
      </c>
      <c r="F22" s="8" t="s">
        <v>131</v>
      </c>
      <c r="G22" s="8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176</v>
      </c>
      <c r="M22" s="31">
        <v>43280</v>
      </c>
      <c r="N22" s="26" t="s">
        <v>91</v>
      </c>
    </row>
    <row r="23" spans="2:14">
      <c r="B23" s="8">
        <v>12</v>
      </c>
      <c r="C23" s="52"/>
      <c r="D23" s="52" t="s">
        <v>165</v>
      </c>
      <c r="E23" s="8" t="s">
        <v>138</v>
      </c>
      <c r="F23" s="8" t="s">
        <v>131</v>
      </c>
      <c r="G23" s="8" t="s">
        <v>89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176</v>
      </c>
      <c r="M23" s="31">
        <v>43281</v>
      </c>
      <c r="N23" s="26" t="s">
        <v>91</v>
      </c>
    </row>
    <row r="24" spans="2:14">
      <c r="B24" s="8">
        <v>13</v>
      </c>
      <c r="C24" s="52"/>
      <c r="D24" s="52"/>
      <c r="E24" s="8" t="s">
        <v>143</v>
      </c>
      <c r="F24" s="8" t="s">
        <v>131</v>
      </c>
      <c r="G24" s="8" t="s">
        <v>89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176</v>
      </c>
      <c r="M24" s="31">
        <v>43282</v>
      </c>
      <c r="N24" s="26" t="s">
        <v>91</v>
      </c>
    </row>
    <row r="25" spans="2:14">
      <c r="B25" s="8"/>
      <c r="C25" s="52"/>
      <c r="D25" s="52"/>
      <c r="E25" s="8" t="s">
        <v>144</v>
      </c>
      <c r="F25" s="8" t="s">
        <v>131</v>
      </c>
      <c r="G25" s="8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176</v>
      </c>
      <c r="M25" s="31">
        <v>43283</v>
      </c>
      <c r="N25" s="26" t="s">
        <v>91</v>
      </c>
    </row>
    <row r="26" spans="2:14">
      <c r="B26" s="8"/>
      <c r="C26" s="52"/>
      <c r="D26" s="52"/>
      <c r="E26" s="8" t="s">
        <v>141</v>
      </c>
      <c r="F26" s="8" t="s">
        <v>131</v>
      </c>
      <c r="G26" s="8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176</v>
      </c>
      <c r="M26" s="31">
        <v>43284</v>
      </c>
      <c r="N26" s="26" t="s">
        <v>91</v>
      </c>
    </row>
    <row r="27" spans="2:14">
      <c r="B27" s="8"/>
      <c r="C27" s="52"/>
      <c r="D27" s="52"/>
      <c r="E27" s="8" t="s">
        <v>142</v>
      </c>
      <c r="F27" s="8" t="s">
        <v>131</v>
      </c>
      <c r="G27" s="8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8"/>
      <c r="C28" s="52"/>
      <c r="D28" s="52" t="s">
        <v>166</v>
      </c>
      <c r="E28" s="8" t="s">
        <v>138</v>
      </c>
      <c r="F28" s="8" t="s">
        <v>131</v>
      </c>
      <c r="G28" s="8" t="s">
        <v>89</v>
      </c>
      <c r="H28" s="31">
        <v>43250</v>
      </c>
      <c r="I28" s="31">
        <v>43263</v>
      </c>
      <c r="J28" s="35">
        <v>200001</v>
      </c>
      <c r="K28" s="34" t="str">
        <f t="shared" si="0"/>
        <v>VAT 별도</v>
      </c>
      <c r="L28" s="26"/>
      <c r="M28" s="31">
        <v>43286</v>
      </c>
      <c r="N28" s="26" t="s">
        <v>91</v>
      </c>
    </row>
    <row r="29" spans="2:14">
      <c r="B29" s="8">
        <v>14</v>
      </c>
      <c r="C29" s="52"/>
      <c r="D29" s="52"/>
      <c r="E29" s="8" t="s">
        <v>145</v>
      </c>
      <c r="F29" s="8" t="s">
        <v>131</v>
      </c>
      <c r="G29" s="8" t="s">
        <v>89</v>
      </c>
      <c r="H29" s="31">
        <v>43250</v>
      </c>
      <c r="I29" s="31">
        <v>43263</v>
      </c>
      <c r="J29" s="35">
        <v>200002</v>
      </c>
      <c r="K29" s="34" t="str">
        <f t="shared" si="0"/>
        <v>VAT 별도</v>
      </c>
      <c r="L29" s="26"/>
      <c r="M29" s="31">
        <v>43287</v>
      </c>
      <c r="N29" s="26" t="s">
        <v>91</v>
      </c>
    </row>
    <row r="30" spans="2:14">
      <c r="B30" s="8">
        <v>15</v>
      </c>
      <c r="C30" s="52"/>
      <c r="D30" s="52"/>
      <c r="E30" s="8" t="s">
        <v>146</v>
      </c>
      <c r="F30" s="8" t="s">
        <v>131</v>
      </c>
      <c r="G30" s="8" t="s">
        <v>89</v>
      </c>
      <c r="H30" s="31">
        <v>43250</v>
      </c>
      <c r="I30" s="31">
        <v>43263</v>
      </c>
      <c r="J30" s="35">
        <v>200003</v>
      </c>
      <c r="K30" s="34" t="str">
        <f t="shared" si="0"/>
        <v>VAT 별도</v>
      </c>
      <c r="L30" s="26"/>
      <c r="M30" s="31">
        <v>43288</v>
      </c>
      <c r="N30" s="26" t="s">
        <v>91</v>
      </c>
    </row>
    <row r="31" spans="2:14">
      <c r="B31" s="8">
        <v>16</v>
      </c>
      <c r="C31" s="52"/>
      <c r="D31" s="52"/>
      <c r="E31" s="8" t="s">
        <v>141</v>
      </c>
      <c r="F31" s="8" t="s">
        <v>131</v>
      </c>
      <c r="G31" s="8" t="s">
        <v>89</v>
      </c>
      <c r="H31" s="31">
        <v>43250</v>
      </c>
      <c r="I31" s="31">
        <v>43263</v>
      </c>
      <c r="J31" s="35">
        <v>200004</v>
      </c>
      <c r="K31" s="34" t="str">
        <f t="shared" si="0"/>
        <v>VAT 별도</v>
      </c>
      <c r="L31" s="26"/>
      <c r="M31" s="31">
        <v>43289</v>
      </c>
      <c r="N31" s="26" t="s">
        <v>91</v>
      </c>
    </row>
    <row r="32" spans="2:14">
      <c r="B32" s="8">
        <v>17</v>
      </c>
      <c r="C32" s="52"/>
      <c r="D32" s="52"/>
      <c r="E32" s="8" t="s">
        <v>142</v>
      </c>
      <c r="F32" s="8" t="s">
        <v>131</v>
      </c>
      <c r="G32" s="8" t="s">
        <v>89</v>
      </c>
      <c r="H32" s="31">
        <v>43250</v>
      </c>
      <c r="I32" s="31">
        <v>43263</v>
      </c>
      <c r="J32" s="35">
        <v>200005</v>
      </c>
      <c r="K32" s="34" t="str">
        <f t="shared" si="0"/>
        <v>VAT 별도</v>
      </c>
      <c r="L32" s="26"/>
      <c r="M32" s="31">
        <v>43290</v>
      </c>
      <c r="N32" s="26" t="s">
        <v>91</v>
      </c>
    </row>
    <row r="33" spans="2:14">
      <c r="B33" s="8">
        <v>18</v>
      </c>
      <c r="C33" s="52"/>
      <c r="D33" s="52" t="s">
        <v>167</v>
      </c>
      <c r="E33" s="8" t="s">
        <v>138</v>
      </c>
      <c r="F33" s="8" t="s">
        <v>131</v>
      </c>
      <c r="G33" s="8" t="s">
        <v>89</v>
      </c>
      <c r="H33" s="31">
        <v>43250</v>
      </c>
      <c r="I33" s="31">
        <v>43263</v>
      </c>
      <c r="J33" s="35">
        <v>200006</v>
      </c>
      <c r="K33" s="34" t="str">
        <f t="shared" si="0"/>
        <v>VAT 별도</v>
      </c>
      <c r="L33" s="26"/>
      <c r="M33" s="31">
        <v>43291</v>
      </c>
      <c r="N33" s="26" t="s">
        <v>91</v>
      </c>
    </row>
    <row r="34" spans="2:14">
      <c r="B34" s="8">
        <v>19</v>
      </c>
      <c r="C34" s="52"/>
      <c r="D34" s="52"/>
      <c r="E34" s="8" t="s">
        <v>147</v>
      </c>
      <c r="F34" s="8" t="s">
        <v>131</v>
      </c>
      <c r="G34" s="8" t="s">
        <v>89</v>
      </c>
      <c r="H34" s="31">
        <v>43250</v>
      </c>
      <c r="I34" s="31">
        <v>43263</v>
      </c>
      <c r="J34" s="35">
        <v>200007</v>
      </c>
      <c r="K34" s="34" t="str">
        <f t="shared" si="0"/>
        <v>VAT 별도</v>
      </c>
      <c r="L34" s="26"/>
      <c r="M34" s="31">
        <v>43292</v>
      </c>
      <c r="N34" s="26" t="s">
        <v>91</v>
      </c>
    </row>
    <row r="35" spans="2:14">
      <c r="B35" s="8">
        <v>20</v>
      </c>
      <c r="C35" s="52"/>
      <c r="D35" s="52"/>
      <c r="E35" s="8" t="s">
        <v>148</v>
      </c>
      <c r="F35" s="8" t="s">
        <v>131</v>
      </c>
      <c r="G35" s="8" t="s">
        <v>89</v>
      </c>
      <c r="H35" s="31">
        <v>43250</v>
      </c>
      <c r="I35" s="31">
        <v>43263</v>
      </c>
      <c r="J35" s="35">
        <v>200008</v>
      </c>
      <c r="K35" s="34" t="str">
        <f t="shared" si="0"/>
        <v>VAT 별도</v>
      </c>
      <c r="L35" s="26"/>
      <c r="M35" s="31">
        <v>43293</v>
      </c>
      <c r="N35" s="26" t="s">
        <v>91</v>
      </c>
    </row>
    <row r="36" spans="2:14">
      <c r="B36" s="8">
        <v>21</v>
      </c>
      <c r="C36" s="52"/>
      <c r="D36" s="52"/>
      <c r="E36" s="8" t="s">
        <v>141</v>
      </c>
      <c r="F36" s="8" t="s">
        <v>131</v>
      </c>
      <c r="G36" s="8" t="s">
        <v>89</v>
      </c>
      <c r="H36" s="31">
        <v>43250</v>
      </c>
      <c r="I36" s="31">
        <v>43263</v>
      </c>
      <c r="J36" s="35">
        <v>200009</v>
      </c>
      <c r="K36" s="34" t="str">
        <f t="shared" si="0"/>
        <v>VAT 별도</v>
      </c>
      <c r="L36" s="26"/>
      <c r="M36" s="31">
        <v>43294</v>
      </c>
      <c r="N36" s="26" t="s">
        <v>91</v>
      </c>
    </row>
    <row r="37" spans="2:14">
      <c r="B37" s="8">
        <v>22</v>
      </c>
      <c r="C37" s="52"/>
      <c r="D37" s="52"/>
      <c r="E37" s="8" t="s">
        <v>142</v>
      </c>
      <c r="F37" s="8" t="s">
        <v>131</v>
      </c>
      <c r="G37" s="8" t="s">
        <v>89</v>
      </c>
      <c r="H37" s="31">
        <v>43250</v>
      </c>
      <c r="I37" s="31">
        <v>43263</v>
      </c>
      <c r="J37" s="35">
        <v>200010</v>
      </c>
      <c r="K37" s="34" t="str">
        <f t="shared" si="0"/>
        <v>VAT 별도</v>
      </c>
      <c r="L37" s="26"/>
      <c r="M37" s="31">
        <v>43295</v>
      </c>
      <c r="N37" s="26" t="s">
        <v>91</v>
      </c>
    </row>
    <row r="38" spans="2:14">
      <c r="B38" s="8">
        <v>23</v>
      </c>
      <c r="C38" s="52"/>
      <c r="D38" s="52" t="s">
        <v>163</v>
      </c>
      <c r="E38" s="8" t="s">
        <v>138</v>
      </c>
      <c r="F38" s="8" t="s">
        <v>131</v>
      </c>
      <c r="G38" s="8" t="s">
        <v>89</v>
      </c>
      <c r="H38" s="31">
        <v>43250</v>
      </c>
      <c r="I38" s="31">
        <v>43263</v>
      </c>
      <c r="J38" s="35">
        <v>200011</v>
      </c>
      <c r="K38" s="34" t="str">
        <f t="shared" si="0"/>
        <v>VAT 별도</v>
      </c>
      <c r="L38" s="26"/>
      <c r="M38" s="31">
        <v>43296</v>
      </c>
      <c r="N38" s="26" t="s">
        <v>91</v>
      </c>
    </row>
    <row r="39" spans="2:14">
      <c r="B39" s="8">
        <v>24</v>
      </c>
      <c r="C39" s="52"/>
      <c r="D39" s="52"/>
      <c r="E39" s="8" t="s">
        <v>149</v>
      </c>
      <c r="F39" s="8" t="s">
        <v>131</v>
      </c>
      <c r="G39" s="8" t="s">
        <v>89</v>
      </c>
      <c r="H39" s="31">
        <v>43250</v>
      </c>
      <c r="I39" s="31">
        <v>43263</v>
      </c>
      <c r="J39" s="35">
        <v>200012</v>
      </c>
      <c r="K39" s="34" t="str">
        <f t="shared" si="0"/>
        <v>VAT 별도</v>
      </c>
      <c r="L39" s="26"/>
      <c r="M39" s="31">
        <v>43297</v>
      </c>
      <c r="N39" s="26" t="s">
        <v>91</v>
      </c>
    </row>
    <row r="40" spans="2:14">
      <c r="B40" s="8">
        <v>25</v>
      </c>
      <c r="C40" s="52"/>
      <c r="D40" s="52"/>
      <c r="E40" s="8" t="s">
        <v>150</v>
      </c>
      <c r="F40" s="8" t="s">
        <v>131</v>
      </c>
      <c r="G40" s="8" t="s">
        <v>89</v>
      </c>
      <c r="H40" s="31">
        <v>43250</v>
      </c>
      <c r="I40" s="31">
        <v>43263</v>
      </c>
      <c r="J40" s="35">
        <v>200013</v>
      </c>
      <c r="K40" s="34" t="str">
        <f t="shared" si="0"/>
        <v>VAT 별도</v>
      </c>
      <c r="L40" s="26"/>
      <c r="M40" s="31">
        <v>43298</v>
      </c>
      <c r="N40" s="26" t="s">
        <v>91</v>
      </c>
    </row>
    <row r="41" spans="2:14">
      <c r="B41" s="8">
        <v>26</v>
      </c>
      <c r="C41" s="52"/>
      <c r="D41" s="52"/>
      <c r="E41" s="8" t="s">
        <v>141</v>
      </c>
      <c r="F41" s="8" t="s">
        <v>131</v>
      </c>
      <c r="G41" s="8" t="s">
        <v>89</v>
      </c>
      <c r="H41" s="31">
        <v>43250</v>
      </c>
      <c r="I41" s="31">
        <v>43263</v>
      </c>
      <c r="J41" s="35">
        <v>200014</v>
      </c>
      <c r="K41" s="34" t="str">
        <f t="shared" si="0"/>
        <v>VAT 별도</v>
      </c>
      <c r="L41" s="26"/>
      <c r="M41" s="31">
        <v>43299</v>
      </c>
      <c r="N41" s="26" t="s">
        <v>91</v>
      </c>
    </row>
    <row r="42" spans="2:14">
      <c r="B42" s="8">
        <v>27</v>
      </c>
      <c r="C42" s="52"/>
      <c r="D42" s="52"/>
      <c r="E42" s="8" t="s">
        <v>142</v>
      </c>
      <c r="F42" s="8" t="s">
        <v>131</v>
      </c>
      <c r="G42" s="8" t="s">
        <v>89</v>
      </c>
      <c r="H42" s="31">
        <v>43250</v>
      </c>
      <c r="I42" s="31">
        <v>43263</v>
      </c>
      <c r="J42" s="35">
        <v>200015</v>
      </c>
      <c r="K42" s="34" t="str">
        <f t="shared" si="0"/>
        <v>VAT 별도</v>
      </c>
      <c r="L42" s="26"/>
      <c r="M42" s="31">
        <v>43300</v>
      </c>
      <c r="N42" s="26" t="s">
        <v>91</v>
      </c>
    </row>
    <row r="43" spans="2:14">
      <c r="B43" s="8">
        <v>28</v>
      </c>
      <c r="C43" s="52"/>
      <c r="D43" s="52" t="s">
        <v>168</v>
      </c>
      <c r="E43" s="8" t="s">
        <v>138</v>
      </c>
      <c r="F43" s="8" t="s">
        <v>131</v>
      </c>
      <c r="G43" s="8" t="s">
        <v>89</v>
      </c>
      <c r="H43" s="31">
        <v>43250</v>
      </c>
      <c r="I43" s="31">
        <v>43263</v>
      </c>
      <c r="J43" s="35">
        <v>200016</v>
      </c>
      <c r="K43" s="34" t="str">
        <f t="shared" si="0"/>
        <v>VAT 별도</v>
      </c>
      <c r="L43" s="26"/>
      <c r="M43" s="31">
        <v>43301</v>
      </c>
      <c r="N43" s="26" t="s">
        <v>91</v>
      </c>
    </row>
    <row r="44" spans="2:14">
      <c r="B44" s="8">
        <v>29</v>
      </c>
      <c r="C44" s="52"/>
      <c r="D44" s="52"/>
      <c r="E44" s="8" t="s">
        <v>151</v>
      </c>
      <c r="F44" s="8" t="s">
        <v>131</v>
      </c>
      <c r="G44" s="8" t="s">
        <v>89</v>
      </c>
      <c r="H44" s="31">
        <v>43250</v>
      </c>
      <c r="I44" s="31">
        <v>43263</v>
      </c>
      <c r="J44" s="35">
        <v>200017</v>
      </c>
      <c r="K44" s="34" t="str">
        <f t="shared" si="0"/>
        <v>VAT 별도</v>
      </c>
      <c r="L44" s="26"/>
      <c r="M44" s="31">
        <v>43302</v>
      </c>
      <c r="N44" s="26" t="s">
        <v>91</v>
      </c>
    </row>
    <row r="45" spans="2:14">
      <c r="B45" s="8">
        <v>30</v>
      </c>
      <c r="C45" s="52"/>
      <c r="D45" s="52"/>
      <c r="E45" s="8" t="s">
        <v>152</v>
      </c>
      <c r="F45" s="8" t="s">
        <v>131</v>
      </c>
      <c r="G45" s="8" t="s">
        <v>89</v>
      </c>
      <c r="H45" s="31">
        <v>43250</v>
      </c>
      <c r="I45" s="31">
        <v>43263</v>
      </c>
      <c r="J45" s="35">
        <v>200018</v>
      </c>
      <c r="K45" s="34" t="str">
        <f t="shared" si="0"/>
        <v>VAT 별도</v>
      </c>
      <c r="L45" s="26"/>
      <c r="M45" s="31">
        <v>43303</v>
      </c>
      <c r="N45" s="26" t="s">
        <v>91</v>
      </c>
    </row>
    <row r="46" spans="2:14">
      <c r="B46" s="8">
        <v>31</v>
      </c>
      <c r="C46" s="52"/>
      <c r="D46" s="52"/>
      <c r="E46" s="8" t="s">
        <v>141</v>
      </c>
      <c r="F46" s="8" t="s">
        <v>131</v>
      </c>
      <c r="G46" s="8" t="s">
        <v>89</v>
      </c>
      <c r="H46" s="31">
        <v>43250</v>
      </c>
      <c r="I46" s="31">
        <v>43263</v>
      </c>
      <c r="J46" s="35">
        <v>200019</v>
      </c>
      <c r="K46" s="34" t="str">
        <f t="shared" si="0"/>
        <v>VAT 별도</v>
      </c>
      <c r="L46" s="26"/>
      <c r="M46" s="31">
        <v>43304</v>
      </c>
      <c r="N46" s="26" t="s">
        <v>91</v>
      </c>
    </row>
    <row r="47" spans="2:14">
      <c r="B47" s="8">
        <v>32</v>
      </c>
      <c r="C47" s="52"/>
      <c r="D47" s="52"/>
      <c r="E47" s="8" t="s">
        <v>142</v>
      </c>
      <c r="F47" s="8" t="s">
        <v>131</v>
      </c>
      <c r="G47" s="8" t="s">
        <v>89</v>
      </c>
      <c r="H47" s="31">
        <v>43250</v>
      </c>
      <c r="I47" s="31">
        <v>43263</v>
      </c>
      <c r="J47" s="35">
        <v>200020</v>
      </c>
      <c r="K47" s="34" t="str">
        <f t="shared" si="0"/>
        <v>VAT 별도</v>
      </c>
      <c r="L47" s="26"/>
      <c r="M47" s="31">
        <v>43305</v>
      </c>
      <c r="N47" s="26" t="s">
        <v>91</v>
      </c>
    </row>
    <row r="48" spans="2:14">
      <c r="B48" s="8">
        <v>33</v>
      </c>
      <c r="C48" s="52"/>
      <c r="D48" s="52" t="s">
        <v>168</v>
      </c>
      <c r="E48" s="8" t="s">
        <v>138</v>
      </c>
      <c r="F48" s="8" t="s">
        <v>131</v>
      </c>
      <c r="G48" s="8" t="s">
        <v>89</v>
      </c>
      <c r="H48" s="31">
        <v>43250</v>
      </c>
      <c r="I48" s="31">
        <v>43263</v>
      </c>
      <c r="J48" s="35">
        <v>200021</v>
      </c>
      <c r="K48" s="34" t="str">
        <f t="shared" si="0"/>
        <v>VAT 별도</v>
      </c>
      <c r="L48" s="26"/>
      <c r="M48" s="31">
        <v>43306</v>
      </c>
      <c r="N48" s="26" t="s">
        <v>91</v>
      </c>
    </row>
    <row r="49" spans="2:14">
      <c r="B49" s="8">
        <v>34</v>
      </c>
      <c r="C49" s="52"/>
      <c r="D49" s="52"/>
      <c r="E49" s="8" t="s">
        <v>153</v>
      </c>
      <c r="F49" s="8" t="s">
        <v>131</v>
      </c>
      <c r="G49" s="8" t="s">
        <v>89</v>
      </c>
      <c r="H49" s="31">
        <v>43250</v>
      </c>
      <c r="I49" s="31">
        <v>43263</v>
      </c>
      <c r="J49" s="35">
        <v>200022</v>
      </c>
      <c r="K49" s="34" t="str">
        <f t="shared" si="0"/>
        <v>VAT 별도</v>
      </c>
      <c r="L49" s="26"/>
      <c r="M49" s="31">
        <v>43307</v>
      </c>
      <c r="N49" s="26" t="s">
        <v>91</v>
      </c>
    </row>
    <row r="50" spans="2:14">
      <c r="B50" s="8">
        <v>35</v>
      </c>
      <c r="C50" s="52"/>
      <c r="D50" s="52"/>
      <c r="E50" s="8" t="s">
        <v>154</v>
      </c>
      <c r="F50" s="8" t="s">
        <v>131</v>
      </c>
      <c r="G50" s="8" t="s">
        <v>89</v>
      </c>
      <c r="H50" s="31">
        <v>43250</v>
      </c>
      <c r="I50" s="31">
        <v>43263</v>
      </c>
      <c r="J50" s="35">
        <v>200023</v>
      </c>
      <c r="K50" s="34" t="str">
        <f t="shared" si="0"/>
        <v>VAT 별도</v>
      </c>
      <c r="L50" s="26"/>
      <c r="M50" s="31">
        <v>43308</v>
      </c>
      <c r="N50" s="26" t="s">
        <v>91</v>
      </c>
    </row>
    <row r="51" spans="2:14">
      <c r="B51" s="8">
        <v>36</v>
      </c>
      <c r="C51" s="52"/>
      <c r="D51" s="52"/>
      <c r="E51" s="8" t="s">
        <v>141</v>
      </c>
      <c r="F51" s="8" t="s">
        <v>131</v>
      </c>
      <c r="G51" s="8" t="s">
        <v>89</v>
      </c>
      <c r="H51" s="31">
        <v>43250</v>
      </c>
      <c r="I51" s="31">
        <v>43263</v>
      </c>
      <c r="J51" s="35">
        <v>200024</v>
      </c>
      <c r="K51" s="34" t="str">
        <f t="shared" si="0"/>
        <v>VAT 별도</v>
      </c>
      <c r="L51" s="26"/>
      <c r="M51" s="31">
        <v>43309</v>
      </c>
      <c r="N51" s="26" t="s">
        <v>91</v>
      </c>
    </row>
    <row r="52" spans="2:14">
      <c r="B52" s="8">
        <v>37</v>
      </c>
      <c r="C52" s="52"/>
      <c r="D52" s="52"/>
      <c r="E52" s="8" t="s">
        <v>142</v>
      </c>
      <c r="F52" s="8" t="s">
        <v>131</v>
      </c>
      <c r="G52" s="8" t="s">
        <v>89</v>
      </c>
      <c r="H52" s="31">
        <v>43250</v>
      </c>
      <c r="I52" s="31">
        <v>43263</v>
      </c>
      <c r="J52" s="35">
        <v>200025</v>
      </c>
      <c r="K52" s="34" t="str">
        <f t="shared" si="0"/>
        <v>VAT 별도</v>
      </c>
      <c r="L52" s="26"/>
      <c r="M52" s="31">
        <v>43310</v>
      </c>
      <c r="N52" s="26" t="s">
        <v>91</v>
      </c>
    </row>
    <row r="53" spans="2:14">
      <c r="B53" s="8">
        <v>38</v>
      </c>
      <c r="C53" s="52"/>
      <c r="D53" s="52" t="s">
        <v>168</v>
      </c>
      <c r="E53" s="8" t="s">
        <v>138</v>
      </c>
      <c r="F53" s="8" t="s">
        <v>131</v>
      </c>
      <c r="G53" s="8" t="s">
        <v>89</v>
      </c>
      <c r="H53" s="31">
        <v>43250</v>
      </c>
      <c r="I53" s="31">
        <v>43263</v>
      </c>
      <c r="J53" s="35">
        <v>200026</v>
      </c>
      <c r="K53" s="34" t="str">
        <f t="shared" si="0"/>
        <v>VAT 별도</v>
      </c>
      <c r="L53" s="26"/>
      <c r="M53" s="31">
        <v>43311</v>
      </c>
      <c r="N53" s="26" t="s">
        <v>91</v>
      </c>
    </row>
    <row r="54" spans="2:14">
      <c r="B54" s="8">
        <v>39</v>
      </c>
      <c r="C54" s="52"/>
      <c r="D54" s="52"/>
      <c r="E54" s="8" t="s">
        <v>155</v>
      </c>
      <c r="F54" s="8" t="s">
        <v>131</v>
      </c>
      <c r="G54" s="8" t="s">
        <v>89</v>
      </c>
      <c r="H54" s="31">
        <v>43250</v>
      </c>
      <c r="I54" s="31">
        <v>43263</v>
      </c>
      <c r="J54" s="35">
        <v>200027</v>
      </c>
      <c r="K54" s="34" t="str">
        <f t="shared" si="0"/>
        <v>VAT 별도</v>
      </c>
      <c r="L54" s="26"/>
      <c r="M54" s="31">
        <v>43312</v>
      </c>
      <c r="N54" s="26" t="s">
        <v>91</v>
      </c>
    </row>
    <row r="55" spans="2:14">
      <c r="B55" s="8">
        <v>40</v>
      </c>
      <c r="C55" s="51" t="s">
        <v>44</v>
      </c>
      <c r="D55" s="52"/>
      <c r="E55" s="8" t="s">
        <v>156</v>
      </c>
      <c r="F55" s="8" t="s">
        <v>131</v>
      </c>
      <c r="G55" s="8" t="s">
        <v>89</v>
      </c>
      <c r="H55" s="31">
        <v>43250</v>
      </c>
      <c r="I55" s="31">
        <v>43263</v>
      </c>
      <c r="J55" s="35">
        <v>200028</v>
      </c>
      <c r="K55" s="34" t="str">
        <f t="shared" si="0"/>
        <v>VAT 별도</v>
      </c>
      <c r="L55" s="26"/>
      <c r="M55" s="31">
        <v>43313</v>
      </c>
      <c r="N55" s="26" t="s">
        <v>91</v>
      </c>
    </row>
    <row r="56" spans="2:14">
      <c r="B56" s="8">
        <v>41</v>
      </c>
      <c r="C56" s="51"/>
      <c r="D56" s="52"/>
      <c r="E56" s="8" t="s">
        <v>141</v>
      </c>
      <c r="F56" s="8" t="s">
        <v>131</v>
      </c>
      <c r="G56" s="8" t="s">
        <v>89</v>
      </c>
      <c r="H56" s="31">
        <v>43250</v>
      </c>
      <c r="I56" s="31">
        <v>43263</v>
      </c>
      <c r="J56" s="35">
        <v>200029</v>
      </c>
      <c r="K56" s="34" t="str">
        <f t="shared" si="0"/>
        <v>VAT 별도</v>
      </c>
      <c r="L56" s="26"/>
      <c r="M56" s="31">
        <v>43314</v>
      </c>
      <c r="N56" s="26" t="s">
        <v>91</v>
      </c>
    </row>
    <row r="57" spans="2:14">
      <c r="B57" s="8">
        <v>42</v>
      </c>
      <c r="C57" s="51"/>
      <c r="D57" s="52"/>
      <c r="E57" s="8" t="s">
        <v>142</v>
      </c>
      <c r="F57" s="8" t="s">
        <v>131</v>
      </c>
      <c r="G57" s="8" t="s">
        <v>89</v>
      </c>
      <c r="H57" s="31">
        <v>43250</v>
      </c>
      <c r="I57" s="31">
        <v>43263</v>
      </c>
      <c r="J57" s="35">
        <v>200030</v>
      </c>
      <c r="K57" s="34" t="str">
        <f t="shared" si="0"/>
        <v>VAT 별도</v>
      </c>
      <c r="L57" s="26"/>
      <c r="M57" s="31">
        <v>43315</v>
      </c>
      <c r="N57" s="26" t="s">
        <v>91</v>
      </c>
    </row>
    <row r="58" spans="2:14">
      <c r="B58" s="8">
        <v>43</v>
      </c>
      <c r="C58" s="51"/>
      <c r="D58" s="52" t="s">
        <v>168</v>
      </c>
      <c r="E58" s="8" t="s">
        <v>138</v>
      </c>
      <c r="F58" s="8" t="s">
        <v>131</v>
      </c>
      <c r="G58" s="8" t="s">
        <v>89</v>
      </c>
      <c r="H58" s="31">
        <v>43250</v>
      </c>
      <c r="I58" s="31">
        <v>43263</v>
      </c>
      <c r="J58" s="35">
        <v>200031</v>
      </c>
      <c r="K58" s="34" t="str">
        <f t="shared" si="0"/>
        <v>VAT 별도</v>
      </c>
      <c r="L58" s="26"/>
      <c r="M58" s="31">
        <v>43316</v>
      </c>
      <c r="N58" s="26" t="s">
        <v>91</v>
      </c>
    </row>
    <row r="59" spans="2:14">
      <c r="B59" s="8">
        <v>44</v>
      </c>
      <c r="C59" s="51"/>
      <c r="D59" s="52"/>
      <c r="E59" s="8" t="s">
        <v>157</v>
      </c>
      <c r="F59" s="8" t="s">
        <v>131</v>
      </c>
      <c r="G59" s="8" t="s">
        <v>89</v>
      </c>
      <c r="H59" s="31">
        <v>43250</v>
      </c>
      <c r="I59" s="31">
        <v>43263</v>
      </c>
      <c r="J59" s="35">
        <v>200032</v>
      </c>
      <c r="K59" s="34" t="str">
        <f t="shared" si="0"/>
        <v>VAT 별도</v>
      </c>
      <c r="L59" s="26"/>
      <c r="M59" s="31">
        <v>43317</v>
      </c>
      <c r="N59" s="26" t="s">
        <v>91</v>
      </c>
    </row>
    <row r="60" spans="2:14">
      <c r="B60" s="8">
        <v>45</v>
      </c>
      <c r="C60" s="51" t="s">
        <v>127</v>
      </c>
      <c r="D60" s="52"/>
      <c r="E60" s="8" t="s">
        <v>158</v>
      </c>
      <c r="F60" s="8" t="s">
        <v>131</v>
      </c>
      <c r="G60" s="8" t="s">
        <v>89</v>
      </c>
      <c r="H60" s="31">
        <v>43250</v>
      </c>
      <c r="I60" s="31">
        <v>43263</v>
      </c>
      <c r="J60" s="35">
        <v>200033</v>
      </c>
      <c r="K60" s="34" t="str">
        <f t="shared" si="0"/>
        <v>VAT 별도</v>
      </c>
      <c r="L60" s="26"/>
      <c r="M60" s="31">
        <v>43318</v>
      </c>
      <c r="N60" s="26" t="s">
        <v>91</v>
      </c>
    </row>
    <row r="61" spans="2:14">
      <c r="B61" s="8">
        <v>46</v>
      </c>
      <c r="C61" s="51"/>
      <c r="D61" s="52"/>
      <c r="E61" s="8" t="s">
        <v>141</v>
      </c>
      <c r="F61" s="8" t="s">
        <v>131</v>
      </c>
      <c r="G61" s="8" t="s">
        <v>89</v>
      </c>
      <c r="H61" s="31">
        <v>43250</v>
      </c>
      <c r="I61" s="31">
        <v>43263</v>
      </c>
      <c r="J61" s="35">
        <v>200034</v>
      </c>
      <c r="K61" s="34" t="str">
        <f t="shared" si="0"/>
        <v>VAT 별도</v>
      </c>
      <c r="L61" s="26"/>
      <c r="M61" s="31">
        <v>43319</v>
      </c>
      <c r="N61" s="26" t="s">
        <v>91</v>
      </c>
    </row>
    <row r="62" spans="2:14">
      <c r="B62" s="8">
        <v>47</v>
      </c>
      <c r="C62" s="51"/>
      <c r="D62" s="52"/>
      <c r="E62" s="8" t="s">
        <v>142</v>
      </c>
      <c r="F62" s="8" t="s">
        <v>131</v>
      </c>
      <c r="G62" s="8" t="s">
        <v>89</v>
      </c>
      <c r="H62" s="31">
        <v>43250</v>
      </c>
      <c r="I62" s="31">
        <v>43263</v>
      </c>
      <c r="J62" s="35">
        <v>200035</v>
      </c>
      <c r="K62" s="34" t="str">
        <f t="shared" ref="K62:K117" si="1">IF(J62&gt;0,"VAT 별도","")</f>
        <v>VAT 별도</v>
      </c>
      <c r="L62" s="26"/>
      <c r="M62" s="31">
        <v>43320</v>
      </c>
      <c r="N62" s="26" t="s">
        <v>91</v>
      </c>
    </row>
    <row r="63" spans="2:14">
      <c r="B63" s="8">
        <v>48</v>
      </c>
      <c r="C63" s="51"/>
      <c r="D63" s="52" t="s">
        <v>168</v>
      </c>
      <c r="E63" s="8" t="s">
        <v>138</v>
      </c>
      <c r="F63" s="8" t="s">
        <v>131</v>
      </c>
      <c r="G63" s="8" t="s">
        <v>89</v>
      </c>
      <c r="H63" s="31">
        <v>43250</v>
      </c>
      <c r="I63" s="31">
        <v>43263</v>
      </c>
      <c r="J63" s="35">
        <v>200036</v>
      </c>
      <c r="K63" s="34" t="str">
        <f t="shared" si="1"/>
        <v>VAT 별도</v>
      </c>
      <c r="L63" s="26"/>
      <c r="M63" s="31">
        <v>43321</v>
      </c>
      <c r="N63" s="26" t="s">
        <v>91</v>
      </c>
    </row>
    <row r="64" spans="2:14">
      <c r="B64" s="8">
        <v>49</v>
      </c>
      <c r="C64" s="51"/>
      <c r="D64" s="52"/>
      <c r="E64" s="8" t="s">
        <v>159</v>
      </c>
      <c r="F64" s="8" t="s">
        <v>131</v>
      </c>
      <c r="G64" s="8" t="s">
        <v>89</v>
      </c>
      <c r="H64" s="31">
        <v>43250</v>
      </c>
      <c r="I64" s="31">
        <v>43263</v>
      </c>
      <c r="J64" s="35">
        <v>200037</v>
      </c>
      <c r="K64" s="34" t="str">
        <f t="shared" si="1"/>
        <v>VAT 별도</v>
      </c>
      <c r="L64" s="26"/>
      <c r="M64" s="31">
        <v>43322</v>
      </c>
      <c r="N64" s="26" t="s">
        <v>91</v>
      </c>
    </row>
    <row r="65" spans="2:14">
      <c r="B65" s="8">
        <v>50</v>
      </c>
      <c r="C65" s="51" t="s">
        <v>128</v>
      </c>
      <c r="D65" s="52"/>
      <c r="E65" s="8" t="s">
        <v>160</v>
      </c>
      <c r="F65" s="8" t="s">
        <v>131</v>
      </c>
      <c r="G65" s="8" t="s">
        <v>89</v>
      </c>
      <c r="H65" s="31">
        <v>43250</v>
      </c>
      <c r="I65" s="31">
        <v>43263</v>
      </c>
      <c r="J65" s="35">
        <v>200038</v>
      </c>
      <c r="K65" s="34" t="str">
        <f t="shared" si="1"/>
        <v>VAT 별도</v>
      </c>
      <c r="L65" s="26"/>
      <c r="M65" s="31">
        <v>43323</v>
      </c>
      <c r="N65" s="26" t="s">
        <v>91</v>
      </c>
    </row>
    <row r="66" spans="2:14">
      <c r="B66" s="8">
        <v>51</v>
      </c>
      <c r="C66" s="51"/>
      <c r="D66" s="52"/>
      <c r="E66" s="8" t="s">
        <v>141</v>
      </c>
      <c r="F66" s="8" t="s">
        <v>131</v>
      </c>
      <c r="G66" s="8" t="s">
        <v>89</v>
      </c>
      <c r="H66" s="31">
        <v>43250</v>
      </c>
      <c r="I66" s="31">
        <v>43263</v>
      </c>
      <c r="J66" s="35">
        <v>200039</v>
      </c>
      <c r="K66" s="34" t="str">
        <f t="shared" si="1"/>
        <v>VAT 별도</v>
      </c>
      <c r="L66" s="26"/>
      <c r="M66" s="31">
        <v>43324</v>
      </c>
      <c r="N66" s="26" t="s">
        <v>91</v>
      </c>
    </row>
    <row r="67" spans="2:14">
      <c r="B67" s="8">
        <v>52</v>
      </c>
      <c r="C67" s="51"/>
      <c r="D67" s="52"/>
      <c r="E67" s="8" t="s">
        <v>142</v>
      </c>
      <c r="F67" s="8" t="s">
        <v>131</v>
      </c>
      <c r="G67" s="8" t="s">
        <v>89</v>
      </c>
      <c r="H67" s="31">
        <v>43250</v>
      </c>
      <c r="I67" s="31">
        <v>43263</v>
      </c>
      <c r="J67" s="35">
        <v>200040</v>
      </c>
      <c r="K67" s="34" t="str">
        <f t="shared" si="1"/>
        <v>VAT 별도</v>
      </c>
      <c r="L67" s="26"/>
      <c r="M67" s="31">
        <v>43325</v>
      </c>
      <c r="N67" s="26" t="s">
        <v>91</v>
      </c>
    </row>
    <row r="68" spans="2:14">
      <c r="B68" s="8">
        <v>53</v>
      </c>
      <c r="C68" s="51"/>
      <c r="D68" s="52" t="s">
        <v>168</v>
      </c>
      <c r="E68" s="8" t="s">
        <v>138</v>
      </c>
      <c r="F68" s="8" t="s">
        <v>131</v>
      </c>
      <c r="G68" s="8" t="s">
        <v>89</v>
      </c>
      <c r="H68" s="31">
        <v>43250</v>
      </c>
      <c r="I68" s="31">
        <v>43263</v>
      </c>
      <c r="J68" s="35">
        <v>200041</v>
      </c>
      <c r="K68" s="34" t="str">
        <f t="shared" si="1"/>
        <v>VAT 별도</v>
      </c>
      <c r="L68" s="26"/>
      <c r="M68" s="31">
        <v>43326</v>
      </c>
      <c r="N68" s="26" t="s">
        <v>91</v>
      </c>
    </row>
    <row r="69" spans="2:14">
      <c r="B69" s="8">
        <v>54</v>
      </c>
      <c r="C69" s="51"/>
      <c r="D69" s="52"/>
      <c r="E69" s="8" t="s">
        <v>143</v>
      </c>
      <c r="F69" s="8" t="s">
        <v>131</v>
      </c>
      <c r="G69" s="8" t="s">
        <v>89</v>
      </c>
      <c r="H69" s="31">
        <v>43250</v>
      </c>
      <c r="I69" s="31">
        <v>43263</v>
      </c>
      <c r="J69" s="35">
        <v>200042</v>
      </c>
      <c r="K69" s="34" t="str">
        <f t="shared" si="1"/>
        <v>VAT 별도</v>
      </c>
      <c r="L69" s="26"/>
      <c r="M69" s="31">
        <v>43327</v>
      </c>
      <c r="N69" s="26" t="s">
        <v>91</v>
      </c>
    </row>
    <row r="70" spans="2:14">
      <c r="B70" s="8">
        <v>55</v>
      </c>
      <c r="C70" s="51"/>
      <c r="D70" s="52"/>
      <c r="E70" s="8" t="s">
        <v>144</v>
      </c>
      <c r="F70" s="8" t="s">
        <v>131</v>
      </c>
      <c r="G70" s="8" t="s">
        <v>89</v>
      </c>
      <c r="H70" s="31">
        <v>43250</v>
      </c>
      <c r="I70" s="31">
        <v>43263</v>
      </c>
      <c r="J70" s="35">
        <v>200043</v>
      </c>
      <c r="K70" s="34" t="str">
        <f t="shared" si="1"/>
        <v>VAT 별도</v>
      </c>
      <c r="L70" s="26"/>
      <c r="M70" s="31">
        <v>43328</v>
      </c>
      <c r="N70" s="26" t="s">
        <v>91</v>
      </c>
    </row>
    <row r="71" spans="2:14">
      <c r="B71" s="8">
        <v>56</v>
      </c>
      <c r="C71" s="51"/>
      <c r="D71" s="52"/>
      <c r="E71" s="8" t="s">
        <v>141</v>
      </c>
      <c r="F71" s="8" t="s">
        <v>131</v>
      </c>
      <c r="G71" s="8" t="s">
        <v>89</v>
      </c>
      <c r="H71" s="31">
        <v>43250</v>
      </c>
      <c r="I71" s="31">
        <v>43263</v>
      </c>
      <c r="J71" s="35">
        <v>200044</v>
      </c>
      <c r="K71" s="34" t="str">
        <f t="shared" si="1"/>
        <v>VAT 별도</v>
      </c>
      <c r="L71" s="26"/>
      <c r="M71" s="31">
        <v>43329</v>
      </c>
      <c r="N71" s="26" t="s">
        <v>91</v>
      </c>
    </row>
    <row r="72" spans="2:14">
      <c r="B72" s="8">
        <v>57</v>
      </c>
      <c r="C72" s="51"/>
      <c r="D72" s="52"/>
      <c r="E72" s="8" t="s">
        <v>142</v>
      </c>
      <c r="F72" s="8" t="s">
        <v>131</v>
      </c>
      <c r="G72" s="8" t="s">
        <v>89</v>
      </c>
      <c r="H72" s="31">
        <v>43250</v>
      </c>
      <c r="I72" s="31">
        <v>43263</v>
      </c>
      <c r="J72" s="35">
        <v>200045</v>
      </c>
      <c r="K72" s="34" t="str">
        <f t="shared" si="1"/>
        <v>VAT 별도</v>
      </c>
      <c r="L72" s="26"/>
      <c r="M72" s="31">
        <v>43330</v>
      </c>
      <c r="N72" s="26" t="s">
        <v>91</v>
      </c>
    </row>
    <row r="73" spans="2:14">
      <c r="B73" s="8">
        <v>58</v>
      </c>
      <c r="C73" s="51"/>
      <c r="D73" s="52" t="s">
        <v>168</v>
      </c>
      <c r="E73" s="8" t="s">
        <v>138</v>
      </c>
      <c r="F73" s="8" t="s">
        <v>131</v>
      </c>
      <c r="G73" s="8" t="s">
        <v>89</v>
      </c>
      <c r="H73" s="31">
        <v>43250</v>
      </c>
      <c r="I73" s="31">
        <v>43263</v>
      </c>
      <c r="J73" s="35">
        <v>200046</v>
      </c>
      <c r="K73" s="34" t="str">
        <f t="shared" si="1"/>
        <v>VAT 별도</v>
      </c>
      <c r="L73" s="26"/>
      <c r="M73" s="31">
        <v>43331</v>
      </c>
      <c r="N73" s="26" t="s">
        <v>91</v>
      </c>
    </row>
    <row r="74" spans="2:14">
      <c r="B74" s="8">
        <v>59</v>
      </c>
      <c r="C74" s="51"/>
      <c r="D74" s="52"/>
      <c r="E74" s="8" t="s">
        <v>145</v>
      </c>
      <c r="F74" s="8" t="s">
        <v>131</v>
      </c>
      <c r="G74" s="8" t="s">
        <v>89</v>
      </c>
      <c r="H74" s="31">
        <v>43250</v>
      </c>
      <c r="I74" s="31">
        <v>43263</v>
      </c>
      <c r="J74" s="35">
        <v>200047</v>
      </c>
      <c r="K74" s="34" t="str">
        <f t="shared" si="1"/>
        <v>VAT 별도</v>
      </c>
      <c r="L74" s="26"/>
      <c r="M74" s="31">
        <v>43332</v>
      </c>
      <c r="N74" s="26" t="s">
        <v>91</v>
      </c>
    </row>
    <row r="75" spans="2:14">
      <c r="B75" s="8">
        <v>60</v>
      </c>
      <c r="C75" s="51"/>
      <c r="D75" s="52"/>
      <c r="E75" s="8" t="s">
        <v>146</v>
      </c>
      <c r="F75" s="8" t="s">
        <v>131</v>
      </c>
      <c r="G75" s="8" t="s">
        <v>89</v>
      </c>
      <c r="H75" s="31">
        <v>43250</v>
      </c>
      <c r="I75" s="31">
        <v>43263</v>
      </c>
      <c r="J75" s="35">
        <v>200048</v>
      </c>
      <c r="K75" s="34" t="str">
        <f t="shared" si="1"/>
        <v>VAT 별도</v>
      </c>
      <c r="L75" s="26"/>
      <c r="M75" s="31">
        <v>43333</v>
      </c>
      <c r="N75" s="26" t="s">
        <v>91</v>
      </c>
    </row>
    <row r="76" spans="2:14">
      <c r="B76" s="8">
        <v>61</v>
      </c>
      <c r="C76" s="51"/>
      <c r="D76" s="52"/>
      <c r="E76" s="8" t="s">
        <v>141</v>
      </c>
      <c r="F76" s="8" t="s">
        <v>131</v>
      </c>
      <c r="G76" s="8" t="s">
        <v>89</v>
      </c>
      <c r="H76" s="31">
        <v>43250</v>
      </c>
      <c r="I76" s="31">
        <v>43263</v>
      </c>
      <c r="J76" s="35">
        <v>200049</v>
      </c>
      <c r="K76" s="34" t="str">
        <f t="shared" si="1"/>
        <v>VAT 별도</v>
      </c>
      <c r="L76" s="26"/>
      <c r="M76" s="31">
        <v>43334</v>
      </c>
      <c r="N76" s="26" t="s">
        <v>91</v>
      </c>
    </row>
    <row r="77" spans="2:14">
      <c r="B77" s="8">
        <v>62</v>
      </c>
      <c r="C77" s="51"/>
      <c r="D77" s="52"/>
      <c r="E77" s="8" t="s">
        <v>142</v>
      </c>
      <c r="F77" s="8" t="s">
        <v>131</v>
      </c>
      <c r="G77" s="8" t="s">
        <v>89</v>
      </c>
      <c r="H77" s="31">
        <v>43250</v>
      </c>
      <c r="I77" s="31">
        <v>43263</v>
      </c>
      <c r="J77" s="35">
        <v>200050</v>
      </c>
      <c r="K77" s="34" t="str">
        <f t="shared" si="1"/>
        <v>VAT 별도</v>
      </c>
      <c r="L77" s="26"/>
      <c r="M77" s="31">
        <v>43335</v>
      </c>
      <c r="N77" s="26" t="s">
        <v>91</v>
      </c>
    </row>
    <row r="78" spans="2:14">
      <c r="B78" s="8">
        <v>63</v>
      </c>
      <c r="C78" s="51"/>
      <c r="D78" s="52" t="s">
        <v>168</v>
      </c>
      <c r="E78" s="8" t="s">
        <v>138</v>
      </c>
      <c r="F78" s="8" t="s">
        <v>131</v>
      </c>
      <c r="G78" s="8" t="s">
        <v>89</v>
      </c>
      <c r="H78" s="31">
        <v>43250</v>
      </c>
      <c r="I78" s="31">
        <v>43263</v>
      </c>
      <c r="J78" s="35">
        <v>200051</v>
      </c>
      <c r="K78" s="34" t="str">
        <f t="shared" si="1"/>
        <v>VAT 별도</v>
      </c>
      <c r="L78" s="26"/>
      <c r="M78" s="31">
        <v>43336</v>
      </c>
      <c r="N78" s="26" t="s">
        <v>91</v>
      </c>
    </row>
    <row r="79" spans="2:14">
      <c r="B79" s="8">
        <v>64</v>
      </c>
      <c r="C79" s="51"/>
      <c r="D79" s="52"/>
      <c r="E79" s="8" t="s">
        <v>147</v>
      </c>
      <c r="F79" s="8" t="s">
        <v>131</v>
      </c>
      <c r="G79" s="8" t="s">
        <v>89</v>
      </c>
      <c r="H79" s="31">
        <v>43250</v>
      </c>
      <c r="I79" s="31">
        <v>43263</v>
      </c>
      <c r="J79" s="35">
        <v>200052</v>
      </c>
      <c r="K79" s="34" t="str">
        <f t="shared" si="1"/>
        <v>VAT 별도</v>
      </c>
      <c r="L79" s="26"/>
      <c r="M79" s="31">
        <v>43337</v>
      </c>
      <c r="N79" s="26" t="s">
        <v>91</v>
      </c>
    </row>
    <row r="80" spans="2:14">
      <c r="B80" s="8">
        <v>65</v>
      </c>
      <c r="C80" s="51"/>
      <c r="D80" s="52"/>
      <c r="E80" s="8" t="s">
        <v>148</v>
      </c>
      <c r="F80" s="8" t="s">
        <v>131</v>
      </c>
      <c r="G80" s="8" t="s">
        <v>89</v>
      </c>
      <c r="H80" s="31">
        <v>43250</v>
      </c>
      <c r="I80" s="31">
        <v>43263</v>
      </c>
      <c r="J80" s="35">
        <v>200053</v>
      </c>
      <c r="K80" s="34" t="str">
        <f t="shared" si="1"/>
        <v>VAT 별도</v>
      </c>
      <c r="L80" s="26"/>
      <c r="M80" s="31">
        <v>43338</v>
      </c>
      <c r="N80" s="26" t="s">
        <v>91</v>
      </c>
    </row>
    <row r="81" spans="2:14">
      <c r="B81" s="8">
        <v>66</v>
      </c>
      <c r="C81" s="51"/>
      <c r="D81" s="52"/>
      <c r="E81" s="8" t="s">
        <v>141</v>
      </c>
      <c r="F81" s="8" t="s">
        <v>131</v>
      </c>
      <c r="G81" s="8" t="s">
        <v>89</v>
      </c>
      <c r="H81" s="31">
        <v>43250</v>
      </c>
      <c r="I81" s="31">
        <v>43263</v>
      </c>
      <c r="J81" s="35">
        <v>200054</v>
      </c>
      <c r="K81" s="34" t="str">
        <f t="shared" si="1"/>
        <v>VAT 별도</v>
      </c>
      <c r="L81" s="26"/>
      <c r="M81" s="31">
        <v>43339</v>
      </c>
      <c r="N81" s="26" t="s">
        <v>91</v>
      </c>
    </row>
    <row r="82" spans="2:14">
      <c r="B82" s="8">
        <v>67</v>
      </c>
      <c r="C82" s="51"/>
      <c r="D82" s="52"/>
      <c r="E82" s="8" t="s">
        <v>142</v>
      </c>
      <c r="F82" s="8" t="s">
        <v>131</v>
      </c>
      <c r="G82" s="8" t="s">
        <v>89</v>
      </c>
      <c r="H82" s="31">
        <v>43250</v>
      </c>
      <c r="I82" s="31">
        <v>43263</v>
      </c>
      <c r="J82" s="35">
        <v>200055</v>
      </c>
      <c r="K82" s="34" t="str">
        <f t="shared" si="1"/>
        <v>VAT 별도</v>
      </c>
      <c r="L82" s="26"/>
      <c r="M82" s="31">
        <v>43340</v>
      </c>
      <c r="N82" s="26" t="s">
        <v>91</v>
      </c>
    </row>
    <row r="83" spans="2:14">
      <c r="B83" s="8">
        <v>68</v>
      </c>
      <c r="C83" s="51"/>
      <c r="D83" s="52" t="s">
        <v>168</v>
      </c>
      <c r="E83" s="8" t="s">
        <v>138</v>
      </c>
      <c r="F83" s="8" t="s">
        <v>131</v>
      </c>
      <c r="G83" s="8" t="s">
        <v>89</v>
      </c>
      <c r="H83" s="31">
        <v>43250</v>
      </c>
      <c r="I83" s="31">
        <v>43263</v>
      </c>
      <c r="J83" s="35">
        <v>200056</v>
      </c>
      <c r="K83" s="34" t="str">
        <f t="shared" si="1"/>
        <v>VAT 별도</v>
      </c>
      <c r="L83" s="26"/>
      <c r="M83" s="31">
        <v>43341</v>
      </c>
      <c r="N83" s="26" t="s">
        <v>91</v>
      </c>
    </row>
    <row r="84" spans="2:14">
      <c r="B84" s="8">
        <v>69</v>
      </c>
      <c r="C84" s="51"/>
      <c r="D84" s="52"/>
      <c r="E84" s="8" t="s">
        <v>149</v>
      </c>
      <c r="F84" s="8" t="s">
        <v>131</v>
      </c>
      <c r="G84" s="8" t="s">
        <v>89</v>
      </c>
      <c r="H84" s="31">
        <v>43250</v>
      </c>
      <c r="I84" s="31">
        <v>43263</v>
      </c>
      <c r="J84" s="35">
        <v>200057</v>
      </c>
      <c r="K84" s="34" t="str">
        <f t="shared" si="1"/>
        <v>VAT 별도</v>
      </c>
      <c r="L84" s="26"/>
      <c r="M84" s="31">
        <v>43342</v>
      </c>
      <c r="N84" s="26" t="s">
        <v>91</v>
      </c>
    </row>
    <row r="85" spans="2:14">
      <c r="B85" s="8">
        <v>70</v>
      </c>
      <c r="C85" s="51"/>
      <c r="D85" s="52"/>
      <c r="E85" s="8" t="s">
        <v>150</v>
      </c>
      <c r="F85" s="8" t="s">
        <v>131</v>
      </c>
      <c r="G85" s="8" t="s">
        <v>89</v>
      </c>
      <c r="H85" s="31">
        <v>43250</v>
      </c>
      <c r="I85" s="31">
        <v>43263</v>
      </c>
      <c r="J85" s="35">
        <v>200058</v>
      </c>
      <c r="K85" s="34" t="str">
        <f t="shared" si="1"/>
        <v>VAT 별도</v>
      </c>
      <c r="L85" s="26"/>
      <c r="M85" s="31">
        <v>43343</v>
      </c>
      <c r="N85" s="26" t="s">
        <v>91</v>
      </c>
    </row>
    <row r="86" spans="2:14">
      <c r="B86" s="8">
        <v>71</v>
      </c>
      <c r="C86" s="51"/>
      <c r="D86" s="52"/>
      <c r="E86" s="8" t="s">
        <v>141</v>
      </c>
      <c r="F86" s="8" t="s">
        <v>131</v>
      </c>
      <c r="G86" s="8" t="s">
        <v>89</v>
      </c>
      <c r="H86" s="31">
        <v>43250</v>
      </c>
      <c r="I86" s="31">
        <v>43263</v>
      </c>
      <c r="J86" s="35">
        <v>200059</v>
      </c>
      <c r="K86" s="34" t="str">
        <f t="shared" si="1"/>
        <v>VAT 별도</v>
      </c>
      <c r="L86" s="26"/>
      <c r="M86" s="31">
        <v>43344</v>
      </c>
      <c r="N86" s="26" t="s">
        <v>91</v>
      </c>
    </row>
    <row r="87" spans="2:14">
      <c r="B87" s="8">
        <v>72</v>
      </c>
      <c r="C87" s="51"/>
      <c r="D87" s="52"/>
      <c r="E87" s="8" t="s">
        <v>142</v>
      </c>
      <c r="F87" s="8" t="s">
        <v>131</v>
      </c>
      <c r="G87" s="8" t="s">
        <v>89</v>
      </c>
      <c r="H87" s="31">
        <v>43250</v>
      </c>
      <c r="I87" s="31">
        <v>43263</v>
      </c>
      <c r="J87" s="35">
        <v>200060</v>
      </c>
      <c r="K87" s="34" t="str">
        <f t="shared" si="1"/>
        <v>VAT 별도</v>
      </c>
      <c r="L87" s="26"/>
      <c r="M87" s="31">
        <v>43345</v>
      </c>
      <c r="N87" s="26" t="s">
        <v>91</v>
      </c>
    </row>
    <row r="88" spans="2:14">
      <c r="B88" s="8">
        <v>73</v>
      </c>
      <c r="C88" s="51"/>
      <c r="D88" s="52" t="s">
        <v>168</v>
      </c>
      <c r="E88" s="8" t="s">
        <v>138</v>
      </c>
      <c r="F88" s="8" t="s">
        <v>131</v>
      </c>
      <c r="G88" s="8" t="s">
        <v>89</v>
      </c>
      <c r="H88" s="31">
        <v>43250</v>
      </c>
      <c r="I88" s="31">
        <v>43263</v>
      </c>
      <c r="J88" s="35">
        <v>200061</v>
      </c>
      <c r="K88" s="34" t="str">
        <f t="shared" si="1"/>
        <v>VAT 별도</v>
      </c>
      <c r="L88" s="26"/>
      <c r="M88" s="31">
        <v>43346</v>
      </c>
      <c r="N88" s="26" t="s">
        <v>91</v>
      </c>
    </row>
    <row r="89" spans="2:14">
      <c r="B89" s="8">
        <v>74</v>
      </c>
      <c r="C89" s="51"/>
      <c r="D89" s="52"/>
      <c r="E89" s="8" t="s">
        <v>151</v>
      </c>
      <c r="F89" s="8" t="s">
        <v>131</v>
      </c>
      <c r="G89" s="8" t="s">
        <v>89</v>
      </c>
      <c r="H89" s="31">
        <v>43250</v>
      </c>
      <c r="I89" s="31">
        <v>43263</v>
      </c>
      <c r="J89" s="35">
        <v>200062</v>
      </c>
      <c r="K89" s="34" t="str">
        <f t="shared" si="1"/>
        <v>VAT 별도</v>
      </c>
      <c r="L89" s="26"/>
      <c r="M89" s="31">
        <v>43347</v>
      </c>
      <c r="N89" s="26" t="s">
        <v>91</v>
      </c>
    </row>
    <row r="90" spans="2:14">
      <c r="B90" s="8">
        <v>75</v>
      </c>
      <c r="C90" s="51"/>
      <c r="D90" s="52"/>
      <c r="E90" s="8" t="s">
        <v>152</v>
      </c>
      <c r="F90" s="8" t="s">
        <v>131</v>
      </c>
      <c r="G90" s="8" t="s">
        <v>89</v>
      </c>
      <c r="H90" s="31">
        <v>43250</v>
      </c>
      <c r="I90" s="31">
        <v>43263</v>
      </c>
      <c r="J90" s="35">
        <v>200063</v>
      </c>
      <c r="K90" s="34" t="str">
        <f t="shared" si="1"/>
        <v>VAT 별도</v>
      </c>
      <c r="L90" s="26"/>
      <c r="M90" s="31">
        <v>43348</v>
      </c>
      <c r="N90" s="26" t="s">
        <v>91</v>
      </c>
    </row>
    <row r="91" spans="2:14">
      <c r="B91" s="8">
        <v>76</v>
      </c>
      <c r="C91" s="51"/>
      <c r="D91" s="52"/>
      <c r="E91" s="8" t="s">
        <v>141</v>
      </c>
      <c r="F91" s="8" t="s">
        <v>131</v>
      </c>
      <c r="G91" s="8" t="s">
        <v>89</v>
      </c>
      <c r="H91" s="31">
        <v>43250</v>
      </c>
      <c r="I91" s="31">
        <v>43263</v>
      </c>
      <c r="J91" s="35">
        <v>200064</v>
      </c>
      <c r="K91" s="34" t="str">
        <f t="shared" si="1"/>
        <v>VAT 별도</v>
      </c>
      <c r="L91" s="26"/>
      <c r="M91" s="31">
        <v>43349</v>
      </c>
      <c r="N91" s="26" t="s">
        <v>91</v>
      </c>
    </row>
    <row r="92" spans="2:14">
      <c r="B92" s="8">
        <v>77</v>
      </c>
      <c r="C92" s="51"/>
      <c r="D92" s="52"/>
      <c r="E92" s="8" t="s">
        <v>142</v>
      </c>
      <c r="F92" s="8" t="s">
        <v>131</v>
      </c>
      <c r="G92" s="8" t="s">
        <v>89</v>
      </c>
      <c r="H92" s="31">
        <v>43250</v>
      </c>
      <c r="I92" s="31">
        <v>43263</v>
      </c>
      <c r="J92" s="35">
        <v>200065</v>
      </c>
      <c r="K92" s="34" t="str">
        <f t="shared" si="1"/>
        <v>VAT 별도</v>
      </c>
      <c r="L92" s="26"/>
      <c r="M92" s="31">
        <v>43350</v>
      </c>
      <c r="N92" s="26" t="s">
        <v>91</v>
      </c>
    </row>
    <row r="93" spans="2:14">
      <c r="B93" s="8">
        <v>78</v>
      </c>
      <c r="C93" s="51"/>
      <c r="D93" s="52" t="s">
        <v>168</v>
      </c>
      <c r="E93" s="8" t="s">
        <v>138</v>
      </c>
      <c r="F93" s="8" t="s">
        <v>131</v>
      </c>
      <c r="G93" s="8" t="s">
        <v>89</v>
      </c>
      <c r="H93" s="31">
        <v>43250</v>
      </c>
      <c r="I93" s="31">
        <v>43263</v>
      </c>
      <c r="J93" s="35">
        <v>200066</v>
      </c>
      <c r="K93" s="34" t="str">
        <f t="shared" si="1"/>
        <v>VAT 별도</v>
      </c>
      <c r="L93" s="26"/>
      <c r="M93" s="31">
        <v>43351</v>
      </c>
      <c r="N93" s="26" t="s">
        <v>91</v>
      </c>
    </row>
    <row r="94" spans="2:14">
      <c r="B94" s="8">
        <v>79</v>
      </c>
      <c r="C94" s="51"/>
      <c r="D94" s="52"/>
      <c r="E94" s="8" t="s">
        <v>153</v>
      </c>
      <c r="F94" s="8" t="s">
        <v>131</v>
      </c>
      <c r="G94" s="8" t="s">
        <v>89</v>
      </c>
      <c r="H94" s="31">
        <v>43250</v>
      </c>
      <c r="I94" s="31">
        <v>43263</v>
      </c>
      <c r="J94" s="35">
        <v>200067</v>
      </c>
      <c r="K94" s="34" t="str">
        <f t="shared" si="1"/>
        <v>VAT 별도</v>
      </c>
      <c r="L94" s="26"/>
      <c r="M94" s="31">
        <v>43352</v>
      </c>
      <c r="N94" s="26" t="s">
        <v>91</v>
      </c>
    </row>
    <row r="95" spans="2:14">
      <c r="B95" s="8">
        <v>80</v>
      </c>
      <c r="C95" s="51"/>
      <c r="D95" s="52"/>
      <c r="E95" s="8" t="s">
        <v>154</v>
      </c>
      <c r="F95" s="8" t="s">
        <v>131</v>
      </c>
      <c r="G95" s="8" t="s">
        <v>89</v>
      </c>
      <c r="H95" s="31">
        <v>43250</v>
      </c>
      <c r="I95" s="31">
        <v>43263</v>
      </c>
      <c r="J95" s="35">
        <v>200068</v>
      </c>
      <c r="K95" s="34" t="str">
        <f t="shared" si="1"/>
        <v>VAT 별도</v>
      </c>
      <c r="L95" s="26"/>
      <c r="M95" s="31">
        <v>43353</v>
      </c>
      <c r="N95" s="26" t="s">
        <v>91</v>
      </c>
    </row>
    <row r="96" spans="2:14">
      <c r="B96" s="8">
        <v>81</v>
      </c>
      <c r="C96" s="51"/>
      <c r="D96" s="52"/>
      <c r="E96" s="8" t="s">
        <v>141</v>
      </c>
      <c r="F96" s="8" t="s">
        <v>131</v>
      </c>
      <c r="G96" s="8" t="s">
        <v>89</v>
      </c>
      <c r="H96" s="31">
        <v>43250</v>
      </c>
      <c r="I96" s="31">
        <v>43263</v>
      </c>
      <c r="J96" s="35">
        <v>200069</v>
      </c>
      <c r="K96" s="34" t="str">
        <f t="shared" si="1"/>
        <v>VAT 별도</v>
      </c>
      <c r="L96" s="26"/>
      <c r="M96" s="31">
        <v>43354</v>
      </c>
      <c r="N96" s="26" t="s">
        <v>91</v>
      </c>
    </row>
    <row r="97" spans="2:14">
      <c r="B97" s="8">
        <v>82</v>
      </c>
      <c r="C97" s="51"/>
      <c r="D97" s="52"/>
      <c r="E97" s="8" t="s">
        <v>142</v>
      </c>
      <c r="F97" s="8" t="s">
        <v>131</v>
      </c>
      <c r="G97" s="8" t="s">
        <v>89</v>
      </c>
      <c r="H97" s="31">
        <v>43250</v>
      </c>
      <c r="I97" s="31">
        <v>43263</v>
      </c>
      <c r="J97" s="35">
        <v>200070</v>
      </c>
      <c r="K97" s="34" t="str">
        <f t="shared" si="1"/>
        <v>VAT 별도</v>
      </c>
      <c r="L97" s="26"/>
      <c r="M97" s="31">
        <v>43355</v>
      </c>
      <c r="N97" s="26" t="s">
        <v>91</v>
      </c>
    </row>
    <row r="98" spans="2:14">
      <c r="B98" s="8">
        <v>83</v>
      </c>
      <c r="C98" s="51"/>
      <c r="D98" s="52" t="s">
        <v>168</v>
      </c>
      <c r="E98" s="8" t="s">
        <v>138</v>
      </c>
      <c r="F98" s="8" t="s">
        <v>131</v>
      </c>
      <c r="G98" s="8" t="s">
        <v>89</v>
      </c>
      <c r="H98" s="31">
        <v>43250</v>
      </c>
      <c r="I98" s="31">
        <v>43263</v>
      </c>
      <c r="J98" s="35">
        <v>200071</v>
      </c>
      <c r="K98" s="34" t="str">
        <f t="shared" si="1"/>
        <v>VAT 별도</v>
      </c>
      <c r="L98" s="26"/>
      <c r="M98" s="31">
        <v>43356</v>
      </c>
      <c r="N98" s="26" t="s">
        <v>91</v>
      </c>
    </row>
    <row r="99" spans="2:14">
      <c r="B99" s="8">
        <v>84</v>
      </c>
      <c r="C99" s="51"/>
      <c r="D99" s="52"/>
      <c r="E99" s="8" t="s">
        <v>155</v>
      </c>
      <c r="F99" s="8" t="s">
        <v>131</v>
      </c>
      <c r="G99" s="8" t="s">
        <v>89</v>
      </c>
      <c r="H99" s="31">
        <v>43250</v>
      </c>
      <c r="I99" s="31">
        <v>43263</v>
      </c>
      <c r="J99" s="35">
        <v>200072</v>
      </c>
      <c r="K99" s="34" t="str">
        <f t="shared" si="1"/>
        <v>VAT 별도</v>
      </c>
      <c r="L99" s="26"/>
      <c r="M99" s="31">
        <v>43357</v>
      </c>
      <c r="N99" s="26" t="s">
        <v>91</v>
      </c>
    </row>
    <row r="100" spans="2:14">
      <c r="B100" s="8">
        <v>85</v>
      </c>
      <c r="C100" s="51"/>
      <c r="D100" s="52"/>
      <c r="E100" s="8" t="s">
        <v>156</v>
      </c>
      <c r="F100" s="8" t="s">
        <v>131</v>
      </c>
      <c r="G100" s="8" t="s">
        <v>89</v>
      </c>
      <c r="H100" s="31">
        <v>43250</v>
      </c>
      <c r="I100" s="31">
        <v>43263</v>
      </c>
      <c r="J100" s="35">
        <v>200073</v>
      </c>
      <c r="K100" s="34" t="str">
        <f t="shared" si="1"/>
        <v>VAT 별도</v>
      </c>
      <c r="L100" s="26"/>
      <c r="M100" s="31">
        <v>43358</v>
      </c>
      <c r="N100" s="26" t="s">
        <v>91</v>
      </c>
    </row>
    <row r="101" spans="2:14">
      <c r="B101" s="8">
        <v>86</v>
      </c>
      <c r="C101" s="51"/>
      <c r="D101" s="52"/>
      <c r="E101" s="8" t="s">
        <v>141</v>
      </c>
      <c r="F101" s="8" t="s">
        <v>131</v>
      </c>
      <c r="G101" s="8" t="s">
        <v>89</v>
      </c>
      <c r="H101" s="31">
        <v>43250</v>
      </c>
      <c r="I101" s="31">
        <v>43263</v>
      </c>
      <c r="J101" s="35">
        <v>200074</v>
      </c>
      <c r="K101" s="34" t="str">
        <f t="shared" si="1"/>
        <v>VAT 별도</v>
      </c>
      <c r="L101" s="26"/>
      <c r="M101" s="31">
        <v>43359</v>
      </c>
      <c r="N101" s="26" t="s">
        <v>91</v>
      </c>
    </row>
    <row r="102" spans="2:14">
      <c r="B102" s="8">
        <v>87</v>
      </c>
      <c r="C102" s="51"/>
      <c r="D102" s="52"/>
      <c r="E102" s="8" t="s">
        <v>142</v>
      </c>
      <c r="F102" s="8" t="s">
        <v>131</v>
      </c>
      <c r="G102" s="8" t="s">
        <v>89</v>
      </c>
      <c r="H102" s="31">
        <v>43250</v>
      </c>
      <c r="I102" s="31">
        <v>43263</v>
      </c>
      <c r="J102" s="35">
        <v>200075</v>
      </c>
      <c r="K102" s="34" t="str">
        <f t="shared" si="1"/>
        <v>VAT 별도</v>
      </c>
      <c r="L102" s="26"/>
      <c r="M102" s="31">
        <v>43360</v>
      </c>
      <c r="N102" s="26" t="s">
        <v>91</v>
      </c>
    </row>
    <row r="103" spans="2:14">
      <c r="B103" s="8">
        <v>88</v>
      </c>
      <c r="C103" s="51"/>
      <c r="D103" s="52" t="s">
        <v>168</v>
      </c>
      <c r="E103" s="8" t="s">
        <v>138</v>
      </c>
      <c r="F103" s="8" t="s">
        <v>131</v>
      </c>
      <c r="G103" s="8" t="s">
        <v>89</v>
      </c>
      <c r="H103" s="31">
        <v>43250</v>
      </c>
      <c r="I103" s="31">
        <v>43263</v>
      </c>
      <c r="J103" s="35">
        <v>200076</v>
      </c>
      <c r="K103" s="34" t="str">
        <f t="shared" si="1"/>
        <v>VAT 별도</v>
      </c>
      <c r="L103" s="26"/>
      <c r="M103" s="31">
        <v>43361</v>
      </c>
      <c r="N103" s="26" t="s">
        <v>91</v>
      </c>
    </row>
    <row r="104" spans="2:14">
      <c r="B104" s="8">
        <v>89</v>
      </c>
      <c r="C104" s="51"/>
      <c r="D104" s="52"/>
      <c r="E104" s="8" t="s">
        <v>157</v>
      </c>
      <c r="F104" s="8" t="s">
        <v>131</v>
      </c>
      <c r="G104" s="8" t="s">
        <v>89</v>
      </c>
      <c r="H104" s="31">
        <v>43250</v>
      </c>
      <c r="I104" s="31">
        <v>43263</v>
      </c>
      <c r="J104" s="35">
        <v>200077</v>
      </c>
      <c r="K104" s="34" t="str">
        <f t="shared" si="1"/>
        <v>VAT 별도</v>
      </c>
      <c r="L104" s="26"/>
      <c r="M104" s="31">
        <v>43362</v>
      </c>
      <c r="N104" s="26" t="s">
        <v>91</v>
      </c>
    </row>
    <row r="105" spans="2:14">
      <c r="B105" s="8">
        <v>90</v>
      </c>
      <c r="C105" s="51"/>
      <c r="D105" s="52"/>
      <c r="E105" s="8" t="s">
        <v>158</v>
      </c>
      <c r="F105" s="8" t="s">
        <v>131</v>
      </c>
      <c r="G105" s="8" t="s">
        <v>89</v>
      </c>
      <c r="H105" s="31">
        <v>43250</v>
      </c>
      <c r="I105" s="31">
        <v>43263</v>
      </c>
      <c r="J105" s="35">
        <v>200078</v>
      </c>
      <c r="K105" s="34" t="str">
        <f t="shared" si="1"/>
        <v>VAT 별도</v>
      </c>
      <c r="L105" s="26"/>
      <c r="M105" s="31">
        <v>43363</v>
      </c>
      <c r="N105" s="26" t="s">
        <v>91</v>
      </c>
    </row>
    <row r="106" spans="2:14">
      <c r="B106" s="8">
        <v>91</v>
      </c>
      <c r="C106" s="51"/>
      <c r="D106" s="52"/>
      <c r="E106" s="8" t="s">
        <v>141</v>
      </c>
      <c r="F106" s="8" t="s">
        <v>131</v>
      </c>
      <c r="G106" s="8" t="s">
        <v>89</v>
      </c>
      <c r="H106" s="31">
        <v>43250</v>
      </c>
      <c r="I106" s="31">
        <v>43263</v>
      </c>
      <c r="J106" s="35">
        <v>200079</v>
      </c>
      <c r="K106" s="34" t="str">
        <f t="shared" si="1"/>
        <v>VAT 별도</v>
      </c>
      <c r="L106" s="26"/>
      <c r="M106" s="31">
        <v>43364</v>
      </c>
      <c r="N106" s="26" t="s">
        <v>91</v>
      </c>
    </row>
    <row r="107" spans="2:14">
      <c r="B107" s="8">
        <v>92</v>
      </c>
      <c r="C107" s="51"/>
      <c r="D107" s="52"/>
      <c r="E107" s="8" t="s">
        <v>142</v>
      </c>
      <c r="F107" s="8" t="s">
        <v>131</v>
      </c>
      <c r="G107" s="8" t="s">
        <v>89</v>
      </c>
      <c r="H107" s="31">
        <v>43250</v>
      </c>
      <c r="I107" s="31">
        <v>43263</v>
      </c>
      <c r="J107" s="35">
        <v>200080</v>
      </c>
      <c r="K107" s="34" t="str">
        <f t="shared" si="1"/>
        <v>VAT 별도</v>
      </c>
      <c r="L107" s="26"/>
      <c r="M107" s="31">
        <v>43365</v>
      </c>
      <c r="N107" s="26" t="s">
        <v>91</v>
      </c>
    </row>
    <row r="108" spans="2:14">
      <c r="B108" s="8">
        <v>93</v>
      </c>
      <c r="C108" s="51"/>
      <c r="D108" s="52" t="s">
        <v>168</v>
      </c>
      <c r="E108" s="8" t="s">
        <v>138</v>
      </c>
      <c r="F108" s="8" t="s">
        <v>131</v>
      </c>
      <c r="G108" s="8" t="s">
        <v>89</v>
      </c>
      <c r="H108" s="31">
        <v>43250</v>
      </c>
      <c r="I108" s="31">
        <v>43263</v>
      </c>
      <c r="J108" s="35">
        <v>200081</v>
      </c>
      <c r="K108" s="34" t="str">
        <f t="shared" si="1"/>
        <v>VAT 별도</v>
      </c>
      <c r="L108" s="26"/>
      <c r="M108" s="31">
        <v>43366</v>
      </c>
      <c r="N108" s="26" t="s">
        <v>91</v>
      </c>
    </row>
    <row r="109" spans="2:14">
      <c r="B109" s="8">
        <v>94</v>
      </c>
      <c r="C109" s="51"/>
      <c r="D109" s="52"/>
      <c r="E109" s="8" t="s">
        <v>159</v>
      </c>
      <c r="F109" s="8" t="s">
        <v>131</v>
      </c>
      <c r="G109" s="8" t="s">
        <v>89</v>
      </c>
      <c r="H109" s="31">
        <v>43250</v>
      </c>
      <c r="I109" s="31">
        <v>43263</v>
      </c>
      <c r="J109" s="35">
        <v>200082</v>
      </c>
      <c r="K109" s="34" t="str">
        <f t="shared" si="1"/>
        <v>VAT 별도</v>
      </c>
      <c r="L109" s="26"/>
      <c r="M109" s="31">
        <v>43367</v>
      </c>
      <c r="N109" s="26" t="s">
        <v>91</v>
      </c>
    </row>
    <row r="110" spans="2:14">
      <c r="B110" s="8">
        <v>95</v>
      </c>
      <c r="C110" s="51"/>
      <c r="D110" s="52"/>
      <c r="E110" s="8" t="s">
        <v>160</v>
      </c>
      <c r="F110" s="8" t="s">
        <v>131</v>
      </c>
      <c r="G110" s="8" t="s">
        <v>89</v>
      </c>
      <c r="H110" s="31">
        <v>43250</v>
      </c>
      <c r="I110" s="31">
        <v>43263</v>
      </c>
      <c r="J110" s="35">
        <v>200083</v>
      </c>
      <c r="K110" s="34" t="str">
        <f t="shared" si="1"/>
        <v>VAT 별도</v>
      </c>
      <c r="L110" s="26"/>
      <c r="M110" s="31">
        <v>43368</v>
      </c>
      <c r="N110" s="26" t="s">
        <v>91</v>
      </c>
    </row>
    <row r="111" spans="2:14">
      <c r="B111" s="8">
        <v>96</v>
      </c>
      <c r="C111" s="51"/>
      <c r="D111" s="52"/>
      <c r="E111" s="8" t="s">
        <v>141</v>
      </c>
      <c r="F111" s="8" t="s">
        <v>131</v>
      </c>
      <c r="G111" s="8" t="s">
        <v>89</v>
      </c>
      <c r="H111" s="31">
        <v>43250</v>
      </c>
      <c r="I111" s="31">
        <v>43263</v>
      </c>
      <c r="J111" s="35">
        <v>200084</v>
      </c>
      <c r="K111" s="34" t="str">
        <f t="shared" si="1"/>
        <v>VAT 별도</v>
      </c>
      <c r="L111" s="26"/>
      <c r="M111" s="31">
        <v>43369</v>
      </c>
      <c r="N111" s="26" t="s">
        <v>91</v>
      </c>
    </row>
    <row r="112" spans="2:14">
      <c r="B112" s="8">
        <v>97</v>
      </c>
      <c r="C112" s="51"/>
      <c r="D112" s="52"/>
      <c r="E112" s="8" t="s">
        <v>142</v>
      </c>
      <c r="F112" s="8" t="s">
        <v>131</v>
      </c>
      <c r="G112" s="8" t="s">
        <v>89</v>
      </c>
      <c r="H112" s="31">
        <v>43250</v>
      </c>
      <c r="I112" s="31">
        <v>43263</v>
      </c>
      <c r="J112" s="35">
        <v>200085</v>
      </c>
      <c r="K112" s="34" t="str">
        <f t="shared" si="1"/>
        <v>VAT 별도</v>
      </c>
      <c r="L112" s="26"/>
      <c r="M112" s="31">
        <v>43370</v>
      </c>
      <c r="N112" s="26" t="s">
        <v>91</v>
      </c>
    </row>
    <row r="113" spans="2:14">
      <c r="B113" s="8">
        <v>98</v>
      </c>
      <c r="C113" s="51"/>
      <c r="D113" s="52" t="s">
        <v>168</v>
      </c>
      <c r="E113" s="8" t="s">
        <v>138</v>
      </c>
      <c r="F113" s="8" t="s">
        <v>131</v>
      </c>
      <c r="G113" s="8" t="s">
        <v>89</v>
      </c>
      <c r="H113" s="31">
        <v>43250</v>
      </c>
      <c r="I113" s="31">
        <v>43263</v>
      </c>
      <c r="J113" s="35">
        <v>200086</v>
      </c>
      <c r="K113" s="34" t="str">
        <f t="shared" si="1"/>
        <v>VAT 별도</v>
      </c>
      <c r="L113" s="26"/>
      <c r="M113" s="31">
        <v>43371</v>
      </c>
      <c r="N113" s="26" t="s">
        <v>91</v>
      </c>
    </row>
    <row r="114" spans="2:14">
      <c r="B114" s="8">
        <v>99</v>
      </c>
      <c r="C114" s="51"/>
      <c r="D114" s="52"/>
      <c r="E114" s="8" t="s">
        <v>161</v>
      </c>
      <c r="F114" s="8" t="s">
        <v>131</v>
      </c>
      <c r="G114" s="8" t="s">
        <v>89</v>
      </c>
      <c r="H114" s="31">
        <v>43250</v>
      </c>
      <c r="I114" s="31">
        <v>43263</v>
      </c>
      <c r="J114" s="35">
        <v>200087</v>
      </c>
      <c r="K114" s="34" t="str">
        <f t="shared" si="1"/>
        <v>VAT 별도</v>
      </c>
      <c r="L114" s="26"/>
      <c r="M114" s="31">
        <v>43372</v>
      </c>
      <c r="N114" s="26" t="s">
        <v>91</v>
      </c>
    </row>
    <row r="115" spans="2:14">
      <c r="B115" s="8">
        <v>100</v>
      </c>
      <c r="C115" s="51"/>
      <c r="D115" s="52"/>
      <c r="E115" s="8" t="s">
        <v>162</v>
      </c>
      <c r="F115" s="8" t="s">
        <v>131</v>
      </c>
      <c r="G115" s="8" t="s">
        <v>89</v>
      </c>
      <c r="H115" s="31">
        <v>43250</v>
      </c>
      <c r="I115" s="31">
        <v>43263</v>
      </c>
      <c r="J115" s="35">
        <v>200088</v>
      </c>
      <c r="K115" s="34" t="str">
        <f t="shared" si="1"/>
        <v>VAT 별도</v>
      </c>
      <c r="L115" s="26"/>
      <c r="M115" s="31">
        <v>43373</v>
      </c>
      <c r="N115" s="26" t="s">
        <v>91</v>
      </c>
    </row>
    <row r="116" spans="2:14">
      <c r="B116" s="8">
        <v>101</v>
      </c>
      <c r="C116" s="51"/>
      <c r="D116" s="52"/>
      <c r="E116" s="8" t="s">
        <v>141</v>
      </c>
      <c r="F116" s="8" t="s">
        <v>131</v>
      </c>
      <c r="G116" s="8" t="s">
        <v>89</v>
      </c>
      <c r="H116" s="31">
        <v>43250</v>
      </c>
      <c r="I116" s="31">
        <v>43263</v>
      </c>
      <c r="J116" s="35">
        <v>200089</v>
      </c>
      <c r="K116" s="34" t="str">
        <f t="shared" si="1"/>
        <v>VAT 별도</v>
      </c>
      <c r="L116" s="26"/>
      <c r="M116" s="31">
        <v>43374</v>
      </c>
      <c r="N116" s="26" t="s">
        <v>91</v>
      </c>
    </row>
    <row r="117" spans="2:14">
      <c r="B117" s="8">
        <v>102</v>
      </c>
      <c r="C117" s="51"/>
      <c r="D117" s="52"/>
      <c r="E117" s="8" t="s">
        <v>142</v>
      </c>
      <c r="F117" s="8" t="s">
        <v>131</v>
      </c>
      <c r="G117" s="8" t="s">
        <v>89</v>
      </c>
      <c r="H117" s="31">
        <v>43250</v>
      </c>
      <c r="I117" s="31">
        <v>43263</v>
      </c>
      <c r="J117" s="35">
        <v>200090</v>
      </c>
      <c r="K117" s="34" t="str">
        <f t="shared" si="1"/>
        <v>VAT 별도</v>
      </c>
      <c r="L117" s="26"/>
      <c r="M117" s="31">
        <v>43375</v>
      </c>
      <c r="N117" s="26" t="s">
        <v>91</v>
      </c>
    </row>
  </sheetData>
  <mergeCells count="26">
    <mergeCell ref="D98:D102"/>
    <mergeCell ref="D103:D107"/>
    <mergeCell ref="D108:D112"/>
    <mergeCell ref="D113:D117"/>
    <mergeCell ref="C65:C117"/>
    <mergeCell ref="D68:D72"/>
    <mergeCell ref="D73:D77"/>
    <mergeCell ref="D78:D82"/>
    <mergeCell ref="D83:D87"/>
    <mergeCell ref="D88:D92"/>
    <mergeCell ref="D93:D97"/>
    <mergeCell ref="D63:D67"/>
    <mergeCell ref="C8:C54"/>
    <mergeCell ref="C55:C59"/>
    <mergeCell ref="C60:C64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MAP</vt:lpstr>
      <vt:lpstr>Char</vt:lpstr>
      <vt:lpstr>Spine(ani)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system777</dc:creator>
  <cp:lastModifiedBy>user</cp:lastModifiedBy>
  <dcterms:created xsi:type="dcterms:W3CDTF">2020-05-27T03:51:39Z</dcterms:created>
  <dcterms:modified xsi:type="dcterms:W3CDTF">2020-05-30T06:57:31Z</dcterms:modified>
</cp:coreProperties>
</file>